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V:\ProcurementServices\PSTm06(Davis)\MiscServices\76000-23167 EPollBooks\ContractUpdates(PMs)\P35(2026-2-18) PL Update - KNOWiNK - DRAFT NOT POSTED YET!!\"/>
    </mc:Choice>
  </mc:AlternateContent>
  <xr:revisionPtr revIDLastSave="0" documentId="13_ncr:1_{8E5BD59C-B526-4953-A14A-6BE650E86BB0}" xr6:coauthVersionLast="47" xr6:coauthVersionMax="47" xr10:uidLastSave="{00000000-0000-0000-0000-000000000000}"/>
  <workbookProtection workbookAlgorithmName="SHA-512" workbookHashValue="DYq5xqByqlQir6U/WmGxTx/yNJbWCxzPLmMvVsGTtBoe9QnL7CtW/5S9rxgYAkjyuq6kv9/8NQB849qYXWrVVw==" workbookSaltValue="R6X7Zz1uVr0WxctJJS7HQg==" workbookSpinCount="100000" lockStructure="1"/>
  <bookViews>
    <workbookView xWindow="-110" yWindow="-110" windowWidth="19420" windowHeight="10300" tabRatio="808" xr2:uid="{00000000-000D-0000-FFFF-FFFF00000000}"/>
  </bookViews>
  <sheets>
    <sheet name="Instructions" sheetId="47" r:id="rId1"/>
    <sheet name="Fields" sheetId="42" r:id="rId2"/>
    <sheet name="Product Category Discounts" sheetId="37" r:id="rId3"/>
    <sheet name="E-Poll Book System" sheetId="32" r:id="rId4"/>
    <sheet name="Related Products" sheetId="43" r:id="rId5"/>
    <sheet name="NYS Counties - Training" sheetId="46" state="hidden" r:id="rId6"/>
    <sheet name="NYS Counties - Support" sheetId="39" state="hidden" r:id="rId7"/>
  </sheets>
  <definedNames>
    <definedName name="_xlnm._FilterDatabase" localSheetId="3" hidden="1">'E-Poll Book System'!$C$6:$K$28</definedName>
    <definedName name="_xlnm._FilterDatabase" localSheetId="4" hidden="1">'Related Products'!$C$6:$J$21</definedName>
    <definedName name="_xlnm.Print_Titles" localSheetId="3">'E-Poll Book System'!$6:$6</definedName>
    <definedName name="_xlnm.Print_Titles" localSheetId="1">Fields!$1:$1</definedName>
    <definedName name="_xlnm.Print_Titles" localSheetId="4">'Related Products'!$6:$6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 i="32" l="1"/>
  <c r="D2" i="43" l="1"/>
  <c r="D3" i="43" l="1"/>
  <c r="D3" i="32"/>
  <c r="D2" i="32"/>
  <c r="C4" i="37"/>
  <c r="C3" i="37"/>
  <c r="B28" i="32" l="1"/>
  <c r="B27" i="32" l="1"/>
  <c r="B26" i="32"/>
  <c r="F3" i="46" l="1"/>
  <c r="F4" i="46" l="1"/>
  <c r="F2" i="46"/>
  <c r="F3" i="39" l="1"/>
  <c r="F2" i="39"/>
  <c r="B7" i="43" l="1"/>
  <c r="B8" i="43"/>
  <c r="B9" i="43"/>
  <c r="B10" i="43"/>
  <c r="B11" i="43"/>
  <c r="B12" i="43"/>
  <c r="B13" i="43"/>
  <c r="B14" i="43"/>
  <c r="B15" i="43"/>
  <c r="B16" i="43"/>
  <c r="B17" i="43"/>
  <c r="B24" i="32"/>
  <c r="B25" i="32"/>
</calcChain>
</file>

<file path=xl/sharedStrings.xml><?xml version="1.0" encoding="utf-8"?>
<sst xmlns="http://schemas.openxmlformats.org/spreadsheetml/2006/main" count="701" uniqueCount="335">
  <si>
    <t>Manufacturer Name</t>
  </si>
  <si>
    <t>Unit of Measure (UOM)</t>
  </si>
  <si>
    <t>Product Category</t>
  </si>
  <si>
    <t>Manufacturer's Part Number</t>
  </si>
  <si>
    <t>List Price</t>
  </si>
  <si>
    <t>Category Discount</t>
  </si>
  <si>
    <t>Net NYS Price</t>
  </si>
  <si>
    <t>Allegany</t>
  </si>
  <si>
    <t>Cattaraugus</t>
  </si>
  <si>
    <t>Chautauqua</t>
  </si>
  <si>
    <t>Erie</t>
  </si>
  <si>
    <t>Niagara</t>
  </si>
  <si>
    <t>Cayuga</t>
  </si>
  <si>
    <t>Cortland</t>
  </si>
  <si>
    <t>Madison</t>
  </si>
  <si>
    <t>Onondaga</t>
  </si>
  <si>
    <t>Oswego</t>
  </si>
  <si>
    <t>Genesee</t>
  </si>
  <si>
    <t>Livingston</t>
  </si>
  <si>
    <t>Monroe</t>
  </si>
  <si>
    <t>Ontario</t>
  </si>
  <si>
    <t>Orleans</t>
  </si>
  <si>
    <t>Seneca</t>
  </si>
  <si>
    <t>Wayne</t>
  </si>
  <si>
    <t>Wyoming</t>
  </si>
  <si>
    <t>Yates</t>
  </si>
  <si>
    <t>Broome</t>
  </si>
  <si>
    <t>Chemung</t>
  </si>
  <si>
    <t>Chenango</t>
  </si>
  <si>
    <t>Delaware</t>
  </si>
  <si>
    <t>Schuyler</t>
  </si>
  <si>
    <t>Steuben</t>
  </si>
  <si>
    <t>Tioga</t>
  </si>
  <si>
    <t>Tompkins</t>
  </si>
  <si>
    <t>Fulton</t>
  </si>
  <si>
    <t>Herkimer</t>
  </si>
  <si>
    <t>Montgomery</t>
  </si>
  <si>
    <t>Oneida</t>
  </si>
  <si>
    <t>Otsego</t>
  </si>
  <si>
    <t>Schoharie</t>
  </si>
  <si>
    <t>Albany</t>
  </si>
  <si>
    <t>Columbia</t>
  </si>
  <si>
    <t>Greene</t>
  </si>
  <si>
    <t>Rensselaer</t>
  </si>
  <si>
    <t>Saratoga</t>
  </si>
  <si>
    <t>Schenectady</t>
  </si>
  <si>
    <t>Warren</t>
  </si>
  <si>
    <t>Washington</t>
  </si>
  <si>
    <t>Dutchess</t>
  </si>
  <si>
    <t>Orange</t>
  </si>
  <si>
    <t>Putnam</t>
  </si>
  <si>
    <t>Rockland</t>
  </si>
  <si>
    <t>Sullivan</t>
  </si>
  <si>
    <t>Ulster</t>
  </si>
  <si>
    <t>Westchester</t>
  </si>
  <si>
    <t>Bronx</t>
  </si>
  <si>
    <t>Kings</t>
  </si>
  <si>
    <t>New York</t>
  </si>
  <si>
    <t>Queens</t>
  </si>
  <si>
    <t>Richmond</t>
  </si>
  <si>
    <t>Nassau</t>
  </si>
  <si>
    <t>Suffolk</t>
  </si>
  <si>
    <t>Clinton</t>
  </si>
  <si>
    <t>Essex</t>
  </si>
  <si>
    <t>Franklin</t>
  </si>
  <si>
    <t>Hamilton</t>
  </si>
  <si>
    <t>Jefferson</t>
  </si>
  <si>
    <t>Lewis</t>
  </si>
  <si>
    <t>St. Lawrence</t>
  </si>
  <si>
    <t>Statewide</t>
  </si>
  <si>
    <t>Western NY</t>
  </si>
  <si>
    <t>Finger Lakes</t>
  </si>
  <si>
    <t>Southern Tier</t>
  </si>
  <si>
    <t>Central NY</t>
  </si>
  <si>
    <t>Mohawk Valley</t>
  </si>
  <si>
    <t>Capital Region</t>
  </si>
  <si>
    <t>Mid-Hudson</t>
  </si>
  <si>
    <t>New York City</t>
  </si>
  <si>
    <t>Long Island</t>
  </si>
  <si>
    <t>North Country</t>
  </si>
  <si>
    <t>New York State Counties</t>
  </si>
  <si>
    <t>OR</t>
  </si>
  <si>
    <t>Related Products</t>
  </si>
  <si>
    <t xml:space="preserve"> E-Poll Book System</t>
  </si>
  <si>
    <t>Column Title</t>
  </si>
  <si>
    <t>Entry Type</t>
  </si>
  <si>
    <t>Type of Field</t>
  </si>
  <si>
    <t>Definition</t>
  </si>
  <si>
    <t>Response Examples</t>
  </si>
  <si>
    <t>Item Number</t>
  </si>
  <si>
    <t>Numeric</t>
  </si>
  <si>
    <t>Protected</t>
  </si>
  <si>
    <t>This field is used to consecutively number items being entered.</t>
  </si>
  <si>
    <t>1., 2., 3., 4., etc.</t>
  </si>
  <si>
    <t>Product Name</t>
  </si>
  <si>
    <t>Text</t>
  </si>
  <si>
    <t>Required</t>
  </si>
  <si>
    <t>This field is used to indicate a Product's Name</t>
  </si>
  <si>
    <t>Product Description</t>
  </si>
  <si>
    <t>ABC-123-456</t>
  </si>
  <si>
    <t>Use this field to provide the Unit of Measure of an item.</t>
  </si>
  <si>
    <t>Units Per Unit of Measure</t>
  </si>
  <si>
    <t>Use this field to indicate the total number of items within the unit of measure.</t>
  </si>
  <si>
    <t>Percentage</t>
  </si>
  <si>
    <t>25.00%</t>
  </si>
  <si>
    <t>Actual NYS Discount</t>
  </si>
  <si>
    <t>Optional</t>
  </si>
  <si>
    <t>35.00%</t>
  </si>
  <si>
    <t>Calculated</t>
  </si>
  <si>
    <t>Part/Stock Number</t>
  </si>
  <si>
    <t xml:space="preserve">XYZ tablet, XYZ hot spot, XYZ Stylus, XYZ case, XYZ software </t>
  </si>
  <si>
    <t xml:space="preserve">This field is used to provide a detailed description of a specific item. </t>
  </si>
  <si>
    <t>E-Poll Book software</t>
  </si>
  <si>
    <t>Each, Year</t>
  </si>
  <si>
    <t>Each (1); Year (1)</t>
  </si>
  <si>
    <t>Minimum NYS Discount/ Category Discount</t>
  </si>
  <si>
    <t>Manufacturer XYZ</t>
  </si>
  <si>
    <t>NYS Vendor ID:</t>
  </si>
  <si>
    <t>E-Poll Book System</t>
  </si>
  <si>
    <t>Instructions</t>
  </si>
  <si>
    <t>This field calculates the Net NYS Price by applying the greater discount percentage of either the Minimum Category Discount or the Actual NYS Discount to the List Price.  Monetary values will be two (2) decimal points.  All Net NYS Contract Prices are Not-to-Exceed prices.</t>
  </si>
  <si>
    <t>Contractor Name:</t>
  </si>
  <si>
    <t>Contractor shall identify whether in-person Support Services as approved by SBOE will be offered either statewide, to all New York State County Boards of Election, under this Contract or must identify all New York State Counties individually where in-person Support Services will be offered under this Contract.</t>
  </si>
  <si>
    <t>Contractor shall identify whether any on-site Training Services as approved by SBOE will be offered either statewide, to all New York State County Boards of Election, under this Contract or must identify all New York State Counties individually where on-site Training Services will be offered under this Contract.</t>
  </si>
  <si>
    <t>Contractor's Name</t>
  </si>
  <si>
    <t>Contractor's Name:</t>
  </si>
  <si>
    <t>Contract Number:</t>
  </si>
  <si>
    <t>Date:</t>
  </si>
  <si>
    <t>Appendix E</t>
  </si>
  <si>
    <t>NYS Price List</t>
  </si>
  <si>
    <t>Effective Date:</t>
  </si>
  <si>
    <t>Date Contractor's Bid was opened by OGS</t>
  </si>
  <si>
    <t>1. This Instructions tab</t>
  </si>
  <si>
    <t>2. Fields</t>
  </si>
  <si>
    <t>5. Related Products</t>
  </si>
  <si>
    <t>Instructions:</t>
  </si>
  <si>
    <t>Types of Products being offered under this Contract. The Product Category has been pre-filled for each individual price sheet to reflect the Product Category.</t>
  </si>
  <si>
    <t>This field is used to provide the name of the manufacturer of the Product offered.</t>
  </si>
  <si>
    <t>This field is used to provide the Part/Stock Number used by the Contractor for ordering purposes.</t>
  </si>
  <si>
    <t xml:space="preserve">This field lists the price published in the regularly published commercial catalog for the Product being offered. Monetary values will be two (2) decimal points.  </t>
  </si>
  <si>
    <t xml:space="preserve">This is an alternative discount that is not cumulative with the Category discount. This field is used to indicate a discount that is higher than the Minimum Category Discount percent.  Items that contain this discount will have a net price calculated on this discount. All discount percentage values shall not exceed two (2) decimal places (e.g. 20.12333 shall be rounded to 20.12%). </t>
  </si>
  <si>
    <t xml:space="preserve">The price listed on the NYS Price List for each Contract SKU shall be a not-to-exceed price.  Contractor may offer more favorable pricing to Authorized Users for particular transactions. </t>
  </si>
  <si>
    <t xml:space="preserve">All NYS Net Prices are all-inclusive and shall cover all shipping, handling, insurance, associated delivery charges (F.O.B Destination to the dock/delivery location of the Authorized User), and all other costs. </t>
  </si>
  <si>
    <t xml:space="preserve">Contractor offers the following Category Discount percentage from their regularly published commercial price list which will apply to all items within the identified Product Category. 
</t>
  </si>
  <si>
    <t>Please be advised that this Appendix contains the following five (5) tabs:</t>
  </si>
  <si>
    <t xml:space="preserve">This field contains the the manufacturer’s unique identifier assigned to the item, which consists of alphanumeric characters. </t>
  </si>
  <si>
    <t xml:space="preserve">This field contains the Category Discount associated with a Product Category.   </t>
  </si>
  <si>
    <t>Product Category Discounts</t>
  </si>
  <si>
    <t>3. Product Category Discounts</t>
  </si>
  <si>
    <t>The purpose of this document is to provide Authorized Users with a NYS Contract Price List listing the Products available for purchase under this Contract.  Only Products included on this price list may be sold under this Contract.</t>
  </si>
  <si>
    <t>4. E-Poll Book System</t>
  </si>
  <si>
    <t>Each</t>
  </si>
  <si>
    <t>Apple</t>
  </si>
  <si>
    <t>Transport Case 920</t>
  </si>
  <si>
    <t>Transport Case 1 Unit and Printer or 2 Units</t>
  </si>
  <si>
    <t>Nanuk</t>
  </si>
  <si>
    <t>Transport Case 910</t>
  </si>
  <si>
    <t>Transport Case 1 Unit</t>
  </si>
  <si>
    <t>I360 Stand</t>
  </si>
  <si>
    <t>360 degree turning, full-tilt stand. 4 components: base, arm, sled, id tray</t>
  </si>
  <si>
    <t>AI Data</t>
  </si>
  <si>
    <t>N/A</t>
  </si>
  <si>
    <t>Stylus</t>
  </si>
  <si>
    <t>Stylus pens, rubber tip</t>
  </si>
  <si>
    <t>Receipt Printers</t>
  </si>
  <si>
    <t>Bluetooth receipt printer, 3"</t>
  </si>
  <si>
    <t>Star Micronics</t>
  </si>
  <si>
    <t>TSP650ii</t>
  </si>
  <si>
    <t>Battery Powered Receipt Printers</t>
  </si>
  <si>
    <t>Bluetooth, battery powered receipt printer, 3"</t>
  </si>
  <si>
    <t>Bixolon</t>
  </si>
  <si>
    <t>SRP-Q302BBtK</t>
  </si>
  <si>
    <t>9ft Lightning to USB Cable</t>
  </si>
  <si>
    <t>Green, KNOWiNK-branded MFi Certified Lightning to USB Cable - 9'</t>
  </si>
  <si>
    <t>Xinker Software Technology</t>
  </si>
  <si>
    <t>Initial Software License Poll Pad Version 3</t>
  </si>
  <si>
    <t>Poll Pad software license Version 3  - Year 1 including first election on site support</t>
  </si>
  <si>
    <t>KNOWiNK</t>
  </si>
  <si>
    <t>Annual Software Poll Pad Version 3 and Hardware Maintenance and Support</t>
  </si>
  <si>
    <t>Poll Pad Version 3 software license, maintenance &amp; support - additional years</t>
  </si>
  <si>
    <t>Election support - phone</t>
  </si>
  <si>
    <t>Election Data Conversion</t>
  </si>
  <si>
    <t>Election Data Loading</t>
  </si>
  <si>
    <t>Cradle Point</t>
  </si>
  <si>
    <t>Advanced Wifi/routing device</t>
  </si>
  <si>
    <t>Cradlepoint</t>
  </si>
  <si>
    <t>IBR600LPE</t>
  </si>
  <si>
    <t>Connectivity Annual data activation fee</t>
  </si>
  <si>
    <t>Per Connectivity Device</t>
  </si>
  <si>
    <t>Verizon</t>
  </si>
  <si>
    <t>Connectivity Per Election Usage Fee</t>
  </si>
  <si>
    <t>Connectivity Per election data usage fee</t>
  </si>
  <si>
    <t>Onsite Acceptance Testing</t>
  </si>
  <si>
    <t xml:space="preserve">Onsite L&amp;A Testing </t>
  </si>
  <si>
    <t>Onsite election support</t>
  </si>
  <si>
    <t>Onsite Technical Support</t>
  </si>
  <si>
    <t xml:space="preserve">Onsite Train the Trainer </t>
  </si>
  <si>
    <t>Onsite Poll Worker Training</t>
  </si>
  <si>
    <t>Encoders</t>
  </si>
  <si>
    <t>Voting machine card encoding device</t>
  </si>
  <si>
    <t>Feitian Technologies, US</t>
  </si>
  <si>
    <t>iR301U-LT iOS Reader</t>
  </si>
  <si>
    <t>Isync</t>
  </si>
  <si>
    <t>External memory device for Poll Pad</t>
  </si>
  <si>
    <t>KNOWINK 8GB SLV</t>
  </si>
  <si>
    <t>Connectivity Annual Activation</t>
  </si>
  <si>
    <t>Per Person/ Day</t>
  </si>
  <si>
    <t>Per Unit/ Year</t>
  </si>
  <si>
    <t>E-Poll Book System, Related Products</t>
  </si>
  <si>
    <t>PS68741</t>
  </si>
  <si>
    <t xml:space="preserve"> Related Products </t>
  </si>
  <si>
    <t>Poll Print Printer</t>
  </si>
  <si>
    <t>Digital LED Electrophotgraphic printer including a 20" extension kit and firmware configuration to print larger ballot styles</t>
  </si>
  <si>
    <t>Okidata</t>
  </si>
  <si>
    <t>b432dn</t>
  </si>
  <si>
    <t>Poll Print - Cabinet with Battery Backup</t>
  </si>
  <si>
    <t>Election Works</t>
  </si>
  <si>
    <t>Cabinet</t>
  </si>
  <si>
    <t>Poll Print - Software License Version 2</t>
  </si>
  <si>
    <t>Initial Software License Poll Print Version 2</t>
  </si>
  <si>
    <t>Poll Print - Annual Software Maintenance Version 2</t>
  </si>
  <si>
    <t>Annual Software Maintenance Poll Print Version 2</t>
  </si>
  <si>
    <t>KNOWINK</t>
  </si>
  <si>
    <t>ID Tray</t>
  </si>
  <si>
    <t>Replacement ID Tray for i360 stand</t>
  </si>
  <si>
    <t>AIDATA</t>
  </si>
  <si>
    <t>Tablet Stand Arm</t>
  </si>
  <si>
    <t>Connects to base and sled for i360 stand</t>
  </si>
  <si>
    <t>Base - i360 Stand</t>
  </si>
  <si>
    <t>Connects to arm for i360 stand</t>
  </si>
  <si>
    <t>Poll Pad Gen7/Gen8 Sled</t>
  </si>
  <si>
    <t>Holds iPad and connects to i360 stand</t>
  </si>
  <si>
    <t>Flip Stand</t>
  </si>
  <si>
    <t>All in one stand</t>
  </si>
  <si>
    <t>Flexmet</t>
  </si>
  <si>
    <t>Replacement Stylus</t>
  </si>
  <si>
    <t>Receipt Paper for Receipt Printer</t>
  </si>
  <si>
    <t>Star Micronics Receipt Paper - 50 Rolls</t>
  </si>
  <si>
    <t>Case</t>
  </si>
  <si>
    <t>Poll Print Cabinet</t>
  </si>
  <si>
    <t>Poll Print Cabinet(no battery Backup)</t>
  </si>
  <si>
    <t>Kendall</t>
  </si>
  <si>
    <t>Poll Print Connection Package</t>
  </si>
  <si>
    <t>Includes: Belkin Ethernet Adapter, Mikrotek Router, Ethernet cables &amp; 9' lightning cable</t>
  </si>
  <si>
    <t>Belkin</t>
  </si>
  <si>
    <t>Printer Drum</t>
  </si>
  <si>
    <t>Okidata 44574301 Image Drum for B411/B431 Series Printers, 20000 Page Yield, Black</t>
  </si>
  <si>
    <t>OKIDATA</t>
  </si>
  <si>
    <t>Printer Toner</t>
  </si>
  <si>
    <t>Oki 45807110 Toner Cartridge</t>
  </si>
  <si>
    <t>Kyocera Poll Print</t>
  </si>
  <si>
    <t>Printer for PollPrint</t>
  </si>
  <si>
    <t>Kyocera</t>
  </si>
  <si>
    <t>P35150dn</t>
  </si>
  <si>
    <t>Uninterrupted Power Supply (UPS)</t>
  </si>
  <si>
    <t>Rack/tower convertible UPS line-interactive topology, surge protection, and battery backup</t>
  </si>
  <si>
    <t>Cyberpower</t>
  </si>
  <si>
    <t>PR1500RT2U</t>
  </si>
  <si>
    <t>Used for signatures</t>
  </si>
  <si>
    <t>10th Generation Apple IPAD-Wifi</t>
  </si>
  <si>
    <t>MPQ03LL-A</t>
  </si>
  <si>
    <t>18ft Lightning to USB Cable</t>
  </si>
  <si>
    <t>Green, KNOWiNK-branded MFi Certified Lightning to USB Cable - 18'</t>
  </si>
  <si>
    <t>Xinker</t>
  </si>
  <si>
    <t>10th Generation Apple IPAD Cellular</t>
  </si>
  <si>
    <t>MQ6J3LL-A</t>
  </si>
  <si>
    <t>IPAD Outer Box Style Case</t>
  </si>
  <si>
    <t>Seymac</t>
  </si>
  <si>
    <t>Apple Branded USBa/C Adapter</t>
  </si>
  <si>
    <t>MD836LL-A</t>
  </si>
  <si>
    <t>Poll Pair Cables</t>
  </si>
  <si>
    <t>IPAD to Talk to ESS printer</t>
  </si>
  <si>
    <t>Redpark</t>
  </si>
  <si>
    <t>PPCCV1</t>
  </si>
  <si>
    <t>Microfiber Cleaning Cloth</t>
  </si>
  <si>
    <t>Cleaning Cloth</t>
  </si>
  <si>
    <t>Halo</t>
  </si>
  <si>
    <t>KC-IPAD</t>
  </si>
  <si>
    <t>KNOWINK Care IPAD Only</t>
  </si>
  <si>
    <t>KC-Hardware</t>
  </si>
  <si>
    <t>KNOWINK Care All Hardware</t>
  </si>
  <si>
    <t>Pollsync</t>
  </si>
  <si>
    <t>Pollsync -Install</t>
  </si>
  <si>
    <t>Meraki Access Point</t>
  </si>
  <si>
    <t>Rhino</t>
  </si>
  <si>
    <t>MR56-HW</t>
  </si>
  <si>
    <t>Meraki 3 Year License Renewal</t>
  </si>
  <si>
    <t>LIC-ent-3yr</t>
  </si>
  <si>
    <t>Ballot Paper 8.5 x 20</t>
  </si>
  <si>
    <t>Ballot Paper 8.5 x 20 (100 Sheets/Box)</t>
  </si>
  <si>
    <t>Modern-Litho</t>
  </si>
  <si>
    <t>Ballot Paper 8.5 x 11</t>
  </si>
  <si>
    <t>Box</t>
  </si>
  <si>
    <t>Ballot Paper 11 x 17</t>
  </si>
  <si>
    <t>Ballot Paper 11 x 17 (100 Sheets/Box)</t>
  </si>
  <si>
    <t>Ballot Paper 8.5 x 18</t>
  </si>
  <si>
    <t>Ballot Paper 8.5 x 18 (100 Sheets/Box)</t>
  </si>
  <si>
    <t>Ballot Paper 8.5 x 17</t>
  </si>
  <si>
    <t>Ballot Paper 8.5 x 17 (100 Sheets/Box)</t>
  </si>
  <si>
    <t>Ballot Paper 8.5 X 14</t>
  </si>
  <si>
    <t>Ballot Paper 8.5 X 14 (100 Sheets/Box)</t>
  </si>
  <si>
    <t>Ballot Paper 8.5 11 (100 Sheets/Box)</t>
  </si>
  <si>
    <t>10th Generation Apple IPAD-Wifi, 64GB</t>
  </si>
  <si>
    <t>10th Generation Apple IPAD Cellular, 64GB</t>
  </si>
  <si>
    <t>Annual</t>
  </si>
  <si>
    <t>Any Hardware breaks replace at no additional cost</t>
  </si>
  <si>
    <t>If IPADS break Replace at no additional cost</t>
  </si>
  <si>
    <t>Poll Synch Kit 2 ThunderSync3-16 US/B 32 3’MFI-Certified Lightning to USB Cable Mac Mini Computer Monitor, Keyboard/Mouse Combo</t>
  </si>
  <si>
    <t>Onsite Installation of Poll Sync Product</t>
  </si>
  <si>
    <t>Meraki Router MR56 - First Year Cost</t>
  </si>
  <si>
    <t>3 Year License</t>
  </si>
  <si>
    <t>Ballot Paper 8.5 x 19</t>
  </si>
  <si>
    <t>Ballot Paper 8.5 x 19 (100 Sheets/Box)</t>
  </si>
  <si>
    <r>
      <t>Upgrade to</t>
    </r>
    <r>
      <rPr>
        <b/>
        <sz val="10"/>
        <rFont val="Arial"/>
        <family val="2"/>
      </rPr>
      <t xml:space="preserve"> </t>
    </r>
    <r>
      <rPr>
        <sz val="10"/>
        <rFont val="Arial"/>
        <family val="2"/>
      </rPr>
      <t>10th Generation Apple IPAD-Wifi, 64GB - may ONLY replace component in a previously purchased KNOWiNK E-Poll Book System</t>
    </r>
  </si>
  <si>
    <r>
      <t>Upgrade to</t>
    </r>
    <r>
      <rPr>
        <b/>
        <sz val="10"/>
        <rFont val="Arial"/>
        <family val="2"/>
      </rPr>
      <t xml:space="preserve"> </t>
    </r>
    <r>
      <rPr>
        <sz val="10"/>
        <rFont val="Arial"/>
        <family val="2"/>
      </rPr>
      <t>10th Generation Apple IPAD-Cellular, 64GB - may ONLY replace component in a previously purchased KNOWiNK E-Poll Book System</t>
    </r>
  </si>
  <si>
    <t>Transport Case 925</t>
  </si>
  <si>
    <t>Transport Case for 10th Generation IPAD and Flip Stand Only</t>
  </si>
  <si>
    <t>Poll Pad Configuration and Kitting</t>
  </si>
  <si>
    <t>Poll Pad Configuration and Kitting - Refresh</t>
  </si>
  <si>
    <t>each</t>
  </si>
  <si>
    <t>Poll Pair Cable 10+ Gen</t>
  </si>
  <si>
    <t>Poll Pair Cable 10 Gen IPAD +</t>
  </si>
  <si>
    <t>Express Vote Annual Fee</t>
  </si>
  <si>
    <t>KNOWiNK, LLC</t>
  </si>
  <si>
    <t>Kiosk Stand Case</t>
  </si>
  <si>
    <t>918 Case to Hold 2 Flip Stand no printer</t>
  </si>
  <si>
    <t>Kiosk Stand</t>
  </si>
  <si>
    <t>Flip Stand with No Printer</t>
  </si>
  <si>
    <t xml:space="preserve">  E-Poll Book System </t>
  </si>
  <si>
    <t>Kyocera Poll Print Printer (ECOYSPA500x)</t>
  </si>
  <si>
    <t>Printer for PollPrint Product</t>
  </si>
  <si>
    <t>ECOSYSPA500x</t>
  </si>
  <si>
    <t>SyncStation</t>
  </si>
  <si>
    <t>Cabinet 4 Thundersync3 16 US/B 64 3'MFI-Certified Lightning to USB Cable Mac Mini Computer Monitor, 23" Keyboard/Mouse Combo</t>
  </si>
  <si>
    <t>Pollsync-station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</si>
</sst>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9"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sz val="10"/>
      <name val="Calibri"/>
      <family val="2"/>
      <scheme val="minor"/>
    </font>
    <font>
      <sz val="10"/>
      <name val="Arial"/>
      <family val="2"/>
    </font>
    <font>
      <b/>
      <sz val="10"/>
      <color theme="0"/>
      <name val="Arial"/>
      <family val="2"/>
    </font>
    <font>
      <b/>
      <sz val="10"/>
      <name val="Arial"/>
      <family val="2"/>
    </font>
    <font>
      <b/>
      <sz val="14"/>
      <color theme="0"/>
      <name val="Arial"/>
      <family val="2"/>
    </font>
    <font>
      <b/>
      <sz val="11"/>
      <name val="Arial"/>
      <family val="2"/>
    </font>
    <font>
      <b/>
      <sz val="12"/>
      <name val="Arial"/>
      <family val="2"/>
    </font>
    <font>
      <sz val="10"/>
      <color theme="1"/>
      <name val="Arial"/>
      <family val="2"/>
    </font>
    <font>
      <b/>
      <sz val="20"/>
      <color theme="0"/>
      <name val="Arial"/>
      <family val="2"/>
    </font>
    <font>
      <sz val="11"/>
      <color theme="1"/>
      <name val="Arial"/>
      <family val="2"/>
    </font>
    <font>
      <b/>
      <sz val="11"/>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0070C0"/>
        <bgColor indexed="64"/>
      </patternFill>
    </fill>
    <fill>
      <patternFill patternType="solid">
        <fgColor theme="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7" fillId="0" borderId="0"/>
    <xf numFmtId="0" fontId="5" fillId="0" borderId="0"/>
    <xf numFmtId="0" fontId="4" fillId="0" borderId="0"/>
    <xf numFmtId="43" fontId="4" fillId="0" borderId="0" applyFont="0" applyFill="0" applyBorder="0" applyAlignment="0" applyProtection="0"/>
    <xf numFmtId="43" fontId="6" fillId="0" borderId="0" applyFont="0" applyFill="0" applyBorder="0" applyAlignment="0" applyProtection="0"/>
    <xf numFmtId="0" fontId="3"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158">
    <xf numFmtId="0" fontId="0" fillId="0" borderId="0" xfId="0"/>
    <xf numFmtId="0" fontId="0" fillId="0" borderId="0" xfId="0" applyAlignment="1">
      <alignment wrapText="1"/>
    </xf>
    <xf numFmtId="0" fontId="8" fillId="3" borderId="0" xfId="0" applyFont="1" applyFill="1" applyProtection="1"/>
    <xf numFmtId="0" fontId="10" fillId="3" borderId="1" xfId="0" applyFont="1" applyFill="1" applyBorder="1" applyAlignment="1" applyProtection="1">
      <alignment horizontal="center"/>
    </xf>
    <xf numFmtId="0" fontId="8" fillId="0" borderId="0" xfId="0" applyFont="1" applyFill="1" applyProtection="1"/>
    <xf numFmtId="0" fontId="9" fillId="0" borderId="0" xfId="0" applyFont="1" applyAlignment="1" applyProtection="1">
      <alignment wrapText="1"/>
    </xf>
    <xf numFmtId="0" fontId="10" fillId="3" borderId="2" xfId="0" applyFont="1" applyFill="1" applyBorder="1" applyAlignment="1" applyProtection="1">
      <alignment horizontal="center" wrapText="1"/>
    </xf>
    <xf numFmtId="0" fontId="8" fillId="0" borderId="0" xfId="0" applyFont="1" applyFill="1" applyAlignment="1" applyProtection="1">
      <alignment horizontal="center"/>
    </xf>
    <xf numFmtId="0" fontId="9" fillId="0" borderId="0" xfId="0" applyFont="1"/>
    <xf numFmtId="0" fontId="9" fillId="0" borderId="0" xfId="0" applyFont="1" applyBorder="1"/>
    <xf numFmtId="0" fontId="9" fillId="0" borderId="0" xfId="0" applyFont="1" applyFill="1"/>
    <xf numFmtId="0" fontId="9" fillId="0" borderId="5" xfId="0" applyFont="1" applyBorder="1" applyAlignment="1"/>
    <xf numFmtId="0" fontId="9" fillId="2" borderId="0" xfId="0" applyFont="1" applyFill="1"/>
    <xf numFmtId="0" fontId="9" fillId="2" borderId="0" xfId="0" applyFont="1" applyFill="1" applyBorder="1"/>
    <xf numFmtId="0" fontId="9" fillId="2" borderId="0" xfId="0" applyFont="1" applyFill="1" applyAlignment="1"/>
    <xf numFmtId="0" fontId="9" fillId="2" borderId="0" xfId="0" applyFont="1" applyFill="1" applyAlignment="1">
      <alignment horizontal="center"/>
    </xf>
    <xf numFmtId="0" fontId="9" fillId="2" borderId="0" xfId="0" applyFont="1" applyFill="1" applyBorder="1" applyAlignment="1"/>
    <xf numFmtId="0" fontId="13" fillId="2" borderId="0" xfId="0" applyFont="1" applyFill="1" applyAlignment="1">
      <alignment horizontal="left"/>
    </xf>
    <xf numFmtId="0" fontId="10" fillId="9" borderId="6" xfId="0" applyFont="1" applyFill="1" applyBorder="1" applyAlignment="1" applyProtection="1">
      <alignment horizontal="center" vertical="center" wrapText="1"/>
    </xf>
    <xf numFmtId="49" fontId="10" fillId="9" borderId="7" xfId="0" applyNumberFormat="1"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15" fillId="0" borderId="1" xfId="0" applyFont="1" applyBorder="1" applyAlignment="1" applyProtection="1">
      <alignment horizontal="left" vertical="center" wrapText="1"/>
    </xf>
    <xf numFmtId="49" fontId="15" fillId="0" borderId="9" xfId="0" applyNumberFormat="1" applyFont="1" applyBorder="1" applyAlignment="1" applyProtection="1">
      <alignment horizontal="center" vertical="center" wrapText="1"/>
    </xf>
    <xf numFmtId="0" fontId="9" fillId="0" borderId="1" xfId="0" applyFont="1" applyBorder="1" applyAlignment="1" applyProtection="1">
      <alignment horizontal="left" vertical="center" wrapText="1"/>
    </xf>
    <xf numFmtId="49" fontId="9" fillId="0" borderId="9" xfId="0" applyNumberFormat="1"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43" fontId="15" fillId="0" borderId="1" xfId="0" applyNumberFormat="1" applyFont="1" applyBorder="1" applyAlignment="1" applyProtection="1">
      <alignment horizontal="center" vertical="center" wrapText="1"/>
    </xf>
    <xf numFmtId="164" fontId="9" fillId="0" borderId="9" xfId="0" applyNumberFormat="1" applyFont="1" applyBorder="1" applyAlignment="1" applyProtection="1">
      <alignment horizontal="center" vertical="center" wrapText="1"/>
    </xf>
    <xf numFmtId="9" fontId="9" fillId="0" borderId="8" xfId="0" applyNumberFormat="1" applyFont="1" applyBorder="1" applyAlignment="1" applyProtection="1">
      <alignment horizontal="center" vertical="center" wrapText="1"/>
    </xf>
    <xf numFmtId="9" fontId="15" fillId="0" borderId="1" xfId="0" applyNumberFormat="1" applyFont="1" applyBorder="1" applyAlignment="1" applyProtection="1">
      <alignment horizontal="center" vertical="center" wrapText="1"/>
    </xf>
    <xf numFmtId="9" fontId="15"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49" fontId="9" fillId="0" borderId="9" xfId="0" applyNumberFormat="1" applyFont="1" applyFill="1" applyBorder="1" applyAlignment="1" applyProtection="1">
      <alignment horizontal="center" vertical="center" wrapText="1"/>
    </xf>
    <xf numFmtId="164" fontId="9" fillId="0" borderId="9" xfId="8" applyNumberFormat="1" applyFont="1" applyBorder="1" applyAlignment="1" applyProtection="1">
      <alignment horizontal="center" vertical="center" wrapText="1"/>
    </xf>
    <xf numFmtId="0" fontId="10" fillId="9" borderId="4" xfId="0" applyFont="1" applyFill="1" applyBorder="1" applyAlignment="1" applyProtection="1">
      <alignment horizontal="center" vertical="center" wrapText="1"/>
    </xf>
    <xf numFmtId="0" fontId="9" fillId="0" borderId="8" xfId="0" applyFont="1" applyBorder="1" applyAlignment="1" applyProtection="1">
      <alignment horizontal="center" vertical="center" wrapText="1"/>
    </xf>
    <xf numFmtId="43" fontId="15" fillId="0" borderId="8" xfId="0" applyNumberFormat="1" applyFont="1" applyBorder="1" applyAlignment="1" applyProtection="1">
      <alignment horizontal="center" vertical="center" wrapText="1"/>
    </xf>
    <xf numFmtId="0" fontId="11" fillId="5" borderId="1" xfId="0" applyFont="1" applyFill="1" applyBorder="1" applyAlignment="1" applyProtection="1">
      <alignment horizontal="center"/>
    </xf>
    <xf numFmtId="0" fontId="9" fillId="0" borderId="1" xfId="0" applyFont="1" applyBorder="1" applyProtection="1">
      <protection locked="0"/>
    </xf>
    <xf numFmtId="0" fontId="9" fillId="0" borderId="1" xfId="0" applyFont="1" applyFill="1" applyBorder="1" applyProtection="1">
      <protection locked="0"/>
    </xf>
    <xf numFmtId="0" fontId="17" fillId="0" borderId="0" xfId="9" applyFont="1"/>
    <xf numFmtId="0" fontId="18" fillId="0" borderId="0" xfId="9" applyFont="1"/>
    <xf numFmtId="0" fontId="18" fillId="0" borderId="1" xfId="9" applyFont="1" applyBorder="1"/>
    <xf numFmtId="0" fontId="18" fillId="0" borderId="1" xfId="9" applyFont="1" applyBorder="1" applyAlignment="1">
      <alignment wrapText="1"/>
    </xf>
    <xf numFmtId="14" fontId="18" fillId="0" borderId="1" xfId="9" applyNumberFormat="1" applyFont="1" applyBorder="1" applyAlignment="1">
      <alignment horizontal="left"/>
    </xf>
    <xf numFmtId="0" fontId="11" fillId="0" borderId="1" xfId="0" applyFont="1" applyFill="1" applyBorder="1" applyAlignment="1" applyProtection="1">
      <alignment horizontal="left"/>
    </xf>
    <xf numFmtId="0" fontId="15" fillId="0" borderId="1" xfId="0" applyFont="1" applyFill="1" applyBorder="1" applyAlignment="1" applyProtection="1">
      <alignment horizontal="center" vertical="center" wrapText="1"/>
    </xf>
    <xf numFmtId="0" fontId="0" fillId="0" borderId="0" xfId="0" applyProtection="1"/>
    <xf numFmtId="10" fontId="9" fillId="5" borderId="1" xfId="0" applyNumberFormat="1" applyFont="1" applyFill="1" applyBorder="1" applyAlignment="1" applyProtection="1">
      <alignment wrapText="1"/>
    </xf>
    <xf numFmtId="0" fontId="12" fillId="0" borderId="0" xfId="0" applyFont="1" applyFill="1" applyAlignment="1" applyProtection="1"/>
    <xf numFmtId="0" fontId="10" fillId="3" borderId="1" xfId="0" applyFont="1" applyFill="1" applyBorder="1" applyAlignment="1" applyProtection="1">
      <alignment horizontal="center" vertical="center" wrapText="1"/>
    </xf>
    <xf numFmtId="49" fontId="9" fillId="0" borderId="3"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9" fillId="0" borderId="3" xfId="0" applyNumberFormat="1" applyFont="1" applyFill="1" applyBorder="1" applyAlignment="1" applyProtection="1">
      <alignment horizontal="center" vertical="center" wrapText="1"/>
    </xf>
    <xf numFmtId="1" fontId="9" fillId="0" borderId="1" xfId="0" applyNumberFormat="1" applyFont="1" applyFill="1" applyBorder="1" applyAlignment="1" applyProtection="1">
      <alignment horizontal="center" vertical="center" wrapText="1"/>
    </xf>
    <xf numFmtId="0" fontId="9" fillId="0" borderId="3"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49" fontId="9" fillId="0" borderId="1" xfId="0" applyNumberFormat="1" applyFont="1" applyBorder="1" applyAlignment="1" applyProtection="1">
      <alignment horizontal="center" vertical="center" wrapText="1"/>
      <protection locked="0"/>
    </xf>
    <xf numFmtId="0" fontId="9" fillId="0" borderId="1" xfId="0" applyNumberFormat="1" applyFont="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xf>
    <xf numFmtId="49" fontId="9" fillId="0" borderId="3" xfId="0" applyNumberFormat="1" applyFont="1" applyFill="1" applyBorder="1" applyAlignment="1" applyProtection="1">
      <alignment horizontal="center" vertical="center" wrapText="1"/>
    </xf>
    <xf numFmtId="1" fontId="9" fillId="0" borderId="1" xfId="0" applyNumberFormat="1" applyFont="1" applyBorder="1" applyAlignment="1" applyProtection="1">
      <alignment horizontal="center" vertical="center" wrapText="1"/>
      <protection locked="0"/>
    </xf>
    <xf numFmtId="0" fontId="9" fillId="0" borderId="3" xfId="0" applyNumberFormat="1" applyFont="1" applyFill="1" applyBorder="1" applyAlignment="1">
      <alignment horizontal="center" vertical="center" wrapText="1"/>
    </xf>
    <xf numFmtId="1"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49" fontId="9" fillId="0" borderId="3" xfId="0" applyNumberFormat="1" applyFont="1" applyFill="1" applyBorder="1" applyAlignment="1">
      <alignment horizontal="center" vertical="center" wrapText="1"/>
    </xf>
    <xf numFmtId="0" fontId="0" fillId="0" borderId="0" xfId="0" applyAlignment="1" applyProtection="1">
      <alignment horizontal="center"/>
    </xf>
    <xf numFmtId="0" fontId="12" fillId="0" borderId="0" xfId="0" applyFont="1" applyFill="1" applyAlignment="1" applyProtection="1">
      <alignment horizontal="center"/>
    </xf>
    <xf numFmtId="0" fontId="12" fillId="8" borderId="0" xfId="0" applyFont="1" applyFill="1" applyAlignment="1" applyProtection="1">
      <alignment vertical="center"/>
    </xf>
    <xf numFmtId="0" fontId="12" fillId="8" borderId="0" xfId="0" applyFont="1" applyFill="1" applyAlignment="1" applyProtection="1">
      <alignment horizontal="center" vertical="center"/>
    </xf>
    <xf numFmtId="0" fontId="0" fillId="0" borderId="0" xfId="0" applyAlignment="1">
      <alignment vertical="center"/>
    </xf>
    <xf numFmtId="0" fontId="0" fillId="0" borderId="0" xfId="0" applyAlignment="1" applyProtection="1">
      <alignment horizontal="center" vertical="center"/>
    </xf>
    <xf numFmtId="0" fontId="0" fillId="0" borderId="0" xfId="0" applyAlignment="1" applyProtection="1">
      <alignment vertical="center"/>
    </xf>
    <xf numFmtId="0" fontId="11" fillId="4" borderId="1" xfId="1" applyNumberFormat="1" applyFont="1" applyFill="1" applyBorder="1" applyAlignment="1" applyProtection="1">
      <alignment horizontal="center" vertical="center"/>
    </xf>
    <xf numFmtId="44" fontId="11" fillId="4" borderId="1" xfId="1" applyFont="1" applyFill="1" applyBorder="1" applyAlignment="1" applyProtection="1">
      <alignment horizontal="center" vertical="center"/>
    </xf>
    <xf numFmtId="49" fontId="9" fillId="0" borderId="3" xfId="0" applyNumberFormat="1" applyFont="1" applyFill="1" applyBorder="1" applyAlignment="1" applyProtection="1">
      <alignment vertical="center" wrapText="1"/>
    </xf>
    <xf numFmtId="49" fontId="9" fillId="0" borderId="1" xfId="0" applyNumberFormat="1" applyFont="1" applyFill="1" applyBorder="1" applyAlignment="1" applyProtection="1">
      <alignment vertical="center" wrapText="1"/>
    </xf>
    <xf numFmtId="0" fontId="9" fillId="0" borderId="3" xfId="0" applyNumberFormat="1" applyFont="1" applyFill="1" applyBorder="1" applyAlignment="1" applyProtection="1">
      <alignment horizontal="center" vertical="center"/>
    </xf>
    <xf numFmtId="0" fontId="9" fillId="0" borderId="3" xfId="0" applyNumberFormat="1" applyFont="1" applyBorder="1" applyAlignment="1">
      <alignment horizontal="center" vertical="center"/>
    </xf>
    <xf numFmtId="49" fontId="9" fillId="0" borderId="3"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3" xfId="0" applyNumberFormat="1" applyFont="1" applyFill="1" applyBorder="1" applyAlignment="1">
      <alignment horizontal="center" vertical="center"/>
    </xf>
    <xf numFmtId="49" fontId="9" fillId="0" borderId="3"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0" applyNumberFormat="1" applyFont="1" applyBorder="1" applyAlignment="1">
      <alignment horizontal="center" vertical="center" wrapText="1"/>
    </xf>
    <xf numFmtId="0" fontId="0" fillId="0" borderId="0" xfId="0" applyAlignment="1"/>
    <xf numFmtId="0" fontId="11" fillId="4" borderId="20" xfId="1" applyNumberFormat="1" applyFont="1" applyFill="1" applyBorder="1" applyAlignment="1" applyProtection="1">
      <alignment horizontal="center" vertical="center" wrapText="1"/>
    </xf>
    <xf numFmtId="44" fontId="11" fillId="4" borderId="20" xfId="1" applyFont="1" applyFill="1" applyBorder="1" applyAlignment="1" applyProtection="1">
      <alignment horizontal="center" vertical="center" wrapText="1"/>
    </xf>
    <xf numFmtId="0" fontId="12" fillId="8" borderId="0" xfId="0" applyFont="1" applyFill="1" applyAlignment="1">
      <alignment horizontal="center" vertical="center" wrapText="1"/>
    </xf>
    <xf numFmtId="0" fontId="11" fillId="4" borderId="20" xfId="1" applyNumberFormat="1" applyFont="1" applyFill="1" applyBorder="1" applyAlignment="1" applyProtection="1">
      <alignment horizontal="center" vertical="center" wrapText="1"/>
    </xf>
    <xf numFmtId="164" fontId="9" fillId="0" borderId="0" xfId="0" applyNumberFormat="1" applyFont="1" applyFill="1" applyBorder="1" applyAlignment="1" applyProtection="1">
      <alignment horizontal="center" vertical="center" wrapText="1"/>
      <protection hidden="1"/>
    </xf>
    <xf numFmtId="164" fontId="9" fillId="2" borderId="1" xfId="1" applyNumberFormat="1" applyFont="1" applyFill="1" applyBorder="1" applyAlignment="1" applyProtection="1">
      <alignment horizontal="center" vertical="center" wrapText="1"/>
    </xf>
    <xf numFmtId="164" fontId="9" fillId="2" borderId="1" xfId="1" applyNumberFormat="1" applyFont="1" applyFill="1" applyBorder="1" applyAlignment="1" applyProtection="1">
      <alignment horizontal="center" vertical="center" wrapText="1"/>
      <protection locked="0"/>
    </xf>
    <xf numFmtId="0" fontId="0" fillId="0" borderId="0" xfId="0" applyFill="1" applyAlignment="1">
      <alignment horizontal="center" vertical="center" wrapText="1"/>
    </xf>
    <xf numFmtId="49" fontId="9" fillId="0" borderId="3" xfId="0" applyNumberFormat="1" applyFont="1" applyBorder="1" applyAlignment="1" applyProtection="1">
      <alignment horizontal="center" vertical="center" wrapText="1"/>
      <protection locked="0"/>
    </xf>
    <xf numFmtId="44" fontId="0" fillId="0" borderId="0" xfId="1" applyFont="1" applyAlignment="1">
      <alignment horizontal="center" vertical="center" wrapText="1"/>
    </xf>
    <xf numFmtId="44" fontId="11" fillId="4" borderId="1" xfId="1" applyFont="1" applyFill="1" applyBorder="1" applyAlignment="1" applyProtection="1">
      <alignment horizontal="center" vertical="center" wrapText="1"/>
    </xf>
    <xf numFmtId="49" fontId="9" fillId="0" borderId="3" xfId="0" applyNumberFormat="1"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17" fillId="0" borderId="16" xfId="9" applyFont="1" applyBorder="1" applyAlignment="1">
      <alignment horizontal="left" vertical="top" wrapText="1"/>
    </xf>
    <xf numFmtId="0" fontId="17" fillId="0" borderId="17" xfId="9" applyFont="1" applyBorder="1" applyAlignment="1">
      <alignment horizontal="left" vertical="top" wrapText="1"/>
    </xf>
    <xf numFmtId="0" fontId="17" fillId="0" borderId="18" xfId="9" applyFont="1" applyBorder="1" applyAlignment="1">
      <alignment horizontal="left" vertical="top" wrapText="1"/>
    </xf>
    <xf numFmtId="0" fontId="17" fillId="0" borderId="0" xfId="9" applyFont="1" applyAlignment="1">
      <alignment horizontal="left" vertical="top" wrapText="1"/>
    </xf>
    <xf numFmtId="0" fontId="11" fillId="0" borderId="1" xfId="0" applyFont="1" applyFill="1" applyBorder="1" applyAlignment="1" applyProtection="1">
      <alignment horizontal="left"/>
    </xf>
    <xf numFmtId="14" fontId="11" fillId="0" borderId="1" xfId="0" applyNumberFormat="1" applyFont="1" applyFill="1" applyBorder="1" applyAlignment="1" applyProtection="1">
      <alignment horizontal="left"/>
    </xf>
    <xf numFmtId="0" fontId="16" fillId="10" borderId="0" xfId="9" applyFont="1" applyFill="1" applyAlignment="1">
      <alignment horizontal="center"/>
    </xf>
    <xf numFmtId="0" fontId="18" fillId="0" borderId="0" xfId="9" applyFont="1" applyAlignment="1">
      <alignment horizontal="center"/>
    </xf>
    <xf numFmtId="0" fontId="17" fillId="0" borderId="12" xfId="9" applyFont="1" applyBorder="1" applyAlignment="1">
      <alignment horizontal="left" vertical="top" wrapText="1"/>
    </xf>
    <xf numFmtId="0" fontId="17" fillId="0" borderId="11" xfId="9" applyFont="1" applyBorder="1" applyAlignment="1">
      <alignment horizontal="left" vertical="top" wrapText="1"/>
    </xf>
    <xf numFmtId="0" fontId="17" fillId="0" borderId="13" xfId="9" applyFont="1" applyBorder="1" applyAlignment="1">
      <alignment horizontal="left" vertical="top" wrapText="1"/>
    </xf>
    <xf numFmtId="0" fontId="17" fillId="0" borderId="14" xfId="9" applyFont="1" applyBorder="1" applyAlignment="1">
      <alignment horizontal="left" vertical="top" wrapText="1"/>
    </xf>
    <xf numFmtId="0" fontId="17" fillId="0" borderId="0" xfId="9" applyFont="1" applyBorder="1" applyAlignment="1">
      <alignment horizontal="left" vertical="top" wrapText="1"/>
    </xf>
    <xf numFmtId="0" fontId="17" fillId="0" borderId="15" xfId="9" applyFont="1" applyBorder="1" applyAlignment="1">
      <alignment horizontal="left" vertical="top" wrapText="1"/>
    </xf>
    <xf numFmtId="0" fontId="9" fillId="7" borderId="1" xfId="0" applyFont="1" applyFill="1" applyBorder="1" applyAlignment="1" applyProtection="1">
      <alignment horizontal="center" vertical="top" wrapText="1"/>
    </xf>
    <xf numFmtId="0" fontId="12" fillId="8" borderId="0" xfId="0" applyFont="1" applyFill="1" applyAlignment="1" applyProtection="1">
      <alignment horizontal="center"/>
    </xf>
    <xf numFmtId="0" fontId="11" fillId="5" borderId="1" xfId="0" applyFont="1" applyFill="1" applyBorder="1" applyAlignment="1" applyProtection="1">
      <alignment horizontal="left"/>
    </xf>
    <xf numFmtId="0" fontId="11" fillId="0" borderId="1" xfId="0" applyNumberFormat="1" applyFont="1" applyFill="1" applyBorder="1" applyAlignment="1" applyProtection="1">
      <alignment horizontal="left" vertical="top"/>
    </xf>
    <xf numFmtId="14" fontId="11" fillId="0" borderId="1" xfId="0" applyNumberFormat="1" applyFont="1" applyFill="1" applyBorder="1" applyAlignment="1" applyProtection="1">
      <alignment horizontal="left" vertical="top"/>
    </xf>
    <xf numFmtId="0" fontId="12" fillId="8"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14" fontId="11" fillId="0" borderId="3" xfId="0" applyNumberFormat="1" applyFont="1" applyFill="1" applyBorder="1" applyAlignment="1">
      <alignment horizontal="center" vertical="center" wrapText="1"/>
    </xf>
    <xf numFmtId="0" fontId="11" fillId="4" borderId="19" xfId="1" applyNumberFormat="1" applyFont="1" applyFill="1" applyBorder="1" applyAlignment="1" applyProtection="1">
      <alignment horizontal="center" vertical="center" wrapText="1"/>
    </xf>
    <xf numFmtId="0" fontId="11" fillId="4" borderId="20" xfId="1" applyNumberFormat="1" applyFont="1" applyFill="1" applyBorder="1" applyAlignment="1" applyProtection="1">
      <alignment horizontal="center" vertical="center" wrapText="1"/>
    </xf>
    <xf numFmtId="44" fontId="11" fillId="4" borderId="19" xfId="1" applyFont="1" applyFill="1" applyBorder="1" applyAlignment="1" applyProtection="1">
      <alignment horizontal="center" vertical="center" wrapText="1"/>
    </xf>
    <xf numFmtId="44" fontId="11" fillId="4" borderId="20" xfId="1" applyFont="1" applyFill="1" applyBorder="1" applyAlignment="1" applyProtection="1">
      <alignment horizontal="center" vertical="center" wrapText="1"/>
    </xf>
    <xf numFmtId="164" fontId="9" fillId="2" borderId="1" xfId="0" applyNumberFormat="1" applyFont="1" applyFill="1" applyBorder="1" applyAlignment="1" applyProtection="1">
      <alignment horizontal="center" vertical="center" wrapText="1"/>
      <protection hidden="1"/>
    </xf>
    <xf numFmtId="0" fontId="12" fillId="8" borderId="0" xfId="0" applyFont="1" applyFill="1" applyAlignment="1" applyProtection="1">
      <alignment horizontal="center" vertical="center"/>
    </xf>
    <xf numFmtId="0" fontId="11" fillId="2" borderId="2" xfId="0" applyFont="1" applyFill="1" applyBorder="1" applyAlignment="1" applyProtection="1">
      <alignment horizontal="left"/>
    </xf>
    <xf numFmtId="0" fontId="11" fillId="2" borderId="10" xfId="0" applyFont="1" applyFill="1" applyBorder="1" applyAlignment="1" applyProtection="1">
      <alignment horizontal="left"/>
    </xf>
    <xf numFmtId="0" fontId="11" fillId="2" borderId="3" xfId="0" applyFont="1" applyFill="1" applyBorder="1" applyAlignment="1" applyProtection="1">
      <alignment horizontal="left"/>
    </xf>
    <xf numFmtId="0" fontId="11" fillId="0" borderId="2" xfId="0" applyFont="1" applyFill="1" applyBorder="1" applyAlignment="1" applyProtection="1">
      <alignment horizontal="left"/>
    </xf>
    <xf numFmtId="0" fontId="11" fillId="0" borderId="3" xfId="0" applyFont="1" applyFill="1" applyBorder="1" applyAlignment="1" applyProtection="1">
      <alignment horizontal="left"/>
    </xf>
    <xf numFmtId="14" fontId="11" fillId="0" borderId="2" xfId="0" applyNumberFormat="1" applyFont="1" applyFill="1" applyBorder="1" applyAlignment="1" applyProtection="1">
      <alignment horizontal="left"/>
    </xf>
    <xf numFmtId="14" fontId="11" fillId="0" borderId="3" xfId="0" applyNumberFormat="1" applyFont="1" applyFill="1" applyBorder="1" applyAlignment="1" applyProtection="1">
      <alignment horizontal="left"/>
    </xf>
    <xf numFmtId="0" fontId="13" fillId="0" borderId="0" xfId="0" applyFont="1" applyFill="1" applyAlignment="1">
      <alignment horizontal="center"/>
    </xf>
    <xf numFmtId="0" fontId="13" fillId="0" borderId="0" xfId="0" applyFont="1" applyAlignment="1">
      <alignment horizontal="center"/>
    </xf>
    <xf numFmtId="0" fontId="9" fillId="6" borderId="1" xfId="0" applyFont="1" applyFill="1" applyBorder="1" applyAlignment="1">
      <alignment horizontal="center" vertical="center" wrapText="1"/>
    </xf>
    <xf numFmtId="0" fontId="13" fillId="0" borderId="0" xfId="0" applyFont="1" applyAlignment="1">
      <alignment horizontal="left"/>
    </xf>
    <xf numFmtId="0" fontId="14" fillId="2" borderId="0" xfId="0" applyFont="1" applyFill="1" applyAlignment="1">
      <alignment horizontal="center"/>
    </xf>
    <xf numFmtId="0" fontId="11" fillId="5" borderId="2" xfId="0" applyFont="1" applyFill="1" applyBorder="1" applyAlignment="1">
      <alignment horizontal="center" vertical="top"/>
    </xf>
    <xf numFmtId="0" fontId="11" fillId="5" borderId="10" xfId="0" applyFont="1" applyFill="1" applyBorder="1" applyAlignment="1">
      <alignment horizontal="center" vertical="top"/>
    </xf>
    <xf numFmtId="0" fontId="11" fillId="5" borderId="3" xfId="0" applyFont="1" applyFill="1" applyBorder="1" applyAlignment="1">
      <alignment horizontal="center" vertical="top"/>
    </xf>
    <xf numFmtId="0" fontId="12" fillId="8" borderId="0" xfId="0" applyFont="1" applyFill="1" applyAlignment="1">
      <alignment horizontal="center"/>
    </xf>
    <xf numFmtId="0" fontId="11" fillId="2" borderId="1" xfId="0" applyFont="1" applyFill="1" applyBorder="1" applyAlignment="1">
      <alignment horizontal="left"/>
    </xf>
    <xf numFmtId="0" fontId="9" fillId="5" borderId="1" xfId="0" applyFont="1" applyFill="1" applyBorder="1" applyAlignment="1">
      <alignment horizontal="left"/>
    </xf>
  </cellXfs>
  <cellStyles count="20">
    <cellStyle name="Comma" xfId="8" builtinId="3"/>
    <cellStyle name="Comma 2" xfId="7" xr:uid="{00000000-0005-0000-0000-000000000000}"/>
    <cellStyle name="Comma 2 2" xfId="13" xr:uid="{412D1A20-3CEA-41A3-8F9D-9D52E4B43093}"/>
    <cellStyle name="Comma 2 3" xfId="18" xr:uid="{FFC3C195-220F-49BF-93C4-799F299AF8DF}"/>
    <cellStyle name="Currency" xfId="1" builtinId="4"/>
    <cellStyle name="Currency 2" xfId="2"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2 2" xfId="11" xr:uid="{706CC11A-DE19-4D57-98C7-19D065415131}"/>
    <cellStyle name="Normal 3 2 3" xfId="16" xr:uid="{6F36D979-F758-4A00-A39C-69AF7B836FB3}"/>
    <cellStyle name="Normal 3 3" xfId="10" xr:uid="{234DD87E-9885-4768-B52D-D881E01EAE83}"/>
    <cellStyle name="Normal 3 4" xfId="15" xr:uid="{D0F859E0-A890-45E8-BF9F-FE8CE3C3CEC1}"/>
    <cellStyle name="Normal 4" xfId="6" xr:uid="{00000000-0005-0000-0000-000007000000}"/>
    <cellStyle name="Normal 4 2" xfId="12" xr:uid="{9720FC38-A14E-4BE5-99D9-28FCF52B4852}"/>
    <cellStyle name="Normal 4 3" xfId="17" xr:uid="{41724CB5-1C32-40EE-8E3A-F88FBA3D245B}"/>
    <cellStyle name="Normal 5" xfId="9" xr:uid="{3FE3745F-4733-4A84-B70D-60650F93E01F}"/>
    <cellStyle name="Normal 5 2" xfId="14" xr:uid="{44804281-2359-4626-8027-626213365E58}"/>
    <cellStyle name="Normal 5 3" xfId="19" xr:uid="{AF952669-6638-410C-9AC3-1E998B7E6CD3}"/>
  </cellStyles>
  <dxfs count="2">
    <dxf>
      <fill>
        <patternFill>
          <bgColor rgb="FFFFFF99"/>
        </patternFill>
      </fill>
    </dxf>
    <dxf>
      <font>
        <color auto="1"/>
      </font>
      <fill>
        <patternFill>
          <bgColor rgb="FFFFFF99"/>
        </patternFill>
      </fill>
    </dxf>
  </dxfs>
  <tableStyles count="0" defaultTableStyle="TableStyleMedium9" defaultPivotStyle="PivotStyleLight16"/>
  <colors>
    <mruColors>
      <color rgb="FFFFFF99"/>
      <color rgb="FFFF99FF"/>
      <color rgb="FFFFFFCC"/>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D931-918F-4774-94DF-7AB877BFE805}">
  <dimension ref="A1:D21"/>
  <sheetViews>
    <sheetView tabSelected="1" zoomScaleNormal="100" workbookViewId="0">
      <selection activeCell="B3" sqref="B3:D3"/>
    </sheetView>
  </sheetViews>
  <sheetFormatPr defaultColWidth="8.81640625" defaultRowHeight="14" x14ac:dyDescent="0.3"/>
  <cols>
    <col min="1" max="1" width="25" style="41" customWidth="1"/>
    <col min="2" max="3" width="20.54296875" style="41" customWidth="1"/>
    <col min="4" max="4" width="19.54296875" style="41" customWidth="1"/>
    <col min="5" max="16384" width="8.81640625" style="41"/>
  </cols>
  <sheetData>
    <row r="1" spans="1:4" ht="25" x14ac:dyDescent="0.5">
      <c r="A1" s="113" t="s">
        <v>128</v>
      </c>
      <c r="B1" s="113"/>
      <c r="C1" s="113"/>
      <c r="D1" s="113"/>
    </row>
    <row r="2" spans="1:4" ht="25" x14ac:dyDescent="0.5">
      <c r="A2" s="113" t="s">
        <v>129</v>
      </c>
      <c r="B2" s="113"/>
      <c r="C2" s="113"/>
      <c r="D2" s="113"/>
    </row>
    <row r="3" spans="1:4" ht="14.5" customHeight="1" x14ac:dyDescent="0.3">
      <c r="A3" s="43" t="s">
        <v>125</v>
      </c>
      <c r="B3" s="111" t="s">
        <v>323</v>
      </c>
      <c r="C3" s="111"/>
      <c r="D3" s="111"/>
    </row>
    <row r="4" spans="1:4" ht="14.5" customHeight="1" x14ac:dyDescent="0.3">
      <c r="A4" s="43" t="s">
        <v>126</v>
      </c>
      <c r="B4" s="111" t="s">
        <v>209</v>
      </c>
      <c r="C4" s="111"/>
      <c r="D4" s="111"/>
    </row>
    <row r="5" spans="1:4" ht="14.5" customHeight="1" x14ac:dyDescent="0.3">
      <c r="A5" s="43" t="s">
        <v>130</v>
      </c>
      <c r="B5" s="112">
        <v>46072</v>
      </c>
      <c r="C5" s="111"/>
      <c r="D5" s="111"/>
    </row>
    <row r="6" spans="1:4" x14ac:dyDescent="0.3">
      <c r="A6" s="42"/>
      <c r="B6" s="42"/>
      <c r="C6" s="42"/>
      <c r="D6" s="42"/>
    </row>
    <row r="7" spans="1:4" ht="30" customHeight="1" x14ac:dyDescent="0.3">
      <c r="A7" s="44" t="s">
        <v>131</v>
      </c>
      <c r="B7" s="45">
        <v>43662</v>
      </c>
      <c r="C7" s="42"/>
      <c r="D7" s="42"/>
    </row>
    <row r="8" spans="1:4" x14ac:dyDescent="0.3">
      <c r="A8" s="42"/>
      <c r="B8" s="42"/>
      <c r="C8" s="42"/>
      <c r="D8" s="42"/>
    </row>
    <row r="9" spans="1:4" x14ac:dyDescent="0.3">
      <c r="A9" s="114" t="s">
        <v>144</v>
      </c>
      <c r="B9" s="114"/>
      <c r="C9" s="114"/>
      <c r="D9" s="114"/>
    </row>
    <row r="10" spans="1:4" x14ac:dyDescent="0.3">
      <c r="A10" s="42"/>
      <c r="B10" s="42"/>
      <c r="C10" s="42"/>
      <c r="D10" s="42"/>
    </row>
    <row r="11" spans="1:4" ht="14.5" customHeight="1" x14ac:dyDescent="0.3">
      <c r="A11" s="42"/>
      <c r="B11" s="42" t="s">
        <v>132</v>
      </c>
      <c r="C11" s="42"/>
      <c r="D11" s="42"/>
    </row>
    <row r="12" spans="1:4" ht="14.5" customHeight="1" x14ac:dyDescent="0.3">
      <c r="A12" s="42"/>
      <c r="B12" s="42" t="s">
        <v>133</v>
      </c>
      <c r="C12" s="42"/>
      <c r="D12" s="42"/>
    </row>
    <row r="13" spans="1:4" x14ac:dyDescent="0.3">
      <c r="A13" s="42"/>
      <c r="B13" s="42" t="s">
        <v>148</v>
      </c>
      <c r="C13" s="42"/>
      <c r="D13" s="42"/>
    </row>
    <row r="14" spans="1:4" x14ac:dyDescent="0.3">
      <c r="A14" s="42"/>
      <c r="B14" s="42" t="s">
        <v>150</v>
      </c>
      <c r="C14" s="42"/>
      <c r="D14" s="42"/>
    </row>
    <row r="15" spans="1:4" x14ac:dyDescent="0.3">
      <c r="A15" s="42"/>
      <c r="B15" s="42" t="s">
        <v>134</v>
      </c>
      <c r="C15" s="42"/>
      <c r="D15" s="42"/>
    </row>
    <row r="16" spans="1:4" x14ac:dyDescent="0.3">
      <c r="A16" s="42"/>
      <c r="B16" s="42"/>
      <c r="C16" s="42"/>
      <c r="D16" s="42"/>
    </row>
    <row r="17" spans="1:4" ht="14.5" thickBot="1" x14ac:dyDescent="0.35">
      <c r="A17" s="42" t="s">
        <v>135</v>
      </c>
      <c r="B17" s="42"/>
      <c r="C17" s="42"/>
      <c r="D17" s="42"/>
    </row>
    <row r="18" spans="1:4" ht="31.75" customHeight="1" x14ac:dyDescent="0.3">
      <c r="A18" s="115" t="s">
        <v>141</v>
      </c>
      <c r="B18" s="116"/>
      <c r="C18" s="116"/>
      <c r="D18" s="117"/>
    </row>
    <row r="19" spans="1:4" ht="45" customHeight="1" x14ac:dyDescent="0.3">
      <c r="A19" s="118" t="s">
        <v>149</v>
      </c>
      <c r="B19" s="119"/>
      <c r="C19" s="119"/>
      <c r="D19" s="120"/>
    </row>
    <row r="20" spans="1:4" ht="46.75" customHeight="1" thickBot="1" x14ac:dyDescent="0.35">
      <c r="A20" s="107" t="s">
        <v>142</v>
      </c>
      <c r="B20" s="108"/>
      <c r="C20" s="108"/>
      <c r="D20" s="109"/>
    </row>
    <row r="21" spans="1:4" x14ac:dyDescent="0.3">
      <c r="A21" s="110"/>
      <c r="B21" s="110"/>
      <c r="C21" s="110"/>
      <c r="D21" s="110"/>
    </row>
  </sheetData>
  <sheetProtection selectLockedCells="1"/>
  <mergeCells count="10">
    <mergeCell ref="A1:D1"/>
    <mergeCell ref="A2:D2"/>
    <mergeCell ref="A9:D9"/>
    <mergeCell ref="A18:D18"/>
    <mergeCell ref="A19:D19"/>
    <mergeCell ref="A20:D20"/>
    <mergeCell ref="A21:D21"/>
    <mergeCell ref="B3:D3"/>
    <mergeCell ref="B4:D4"/>
    <mergeCell ref="B5:D5"/>
  </mergeCells>
  <pageMargins left="0.7" right="0.7" top="0.75" bottom="0.75" header="0.3" footer="0.3"/>
  <pageSetup orientation="portrait" r:id="rId1"/>
  <headerFooter>
    <oddHeader>&amp;L&amp;"Arial,Regular"&amp;9Office of General Services
Procurement Services&amp;C&amp;"Arial,Regular"&amp;9Group 76000 - Award 23167
Electronic Poll Book Systems&amp;R&amp;"Arial,Regular"&amp;9Appendix E - NYS Price List
&amp;A</oddHeader>
    <oddFooter>&amp;C&amp;"Arial,Regular"&amp;9Version: August 2025&amp;R&amp;"Arial,Regular"&amp;9Page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1AD5B-36B2-4964-9651-4F67B4236A7E}">
  <dimension ref="A1:E14"/>
  <sheetViews>
    <sheetView showRuler="0" zoomScaleNormal="100" workbookViewId="0"/>
  </sheetViews>
  <sheetFormatPr defaultColWidth="22.54296875" defaultRowHeight="13" x14ac:dyDescent="0.3"/>
  <cols>
    <col min="1" max="1" width="14.453125" style="1" customWidth="1"/>
    <col min="2" max="2" width="10.81640625" customWidth="1"/>
    <col min="3" max="3" width="12.54296875" customWidth="1"/>
    <col min="4" max="4" width="33.1796875" customWidth="1"/>
    <col min="5" max="5" width="20.81640625" customWidth="1"/>
  </cols>
  <sheetData>
    <row r="1" spans="1:5" x14ac:dyDescent="0.3">
      <c r="A1" s="35" t="s">
        <v>84</v>
      </c>
      <c r="B1" s="18" t="s">
        <v>85</v>
      </c>
      <c r="C1" s="18" t="s">
        <v>86</v>
      </c>
      <c r="D1" s="18" t="s">
        <v>87</v>
      </c>
      <c r="E1" s="19" t="s">
        <v>88</v>
      </c>
    </row>
    <row r="2" spans="1:5" ht="25" x14ac:dyDescent="0.3">
      <c r="A2" s="26" t="s">
        <v>89</v>
      </c>
      <c r="B2" s="20" t="s">
        <v>90</v>
      </c>
      <c r="C2" s="21" t="s">
        <v>91</v>
      </c>
      <c r="D2" s="22" t="s">
        <v>92</v>
      </c>
      <c r="E2" s="23" t="s">
        <v>93</v>
      </c>
    </row>
    <row r="3" spans="1:5" ht="62.5" x14ac:dyDescent="0.3">
      <c r="A3" s="36" t="s">
        <v>2</v>
      </c>
      <c r="B3" s="20" t="s">
        <v>95</v>
      </c>
      <c r="C3" s="21" t="s">
        <v>91</v>
      </c>
      <c r="D3" s="24" t="s">
        <v>136</v>
      </c>
      <c r="E3" s="25" t="s">
        <v>208</v>
      </c>
    </row>
    <row r="4" spans="1:5" ht="37.5" x14ac:dyDescent="0.3">
      <c r="A4" s="36" t="s">
        <v>109</v>
      </c>
      <c r="B4" s="20" t="s">
        <v>95</v>
      </c>
      <c r="C4" s="47" t="s">
        <v>96</v>
      </c>
      <c r="D4" s="24" t="s">
        <v>138</v>
      </c>
      <c r="E4" s="25" t="s">
        <v>99</v>
      </c>
    </row>
    <row r="5" spans="1:5" ht="37.5" x14ac:dyDescent="0.3">
      <c r="A5" s="26" t="s">
        <v>94</v>
      </c>
      <c r="B5" s="20" t="s">
        <v>95</v>
      </c>
      <c r="C5" s="47" t="s">
        <v>96</v>
      </c>
      <c r="D5" s="22" t="s">
        <v>97</v>
      </c>
      <c r="E5" s="23" t="s">
        <v>110</v>
      </c>
    </row>
    <row r="6" spans="1:5" ht="25" x14ac:dyDescent="0.3">
      <c r="A6" s="26" t="s">
        <v>98</v>
      </c>
      <c r="B6" s="20" t="s">
        <v>95</v>
      </c>
      <c r="C6" s="47" t="s">
        <v>96</v>
      </c>
      <c r="D6" s="24" t="s">
        <v>111</v>
      </c>
      <c r="E6" s="25" t="s">
        <v>112</v>
      </c>
    </row>
    <row r="7" spans="1:5" ht="25" x14ac:dyDescent="0.3">
      <c r="A7" s="26" t="s">
        <v>1</v>
      </c>
      <c r="B7" s="20" t="s">
        <v>95</v>
      </c>
      <c r="C7" s="47" t="s">
        <v>96</v>
      </c>
      <c r="D7" s="24" t="s">
        <v>100</v>
      </c>
      <c r="E7" s="25" t="s">
        <v>113</v>
      </c>
    </row>
    <row r="8" spans="1:5" ht="37.5" x14ac:dyDescent="0.3">
      <c r="A8" s="26" t="s">
        <v>101</v>
      </c>
      <c r="B8" s="20" t="s">
        <v>90</v>
      </c>
      <c r="C8" s="47" t="s">
        <v>96</v>
      </c>
      <c r="D8" s="24" t="s">
        <v>102</v>
      </c>
      <c r="E8" s="25" t="s">
        <v>114</v>
      </c>
    </row>
    <row r="9" spans="1:5" ht="37.5" x14ac:dyDescent="0.3">
      <c r="A9" s="26" t="s">
        <v>0</v>
      </c>
      <c r="B9" s="20" t="s">
        <v>95</v>
      </c>
      <c r="C9" s="47" t="s">
        <v>96</v>
      </c>
      <c r="D9" s="24" t="s">
        <v>137</v>
      </c>
      <c r="E9" s="25" t="s">
        <v>116</v>
      </c>
    </row>
    <row r="10" spans="1:5" ht="50" x14ac:dyDescent="0.3">
      <c r="A10" s="26" t="s">
        <v>3</v>
      </c>
      <c r="B10" s="20" t="s">
        <v>95</v>
      </c>
      <c r="C10" s="47" t="s">
        <v>96</v>
      </c>
      <c r="D10" s="24" t="s">
        <v>145</v>
      </c>
      <c r="E10" s="25" t="s">
        <v>99</v>
      </c>
    </row>
    <row r="11" spans="1:5" ht="50" x14ac:dyDescent="0.3">
      <c r="A11" s="37" t="s">
        <v>4</v>
      </c>
      <c r="B11" s="27" t="s">
        <v>90</v>
      </c>
      <c r="C11" s="47" t="s">
        <v>96</v>
      </c>
      <c r="D11" s="24" t="s">
        <v>139</v>
      </c>
      <c r="E11" s="28">
        <v>1000</v>
      </c>
    </row>
    <row r="12" spans="1:5" ht="50" x14ac:dyDescent="0.3">
      <c r="A12" s="29" t="s">
        <v>115</v>
      </c>
      <c r="B12" s="30" t="s">
        <v>103</v>
      </c>
      <c r="C12" s="47" t="s">
        <v>96</v>
      </c>
      <c r="D12" s="24" t="s">
        <v>146</v>
      </c>
      <c r="E12" s="25" t="s">
        <v>104</v>
      </c>
    </row>
    <row r="13" spans="1:5" ht="125" x14ac:dyDescent="0.3">
      <c r="A13" s="29" t="s">
        <v>105</v>
      </c>
      <c r="B13" s="31" t="s">
        <v>103</v>
      </c>
      <c r="C13" s="47" t="s">
        <v>106</v>
      </c>
      <c r="D13" s="32" t="s">
        <v>140</v>
      </c>
      <c r="E13" s="33" t="s">
        <v>107</v>
      </c>
    </row>
    <row r="14" spans="1:5" ht="100" x14ac:dyDescent="0.3">
      <c r="A14" s="37" t="s">
        <v>6</v>
      </c>
      <c r="B14" s="27" t="s">
        <v>108</v>
      </c>
      <c r="C14" s="21" t="s">
        <v>91</v>
      </c>
      <c r="D14" s="24" t="s">
        <v>120</v>
      </c>
      <c r="E14" s="34">
        <v>650</v>
      </c>
    </row>
  </sheetData>
  <sheetProtection algorithmName="SHA-512" hashValue="Q3PfegwVGqI2ggVq8DVIcTF4RbH+zAiKKc/Gg5dvD1257qf+lNG4HyrXAO/837VhFg33LCm9WVsHuJxesEKfgQ==" saltValue="y3z4hHzARHSr2j9R7kwBCA==" spinCount="100000" sheet="1" objects="1" scenarios="1"/>
  <pageMargins left="0.7" right="0.7" top="0.75" bottom="0.75" header="0.3" footer="0.3"/>
  <pageSetup orientation="portrait" r:id="rId1"/>
  <headerFooter>
    <oddHeader>&amp;L&amp;"Arial,Regular"&amp;9Office of General Services
Procurement Services&amp;C&amp;"Arial,Regular"&amp;9Group 76000 - Award 23167
Electronic Poll Book Systems&amp;R&amp;"Arial,Regular"&amp;9Appendix E - NYS Price List
&amp;A</oddHeader>
    <oddFooter>&amp;C&amp;"Arial,Regular"&amp;9Version: August 2025&amp;R&amp;"Arial,Regular"&amp;9Page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zoomScaleNormal="100" zoomScalePageLayoutView="98" workbookViewId="0">
      <selection activeCell="C3" sqref="C3:D3"/>
    </sheetView>
  </sheetViews>
  <sheetFormatPr defaultColWidth="8.81640625" defaultRowHeight="13" x14ac:dyDescent="0.3"/>
  <cols>
    <col min="1" max="1" width="6.453125" style="48" customWidth="1"/>
    <col min="2" max="2" width="26.81640625" style="48" customWidth="1"/>
    <col min="3" max="3" width="26.54296875" style="48" customWidth="1"/>
    <col min="4" max="4" width="32.54296875" style="48" customWidth="1"/>
    <col min="5" max="16384" width="8.81640625" style="48"/>
  </cols>
  <sheetData>
    <row r="1" spans="1:4" ht="18" x14ac:dyDescent="0.4">
      <c r="A1" s="122" t="s">
        <v>147</v>
      </c>
      <c r="B1" s="122"/>
      <c r="C1" s="122"/>
      <c r="D1" s="122"/>
    </row>
    <row r="2" spans="1:4" x14ac:dyDescent="0.3">
      <c r="A2" s="7"/>
      <c r="B2" s="7"/>
      <c r="C2" s="7"/>
      <c r="D2" s="7"/>
    </row>
    <row r="3" spans="1:4" x14ac:dyDescent="0.3">
      <c r="A3" s="123" t="s">
        <v>125</v>
      </c>
      <c r="B3" s="123"/>
      <c r="C3" s="124" t="str">
        <f>IF(Instructions!B3="","",Instructions!B3)</f>
        <v>KNOWiNK, LLC</v>
      </c>
      <c r="D3" s="124"/>
    </row>
    <row r="4" spans="1:4" x14ac:dyDescent="0.3">
      <c r="A4" s="123" t="s">
        <v>126</v>
      </c>
      <c r="B4" s="123"/>
      <c r="C4" s="124" t="str">
        <f>IF(Instructions!B4="","",Instructions!B4)</f>
        <v>PS68741</v>
      </c>
      <c r="D4" s="124"/>
    </row>
    <row r="5" spans="1:4" ht="15" customHeight="1" x14ac:dyDescent="0.3">
      <c r="A5" s="123" t="s">
        <v>130</v>
      </c>
      <c r="B5" s="123"/>
      <c r="C5" s="125">
        <v>46072</v>
      </c>
      <c r="D5" s="125"/>
    </row>
    <row r="6" spans="1:4" x14ac:dyDescent="0.3">
      <c r="A6" s="4"/>
      <c r="B6" s="4"/>
      <c r="C6" s="4"/>
      <c r="D6" s="4"/>
    </row>
    <row r="7" spans="1:4" ht="35.5" customHeight="1" x14ac:dyDescent="0.3">
      <c r="A7" s="121" t="s">
        <v>143</v>
      </c>
      <c r="B7" s="121"/>
      <c r="C7" s="121"/>
      <c r="D7" s="121"/>
    </row>
    <row r="8" spans="1:4" x14ac:dyDescent="0.3">
      <c r="A8" s="4"/>
      <c r="B8" s="5"/>
      <c r="C8" s="5"/>
      <c r="D8" s="5"/>
    </row>
    <row r="9" spans="1:4" x14ac:dyDescent="0.3">
      <c r="A9" s="4"/>
      <c r="B9" s="4"/>
      <c r="C9" s="4"/>
      <c r="D9" s="4"/>
    </row>
    <row r="10" spans="1:4" ht="27.65" customHeight="1" x14ac:dyDescent="0.3">
      <c r="A10" s="2"/>
      <c r="B10" s="3" t="s">
        <v>2</v>
      </c>
      <c r="C10" s="6" t="s">
        <v>5</v>
      </c>
    </row>
    <row r="11" spans="1:4" x14ac:dyDescent="0.3">
      <c r="A11" s="38">
        <v>1</v>
      </c>
      <c r="B11" s="46" t="s">
        <v>83</v>
      </c>
      <c r="C11" s="49">
        <v>0</v>
      </c>
    </row>
    <row r="12" spans="1:4" x14ac:dyDescent="0.3">
      <c r="A12" s="38">
        <v>2</v>
      </c>
      <c r="B12" s="46" t="s">
        <v>82</v>
      </c>
      <c r="C12" s="49">
        <v>0</v>
      </c>
    </row>
  </sheetData>
  <mergeCells count="8">
    <mergeCell ref="A7:D7"/>
    <mergeCell ref="A1:D1"/>
    <mergeCell ref="A3:B3"/>
    <mergeCell ref="C3:D3"/>
    <mergeCell ref="A4:B4"/>
    <mergeCell ref="C5:D5"/>
    <mergeCell ref="A5:B5"/>
    <mergeCell ref="C4:D4"/>
  </mergeCells>
  <conditionalFormatting sqref="C11">
    <cfRule type="expression" dxfId="1" priority="4">
      <formula>#REF!="Yes"</formula>
    </cfRule>
  </conditionalFormatting>
  <conditionalFormatting sqref="C12">
    <cfRule type="expression" dxfId="0" priority="3">
      <formula>#REF!="Yes"</formula>
    </cfRule>
  </conditionalFormatting>
  <pageMargins left="0.7" right="0.7" top="0.75" bottom="0.75" header="0.3" footer="0.3"/>
  <pageSetup orientation="portrait" r:id="rId1"/>
  <headerFooter>
    <oddHeader>&amp;L&amp;"Arial,Regular"&amp;9Office of General Services
Procurement Services&amp;C&amp;"Arial,Regular"&amp;9Group 76000 - Award 23167
Electronic Poll Book Systems&amp;R&amp;"Arial,Regular"&amp;9Appendix E - NYS Price List
&amp;A</oddHeader>
    <oddFooter>&amp;C&amp;"Arial,Regular"&amp;9Version: August 2025&amp;R&amp;"Arial,Regular"&amp;9Page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0"/>
  <sheetViews>
    <sheetView zoomScale="90" zoomScaleNormal="90" zoomScalePageLayoutView="98" workbookViewId="0">
      <selection activeCell="D4" sqref="D4:E4"/>
    </sheetView>
  </sheetViews>
  <sheetFormatPr defaultColWidth="8.81640625" defaultRowHeight="13" x14ac:dyDescent="0.3"/>
  <cols>
    <col min="1" max="1" width="8" style="55" customWidth="1"/>
    <col min="2" max="2" width="14.54296875" style="55" customWidth="1"/>
    <col min="3" max="3" width="12.81640625" style="55" customWidth="1"/>
    <col min="4" max="4" width="27.81640625" style="55" customWidth="1"/>
    <col min="5" max="5" width="36.54296875" style="55" customWidth="1"/>
    <col min="6" max="6" width="8.81640625" style="55"/>
    <col min="7" max="7" width="10.1796875" style="55" customWidth="1"/>
    <col min="8" max="8" width="17.26953125" style="55" customWidth="1"/>
    <col min="9" max="9" width="15.81640625" style="55" customWidth="1"/>
    <col min="10" max="10" width="10.54296875" style="55" customWidth="1"/>
    <col min="11" max="11" width="12.54296875" style="55" customWidth="1"/>
    <col min="12" max="16384" width="8.81640625" style="55"/>
  </cols>
  <sheetData>
    <row r="1" spans="1:11" ht="18" x14ac:dyDescent="0.3">
      <c r="A1" s="126" t="s">
        <v>118</v>
      </c>
      <c r="B1" s="126"/>
      <c r="C1" s="126"/>
      <c r="D1" s="126"/>
      <c r="E1" s="126"/>
      <c r="F1" s="126"/>
      <c r="G1" s="96"/>
      <c r="H1" s="96"/>
      <c r="I1" s="96"/>
      <c r="J1" s="96"/>
      <c r="K1" s="96"/>
    </row>
    <row r="2" spans="1:11" x14ac:dyDescent="0.3">
      <c r="A2" s="127" t="s">
        <v>125</v>
      </c>
      <c r="B2" s="128"/>
      <c r="C2" s="129"/>
      <c r="D2" s="130" t="str">
        <f>IF(Instructions!B3="","",Instructions!B3)</f>
        <v>KNOWiNK, LLC</v>
      </c>
      <c r="E2" s="131"/>
    </row>
    <row r="3" spans="1:11" x14ac:dyDescent="0.3">
      <c r="A3" s="127" t="s">
        <v>126</v>
      </c>
      <c r="B3" s="128"/>
      <c r="C3" s="129"/>
      <c r="D3" s="130" t="str">
        <f>IF(Instructions!B4="","",Instructions!B4)</f>
        <v>PS68741</v>
      </c>
      <c r="E3" s="131"/>
    </row>
    <row r="4" spans="1:11" x14ac:dyDescent="0.3">
      <c r="A4" s="127" t="s">
        <v>130</v>
      </c>
      <c r="B4" s="128"/>
      <c r="C4" s="129"/>
      <c r="D4" s="132">
        <v>46072</v>
      </c>
      <c r="E4" s="133"/>
    </row>
    <row r="6" spans="1:11" ht="39" x14ac:dyDescent="0.3">
      <c r="A6" s="51" t="s">
        <v>89</v>
      </c>
      <c r="B6" s="51" t="s">
        <v>2</v>
      </c>
      <c r="C6" s="51" t="s">
        <v>109</v>
      </c>
      <c r="D6" s="51" t="s">
        <v>94</v>
      </c>
      <c r="E6" s="51" t="s">
        <v>98</v>
      </c>
      <c r="F6" s="51" t="s">
        <v>1</v>
      </c>
      <c r="G6" s="51" t="s">
        <v>101</v>
      </c>
      <c r="H6" s="51" t="s">
        <v>0</v>
      </c>
      <c r="I6" s="51" t="s">
        <v>3</v>
      </c>
      <c r="J6" s="51" t="s">
        <v>6</v>
      </c>
    </row>
    <row r="7" spans="1:11" s="101" customFormat="1" ht="26.25" customHeight="1" x14ac:dyDescent="0.3">
      <c r="A7" s="134">
        <v>1</v>
      </c>
      <c r="B7" s="136" t="s">
        <v>83</v>
      </c>
      <c r="C7" s="56">
        <v>23070</v>
      </c>
      <c r="D7" s="63" t="s">
        <v>259</v>
      </c>
      <c r="E7" s="54" t="s">
        <v>302</v>
      </c>
      <c r="F7" s="54" t="s">
        <v>151</v>
      </c>
      <c r="G7" s="57">
        <v>1</v>
      </c>
      <c r="H7" s="54" t="s">
        <v>152</v>
      </c>
      <c r="I7" s="54" t="s">
        <v>260</v>
      </c>
      <c r="J7" s="99">
        <v>405</v>
      </c>
      <c r="K7" s="138">
        <f>J7+J8+J9+J10+J11+J12+J13+J14</f>
        <v>1126.1026580959547</v>
      </c>
    </row>
    <row r="8" spans="1:11" ht="18.75" customHeight="1" x14ac:dyDescent="0.3">
      <c r="A8" s="134"/>
      <c r="B8" s="136"/>
      <c r="C8" s="58">
        <v>65101</v>
      </c>
      <c r="D8" s="102" t="s">
        <v>232</v>
      </c>
      <c r="E8" s="60" t="s">
        <v>233</v>
      </c>
      <c r="F8" s="64" t="s">
        <v>151</v>
      </c>
      <c r="G8" s="59">
        <v>1</v>
      </c>
      <c r="H8" s="60" t="s">
        <v>234</v>
      </c>
      <c r="I8" s="61">
        <v>65101</v>
      </c>
      <c r="J8" s="100">
        <v>135</v>
      </c>
      <c r="K8" s="138"/>
    </row>
    <row r="9" spans="1:11" ht="16.5" customHeight="1" x14ac:dyDescent="0.3">
      <c r="A9" s="134"/>
      <c r="B9" s="136"/>
      <c r="C9" s="56">
        <v>81000</v>
      </c>
      <c r="D9" s="63" t="s">
        <v>162</v>
      </c>
      <c r="E9" s="54" t="s">
        <v>163</v>
      </c>
      <c r="F9" s="54" t="s">
        <v>151</v>
      </c>
      <c r="G9" s="57">
        <v>1</v>
      </c>
      <c r="H9" s="54" t="s">
        <v>160</v>
      </c>
      <c r="I9" s="54" t="s">
        <v>161</v>
      </c>
      <c r="J9" s="99">
        <v>2.5</v>
      </c>
      <c r="K9" s="138"/>
    </row>
    <row r="10" spans="1:11" s="101" customFormat="1" ht="42" customHeight="1" x14ac:dyDescent="0.3">
      <c r="A10" s="134"/>
      <c r="B10" s="136"/>
      <c r="C10" s="56">
        <v>82090</v>
      </c>
      <c r="D10" s="63" t="s">
        <v>172</v>
      </c>
      <c r="E10" s="54" t="s">
        <v>173</v>
      </c>
      <c r="F10" s="54" t="s">
        <v>151</v>
      </c>
      <c r="G10" s="57">
        <v>1</v>
      </c>
      <c r="H10" s="54" t="s">
        <v>174</v>
      </c>
      <c r="I10" s="54" t="s">
        <v>161</v>
      </c>
      <c r="J10" s="99">
        <v>10.238643124490432</v>
      </c>
      <c r="K10" s="138"/>
    </row>
    <row r="11" spans="1:11" ht="25" x14ac:dyDescent="0.3">
      <c r="A11" s="134"/>
      <c r="B11" s="136"/>
      <c r="C11" s="56">
        <v>11000</v>
      </c>
      <c r="D11" s="63" t="s">
        <v>175</v>
      </c>
      <c r="E11" s="54" t="s">
        <v>176</v>
      </c>
      <c r="F11" s="54" t="s">
        <v>151</v>
      </c>
      <c r="G11" s="57">
        <v>1</v>
      </c>
      <c r="H11" s="54" t="s">
        <v>177</v>
      </c>
      <c r="I11" s="54" t="s">
        <v>161</v>
      </c>
      <c r="J11" s="99">
        <v>573.36401497146426</v>
      </c>
      <c r="K11" s="138"/>
    </row>
    <row r="12" spans="1:11" ht="37.5" x14ac:dyDescent="0.3">
      <c r="A12" s="134"/>
      <c r="B12" s="136"/>
      <c r="C12" s="56">
        <v>14200</v>
      </c>
      <c r="D12" s="63" t="s">
        <v>181</v>
      </c>
      <c r="E12" s="63" t="s">
        <v>181</v>
      </c>
      <c r="F12" s="54" t="s">
        <v>206</v>
      </c>
      <c r="G12" s="57">
        <v>1</v>
      </c>
      <c r="H12" s="54" t="s">
        <v>177</v>
      </c>
      <c r="I12" s="54" t="s">
        <v>161</v>
      </c>
      <c r="J12" s="99">
        <v>0</v>
      </c>
      <c r="K12" s="138"/>
    </row>
    <row r="13" spans="1:11" ht="37.5" x14ac:dyDescent="0.3">
      <c r="A13" s="134"/>
      <c r="B13" s="136"/>
      <c r="C13" s="56">
        <v>14550</v>
      </c>
      <c r="D13" s="63" t="s">
        <v>180</v>
      </c>
      <c r="E13" s="63" t="s">
        <v>180</v>
      </c>
      <c r="F13" s="54" t="s">
        <v>206</v>
      </c>
      <c r="G13" s="57">
        <v>1</v>
      </c>
      <c r="H13" s="54" t="s">
        <v>177</v>
      </c>
      <c r="I13" s="54" t="s">
        <v>161</v>
      </c>
      <c r="J13" s="99">
        <v>0</v>
      </c>
      <c r="K13" s="138"/>
    </row>
    <row r="14" spans="1:11" ht="37.5" x14ac:dyDescent="0.3">
      <c r="A14" s="135"/>
      <c r="B14" s="137"/>
      <c r="C14" s="56">
        <v>14205</v>
      </c>
      <c r="D14" s="63" t="s">
        <v>182</v>
      </c>
      <c r="E14" s="63" t="s">
        <v>182</v>
      </c>
      <c r="F14" s="54" t="s">
        <v>206</v>
      </c>
      <c r="G14" s="57">
        <v>1</v>
      </c>
      <c r="H14" s="54" t="s">
        <v>177</v>
      </c>
      <c r="I14" s="54" t="s">
        <v>161</v>
      </c>
      <c r="J14" s="99">
        <v>0</v>
      </c>
      <c r="K14" s="138"/>
    </row>
    <row r="15" spans="1:11" s="101" customFormat="1" ht="28.5" customHeight="1" x14ac:dyDescent="0.3">
      <c r="A15" s="134">
        <v>2</v>
      </c>
      <c r="B15" s="136" t="s">
        <v>83</v>
      </c>
      <c r="C15" s="56">
        <v>23170</v>
      </c>
      <c r="D15" s="63" t="s">
        <v>264</v>
      </c>
      <c r="E15" s="54" t="s">
        <v>303</v>
      </c>
      <c r="F15" s="54" t="s">
        <v>151</v>
      </c>
      <c r="G15" s="57">
        <v>1</v>
      </c>
      <c r="H15" s="54" t="s">
        <v>152</v>
      </c>
      <c r="I15" s="54" t="s">
        <v>265</v>
      </c>
      <c r="J15" s="99">
        <v>539</v>
      </c>
      <c r="K15" s="138">
        <v>1246.5</v>
      </c>
    </row>
    <row r="16" spans="1:11" ht="18" customHeight="1" x14ac:dyDescent="0.3">
      <c r="A16" s="134"/>
      <c r="B16" s="136"/>
      <c r="C16" s="58">
        <v>65101</v>
      </c>
      <c r="D16" s="102" t="s">
        <v>232</v>
      </c>
      <c r="E16" s="60" t="s">
        <v>233</v>
      </c>
      <c r="F16" s="64" t="s">
        <v>151</v>
      </c>
      <c r="G16" s="59">
        <v>1</v>
      </c>
      <c r="H16" s="60" t="s">
        <v>234</v>
      </c>
      <c r="I16" s="61">
        <v>65101</v>
      </c>
      <c r="J16" s="100">
        <v>135</v>
      </c>
      <c r="K16" s="138"/>
    </row>
    <row r="17" spans="1:12" ht="18" customHeight="1" x14ac:dyDescent="0.3">
      <c r="A17" s="134"/>
      <c r="B17" s="136"/>
      <c r="C17" s="56">
        <v>81000</v>
      </c>
      <c r="D17" s="63" t="s">
        <v>162</v>
      </c>
      <c r="E17" s="54" t="s">
        <v>163</v>
      </c>
      <c r="F17" s="54" t="s">
        <v>151</v>
      </c>
      <c r="G17" s="57">
        <v>1</v>
      </c>
      <c r="H17" s="54" t="s">
        <v>160</v>
      </c>
      <c r="I17" s="54" t="s">
        <v>161</v>
      </c>
      <c r="J17" s="99">
        <v>2.5</v>
      </c>
      <c r="K17" s="138"/>
    </row>
    <row r="18" spans="1:12" s="101" customFormat="1" ht="25" x14ac:dyDescent="0.3">
      <c r="A18" s="134"/>
      <c r="B18" s="136"/>
      <c r="C18" s="56">
        <v>82090</v>
      </c>
      <c r="D18" s="63" t="s">
        <v>172</v>
      </c>
      <c r="E18" s="54" t="s">
        <v>173</v>
      </c>
      <c r="F18" s="54" t="s">
        <v>151</v>
      </c>
      <c r="G18" s="57">
        <v>1</v>
      </c>
      <c r="H18" s="54" t="s">
        <v>174</v>
      </c>
      <c r="I18" s="54" t="s">
        <v>161</v>
      </c>
      <c r="J18" s="99">
        <v>10</v>
      </c>
      <c r="K18" s="138"/>
    </row>
    <row r="19" spans="1:12" ht="25" x14ac:dyDescent="0.3">
      <c r="A19" s="134"/>
      <c r="B19" s="136"/>
      <c r="C19" s="56">
        <v>11000</v>
      </c>
      <c r="D19" s="63" t="s">
        <v>175</v>
      </c>
      <c r="E19" s="54" t="s">
        <v>176</v>
      </c>
      <c r="F19" s="54" t="s">
        <v>151</v>
      </c>
      <c r="G19" s="57">
        <v>1</v>
      </c>
      <c r="H19" s="54" t="s">
        <v>177</v>
      </c>
      <c r="I19" s="54" t="s">
        <v>161</v>
      </c>
      <c r="J19" s="99">
        <v>560</v>
      </c>
      <c r="K19" s="138"/>
    </row>
    <row r="20" spans="1:12" ht="37.5" x14ac:dyDescent="0.3">
      <c r="A20" s="134"/>
      <c r="B20" s="136"/>
      <c r="C20" s="56">
        <v>14200</v>
      </c>
      <c r="D20" s="63" t="s">
        <v>181</v>
      </c>
      <c r="E20" s="63" t="s">
        <v>181</v>
      </c>
      <c r="F20" s="54" t="s">
        <v>206</v>
      </c>
      <c r="G20" s="57">
        <v>1</v>
      </c>
      <c r="H20" s="54" t="s">
        <v>177</v>
      </c>
      <c r="I20" s="54" t="s">
        <v>161</v>
      </c>
      <c r="J20" s="99">
        <v>0</v>
      </c>
      <c r="K20" s="138"/>
      <c r="L20" s="103"/>
    </row>
    <row r="21" spans="1:12" ht="37.5" x14ac:dyDescent="0.3">
      <c r="A21" s="134"/>
      <c r="B21" s="136"/>
      <c r="C21" s="56">
        <v>14550</v>
      </c>
      <c r="D21" s="63" t="s">
        <v>180</v>
      </c>
      <c r="E21" s="63" t="s">
        <v>180</v>
      </c>
      <c r="F21" s="54" t="s">
        <v>206</v>
      </c>
      <c r="G21" s="57">
        <v>1</v>
      </c>
      <c r="H21" s="54" t="s">
        <v>177</v>
      </c>
      <c r="I21" s="54" t="s">
        <v>161</v>
      </c>
      <c r="J21" s="99">
        <v>0</v>
      </c>
      <c r="K21" s="138"/>
    </row>
    <row r="22" spans="1:12" ht="37.5" x14ac:dyDescent="0.3">
      <c r="A22" s="135"/>
      <c r="B22" s="137"/>
      <c r="C22" s="56">
        <v>14205</v>
      </c>
      <c r="D22" s="63" t="s">
        <v>182</v>
      </c>
      <c r="E22" s="63" t="s">
        <v>182</v>
      </c>
      <c r="F22" s="54" t="s">
        <v>206</v>
      </c>
      <c r="G22" s="57">
        <v>1</v>
      </c>
      <c r="H22" s="54" t="s">
        <v>177</v>
      </c>
      <c r="I22" s="54" t="s">
        <v>161</v>
      </c>
      <c r="J22" s="99">
        <v>0</v>
      </c>
      <c r="K22" s="138"/>
    </row>
    <row r="23" spans="1:12" ht="26" x14ac:dyDescent="0.3">
      <c r="A23" s="94">
        <v>3</v>
      </c>
      <c r="B23" s="95" t="s">
        <v>118</v>
      </c>
      <c r="C23" s="56">
        <v>49300</v>
      </c>
      <c r="D23" s="63" t="s">
        <v>324</v>
      </c>
      <c r="E23" s="54" t="s">
        <v>325</v>
      </c>
      <c r="F23" s="54" t="s">
        <v>319</v>
      </c>
      <c r="G23" s="57">
        <v>1</v>
      </c>
      <c r="H23" s="54" t="s">
        <v>155</v>
      </c>
      <c r="I23" s="62">
        <v>918</v>
      </c>
      <c r="J23" s="99">
        <v>160</v>
      </c>
      <c r="K23" s="98"/>
    </row>
    <row r="24" spans="1:12" ht="26" x14ac:dyDescent="0.3">
      <c r="A24" s="94">
        <v>4</v>
      </c>
      <c r="B24" s="104" t="str">
        <f>'Product Category Discounts'!$B$11</f>
        <v xml:space="preserve"> E-Poll Book System</v>
      </c>
      <c r="C24" s="56">
        <v>49200</v>
      </c>
      <c r="D24" s="63" t="s">
        <v>153</v>
      </c>
      <c r="E24" s="54" t="s">
        <v>154</v>
      </c>
      <c r="F24" s="54" t="s">
        <v>151</v>
      </c>
      <c r="G24" s="57">
        <v>1</v>
      </c>
      <c r="H24" s="54" t="s">
        <v>155</v>
      </c>
      <c r="I24" s="62">
        <v>920</v>
      </c>
      <c r="J24" s="99">
        <v>131.05463199347753</v>
      </c>
      <c r="K24" s="98"/>
    </row>
    <row r="25" spans="1:12" ht="26" x14ac:dyDescent="0.3">
      <c r="A25" s="94">
        <v>5</v>
      </c>
      <c r="B25" s="104" t="str">
        <f>'Product Category Discounts'!$B$11</f>
        <v xml:space="preserve"> E-Poll Book System</v>
      </c>
      <c r="C25" s="56">
        <v>49100</v>
      </c>
      <c r="D25" s="63" t="s">
        <v>156</v>
      </c>
      <c r="E25" s="54" t="s">
        <v>157</v>
      </c>
      <c r="F25" s="54" t="s">
        <v>151</v>
      </c>
      <c r="G25" s="57">
        <v>1</v>
      </c>
      <c r="H25" s="54" t="s">
        <v>155</v>
      </c>
      <c r="I25" s="62">
        <v>910</v>
      </c>
      <c r="J25" s="99">
        <v>104.43415986980241</v>
      </c>
      <c r="K25" s="98"/>
    </row>
    <row r="26" spans="1:12" ht="26" x14ac:dyDescent="0.3">
      <c r="A26" s="94">
        <v>6</v>
      </c>
      <c r="B26" s="104" t="str">
        <f>'Product Category Discounts'!$B$11</f>
        <v xml:space="preserve"> E-Poll Book System</v>
      </c>
      <c r="C26" s="56">
        <v>31000</v>
      </c>
      <c r="D26" s="63" t="s">
        <v>164</v>
      </c>
      <c r="E26" s="54" t="s">
        <v>165</v>
      </c>
      <c r="F26" s="54" t="s">
        <v>151</v>
      </c>
      <c r="G26" s="57">
        <v>1</v>
      </c>
      <c r="H26" s="54" t="s">
        <v>166</v>
      </c>
      <c r="I26" s="54" t="s">
        <v>167</v>
      </c>
      <c r="J26" s="99">
        <v>315.35020823430534</v>
      </c>
      <c r="K26" s="98"/>
    </row>
    <row r="27" spans="1:12" ht="26" x14ac:dyDescent="0.3">
      <c r="A27" s="94">
        <v>7</v>
      </c>
      <c r="B27" s="104" t="str">
        <f>'Product Category Discounts'!$B$11</f>
        <v xml:space="preserve"> E-Poll Book System</v>
      </c>
      <c r="C27" s="56">
        <v>34000</v>
      </c>
      <c r="D27" s="63" t="s">
        <v>168</v>
      </c>
      <c r="E27" s="54" t="s">
        <v>169</v>
      </c>
      <c r="F27" s="54" t="s">
        <v>151</v>
      </c>
      <c r="G27" s="57">
        <v>1</v>
      </c>
      <c r="H27" s="54" t="s">
        <v>170</v>
      </c>
      <c r="I27" s="54" t="s">
        <v>171</v>
      </c>
      <c r="J27" s="99">
        <v>400</v>
      </c>
      <c r="K27" s="98"/>
    </row>
    <row r="28" spans="1:12" ht="37.5" x14ac:dyDescent="0.3">
      <c r="A28" s="94">
        <v>8</v>
      </c>
      <c r="B28" s="104" t="str">
        <f>'Product Category Discounts'!$B$11</f>
        <v xml:space="preserve"> E-Poll Book System</v>
      </c>
      <c r="C28" s="63">
        <v>15400</v>
      </c>
      <c r="D28" s="63" t="s">
        <v>178</v>
      </c>
      <c r="E28" s="54" t="s">
        <v>179</v>
      </c>
      <c r="F28" s="54" t="s">
        <v>207</v>
      </c>
      <c r="G28" s="57">
        <v>1</v>
      </c>
      <c r="H28" s="54" t="s">
        <v>177</v>
      </c>
      <c r="I28" s="54" t="s">
        <v>161</v>
      </c>
      <c r="J28" s="99">
        <v>127.98303905613041</v>
      </c>
      <c r="K28" s="98"/>
    </row>
    <row r="29" spans="1:12" ht="26" x14ac:dyDescent="0.3">
      <c r="A29" s="94">
        <v>9</v>
      </c>
      <c r="B29" s="104" t="s">
        <v>83</v>
      </c>
      <c r="C29" s="58">
        <v>61420</v>
      </c>
      <c r="D29" s="102" t="s">
        <v>223</v>
      </c>
      <c r="E29" s="60" t="s">
        <v>224</v>
      </c>
      <c r="F29" s="64" t="s">
        <v>151</v>
      </c>
      <c r="G29" s="59">
        <v>1</v>
      </c>
      <c r="H29" s="60" t="s">
        <v>225</v>
      </c>
      <c r="I29" s="60" t="s">
        <v>161</v>
      </c>
      <c r="J29" s="100">
        <v>7.6789823433678244</v>
      </c>
      <c r="K29" s="98"/>
    </row>
    <row r="30" spans="1:12" ht="26" x14ac:dyDescent="0.3">
      <c r="A30" s="94">
        <v>10</v>
      </c>
      <c r="B30" s="104" t="s">
        <v>83</v>
      </c>
      <c r="C30" s="58">
        <v>61200</v>
      </c>
      <c r="D30" s="102" t="s">
        <v>226</v>
      </c>
      <c r="E30" s="60" t="s">
        <v>227</v>
      </c>
      <c r="F30" s="64" t="s">
        <v>151</v>
      </c>
      <c r="G30" s="59">
        <v>1</v>
      </c>
      <c r="H30" s="60" t="s">
        <v>225</v>
      </c>
      <c r="I30" s="60" t="s">
        <v>161</v>
      </c>
      <c r="J30" s="100">
        <v>12.5</v>
      </c>
      <c r="K30" s="98"/>
    </row>
    <row r="31" spans="1:12" ht="26" x14ac:dyDescent="0.3">
      <c r="A31" s="94">
        <v>11</v>
      </c>
      <c r="B31" s="104" t="s">
        <v>83</v>
      </c>
      <c r="C31" s="58">
        <v>61100</v>
      </c>
      <c r="D31" s="102" t="s">
        <v>228</v>
      </c>
      <c r="E31" s="60" t="s">
        <v>229</v>
      </c>
      <c r="F31" s="64" t="s">
        <v>151</v>
      </c>
      <c r="G31" s="59">
        <v>1</v>
      </c>
      <c r="H31" s="60" t="s">
        <v>225</v>
      </c>
      <c r="I31" s="60" t="s">
        <v>161</v>
      </c>
      <c r="J31" s="100">
        <v>12.798303905613041</v>
      </c>
      <c r="K31" s="98"/>
    </row>
    <row r="32" spans="1:12" ht="26" x14ac:dyDescent="0.3">
      <c r="A32" s="94">
        <v>12</v>
      </c>
      <c r="B32" s="104" t="s">
        <v>83</v>
      </c>
      <c r="C32" s="58">
        <v>61312</v>
      </c>
      <c r="D32" s="102" t="s">
        <v>230</v>
      </c>
      <c r="E32" s="60" t="s">
        <v>231</v>
      </c>
      <c r="F32" s="64" t="s">
        <v>151</v>
      </c>
      <c r="G32" s="59">
        <v>1</v>
      </c>
      <c r="H32" s="60" t="s">
        <v>225</v>
      </c>
      <c r="I32" s="60" t="s">
        <v>161</v>
      </c>
      <c r="J32" s="100">
        <v>17.5</v>
      </c>
      <c r="K32" s="98"/>
    </row>
    <row r="33" spans="1:11" ht="26" x14ac:dyDescent="0.3">
      <c r="A33" s="94">
        <v>13</v>
      </c>
      <c r="B33" s="104" t="s">
        <v>83</v>
      </c>
      <c r="C33" s="56">
        <v>61000</v>
      </c>
      <c r="D33" s="63" t="s">
        <v>158</v>
      </c>
      <c r="E33" s="54" t="s">
        <v>159</v>
      </c>
      <c r="F33" s="54" t="s">
        <v>151</v>
      </c>
      <c r="G33" s="57">
        <v>1</v>
      </c>
      <c r="H33" s="54" t="s">
        <v>160</v>
      </c>
      <c r="I33" s="54" t="s">
        <v>161</v>
      </c>
      <c r="J33" s="99">
        <v>40.954572497961728</v>
      </c>
      <c r="K33" s="98"/>
    </row>
    <row r="34" spans="1:11" ht="26" x14ac:dyDescent="0.3">
      <c r="A34" s="94">
        <v>14</v>
      </c>
      <c r="B34" s="104" t="s">
        <v>328</v>
      </c>
      <c r="C34" s="56">
        <v>65102</v>
      </c>
      <c r="D34" s="63" t="s">
        <v>326</v>
      </c>
      <c r="E34" s="54" t="s">
        <v>327</v>
      </c>
      <c r="F34" s="54" t="s">
        <v>319</v>
      </c>
      <c r="G34" s="57">
        <v>1</v>
      </c>
      <c r="H34" s="54" t="s">
        <v>155</v>
      </c>
      <c r="I34" s="62">
        <v>198</v>
      </c>
      <c r="J34" s="99">
        <v>105</v>
      </c>
      <c r="K34" s="98"/>
    </row>
    <row r="35" spans="1:11" ht="26" x14ac:dyDescent="0.3">
      <c r="A35" s="94">
        <v>15</v>
      </c>
      <c r="B35" s="104" t="s">
        <v>83</v>
      </c>
      <c r="C35" s="58">
        <v>81001</v>
      </c>
      <c r="D35" s="102" t="s">
        <v>235</v>
      </c>
      <c r="E35" s="60" t="s">
        <v>258</v>
      </c>
      <c r="F35" s="60" t="s">
        <v>151</v>
      </c>
      <c r="G35" s="64">
        <v>1</v>
      </c>
      <c r="H35" s="60" t="s">
        <v>225</v>
      </c>
      <c r="I35" s="60" t="s">
        <v>161</v>
      </c>
      <c r="J35" s="100">
        <v>2.5</v>
      </c>
      <c r="K35" s="98"/>
    </row>
    <row r="36" spans="1:11" s="101" customFormat="1" ht="26" x14ac:dyDescent="0.3">
      <c r="A36" s="94">
        <v>16</v>
      </c>
      <c r="B36" s="104" t="s">
        <v>83</v>
      </c>
      <c r="C36" s="65">
        <v>61351</v>
      </c>
      <c r="D36" s="105" t="s">
        <v>266</v>
      </c>
      <c r="E36" s="67" t="s">
        <v>266</v>
      </c>
      <c r="F36" s="67" t="s">
        <v>151</v>
      </c>
      <c r="G36" s="66">
        <v>1</v>
      </c>
      <c r="H36" s="67" t="s">
        <v>267</v>
      </c>
      <c r="I36" s="68">
        <v>61351</v>
      </c>
      <c r="J36" s="100">
        <v>50</v>
      </c>
      <c r="K36" s="98"/>
    </row>
    <row r="37" spans="1:11" s="101" customFormat="1" ht="26" x14ac:dyDescent="0.3">
      <c r="A37" s="94">
        <v>17</v>
      </c>
      <c r="B37" s="104" t="s">
        <v>83</v>
      </c>
      <c r="C37" s="65">
        <v>29012</v>
      </c>
      <c r="D37" s="105" t="s">
        <v>268</v>
      </c>
      <c r="E37" s="67" t="s">
        <v>268</v>
      </c>
      <c r="F37" s="67" t="s">
        <v>151</v>
      </c>
      <c r="G37" s="66">
        <v>1</v>
      </c>
      <c r="H37" s="67" t="s">
        <v>152</v>
      </c>
      <c r="I37" s="67" t="s">
        <v>269</v>
      </c>
      <c r="J37" s="100">
        <v>19.453421936531822</v>
      </c>
      <c r="K37" s="98"/>
    </row>
    <row r="38" spans="1:11" s="101" customFormat="1" ht="26" x14ac:dyDescent="0.3">
      <c r="A38" s="94">
        <v>18</v>
      </c>
      <c r="B38" s="104" t="s">
        <v>83</v>
      </c>
      <c r="C38" s="65">
        <v>82300</v>
      </c>
      <c r="D38" s="105" t="s">
        <v>270</v>
      </c>
      <c r="E38" s="67" t="s">
        <v>271</v>
      </c>
      <c r="F38" s="67" t="s">
        <v>151</v>
      </c>
      <c r="G38" s="66">
        <v>1</v>
      </c>
      <c r="H38" s="67" t="s">
        <v>272</v>
      </c>
      <c r="I38" s="67" t="s">
        <v>273</v>
      </c>
      <c r="J38" s="100">
        <v>127.98303905613041</v>
      </c>
      <c r="K38" s="98"/>
    </row>
    <row r="39" spans="1:11" s="101" customFormat="1" ht="26" x14ac:dyDescent="0.3">
      <c r="A39" s="94">
        <v>19</v>
      </c>
      <c r="B39" s="104" t="s">
        <v>83</v>
      </c>
      <c r="C39" s="65">
        <v>83101</v>
      </c>
      <c r="D39" s="105" t="s">
        <v>274</v>
      </c>
      <c r="E39" s="67" t="s">
        <v>275</v>
      </c>
      <c r="F39" s="67" t="s">
        <v>151</v>
      </c>
      <c r="G39" s="66">
        <v>1</v>
      </c>
      <c r="H39" s="67" t="s">
        <v>276</v>
      </c>
      <c r="I39" s="68">
        <v>83101</v>
      </c>
      <c r="J39" s="100">
        <v>1</v>
      </c>
      <c r="K39" s="98"/>
    </row>
    <row r="40" spans="1:11" s="101" customFormat="1" ht="26" x14ac:dyDescent="0.3">
      <c r="A40" s="94">
        <v>20</v>
      </c>
      <c r="B40" s="104" t="s">
        <v>83</v>
      </c>
      <c r="C40" s="69" t="s">
        <v>277</v>
      </c>
      <c r="D40" s="105" t="s">
        <v>278</v>
      </c>
      <c r="E40" s="67" t="s">
        <v>306</v>
      </c>
      <c r="F40" s="67" t="s">
        <v>207</v>
      </c>
      <c r="G40" s="66">
        <v>1</v>
      </c>
      <c r="H40" s="54" t="s">
        <v>177</v>
      </c>
      <c r="I40" s="67" t="s">
        <v>277</v>
      </c>
      <c r="J40" s="100">
        <v>45</v>
      </c>
      <c r="K40" s="98"/>
    </row>
    <row r="41" spans="1:11" s="101" customFormat="1" ht="26" x14ac:dyDescent="0.3">
      <c r="A41" s="94">
        <v>21</v>
      </c>
      <c r="B41" s="104" t="s">
        <v>83</v>
      </c>
      <c r="C41" s="69" t="s">
        <v>279</v>
      </c>
      <c r="D41" s="105" t="s">
        <v>280</v>
      </c>
      <c r="E41" s="67" t="s">
        <v>305</v>
      </c>
      <c r="F41" s="67" t="s">
        <v>304</v>
      </c>
      <c r="G41" s="66">
        <v>1</v>
      </c>
      <c r="H41" s="54" t="s">
        <v>177</v>
      </c>
      <c r="I41" s="67" t="s">
        <v>279</v>
      </c>
      <c r="J41" s="100">
        <v>75</v>
      </c>
      <c r="K41" s="98"/>
    </row>
    <row r="42" spans="1:11" s="101" customFormat="1" ht="50" x14ac:dyDescent="0.3">
      <c r="A42" s="94">
        <v>22</v>
      </c>
      <c r="B42" s="104" t="s">
        <v>83</v>
      </c>
      <c r="C42" s="69" t="s">
        <v>281</v>
      </c>
      <c r="D42" s="105" t="s">
        <v>281</v>
      </c>
      <c r="E42" s="67" t="s">
        <v>307</v>
      </c>
      <c r="F42" s="67" t="s">
        <v>151</v>
      </c>
      <c r="G42" s="66">
        <v>1</v>
      </c>
      <c r="H42" s="54" t="s">
        <v>177</v>
      </c>
      <c r="I42" s="67" t="s">
        <v>281</v>
      </c>
      <c r="J42" s="100">
        <v>10000</v>
      </c>
      <c r="K42" s="98"/>
    </row>
    <row r="43" spans="1:11" s="101" customFormat="1" ht="26" x14ac:dyDescent="0.3">
      <c r="A43" s="94">
        <v>23</v>
      </c>
      <c r="B43" s="104" t="s">
        <v>83</v>
      </c>
      <c r="C43" s="69" t="s">
        <v>282</v>
      </c>
      <c r="D43" s="105" t="s">
        <v>282</v>
      </c>
      <c r="E43" s="67" t="s">
        <v>308</v>
      </c>
      <c r="F43" s="67" t="s">
        <v>151</v>
      </c>
      <c r="G43" s="66">
        <v>1</v>
      </c>
      <c r="H43" s="54" t="s">
        <v>177</v>
      </c>
      <c r="I43" s="67" t="s">
        <v>282</v>
      </c>
      <c r="J43" s="100">
        <v>2500</v>
      </c>
      <c r="K43" s="98"/>
    </row>
    <row r="44" spans="1:11" s="101" customFormat="1" ht="26" x14ac:dyDescent="0.3">
      <c r="A44" s="94">
        <v>24</v>
      </c>
      <c r="B44" s="104" t="s">
        <v>83</v>
      </c>
      <c r="C44" s="65">
        <v>51560</v>
      </c>
      <c r="D44" s="105" t="s">
        <v>283</v>
      </c>
      <c r="E44" s="67" t="s">
        <v>309</v>
      </c>
      <c r="F44" s="67" t="s">
        <v>151</v>
      </c>
      <c r="G44" s="66">
        <v>1</v>
      </c>
      <c r="H44" s="67" t="s">
        <v>284</v>
      </c>
      <c r="I44" s="67" t="s">
        <v>285</v>
      </c>
      <c r="J44" s="100">
        <v>2500</v>
      </c>
      <c r="K44" s="98"/>
    </row>
    <row r="45" spans="1:11" s="101" customFormat="1" ht="26" x14ac:dyDescent="0.3">
      <c r="A45" s="94">
        <v>25</v>
      </c>
      <c r="B45" s="104" t="s">
        <v>83</v>
      </c>
      <c r="C45" s="65">
        <v>51569</v>
      </c>
      <c r="D45" s="105" t="s">
        <v>286</v>
      </c>
      <c r="E45" s="106" t="s">
        <v>310</v>
      </c>
      <c r="F45" s="67" t="s">
        <v>151</v>
      </c>
      <c r="G45" s="66">
        <v>1</v>
      </c>
      <c r="H45" s="67" t="s">
        <v>284</v>
      </c>
      <c r="I45" s="67" t="s">
        <v>287</v>
      </c>
      <c r="J45" s="100">
        <v>300</v>
      </c>
      <c r="K45" s="98"/>
    </row>
    <row r="46" spans="1:11" s="101" customFormat="1" ht="26" x14ac:dyDescent="0.3">
      <c r="A46" s="94">
        <v>26</v>
      </c>
      <c r="B46" s="104" t="s">
        <v>83</v>
      </c>
      <c r="C46" s="65">
        <v>82183</v>
      </c>
      <c r="D46" s="63" t="s">
        <v>261</v>
      </c>
      <c r="E46" s="54" t="s">
        <v>262</v>
      </c>
      <c r="F46" s="54" t="s">
        <v>151</v>
      </c>
      <c r="G46" s="57">
        <v>1</v>
      </c>
      <c r="H46" s="54" t="s">
        <v>263</v>
      </c>
      <c r="I46" s="54" t="s">
        <v>161</v>
      </c>
      <c r="J46" s="99">
        <v>10</v>
      </c>
      <c r="K46" s="98"/>
    </row>
    <row r="47" spans="1:11" s="101" customFormat="1" ht="50.5" x14ac:dyDescent="0.3">
      <c r="A47" s="94">
        <v>27</v>
      </c>
      <c r="B47" s="104" t="s">
        <v>83</v>
      </c>
      <c r="C47" s="56">
        <v>23070</v>
      </c>
      <c r="D47" s="63" t="s">
        <v>259</v>
      </c>
      <c r="E47" s="54" t="s">
        <v>313</v>
      </c>
      <c r="F47" s="54" t="s">
        <v>151</v>
      </c>
      <c r="G47" s="57">
        <v>1</v>
      </c>
      <c r="H47" s="54" t="s">
        <v>152</v>
      </c>
      <c r="I47" s="54" t="s">
        <v>260</v>
      </c>
      <c r="J47" s="99">
        <v>405</v>
      </c>
      <c r="K47" s="98"/>
    </row>
    <row r="48" spans="1:11" s="101" customFormat="1" ht="50.5" x14ac:dyDescent="0.3">
      <c r="A48" s="94">
        <v>28</v>
      </c>
      <c r="B48" s="104" t="s">
        <v>83</v>
      </c>
      <c r="C48" s="56">
        <v>23170</v>
      </c>
      <c r="D48" s="63" t="s">
        <v>264</v>
      </c>
      <c r="E48" s="54" t="s">
        <v>314</v>
      </c>
      <c r="F48" s="54" t="s">
        <v>151</v>
      </c>
      <c r="G48" s="57">
        <v>1</v>
      </c>
      <c r="H48" s="54" t="s">
        <v>152</v>
      </c>
      <c r="I48" s="54" t="s">
        <v>265</v>
      </c>
      <c r="J48" s="99">
        <v>539</v>
      </c>
      <c r="K48" s="98"/>
    </row>
    <row r="49" spans="1:11" ht="26" x14ac:dyDescent="0.3">
      <c r="A49" s="94">
        <v>29</v>
      </c>
      <c r="B49" s="104" t="s">
        <v>83</v>
      </c>
      <c r="C49" s="56">
        <v>49216</v>
      </c>
      <c r="D49" s="63" t="s">
        <v>315</v>
      </c>
      <c r="E49" s="54" t="s">
        <v>316</v>
      </c>
      <c r="F49" s="54" t="s">
        <v>151</v>
      </c>
      <c r="G49" s="57">
        <v>1</v>
      </c>
      <c r="H49" s="54" t="s">
        <v>155</v>
      </c>
      <c r="I49" s="62">
        <v>925</v>
      </c>
      <c r="J49" s="99">
        <v>168.93761155409214</v>
      </c>
      <c r="K49" s="98"/>
    </row>
    <row r="50" spans="1:11" ht="50" x14ac:dyDescent="0.3">
      <c r="A50" s="97">
        <v>30</v>
      </c>
      <c r="B50" s="104" t="s">
        <v>83</v>
      </c>
      <c r="C50" s="56" t="s">
        <v>334</v>
      </c>
      <c r="D50" s="63" t="s">
        <v>332</v>
      </c>
      <c r="E50" s="54" t="s">
        <v>333</v>
      </c>
      <c r="F50" s="54" t="s">
        <v>151</v>
      </c>
      <c r="G50" s="57">
        <v>1</v>
      </c>
      <c r="H50" s="54" t="s">
        <v>177</v>
      </c>
      <c r="I50" s="56" t="s">
        <v>334</v>
      </c>
      <c r="J50" s="99">
        <v>22500</v>
      </c>
    </row>
  </sheetData>
  <mergeCells count="13">
    <mergeCell ref="A7:A14"/>
    <mergeCell ref="B7:B14"/>
    <mergeCell ref="A15:A22"/>
    <mergeCell ref="B15:B22"/>
    <mergeCell ref="K7:K14"/>
    <mergeCell ref="K15:K22"/>
    <mergeCell ref="A1:F1"/>
    <mergeCell ref="A4:C4"/>
    <mergeCell ref="A2:C2"/>
    <mergeCell ref="D2:E2"/>
    <mergeCell ref="D4:E4"/>
    <mergeCell ref="A3:C3"/>
    <mergeCell ref="D3:E3"/>
  </mergeCells>
  <pageMargins left="0.7" right="0.7" top="0.75" bottom="0.75" header="0.3" footer="0.3"/>
  <pageSetup paperSize="5" fitToWidth="0" fitToHeight="0" orientation="landscape" r:id="rId1"/>
  <headerFooter>
    <oddHeader>&amp;L&amp;"Arial,Regular"&amp;9Office of General Services
Procurement Services&amp;C&amp;"Arial,Regular"&amp;9Group 76000 - Award 23167
Electronic Poll Book Systems&amp;R&amp;"Arial,Regular"&amp;9Appendix E - NYS Price List
&amp;A</oddHeader>
    <oddFooter>&amp;C&amp;"Arial,Regular"&amp;9Version: August 2025&amp;R&amp;"Arial,Regular"&amp;9Page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F63B8-61D4-4015-BA9A-5AEB4FB35218}">
  <dimension ref="A1:J39"/>
  <sheetViews>
    <sheetView zoomScale="90" zoomScaleNormal="90" zoomScalePageLayoutView="98" workbookViewId="0">
      <selection activeCell="D2" sqref="D2:E2"/>
    </sheetView>
  </sheetViews>
  <sheetFormatPr defaultColWidth="9.1796875" defaultRowHeight="13" x14ac:dyDescent="0.3"/>
  <cols>
    <col min="1" max="1" width="8" style="74" customWidth="1"/>
    <col min="2" max="2" width="17.7265625" style="74" customWidth="1"/>
    <col min="3" max="3" width="10.7265625" style="91" customWidth="1"/>
    <col min="4" max="4" width="26.81640625" style="74" customWidth="1"/>
    <col min="5" max="5" width="30.81640625" style="74" customWidth="1"/>
    <col min="6" max="6" width="11.54296875" style="91" customWidth="1"/>
    <col min="7" max="7" width="15.54296875" style="74" customWidth="1"/>
    <col min="8" max="8" width="14.1796875" style="91" customWidth="1"/>
    <col min="9" max="9" width="15.81640625" style="91" customWidth="1"/>
    <col min="10" max="10" width="10.54296875" style="91" customWidth="1"/>
    <col min="11" max="16384" width="9.1796875" style="74"/>
  </cols>
  <sheetData>
    <row r="1" spans="1:10" ht="18" x14ac:dyDescent="0.3">
      <c r="A1" s="139" t="s">
        <v>82</v>
      </c>
      <c r="B1" s="139"/>
      <c r="C1" s="139"/>
      <c r="D1" s="139"/>
      <c r="E1" s="139"/>
      <c r="F1" s="139"/>
      <c r="G1" s="72"/>
      <c r="H1" s="73"/>
      <c r="I1" s="73"/>
      <c r="J1" s="73"/>
    </row>
    <row r="2" spans="1:10" s="93" customFormat="1" ht="18" x14ac:dyDescent="0.4">
      <c r="A2" s="140" t="s">
        <v>125</v>
      </c>
      <c r="B2" s="141"/>
      <c r="C2" s="142"/>
      <c r="D2" s="143" t="str">
        <f>IF(Instructions!B3="","",Instructions!B3)</f>
        <v>KNOWiNK, LLC</v>
      </c>
      <c r="E2" s="144"/>
      <c r="F2" s="70"/>
      <c r="G2" s="50"/>
      <c r="H2" s="71"/>
      <c r="I2" s="71"/>
      <c r="J2" s="71"/>
    </row>
    <row r="3" spans="1:10" s="93" customFormat="1" ht="18" x14ac:dyDescent="0.4">
      <c r="A3" s="140" t="s">
        <v>126</v>
      </c>
      <c r="B3" s="141"/>
      <c r="C3" s="142"/>
      <c r="D3" s="143" t="str">
        <f>IF(Instructions!B4="","",Instructions!B4)</f>
        <v>PS68741</v>
      </c>
      <c r="E3" s="144"/>
      <c r="F3" s="70"/>
      <c r="G3" s="50"/>
      <c r="H3" s="71"/>
      <c r="I3" s="71"/>
      <c r="J3" s="71"/>
    </row>
    <row r="4" spans="1:10" s="93" customFormat="1" ht="18" x14ac:dyDescent="0.4">
      <c r="A4" s="140" t="s">
        <v>130</v>
      </c>
      <c r="B4" s="141"/>
      <c r="C4" s="142"/>
      <c r="D4" s="145">
        <v>46072</v>
      </c>
      <c r="E4" s="146"/>
      <c r="F4" s="70"/>
      <c r="G4" s="50"/>
      <c r="H4" s="71"/>
      <c r="I4" s="71"/>
      <c r="J4" s="71"/>
    </row>
    <row r="5" spans="1:10" x14ac:dyDescent="0.3">
      <c r="A5" s="76"/>
      <c r="B5" s="76"/>
      <c r="C5" s="75"/>
      <c r="D5" s="76"/>
      <c r="E5" s="76"/>
      <c r="F5" s="75"/>
      <c r="G5" s="76"/>
      <c r="H5" s="75"/>
      <c r="I5" s="75"/>
      <c r="J5" s="75"/>
    </row>
    <row r="6" spans="1:10" ht="39" x14ac:dyDescent="0.3">
      <c r="A6" s="51" t="s">
        <v>89</v>
      </c>
      <c r="B6" s="51" t="s">
        <v>2</v>
      </c>
      <c r="C6" s="51" t="s">
        <v>109</v>
      </c>
      <c r="D6" s="51" t="s">
        <v>94</v>
      </c>
      <c r="E6" s="51" t="s">
        <v>98</v>
      </c>
      <c r="F6" s="51" t="s">
        <v>1</v>
      </c>
      <c r="G6" s="51" t="s">
        <v>101</v>
      </c>
      <c r="H6" s="51" t="s">
        <v>0</v>
      </c>
      <c r="I6" s="51" t="s">
        <v>3</v>
      </c>
      <c r="J6" s="51" t="s">
        <v>6</v>
      </c>
    </row>
    <row r="7" spans="1:10" ht="22.5" customHeight="1" x14ac:dyDescent="0.3">
      <c r="A7" s="77">
        <v>1</v>
      </c>
      <c r="B7" s="78" t="str">
        <f>'Product Category Discounts'!$B$12</f>
        <v>Related Products</v>
      </c>
      <c r="C7" s="56">
        <v>52500</v>
      </c>
      <c r="D7" s="79" t="s">
        <v>183</v>
      </c>
      <c r="E7" s="80" t="s">
        <v>184</v>
      </c>
      <c r="F7" s="54" t="s">
        <v>151</v>
      </c>
      <c r="G7" s="57">
        <v>1</v>
      </c>
      <c r="H7" s="54" t="s">
        <v>185</v>
      </c>
      <c r="I7" s="54" t="s">
        <v>186</v>
      </c>
      <c r="J7" s="99">
        <v>650</v>
      </c>
    </row>
    <row r="8" spans="1:10" ht="37.5" x14ac:dyDescent="0.3">
      <c r="A8" s="77">
        <v>2</v>
      </c>
      <c r="B8" s="78" t="str">
        <f>'Product Category Discounts'!$B$12</f>
        <v>Related Products</v>
      </c>
      <c r="C8" s="56">
        <v>52910</v>
      </c>
      <c r="D8" s="79" t="s">
        <v>205</v>
      </c>
      <c r="E8" s="80" t="s">
        <v>187</v>
      </c>
      <c r="F8" s="54" t="s">
        <v>188</v>
      </c>
      <c r="G8" s="57">
        <v>1</v>
      </c>
      <c r="H8" s="54" t="s">
        <v>189</v>
      </c>
      <c r="I8" s="54" t="s">
        <v>161</v>
      </c>
      <c r="J8" s="99">
        <v>15</v>
      </c>
    </row>
    <row r="9" spans="1:10" ht="37.5" x14ac:dyDescent="0.3">
      <c r="A9" s="77">
        <v>3</v>
      </c>
      <c r="B9" s="78" t="str">
        <f>'Product Category Discounts'!$B$12</f>
        <v>Related Products</v>
      </c>
      <c r="C9" s="56">
        <v>52920</v>
      </c>
      <c r="D9" s="79" t="s">
        <v>190</v>
      </c>
      <c r="E9" s="80" t="s">
        <v>191</v>
      </c>
      <c r="F9" s="54" t="s">
        <v>188</v>
      </c>
      <c r="G9" s="57">
        <v>1</v>
      </c>
      <c r="H9" s="54" t="s">
        <v>189</v>
      </c>
      <c r="I9" s="54" t="s">
        <v>161</v>
      </c>
      <c r="J9" s="99">
        <v>30</v>
      </c>
    </row>
    <row r="10" spans="1:10" ht="25" x14ac:dyDescent="0.3">
      <c r="A10" s="77">
        <v>4</v>
      </c>
      <c r="B10" s="78" t="str">
        <f>'Product Category Discounts'!$B$12</f>
        <v>Related Products</v>
      </c>
      <c r="C10" s="56">
        <v>14580</v>
      </c>
      <c r="D10" s="79" t="s">
        <v>192</v>
      </c>
      <c r="E10" s="80"/>
      <c r="F10" s="54" t="s">
        <v>206</v>
      </c>
      <c r="G10" s="57">
        <v>1</v>
      </c>
      <c r="H10" s="54" t="s">
        <v>177</v>
      </c>
      <c r="I10" s="54" t="s">
        <v>161</v>
      </c>
      <c r="J10" s="99">
        <v>2055</v>
      </c>
    </row>
    <row r="11" spans="1:10" ht="25" x14ac:dyDescent="0.3">
      <c r="A11" s="77">
        <v>5</v>
      </c>
      <c r="B11" s="78" t="str">
        <f>'Product Category Discounts'!$B$12</f>
        <v>Related Products</v>
      </c>
      <c r="C11" s="56">
        <v>14590</v>
      </c>
      <c r="D11" s="79" t="s">
        <v>193</v>
      </c>
      <c r="E11" s="80"/>
      <c r="F11" s="54" t="s">
        <v>206</v>
      </c>
      <c r="G11" s="57">
        <v>1</v>
      </c>
      <c r="H11" s="54" t="s">
        <v>177</v>
      </c>
      <c r="I11" s="54" t="s">
        <v>161</v>
      </c>
      <c r="J11" s="99">
        <v>2104.041162082784</v>
      </c>
    </row>
    <row r="12" spans="1:10" ht="25" x14ac:dyDescent="0.3">
      <c r="A12" s="77">
        <v>6</v>
      </c>
      <c r="B12" s="78" t="str">
        <f>'Product Category Discounts'!$B$12</f>
        <v>Related Products</v>
      </c>
      <c r="C12" s="56">
        <v>14500</v>
      </c>
      <c r="D12" s="79" t="s">
        <v>194</v>
      </c>
      <c r="E12" s="80"/>
      <c r="F12" s="54" t="s">
        <v>206</v>
      </c>
      <c r="G12" s="57">
        <v>1</v>
      </c>
      <c r="H12" s="54" t="s">
        <v>177</v>
      </c>
      <c r="I12" s="54" t="s">
        <v>161</v>
      </c>
      <c r="J12" s="99">
        <v>2104.041162082784</v>
      </c>
    </row>
    <row r="13" spans="1:10" ht="25" x14ac:dyDescent="0.3">
      <c r="A13" s="77">
        <v>7</v>
      </c>
      <c r="B13" s="78" t="str">
        <f>'Product Category Discounts'!$B$12</f>
        <v>Related Products</v>
      </c>
      <c r="C13" s="56">
        <v>14575</v>
      </c>
      <c r="D13" s="79" t="s">
        <v>195</v>
      </c>
      <c r="E13" s="80"/>
      <c r="F13" s="54" t="s">
        <v>206</v>
      </c>
      <c r="G13" s="57">
        <v>1</v>
      </c>
      <c r="H13" s="54" t="s">
        <v>177</v>
      </c>
      <c r="I13" s="54" t="s">
        <v>161</v>
      </c>
      <c r="J13" s="99">
        <v>2055</v>
      </c>
    </row>
    <row r="14" spans="1:10" ht="25" x14ac:dyDescent="0.3">
      <c r="A14" s="77">
        <v>8</v>
      </c>
      <c r="B14" s="78" t="str">
        <f>'Product Category Discounts'!$B$12</f>
        <v>Related Products</v>
      </c>
      <c r="C14" s="56">
        <v>14000</v>
      </c>
      <c r="D14" s="79" t="s">
        <v>196</v>
      </c>
      <c r="E14" s="80"/>
      <c r="F14" s="54" t="s">
        <v>206</v>
      </c>
      <c r="G14" s="57">
        <v>1</v>
      </c>
      <c r="H14" s="54" t="s">
        <v>177</v>
      </c>
      <c r="I14" s="54" t="s">
        <v>161</v>
      </c>
      <c r="J14" s="99">
        <v>2104.041162082784</v>
      </c>
    </row>
    <row r="15" spans="1:10" ht="25" x14ac:dyDescent="0.3">
      <c r="A15" s="77">
        <v>9</v>
      </c>
      <c r="B15" s="78" t="str">
        <f>'Product Category Discounts'!$B$12</f>
        <v>Related Products</v>
      </c>
      <c r="C15" s="56">
        <v>14050</v>
      </c>
      <c r="D15" s="79" t="s">
        <v>197</v>
      </c>
      <c r="E15" s="80"/>
      <c r="F15" s="54" t="s">
        <v>206</v>
      </c>
      <c r="G15" s="57">
        <v>1</v>
      </c>
      <c r="H15" s="54" t="s">
        <v>177</v>
      </c>
      <c r="I15" s="54" t="s">
        <v>161</v>
      </c>
      <c r="J15" s="99">
        <v>2104.041162082784</v>
      </c>
    </row>
    <row r="16" spans="1:10" ht="37.5" x14ac:dyDescent="0.3">
      <c r="A16" s="77">
        <v>10</v>
      </c>
      <c r="B16" s="78" t="str">
        <f>'Product Category Discounts'!$B$12</f>
        <v>Related Products</v>
      </c>
      <c r="C16" s="56">
        <v>73200</v>
      </c>
      <c r="D16" s="79" t="s">
        <v>198</v>
      </c>
      <c r="E16" s="80" t="s">
        <v>199</v>
      </c>
      <c r="F16" s="54" t="s">
        <v>151</v>
      </c>
      <c r="G16" s="57">
        <v>1</v>
      </c>
      <c r="H16" s="54" t="s">
        <v>200</v>
      </c>
      <c r="I16" s="54" t="s">
        <v>201</v>
      </c>
      <c r="J16" s="99">
        <v>112.62507436939475</v>
      </c>
    </row>
    <row r="17" spans="1:10" ht="25" x14ac:dyDescent="0.3">
      <c r="A17" s="77">
        <v>11</v>
      </c>
      <c r="B17" s="78" t="str">
        <f>'Product Category Discounts'!$B$12</f>
        <v>Related Products</v>
      </c>
      <c r="C17" s="56">
        <v>72000</v>
      </c>
      <c r="D17" s="79" t="s">
        <v>202</v>
      </c>
      <c r="E17" s="80" t="s">
        <v>203</v>
      </c>
      <c r="F17" s="54" t="s">
        <v>151</v>
      </c>
      <c r="G17" s="57">
        <v>1</v>
      </c>
      <c r="H17" s="54" t="s">
        <v>174</v>
      </c>
      <c r="I17" s="54" t="s">
        <v>204</v>
      </c>
      <c r="J17" s="99">
        <v>40</v>
      </c>
    </row>
    <row r="18" spans="1:10" ht="50" x14ac:dyDescent="0.3">
      <c r="A18" s="77">
        <v>12</v>
      </c>
      <c r="B18" s="78" t="s">
        <v>210</v>
      </c>
      <c r="C18" s="81">
        <v>36432</v>
      </c>
      <c r="D18" s="52" t="s">
        <v>211</v>
      </c>
      <c r="E18" s="53" t="s">
        <v>212</v>
      </c>
      <c r="F18" s="54" t="s">
        <v>151</v>
      </c>
      <c r="G18" s="57">
        <v>1</v>
      </c>
      <c r="H18" s="54" t="s">
        <v>213</v>
      </c>
      <c r="I18" s="54" t="s">
        <v>214</v>
      </c>
      <c r="J18" s="99">
        <v>750</v>
      </c>
    </row>
    <row r="19" spans="1:10" ht="25" x14ac:dyDescent="0.3">
      <c r="A19" s="77">
        <v>13</v>
      </c>
      <c r="B19" s="78" t="s">
        <v>210</v>
      </c>
      <c r="C19" s="81">
        <v>36500</v>
      </c>
      <c r="D19" s="52" t="s">
        <v>215</v>
      </c>
      <c r="E19" s="53"/>
      <c r="F19" s="54" t="s">
        <v>151</v>
      </c>
      <c r="G19" s="57">
        <v>1</v>
      </c>
      <c r="H19" s="54" t="s">
        <v>216</v>
      </c>
      <c r="I19" s="54" t="s">
        <v>217</v>
      </c>
      <c r="J19" s="99">
        <v>2000</v>
      </c>
    </row>
    <row r="20" spans="1:10" ht="25" x14ac:dyDescent="0.3">
      <c r="A20" s="77">
        <v>14</v>
      </c>
      <c r="B20" s="78" t="s">
        <v>210</v>
      </c>
      <c r="C20" s="81">
        <v>11360</v>
      </c>
      <c r="D20" s="52" t="s">
        <v>218</v>
      </c>
      <c r="E20" s="53" t="s">
        <v>219</v>
      </c>
      <c r="F20" s="54" t="s">
        <v>151</v>
      </c>
      <c r="G20" s="57">
        <v>1</v>
      </c>
      <c r="H20" s="54" t="s">
        <v>177</v>
      </c>
      <c r="I20" s="54" t="s">
        <v>161</v>
      </c>
      <c r="J20" s="99">
        <v>613.29472315697694</v>
      </c>
    </row>
    <row r="21" spans="1:10" ht="25" x14ac:dyDescent="0.3">
      <c r="A21" s="77">
        <v>15</v>
      </c>
      <c r="B21" s="78" t="s">
        <v>210</v>
      </c>
      <c r="C21" s="81">
        <v>11365</v>
      </c>
      <c r="D21" s="52" t="s">
        <v>220</v>
      </c>
      <c r="E21" s="53" t="s">
        <v>221</v>
      </c>
      <c r="F21" s="54" t="s">
        <v>151</v>
      </c>
      <c r="G21" s="57">
        <v>1</v>
      </c>
      <c r="H21" s="54" t="s">
        <v>222</v>
      </c>
      <c r="I21" s="54" t="s">
        <v>161</v>
      </c>
      <c r="J21" s="99">
        <v>203.7489981773596</v>
      </c>
    </row>
    <row r="22" spans="1:10" ht="25" x14ac:dyDescent="0.3">
      <c r="A22" s="77">
        <v>16</v>
      </c>
      <c r="B22" s="78" t="s">
        <v>210</v>
      </c>
      <c r="C22" s="82">
        <v>31500</v>
      </c>
      <c r="D22" s="83" t="s">
        <v>236</v>
      </c>
      <c r="E22" s="84" t="s">
        <v>237</v>
      </c>
      <c r="F22" s="85" t="s">
        <v>238</v>
      </c>
      <c r="G22" s="59">
        <v>1</v>
      </c>
      <c r="H22" s="85" t="s">
        <v>166</v>
      </c>
      <c r="I22" s="92">
        <v>879934460</v>
      </c>
      <c r="J22" s="99">
        <v>138.22168218062083</v>
      </c>
    </row>
    <row r="23" spans="1:10" ht="25" x14ac:dyDescent="0.3">
      <c r="A23" s="77">
        <v>17</v>
      </c>
      <c r="B23" s="78" t="s">
        <v>210</v>
      </c>
      <c r="C23" s="82">
        <v>36600</v>
      </c>
      <c r="D23" s="83" t="s">
        <v>239</v>
      </c>
      <c r="E23" s="84" t="s">
        <v>240</v>
      </c>
      <c r="F23" s="85" t="s">
        <v>151</v>
      </c>
      <c r="G23" s="59">
        <v>1</v>
      </c>
      <c r="H23" s="85" t="s">
        <v>241</v>
      </c>
      <c r="I23" s="85" t="s">
        <v>161</v>
      </c>
      <c r="J23" s="99">
        <v>1700</v>
      </c>
    </row>
    <row r="24" spans="1:10" ht="37.5" x14ac:dyDescent="0.3">
      <c r="A24" s="77">
        <v>18</v>
      </c>
      <c r="B24" s="78" t="s">
        <v>210</v>
      </c>
      <c r="C24" s="82">
        <v>36700</v>
      </c>
      <c r="D24" s="83" t="s">
        <v>242</v>
      </c>
      <c r="E24" s="84" t="s">
        <v>243</v>
      </c>
      <c r="F24" s="85" t="s">
        <v>151</v>
      </c>
      <c r="G24" s="59">
        <v>1</v>
      </c>
      <c r="H24" s="85" t="s">
        <v>244</v>
      </c>
      <c r="I24" s="85" t="s">
        <v>161</v>
      </c>
      <c r="J24" s="99">
        <v>250</v>
      </c>
    </row>
    <row r="25" spans="1:10" ht="37.5" x14ac:dyDescent="0.3">
      <c r="A25" s="77">
        <v>19</v>
      </c>
      <c r="B25" s="78" t="s">
        <v>210</v>
      </c>
      <c r="C25" s="82">
        <v>36135</v>
      </c>
      <c r="D25" s="83" t="s">
        <v>245</v>
      </c>
      <c r="E25" s="84" t="s">
        <v>246</v>
      </c>
      <c r="F25" s="85" t="s">
        <v>151</v>
      </c>
      <c r="G25" s="59">
        <v>1</v>
      </c>
      <c r="H25" s="85" t="s">
        <v>247</v>
      </c>
      <c r="I25" s="85" t="s">
        <v>161</v>
      </c>
      <c r="J25" s="99">
        <v>112.62507436939475</v>
      </c>
    </row>
    <row r="26" spans="1:10" ht="18" customHeight="1" x14ac:dyDescent="0.3">
      <c r="A26" s="77">
        <v>20</v>
      </c>
      <c r="B26" s="78" t="s">
        <v>210</v>
      </c>
      <c r="C26" s="82">
        <v>36131</v>
      </c>
      <c r="D26" s="83" t="s">
        <v>248</v>
      </c>
      <c r="E26" s="84" t="s">
        <v>249</v>
      </c>
      <c r="F26" s="85" t="s">
        <v>151</v>
      </c>
      <c r="G26" s="59">
        <v>1</v>
      </c>
      <c r="H26" s="85" t="s">
        <v>247</v>
      </c>
      <c r="I26" s="92">
        <v>45807110</v>
      </c>
      <c r="J26" s="99">
        <v>115.69666730674189</v>
      </c>
    </row>
    <row r="27" spans="1:10" ht="18.75" customHeight="1" x14ac:dyDescent="0.3">
      <c r="A27" s="77">
        <v>21</v>
      </c>
      <c r="B27" s="78" t="s">
        <v>210</v>
      </c>
      <c r="C27" s="82">
        <v>36460</v>
      </c>
      <c r="D27" s="83" t="s">
        <v>250</v>
      </c>
      <c r="E27" s="84" t="s">
        <v>251</v>
      </c>
      <c r="F27" s="85" t="s">
        <v>151</v>
      </c>
      <c r="G27" s="59">
        <v>1</v>
      </c>
      <c r="H27" s="85" t="s">
        <v>252</v>
      </c>
      <c r="I27" s="85" t="s">
        <v>253</v>
      </c>
      <c r="J27" s="99">
        <v>950</v>
      </c>
    </row>
    <row r="28" spans="1:10" ht="25" x14ac:dyDescent="0.3">
      <c r="A28" s="77">
        <v>22</v>
      </c>
      <c r="B28" s="78" t="s">
        <v>82</v>
      </c>
      <c r="C28" s="81">
        <v>36461</v>
      </c>
      <c r="D28" s="52" t="s">
        <v>329</v>
      </c>
      <c r="E28" s="53" t="s">
        <v>330</v>
      </c>
      <c r="F28" s="54" t="s">
        <v>319</v>
      </c>
      <c r="G28" s="57">
        <v>1</v>
      </c>
      <c r="H28" s="54" t="s">
        <v>252</v>
      </c>
      <c r="I28" s="54" t="s">
        <v>331</v>
      </c>
      <c r="J28" s="99">
        <v>1500</v>
      </c>
    </row>
    <row r="29" spans="1:10" ht="37.5" x14ac:dyDescent="0.3">
      <c r="A29" s="77">
        <v>23</v>
      </c>
      <c r="B29" s="78" t="s">
        <v>210</v>
      </c>
      <c r="C29" s="82">
        <v>71600</v>
      </c>
      <c r="D29" s="83" t="s">
        <v>254</v>
      </c>
      <c r="E29" s="84" t="s">
        <v>255</v>
      </c>
      <c r="F29" s="85" t="s">
        <v>151</v>
      </c>
      <c r="G29" s="59">
        <v>1</v>
      </c>
      <c r="H29" s="85" t="s">
        <v>256</v>
      </c>
      <c r="I29" s="85" t="s">
        <v>257</v>
      </c>
      <c r="J29" s="99">
        <v>850</v>
      </c>
    </row>
    <row r="30" spans="1:10" ht="25" x14ac:dyDescent="0.3">
      <c r="A30" s="77">
        <v>24</v>
      </c>
      <c r="B30" s="78" t="s">
        <v>210</v>
      </c>
      <c r="C30" s="86">
        <v>32560</v>
      </c>
      <c r="D30" s="87" t="s">
        <v>288</v>
      </c>
      <c r="E30" s="88" t="s">
        <v>289</v>
      </c>
      <c r="F30" s="89" t="s">
        <v>292</v>
      </c>
      <c r="G30" s="90">
        <v>1</v>
      </c>
      <c r="H30" s="89" t="s">
        <v>290</v>
      </c>
      <c r="I30" s="89" t="s">
        <v>161</v>
      </c>
      <c r="J30" s="99">
        <v>129</v>
      </c>
    </row>
    <row r="31" spans="1:10" ht="25" x14ac:dyDescent="0.3">
      <c r="A31" s="77">
        <v>25</v>
      </c>
      <c r="B31" s="78" t="s">
        <v>210</v>
      </c>
      <c r="C31" s="86">
        <v>32561</v>
      </c>
      <c r="D31" s="87" t="s">
        <v>311</v>
      </c>
      <c r="E31" s="88" t="s">
        <v>312</v>
      </c>
      <c r="F31" s="89" t="s">
        <v>292</v>
      </c>
      <c r="G31" s="90">
        <v>1</v>
      </c>
      <c r="H31" s="89" t="s">
        <v>290</v>
      </c>
      <c r="I31" s="89" t="s">
        <v>161</v>
      </c>
      <c r="J31" s="99">
        <v>119</v>
      </c>
    </row>
    <row r="32" spans="1:10" ht="25" x14ac:dyDescent="0.3">
      <c r="A32" s="77">
        <v>26</v>
      </c>
      <c r="B32" s="78" t="s">
        <v>210</v>
      </c>
      <c r="C32" s="86">
        <v>32562</v>
      </c>
      <c r="D32" s="87" t="s">
        <v>293</v>
      </c>
      <c r="E32" s="88" t="s">
        <v>294</v>
      </c>
      <c r="F32" s="89" t="s">
        <v>292</v>
      </c>
      <c r="G32" s="90">
        <v>1</v>
      </c>
      <c r="H32" s="89" t="s">
        <v>290</v>
      </c>
      <c r="I32" s="89" t="s">
        <v>161</v>
      </c>
      <c r="J32" s="99">
        <v>129</v>
      </c>
    </row>
    <row r="33" spans="1:10" ht="25" x14ac:dyDescent="0.3">
      <c r="A33" s="77">
        <v>27</v>
      </c>
      <c r="B33" s="78" t="s">
        <v>210</v>
      </c>
      <c r="C33" s="86">
        <v>32563</v>
      </c>
      <c r="D33" s="87" t="s">
        <v>295</v>
      </c>
      <c r="E33" s="88" t="s">
        <v>296</v>
      </c>
      <c r="F33" s="89" t="s">
        <v>292</v>
      </c>
      <c r="G33" s="90">
        <v>1</v>
      </c>
      <c r="H33" s="89" t="s">
        <v>290</v>
      </c>
      <c r="I33" s="89" t="s">
        <v>161</v>
      </c>
      <c r="J33" s="99">
        <v>109</v>
      </c>
    </row>
    <row r="34" spans="1:10" ht="25" x14ac:dyDescent="0.3">
      <c r="A34" s="77">
        <v>28</v>
      </c>
      <c r="B34" s="78" t="s">
        <v>210</v>
      </c>
      <c r="C34" s="86">
        <v>32564</v>
      </c>
      <c r="D34" s="87" t="s">
        <v>297</v>
      </c>
      <c r="E34" s="88" t="s">
        <v>298</v>
      </c>
      <c r="F34" s="89" t="s">
        <v>292</v>
      </c>
      <c r="G34" s="90">
        <v>1</v>
      </c>
      <c r="H34" s="89" t="s">
        <v>290</v>
      </c>
      <c r="I34" s="89" t="s">
        <v>161</v>
      </c>
      <c r="J34" s="99">
        <v>99</v>
      </c>
    </row>
    <row r="35" spans="1:10" ht="25" x14ac:dyDescent="0.3">
      <c r="A35" s="77">
        <v>29</v>
      </c>
      <c r="B35" s="78" t="s">
        <v>210</v>
      </c>
      <c r="C35" s="86">
        <v>32565</v>
      </c>
      <c r="D35" s="87" t="s">
        <v>299</v>
      </c>
      <c r="E35" s="88" t="s">
        <v>300</v>
      </c>
      <c r="F35" s="89" t="s">
        <v>292</v>
      </c>
      <c r="G35" s="90">
        <v>1</v>
      </c>
      <c r="H35" s="89" t="s">
        <v>290</v>
      </c>
      <c r="I35" s="89" t="s">
        <v>161</v>
      </c>
      <c r="J35" s="99">
        <v>89</v>
      </c>
    </row>
    <row r="36" spans="1:10" ht="25" x14ac:dyDescent="0.3">
      <c r="A36" s="77">
        <v>30</v>
      </c>
      <c r="B36" s="78" t="s">
        <v>210</v>
      </c>
      <c r="C36" s="86">
        <v>32566</v>
      </c>
      <c r="D36" s="87" t="s">
        <v>291</v>
      </c>
      <c r="E36" s="88" t="s">
        <v>301</v>
      </c>
      <c r="F36" s="89" t="s">
        <v>292</v>
      </c>
      <c r="G36" s="90">
        <v>1</v>
      </c>
      <c r="H36" s="89" t="s">
        <v>290</v>
      </c>
      <c r="I36" s="89" t="s">
        <v>161</v>
      </c>
      <c r="J36" s="99">
        <v>74</v>
      </c>
    </row>
    <row r="37" spans="1:10" ht="25" x14ac:dyDescent="0.3">
      <c r="A37" s="77">
        <v>31</v>
      </c>
      <c r="B37" s="78" t="s">
        <v>82</v>
      </c>
      <c r="C37" s="86">
        <v>14585</v>
      </c>
      <c r="D37" s="87" t="s">
        <v>317</v>
      </c>
      <c r="E37" s="88" t="s">
        <v>318</v>
      </c>
      <c r="F37" s="89" t="s">
        <v>319</v>
      </c>
      <c r="G37" s="90">
        <v>1</v>
      </c>
      <c r="H37" s="89" t="s">
        <v>222</v>
      </c>
      <c r="I37" s="89" t="s">
        <v>161</v>
      </c>
      <c r="J37" s="99">
        <v>70</v>
      </c>
    </row>
    <row r="38" spans="1:10" ht="17.25" customHeight="1" x14ac:dyDescent="0.3">
      <c r="A38" s="77">
        <v>32</v>
      </c>
      <c r="B38" s="78" t="s">
        <v>82</v>
      </c>
      <c r="C38" s="86">
        <v>82310</v>
      </c>
      <c r="D38" s="87" t="s">
        <v>320</v>
      </c>
      <c r="E38" s="88" t="s">
        <v>321</v>
      </c>
      <c r="F38" s="89" t="s">
        <v>319</v>
      </c>
      <c r="G38" s="90">
        <v>1</v>
      </c>
      <c r="H38" s="89" t="s">
        <v>222</v>
      </c>
      <c r="I38" s="89" t="s">
        <v>161</v>
      </c>
      <c r="J38" s="99">
        <v>153.57964686735647</v>
      </c>
    </row>
    <row r="39" spans="1:10" ht="18" customHeight="1" x14ac:dyDescent="0.3">
      <c r="A39" s="77">
        <v>33</v>
      </c>
      <c r="B39" s="78" t="s">
        <v>82</v>
      </c>
      <c r="C39" s="86">
        <v>15410</v>
      </c>
      <c r="D39" s="87" t="s">
        <v>322</v>
      </c>
      <c r="E39" s="88" t="s">
        <v>322</v>
      </c>
      <c r="F39" s="89" t="s">
        <v>319</v>
      </c>
      <c r="G39" s="90">
        <v>1</v>
      </c>
      <c r="H39" s="89" t="s">
        <v>222</v>
      </c>
      <c r="I39" s="89" t="s">
        <v>161</v>
      </c>
      <c r="J39" s="99">
        <v>7500</v>
      </c>
    </row>
  </sheetData>
  <mergeCells count="7">
    <mergeCell ref="A1:F1"/>
    <mergeCell ref="A2:C2"/>
    <mergeCell ref="D2:E2"/>
    <mergeCell ref="A4:C4"/>
    <mergeCell ref="D4:E4"/>
    <mergeCell ref="A3:C3"/>
    <mergeCell ref="D3:E3"/>
  </mergeCells>
  <pageMargins left="0.25" right="0.25" top="0.75" bottom="0.75" header="0.3" footer="0.3"/>
  <pageSetup paperSize="5" orientation="landscape" r:id="rId1"/>
  <headerFooter>
    <oddHeader>&amp;L&amp;"Arial,Regular"&amp;9Office of General Services
Procurement Services&amp;C&amp;"Arial,Regular"&amp;9Group 76000 - Award 23167
Electronic Poll Book Systems&amp;R&amp;"Arial,Regular"&amp;9Appendix E - NYS Price List
&amp;A</oddHeader>
    <oddFooter>&amp;C&amp;"Arial,Regular"&amp;9Version: August 2025&amp;R&amp;"Arial,Regular"&amp;9Page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2558-F613-43B3-AF0C-EC805B5018F4}">
  <sheetPr>
    <tabColor rgb="FFFFFF99"/>
  </sheetPr>
  <dimension ref="A1:Q51"/>
  <sheetViews>
    <sheetView view="pageLayout" zoomScale="98" zoomScaleNormal="100" zoomScalePageLayoutView="98" workbookViewId="0">
      <selection activeCell="O9" sqref="O9"/>
    </sheetView>
  </sheetViews>
  <sheetFormatPr defaultColWidth="9.1796875" defaultRowHeight="12.5" x14ac:dyDescent="0.25"/>
  <cols>
    <col min="1" max="1" width="3.54296875" style="8" customWidth="1"/>
    <col min="2" max="2" width="2.453125" style="8" customWidth="1"/>
    <col min="3" max="3" width="3.54296875" style="8" customWidth="1"/>
    <col min="4" max="4" width="2.453125" style="8" customWidth="1"/>
    <col min="5" max="5" width="17.453125" style="8" customWidth="1"/>
    <col min="6" max="6" width="3.54296875" style="8" customWidth="1"/>
    <col min="7" max="7" width="2.453125" style="8" customWidth="1"/>
    <col min="8" max="8" width="3.54296875" style="8" customWidth="1"/>
    <col min="9" max="9" width="2.453125" style="8" customWidth="1"/>
    <col min="10" max="10" width="17.54296875" style="8" customWidth="1"/>
    <col min="11" max="11" width="3.54296875" style="8" customWidth="1"/>
    <col min="12" max="12" width="2.453125" style="8" customWidth="1"/>
    <col min="13" max="13" width="3.54296875" style="8" customWidth="1"/>
    <col min="14" max="14" width="2.453125" style="8" customWidth="1"/>
    <col min="15" max="15" width="14.54296875" style="8" customWidth="1"/>
    <col min="16" max="16" width="3.54296875" style="8" customWidth="1"/>
    <col min="17" max="16384" width="9.1796875" style="8"/>
  </cols>
  <sheetData>
    <row r="1" spans="1:17" ht="18" x14ac:dyDescent="0.4">
      <c r="A1" s="155" t="s">
        <v>80</v>
      </c>
      <c r="B1" s="155"/>
      <c r="C1" s="155"/>
      <c r="D1" s="155"/>
      <c r="E1" s="155"/>
      <c r="F1" s="155"/>
      <c r="G1" s="155"/>
      <c r="H1" s="155"/>
      <c r="I1" s="155"/>
      <c r="J1" s="155"/>
      <c r="K1" s="155"/>
      <c r="L1" s="155"/>
      <c r="M1" s="155"/>
      <c r="N1" s="155"/>
      <c r="O1" s="155"/>
      <c r="P1" s="155"/>
    </row>
    <row r="2" spans="1:17" ht="13" customHeight="1" x14ac:dyDescent="0.3">
      <c r="A2" s="156" t="s">
        <v>124</v>
      </c>
      <c r="B2" s="156"/>
      <c r="C2" s="156"/>
      <c r="D2" s="156"/>
      <c r="E2" s="156"/>
      <c r="F2" s="157" t="str">
        <f>IF('Product Category Discounts'!C3="","",'Product Category Discounts'!C3)</f>
        <v>KNOWiNK, LLC</v>
      </c>
      <c r="G2" s="157"/>
      <c r="H2" s="157"/>
      <c r="I2" s="157"/>
      <c r="J2" s="157"/>
      <c r="K2" s="157"/>
      <c r="L2" s="157"/>
      <c r="M2" s="157"/>
      <c r="N2" s="157"/>
      <c r="O2" s="157"/>
      <c r="P2" s="157"/>
    </row>
    <row r="3" spans="1:17" ht="13" customHeight="1" x14ac:dyDescent="0.3">
      <c r="A3" s="156" t="s">
        <v>126</v>
      </c>
      <c r="B3" s="156"/>
      <c r="C3" s="156"/>
      <c r="D3" s="156"/>
      <c r="E3" s="156"/>
      <c r="F3" s="157" t="str">
        <f>IF('Product Category Discounts'!C4="","",'Product Category Discounts'!C4)</f>
        <v>PS68741</v>
      </c>
      <c r="G3" s="157"/>
      <c r="H3" s="157"/>
      <c r="I3" s="157"/>
      <c r="J3" s="157"/>
      <c r="K3" s="157"/>
      <c r="L3" s="157"/>
      <c r="M3" s="157"/>
      <c r="N3" s="157"/>
      <c r="O3" s="157"/>
      <c r="P3" s="157"/>
    </row>
    <row r="4" spans="1:17" ht="13" customHeight="1" x14ac:dyDescent="0.3">
      <c r="A4" s="156" t="s">
        <v>127</v>
      </c>
      <c r="B4" s="156"/>
      <c r="C4" s="156"/>
      <c r="D4" s="156"/>
      <c r="E4" s="156"/>
      <c r="F4" s="157">
        <f>IF('Product Category Discounts'!C5="","",'Product Category Discounts'!C5)</f>
        <v>46072</v>
      </c>
      <c r="G4" s="157"/>
      <c r="H4" s="157"/>
      <c r="I4" s="157"/>
      <c r="J4" s="157"/>
      <c r="K4" s="157"/>
      <c r="L4" s="157"/>
      <c r="M4" s="157"/>
      <c r="N4" s="157"/>
      <c r="O4" s="157"/>
      <c r="P4" s="157"/>
      <c r="Q4"/>
    </row>
    <row r="5" spans="1:17" ht="9.65" customHeight="1" x14ac:dyDescent="0.3">
      <c r="A5"/>
      <c r="B5"/>
      <c r="C5"/>
      <c r="D5"/>
      <c r="E5"/>
      <c r="F5"/>
      <c r="G5"/>
      <c r="H5"/>
      <c r="I5"/>
      <c r="J5"/>
      <c r="K5"/>
      <c r="L5"/>
      <c r="M5"/>
      <c r="N5"/>
      <c r="O5"/>
      <c r="P5"/>
      <c r="Q5"/>
    </row>
    <row r="6" spans="1:17" ht="15.65" customHeight="1" x14ac:dyDescent="0.25">
      <c r="A6" s="152" t="s">
        <v>119</v>
      </c>
      <c r="B6" s="153"/>
      <c r="C6" s="153"/>
      <c r="D6" s="153"/>
      <c r="E6" s="153"/>
      <c r="F6" s="153"/>
      <c r="G6" s="153"/>
      <c r="H6" s="153"/>
      <c r="I6" s="153"/>
      <c r="J6" s="153"/>
      <c r="K6" s="153"/>
      <c r="L6" s="153"/>
      <c r="M6" s="153"/>
      <c r="N6" s="153"/>
      <c r="O6" s="153"/>
      <c r="P6" s="154"/>
    </row>
    <row r="7" spans="1:17" ht="46.75" customHeight="1" x14ac:dyDescent="0.25">
      <c r="A7" s="149" t="s">
        <v>123</v>
      </c>
      <c r="B7" s="149"/>
      <c r="C7" s="149"/>
      <c r="D7" s="149"/>
      <c r="E7" s="149"/>
      <c r="F7" s="149"/>
      <c r="G7" s="149"/>
      <c r="H7" s="149"/>
      <c r="I7" s="149"/>
      <c r="J7" s="149"/>
      <c r="K7" s="149"/>
      <c r="L7" s="149"/>
      <c r="M7" s="149"/>
      <c r="N7" s="149"/>
      <c r="O7" s="149"/>
      <c r="P7" s="149"/>
    </row>
    <row r="8" spans="1:17" x14ac:dyDescent="0.25">
      <c r="A8" s="12"/>
      <c r="B8" s="12"/>
      <c r="C8" s="12"/>
      <c r="D8" s="12"/>
      <c r="E8" s="12"/>
      <c r="F8" s="12"/>
      <c r="G8" s="12"/>
      <c r="H8" s="12"/>
      <c r="I8" s="12"/>
      <c r="J8" s="12"/>
      <c r="K8" s="12"/>
      <c r="L8" s="12"/>
      <c r="M8" s="12"/>
      <c r="N8" s="12"/>
      <c r="O8" s="12"/>
      <c r="P8" s="12"/>
    </row>
    <row r="9" spans="1:17" ht="13.75" customHeight="1" x14ac:dyDescent="0.3">
      <c r="A9" s="12"/>
      <c r="B9" s="12"/>
      <c r="C9" s="39"/>
      <c r="D9" s="11"/>
      <c r="E9" s="150" t="s">
        <v>69</v>
      </c>
      <c r="F9" s="150"/>
      <c r="G9" s="150"/>
      <c r="H9" s="150"/>
      <c r="I9" s="150"/>
      <c r="J9" s="150"/>
      <c r="K9" s="150"/>
      <c r="L9" s="150"/>
      <c r="M9" s="150"/>
      <c r="N9" s="14"/>
      <c r="O9" s="12"/>
      <c r="P9" s="12"/>
    </row>
    <row r="10" spans="1:17" ht="14" x14ac:dyDescent="0.3">
      <c r="A10" s="12"/>
      <c r="B10" s="12"/>
      <c r="C10" s="13"/>
      <c r="D10" s="16"/>
      <c r="E10" s="17"/>
      <c r="F10" s="17"/>
      <c r="G10" s="17"/>
      <c r="H10" s="17"/>
      <c r="I10" s="17"/>
      <c r="J10" s="17"/>
      <c r="K10" s="17"/>
      <c r="L10" s="17"/>
      <c r="M10" s="17"/>
      <c r="N10" s="14"/>
      <c r="O10" s="12"/>
      <c r="P10" s="12"/>
    </row>
    <row r="11" spans="1:17" ht="20.5" customHeight="1" x14ac:dyDescent="0.35">
      <c r="A11" s="151" t="s">
        <v>81</v>
      </c>
      <c r="B11" s="151"/>
      <c r="C11" s="151"/>
      <c r="D11" s="151"/>
      <c r="E11" s="151"/>
      <c r="F11" s="151"/>
      <c r="G11" s="151"/>
      <c r="H11" s="151"/>
      <c r="I11" s="151"/>
      <c r="J11" s="151"/>
      <c r="K11" s="151"/>
      <c r="L11" s="151"/>
      <c r="M11" s="151"/>
      <c r="N11" s="151"/>
      <c r="O11" s="151"/>
      <c r="P11" s="151"/>
    </row>
    <row r="12" spans="1:17" x14ac:dyDescent="0.25">
      <c r="A12" s="12"/>
      <c r="B12" s="12"/>
      <c r="C12" s="12"/>
      <c r="D12" s="12"/>
      <c r="E12" s="12"/>
      <c r="F12" s="12"/>
      <c r="G12" s="12"/>
      <c r="H12" s="12"/>
      <c r="I12" s="12"/>
      <c r="J12" s="12"/>
      <c r="K12" s="12"/>
      <c r="L12" s="12"/>
      <c r="M12" s="12"/>
      <c r="N12" s="13"/>
      <c r="O12" s="13"/>
      <c r="P12" s="12"/>
    </row>
    <row r="13" spans="1:17" ht="14" x14ac:dyDescent="0.3">
      <c r="A13" s="12"/>
      <c r="B13" s="148" t="s">
        <v>70</v>
      </c>
      <c r="C13" s="148"/>
      <c r="D13" s="148"/>
      <c r="E13" s="148"/>
      <c r="F13" s="15"/>
      <c r="G13" s="148" t="s">
        <v>71</v>
      </c>
      <c r="H13" s="148"/>
      <c r="I13" s="148"/>
      <c r="J13" s="148"/>
      <c r="K13" s="15"/>
      <c r="L13" s="148" t="s">
        <v>72</v>
      </c>
      <c r="M13" s="148"/>
      <c r="N13" s="148"/>
      <c r="O13" s="148"/>
      <c r="P13" s="12"/>
    </row>
    <row r="14" spans="1:17" x14ac:dyDescent="0.25">
      <c r="A14" s="12"/>
      <c r="C14" s="39"/>
      <c r="D14" s="9"/>
      <c r="E14" s="9" t="s">
        <v>7</v>
      </c>
      <c r="F14" s="12"/>
      <c r="G14" s="10"/>
      <c r="H14" s="40"/>
      <c r="I14" s="9"/>
      <c r="J14" s="9" t="s">
        <v>17</v>
      </c>
      <c r="K14" s="12"/>
      <c r="L14" s="10"/>
      <c r="M14" s="40"/>
      <c r="N14" s="9"/>
      <c r="O14" s="9" t="s">
        <v>26</v>
      </c>
      <c r="P14" s="12"/>
    </row>
    <row r="15" spans="1:17" x14ac:dyDescent="0.25">
      <c r="A15" s="12"/>
      <c r="C15" s="39"/>
      <c r="D15" s="9"/>
      <c r="E15" s="9" t="s">
        <v>8</v>
      </c>
      <c r="F15" s="12"/>
      <c r="G15" s="10"/>
      <c r="H15" s="40"/>
      <c r="I15" s="9"/>
      <c r="J15" s="9" t="s">
        <v>18</v>
      </c>
      <c r="K15" s="12"/>
      <c r="L15" s="10"/>
      <c r="M15" s="40"/>
      <c r="N15" s="9"/>
      <c r="O15" s="9" t="s">
        <v>27</v>
      </c>
      <c r="P15" s="12"/>
    </row>
    <row r="16" spans="1:17" x14ac:dyDescent="0.25">
      <c r="A16" s="12"/>
      <c r="C16" s="39"/>
      <c r="D16" s="9"/>
      <c r="E16" s="9" t="s">
        <v>9</v>
      </c>
      <c r="F16" s="12"/>
      <c r="G16" s="10"/>
      <c r="H16" s="40"/>
      <c r="I16" s="9"/>
      <c r="J16" s="9" t="s">
        <v>19</v>
      </c>
      <c r="K16" s="12"/>
      <c r="L16" s="10"/>
      <c r="M16" s="40"/>
      <c r="N16" s="9"/>
      <c r="O16" s="9" t="s">
        <v>28</v>
      </c>
      <c r="P16" s="12"/>
    </row>
    <row r="17" spans="1:16" x14ac:dyDescent="0.25">
      <c r="A17" s="12"/>
      <c r="C17" s="39"/>
      <c r="D17" s="9"/>
      <c r="E17" s="9" t="s">
        <v>10</v>
      </c>
      <c r="F17" s="12"/>
      <c r="G17" s="10"/>
      <c r="H17" s="40"/>
      <c r="I17" s="9"/>
      <c r="J17" s="9" t="s">
        <v>20</v>
      </c>
      <c r="K17" s="12"/>
      <c r="L17" s="10"/>
      <c r="M17" s="40"/>
      <c r="N17" s="9"/>
      <c r="O17" s="9" t="s">
        <v>29</v>
      </c>
      <c r="P17" s="12"/>
    </row>
    <row r="18" spans="1:16" x14ac:dyDescent="0.25">
      <c r="A18" s="12"/>
      <c r="C18" s="39"/>
      <c r="D18" s="9"/>
      <c r="E18" s="9" t="s">
        <v>11</v>
      </c>
      <c r="F18" s="12"/>
      <c r="G18" s="10"/>
      <c r="H18" s="40"/>
      <c r="I18" s="9"/>
      <c r="J18" s="9" t="s">
        <v>21</v>
      </c>
      <c r="K18" s="12"/>
      <c r="L18" s="10"/>
      <c r="M18" s="40"/>
      <c r="N18" s="9"/>
      <c r="O18" s="9" t="s">
        <v>30</v>
      </c>
      <c r="P18" s="12"/>
    </row>
    <row r="19" spans="1:16" x14ac:dyDescent="0.25">
      <c r="A19" s="12"/>
      <c r="B19" s="12"/>
      <c r="C19" s="12"/>
      <c r="D19" s="12"/>
      <c r="E19" s="12"/>
      <c r="F19" s="12"/>
      <c r="G19" s="10"/>
      <c r="H19" s="40"/>
      <c r="I19" s="9"/>
      <c r="J19" s="9" t="s">
        <v>22</v>
      </c>
      <c r="K19" s="12"/>
      <c r="L19" s="10"/>
      <c r="M19" s="40"/>
      <c r="N19" s="9"/>
      <c r="O19" s="9" t="s">
        <v>31</v>
      </c>
      <c r="P19" s="12"/>
    </row>
    <row r="20" spans="1:16" x14ac:dyDescent="0.25">
      <c r="A20" s="12"/>
      <c r="B20" s="12"/>
      <c r="C20" s="12"/>
      <c r="D20" s="12"/>
      <c r="E20" s="12"/>
      <c r="F20" s="12"/>
      <c r="G20" s="10"/>
      <c r="H20" s="40"/>
      <c r="I20" s="9"/>
      <c r="J20" s="9" t="s">
        <v>23</v>
      </c>
      <c r="K20" s="12"/>
      <c r="L20" s="10"/>
      <c r="M20" s="40"/>
      <c r="N20" s="9"/>
      <c r="O20" s="9" t="s">
        <v>32</v>
      </c>
      <c r="P20" s="12"/>
    </row>
    <row r="21" spans="1:16" x14ac:dyDescent="0.25">
      <c r="A21" s="12"/>
      <c r="B21" s="12"/>
      <c r="C21" s="12"/>
      <c r="D21" s="12"/>
      <c r="E21" s="12"/>
      <c r="F21" s="12"/>
      <c r="G21" s="10"/>
      <c r="H21" s="40"/>
      <c r="I21" s="9"/>
      <c r="J21" s="9" t="s">
        <v>24</v>
      </c>
      <c r="K21" s="12"/>
      <c r="L21" s="10"/>
      <c r="M21" s="40"/>
      <c r="N21" s="9"/>
      <c r="O21" s="9" t="s">
        <v>33</v>
      </c>
      <c r="P21" s="12"/>
    </row>
    <row r="22" spans="1:16" ht="7.4" customHeight="1" x14ac:dyDescent="0.25">
      <c r="A22" s="12"/>
      <c r="B22" s="12"/>
      <c r="C22" s="12"/>
      <c r="D22" s="12"/>
      <c r="E22" s="12"/>
      <c r="F22" s="12"/>
      <c r="G22" s="10"/>
      <c r="H22" s="40"/>
      <c r="I22" s="9"/>
      <c r="J22" s="9" t="s">
        <v>25</v>
      </c>
      <c r="K22" s="12"/>
      <c r="L22" s="12"/>
      <c r="M22" s="12"/>
      <c r="N22" s="13"/>
      <c r="O22" s="13"/>
      <c r="P22" s="12"/>
    </row>
    <row r="23" spans="1:16" x14ac:dyDescent="0.25">
      <c r="A23" s="12"/>
      <c r="B23" s="12"/>
      <c r="C23" s="12"/>
      <c r="D23" s="12"/>
      <c r="E23" s="12"/>
      <c r="F23" s="12"/>
      <c r="G23" s="12"/>
      <c r="H23" s="12"/>
      <c r="I23" s="13"/>
      <c r="J23" s="13"/>
      <c r="K23" s="12"/>
      <c r="L23" s="12"/>
      <c r="M23" s="12"/>
      <c r="N23" s="13"/>
      <c r="O23" s="13"/>
      <c r="P23" s="12"/>
    </row>
    <row r="24" spans="1:16" ht="14" x14ac:dyDescent="0.3">
      <c r="A24" s="12"/>
      <c r="B24" s="148" t="s">
        <v>73</v>
      </c>
      <c r="C24" s="148"/>
      <c r="D24" s="148"/>
      <c r="E24" s="148"/>
      <c r="F24" s="15"/>
      <c r="G24" s="147" t="s">
        <v>74</v>
      </c>
      <c r="H24" s="147"/>
      <c r="I24" s="147"/>
      <c r="J24" s="147"/>
      <c r="K24" s="15"/>
      <c r="L24" s="147" t="s">
        <v>75</v>
      </c>
      <c r="M24" s="147"/>
      <c r="N24" s="147"/>
      <c r="O24" s="147"/>
      <c r="P24" s="12"/>
    </row>
    <row r="25" spans="1:16" x14ac:dyDescent="0.25">
      <c r="A25" s="12"/>
      <c r="C25" s="39"/>
      <c r="D25" s="9"/>
      <c r="E25" s="9" t="s">
        <v>12</v>
      </c>
      <c r="F25" s="12"/>
      <c r="G25" s="10"/>
      <c r="H25" s="40"/>
      <c r="I25" s="9"/>
      <c r="J25" s="9" t="s">
        <v>34</v>
      </c>
      <c r="K25" s="12"/>
      <c r="L25" s="10"/>
      <c r="M25" s="40"/>
      <c r="N25" s="9"/>
      <c r="O25" s="9" t="s">
        <v>40</v>
      </c>
      <c r="P25" s="12"/>
    </row>
    <row r="26" spans="1:16" x14ac:dyDescent="0.25">
      <c r="A26" s="12"/>
      <c r="C26" s="39"/>
      <c r="D26" s="9"/>
      <c r="E26" s="9" t="s">
        <v>13</v>
      </c>
      <c r="F26" s="12"/>
      <c r="G26" s="10"/>
      <c r="H26" s="40"/>
      <c r="I26" s="9"/>
      <c r="J26" s="9" t="s">
        <v>35</v>
      </c>
      <c r="K26" s="12"/>
      <c r="L26" s="10"/>
      <c r="M26" s="40"/>
      <c r="N26" s="9"/>
      <c r="O26" s="9" t="s">
        <v>41</v>
      </c>
      <c r="P26" s="12"/>
    </row>
    <row r="27" spans="1:16" x14ac:dyDescent="0.25">
      <c r="A27" s="12"/>
      <c r="C27" s="39"/>
      <c r="D27" s="9"/>
      <c r="E27" s="9" t="s">
        <v>14</v>
      </c>
      <c r="F27" s="12"/>
      <c r="G27" s="10"/>
      <c r="H27" s="40"/>
      <c r="I27" s="9"/>
      <c r="J27" s="9" t="s">
        <v>36</v>
      </c>
      <c r="K27" s="12"/>
      <c r="L27" s="10"/>
      <c r="M27" s="40"/>
      <c r="N27" s="9"/>
      <c r="O27" s="9" t="s">
        <v>42</v>
      </c>
      <c r="P27" s="12"/>
    </row>
    <row r="28" spans="1:16" x14ac:dyDescent="0.25">
      <c r="A28" s="12"/>
      <c r="C28" s="39"/>
      <c r="D28" s="9"/>
      <c r="E28" s="9" t="s">
        <v>15</v>
      </c>
      <c r="F28" s="12"/>
      <c r="G28" s="10"/>
      <c r="H28" s="40"/>
      <c r="I28" s="9"/>
      <c r="J28" s="9" t="s">
        <v>37</v>
      </c>
      <c r="K28" s="12"/>
      <c r="L28" s="10"/>
      <c r="M28" s="40"/>
      <c r="N28" s="9"/>
      <c r="O28" s="9" t="s">
        <v>43</v>
      </c>
      <c r="P28" s="12"/>
    </row>
    <row r="29" spans="1:16" x14ac:dyDescent="0.25">
      <c r="A29" s="12"/>
      <c r="C29" s="39"/>
      <c r="D29" s="9"/>
      <c r="E29" s="9" t="s">
        <v>16</v>
      </c>
      <c r="F29" s="12"/>
      <c r="G29" s="10"/>
      <c r="H29" s="40"/>
      <c r="I29" s="9"/>
      <c r="J29" s="9" t="s">
        <v>38</v>
      </c>
      <c r="K29" s="12"/>
      <c r="L29" s="10"/>
      <c r="M29" s="40"/>
      <c r="N29" s="9"/>
      <c r="O29" s="9" t="s">
        <v>44</v>
      </c>
      <c r="P29" s="12"/>
    </row>
    <row r="30" spans="1:16" x14ac:dyDescent="0.25">
      <c r="A30" s="12"/>
      <c r="B30" s="12"/>
      <c r="C30" s="12"/>
      <c r="D30" s="12"/>
      <c r="E30" s="12"/>
      <c r="F30" s="12"/>
      <c r="G30" s="10"/>
      <c r="H30" s="40"/>
      <c r="I30" s="9"/>
      <c r="J30" s="9" t="s">
        <v>39</v>
      </c>
      <c r="K30" s="12"/>
      <c r="L30" s="10"/>
      <c r="M30" s="40"/>
      <c r="N30" s="9"/>
      <c r="O30" s="9" t="s">
        <v>45</v>
      </c>
      <c r="P30" s="12"/>
    </row>
    <row r="31" spans="1:16" x14ac:dyDescent="0.25">
      <c r="A31" s="12"/>
      <c r="B31" s="12"/>
      <c r="C31" s="12"/>
      <c r="D31" s="12"/>
      <c r="E31" s="12"/>
      <c r="F31" s="12"/>
      <c r="G31" s="12"/>
      <c r="H31" s="12"/>
      <c r="I31" s="13"/>
      <c r="J31" s="13"/>
      <c r="K31" s="12"/>
      <c r="L31" s="10"/>
      <c r="M31" s="40"/>
      <c r="N31" s="9"/>
      <c r="O31" s="9" t="s">
        <v>46</v>
      </c>
      <c r="P31" s="12"/>
    </row>
    <row r="32" spans="1:16" ht="6.65" customHeight="1" x14ac:dyDescent="0.25">
      <c r="A32" s="12"/>
      <c r="B32" s="12"/>
      <c r="C32" s="12"/>
      <c r="D32" s="12"/>
      <c r="E32" s="12"/>
      <c r="F32" s="12"/>
      <c r="G32" s="12"/>
      <c r="H32" s="12"/>
      <c r="I32" s="13"/>
      <c r="J32" s="13"/>
      <c r="K32" s="12"/>
      <c r="L32" s="10"/>
      <c r="M32" s="40"/>
      <c r="N32" s="9"/>
      <c r="O32" s="9" t="s">
        <v>47</v>
      </c>
      <c r="P32" s="12"/>
    </row>
    <row r="33" spans="1:16" x14ac:dyDescent="0.25">
      <c r="A33" s="12"/>
      <c r="B33" s="12"/>
      <c r="C33" s="12"/>
      <c r="D33" s="12"/>
      <c r="E33" s="12"/>
      <c r="F33" s="12"/>
      <c r="G33" s="12"/>
      <c r="H33" s="12"/>
      <c r="I33" s="13"/>
      <c r="J33" s="13"/>
      <c r="K33" s="12"/>
      <c r="L33" s="12"/>
      <c r="M33" s="12"/>
      <c r="N33" s="13"/>
      <c r="O33" s="13"/>
      <c r="P33" s="12"/>
    </row>
    <row r="34" spans="1:16" ht="14" x14ac:dyDescent="0.3">
      <c r="A34" s="12"/>
      <c r="B34" s="148" t="s">
        <v>76</v>
      </c>
      <c r="C34" s="148"/>
      <c r="D34" s="148"/>
      <c r="E34" s="148"/>
      <c r="F34" s="12"/>
      <c r="G34" s="147" t="s">
        <v>77</v>
      </c>
      <c r="H34" s="147"/>
      <c r="I34" s="147"/>
      <c r="J34" s="147"/>
      <c r="K34" s="12"/>
      <c r="L34" s="147" t="s">
        <v>78</v>
      </c>
      <c r="M34" s="147"/>
      <c r="N34" s="147"/>
      <c r="O34" s="147"/>
      <c r="P34" s="12"/>
    </row>
    <row r="35" spans="1:16" x14ac:dyDescent="0.25">
      <c r="A35" s="12"/>
      <c r="C35" s="39"/>
      <c r="D35" s="9"/>
      <c r="E35" s="9" t="s">
        <v>48</v>
      </c>
      <c r="F35" s="12"/>
      <c r="G35" s="10"/>
      <c r="H35" s="40"/>
      <c r="I35" s="9"/>
      <c r="J35" s="9" t="s">
        <v>55</v>
      </c>
      <c r="K35" s="12"/>
      <c r="L35" s="10"/>
      <c r="M35" s="40"/>
      <c r="N35" s="9"/>
      <c r="O35" s="9" t="s">
        <v>60</v>
      </c>
      <c r="P35" s="12"/>
    </row>
    <row r="36" spans="1:16" x14ac:dyDescent="0.25">
      <c r="A36" s="12"/>
      <c r="C36" s="39"/>
      <c r="D36" s="9"/>
      <c r="E36" s="9" t="s">
        <v>49</v>
      </c>
      <c r="F36" s="12"/>
      <c r="G36" s="10"/>
      <c r="H36" s="40"/>
      <c r="I36" s="9"/>
      <c r="J36" s="9" t="s">
        <v>56</v>
      </c>
      <c r="K36" s="12"/>
      <c r="L36" s="10"/>
      <c r="M36" s="40"/>
      <c r="N36" s="9"/>
      <c r="O36" s="9" t="s">
        <v>61</v>
      </c>
      <c r="P36" s="12"/>
    </row>
    <row r="37" spans="1:16" x14ac:dyDescent="0.25">
      <c r="A37" s="12"/>
      <c r="C37" s="39"/>
      <c r="D37" s="9"/>
      <c r="E37" s="9" t="s">
        <v>50</v>
      </c>
      <c r="F37" s="12"/>
      <c r="G37" s="10"/>
      <c r="H37" s="40"/>
      <c r="I37" s="9"/>
      <c r="J37" s="9" t="s">
        <v>57</v>
      </c>
      <c r="K37" s="12"/>
      <c r="L37" s="12"/>
      <c r="M37" s="12"/>
      <c r="N37" s="13"/>
      <c r="O37" s="13"/>
      <c r="P37" s="12"/>
    </row>
    <row r="38" spans="1:16" x14ac:dyDescent="0.25">
      <c r="A38" s="12"/>
      <c r="C38" s="39"/>
      <c r="D38" s="9"/>
      <c r="E38" s="9" t="s">
        <v>51</v>
      </c>
      <c r="F38" s="12"/>
      <c r="G38" s="10"/>
      <c r="H38" s="40"/>
      <c r="I38" s="9"/>
      <c r="J38" s="9" t="s">
        <v>58</v>
      </c>
      <c r="K38" s="12"/>
      <c r="L38" s="12"/>
      <c r="M38" s="12"/>
      <c r="N38" s="12"/>
      <c r="O38" s="12"/>
      <c r="P38" s="12"/>
    </row>
    <row r="39" spans="1:16" x14ac:dyDescent="0.25">
      <c r="A39" s="12"/>
      <c r="C39" s="39"/>
      <c r="D39" s="9"/>
      <c r="E39" s="9" t="s">
        <v>52</v>
      </c>
      <c r="F39" s="12"/>
      <c r="G39" s="10"/>
      <c r="H39" s="40"/>
      <c r="I39" s="9"/>
      <c r="J39" s="9" t="s">
        <v>59</v>
      </c>
      <c r="K39" s="12"/>
      <c r="L39" s="12"/>
      <c r="M39" s="12"/>
      <c r="N39" s="12"/>
      <c r="O39" s="12"/>
      <c r="P39" s="12"/>
    </row>
    <row r="40" spans="1:16" x14ac:dyDescent="0.25">
      <c r="A40" s="12"/>
      <c r="C40" s="39"/>
      <c r="D40" s="9"/>
      <c r="E40" s="9" t="s">
        <v>53</v>
      </c>
      <c r="F40" s="12"/>
      <c r="G40" s="12"/>
      <c r="H40" s="12"/>
      <c r="I40" s="13"/>
      <c r="J40" s="13"/>
      <c r="K40" s="12"/>
      <c r="L40" s="12"/>
      <c r="M40" s="12"/>
      <c r="N40" s="12"/>
      <c r="O40" s="12"/>
      <c r="P40" s="12"/>
    </row>
    <row r="41" spans="1:16" ht="8.5" customHeight="1" x14ac:dyDescent="0.25">
      <c r="A41" s="12"/>
      <c r="C41" s="39"/>
      <c r="D41" s="9"/>
      <c r="E41" s="9" t="s">
        <v>54</v>
      </c>
      <c r="F41" s="12"/>
      <c r="G41" s="12"/>
      <c r="H41" s="12"/>
      <c r="I41" s="13"/>
      <c r="J41" s="13"/>
      <c r="K41" s="12"/>
      <c r="L41" s="12"/>
      <c r="M41" s="12"/>
      <c r="N41" s="12"/>
      <c r="O41" s="12"/>
      <c r="P41" s="12"/>
    </row>
    <row r="42" spans="1:16" x14ac:dyDescent="0.25">
      <c r="A42" s="12"/>
      <c r="B42" s="12"/>
      <c r="C42" s="12"/>
      <c r="D42" s="12"/>
      <c r="E42" s="12"/>
      <c r="F42" s="12"/>
      <c r="G42" s="12"/>
      <c r="H42" s="12"/>
      <c r="I42" s="13"/>
      <c r="J42" s="13"/>
      <c r="K42" s="12"/>
      <c r="L42" s="12"/>
      <c r="M42" s="12"/>
      <c r="N42" s="12"/>
      <c r="O42" s="12"/>
      <c r="P42" s="12"/>
    </row>
    <row r="43" spans="1:16" ht="14" x14ac:dyDescent="0.3">
      <c r="A43" s="12"/>
      <c r="B43" s="12"/>
      <c r="C43" s="12"/>
      <c r="D43" s="12"/>
      <c r="E43" s="12"/>
      <c r="F43" s="12"/>
      <c r="G43" s="147" t="s">
        <v>79</v>
      </c>
      <c r="H43" s="147"/>
      <c r="I43" s="147"/>
      <c r="J43" s="147"/>
      <c r="K43" s="12"/>
      <c r="L43" s="12"/>
      <c r="M43" s="12"/>
      <c r="N43" s="12"/>
      <c r="O43" s="12"/>
      <c r="P43" s="12"/>
    </row>
    <row r="44" spans="1:16" x14ac:dyDescent="0.25">
      <c r="A44" s="12"/>
      <c r="B44" s="12"/>
      <c r="C44" s="12"/>
      <c r="D44" s="12"/>
      <c r="E44" s="12"/>
      <c r="F44" s="12"/>
      <c r="G44" s="10"/>
      <c r="H44" s="40"/>
      <c r="I44" s="9"/>
      <c r="J44" s="9" t="s">
        <v>62</v>
      </c>
      <c r="K44" s="12"/>
      <c r="L44" s="12"/>
      <c r="M44" s="12"/>
      <c r="N44" s="12"/>
      <c r="O44" s="12"/>
      <c r="P44" s="12"/>
    </row>
    <row r="45" spans="1:16" x14ac:dyDescent="0.25">
      <c r="A45" s="12"/>
      <c r="B45" s="12"/>
      <c r="C45" s="12"/>
      <c r="D45" s="12"/>
      <c r="E45" s="12"/>
      <c r="F45" s="12"/>
      <c r="G45" s="10"/>
      <c r="H45" s="40"/>
      <c r="I45" s="9"/>
      <c r="J45" s="9" t="s">
        <v>63</v>
      </c>
      <c r="K45" s="12"/>
      <c r="L45" s="12"/>
      <c r="M45" s="12"/>
      <c r="N45" s="12"/>
      <c r="O45" s="12"/>
      <c r="P45" s="12"/>
    </row>
    <row r="46" spans="1:16" x14ac:dyDescent="0.25">
      <c r="A46" s="12"/>
      <c r="B46" s="12"/>
      <c r="C46" s="12"/>
      <c r="D46" s="12"/>
      <c r="E46" s="12"/>
      <c r="F46" s="12"/>
      <c r="G46" s="10"/>
      <c r="H46" s="40"/>
      <c r="I46" s="9"/>
      <c r="J46" s="9" t="s">
        <v>64</v>
      </c>
      <c r="K46" s="12"/>
      <c r="L46" s="12"/>
      <c r="M46" s="12"/>
      <c r="N46" s="12"/>
      <c r="O46" s="12"/>
      <c r="P46" s="12"/>
    </row>
    <row r="47" spans="1:16" x14ac:dyDescent="0.25">
      <c r="A47" s="12"/>
      <c r="B47" s="12"/>
      <c r="C47" s="12"/>
      <c r="D47" s="12"/>
      <c r="E47" s="12"/>
      <c r="F47" s="12"/>
      <c r="G47" s="10"/>
      <c r="H47" s="40"/>
      <c r="I47" s="9"/>
      <c r="J47" s="9" t="s">
        <v>65</v>
      </c>
      <c r="K47" s="12"/>
      <c r="L47" s="12"/>
      <c r="M47" s="12"/>
      <c r="N47" s="12"/>
      <c r="O47" s="12"/>
      <c r="P47" s="12"/>
    </row>
    <row r="48" spans="1:16" x14ac:dyDescent="0.25">
      <c r="A48" s="12"/>
      <c r="B48" s="12"/>
      <c r="C48" s="12"/>
      <c r="D48" s="12"/>
      <c r="E48" s="12"/>
      <c r="F48" s="12"/>
      <c r="G48" s="10"/>
      <c r="H48" s="40"/>
      <c r="I48" s="9"/>
      <c r="J48" s="9" t="s">
        <v>66</v>
      </c>
      <c r="K48" s="12"/>
      <c r="L48" s="12"/>
      <c r="M48" s="12"/>
      <c r="N48" s="12"/>
      <c r="O48" s="12"/>
      <c r="P48" s="12"/>
    </row>
    <row r="49" spans="1:16" x14ac:dyDescent="0.25">
      <c r="A49" s="12"/>
      <c r="B49" s="12"/>
      <c r="C49" s="12"/>
      <c r="D49" s="12"/>
      <c r="E49" s="12"/>
      <c r="F49" s="12"/>
      <c r="G49" s="10"/>
      <c r="H49" s="40"/>
      <c r="I49" s="9"/>
      <c r="J49" s="9" t="s">
        <v>67</v>
      </c>
      <c r="K49" s="12"/>
      <c r="L49" s="12"/>
      <c r="M49" s="12"/>
      <c r="N49" s="12"/>
      <c r="O49" s="12"/>
      <c r="P49" s="12"/>
    </row>
    <row r="50" spans="1:16" x14ac:dyDescent="0.25">
      <c r="A50" s="12"/>
      <c r="B50" s="12"/>
      <c r="C50" s="12"/>
      <c r="D50" s="12"/>
      <c r="E50" s="12"/>
      <c r="F50" s="12"/>
      <c r="G50" s="10"/>
      <c r="H50" s="40"/>
      <c r="I50" s="9"/>
      <c r="J50" s="9" t="s">
        <v>68</v>
      </c>
      <c r="K50" s="12"/>
      <c r="L50" s="12"/>
      <c r="M50" s="12"/>
      <c r="N50" s="12"/>
      <c r="O50" s="12"/>
      <c r="P50" s="12"/>
    </row>
    <row r="51" spans="1:16" x14ac:dyDescent="0.25">
      <c r="A51" s="12"/>
      <c r="B51" s="12"/>
      <c r="C51" s="12"/>
      <c r="D51" s="12"/>
      <c r="E51" s="12"/>
      <c r="F51" s="12"/>
      <c r="G51" s="12"/>
      <c r="H51" s="12"/>
      <c r="I51" s="12"/>
      <c r="J51" s="12"/>
      <c r="K51" s="12"/>
      <c r="L51" s="12"/>
      <c r="M51" s="12"/>
      <c r="N51" s="12"/>
      <c r="O51" s="12"/>
      <c r="P51" s="12"/>
    </row>
  </sheetData>
  <mergeCells count="21">
    <mergeCell ref="A6:P6"/>
    <mergeCell ref="A1:P1"/>
    <mergeCell ref="A2:E2"/>
    <mergeCell ref="F2:P2"/>
    <mergeCell ref="A3:E3"/>
    <mergeCell ref="F4:P4"/>
    <mergeCell ref="F3:P3"/>
    <mergeCell ref="A4:E4"/>
    <mergeCell ref="A7:P7"/>
    <mergeCell ref="E9:M9"/>
    <mergeCell ref="A11:P11"/>
    <mergeCell ref="B13:E13"/>
    <mergeCell ref="G13:J13"/>
    <mergeCell ref="L13:O13"/>
    <mergeCell ref="G43:J43"/>
    <mergeCell ref="B24:E24"/>
    <mergeCell ref="G24:J24"/>
    <mergeCell ref="L24:O24"/>
    <mergeCell ref="B34:E34"/>
    <mergeCell ref="G34:J34"/>
    <mergeCell ref="L34:O34"/>
  </mergeCells>
  <pageMargins left="0.7" right="0.7" top="1" bottom="0.75" header="0.3" footer="0.3"/>
  <pageSetup orientation="portrait" r:id="rId1"/>
  <headerFooter>
    <oddHeader xml:space="preserve">&amp;L&amp;"Arial,Regular"&amp;9Office of General Services
Procurement Services&amp;C&amp;"Arial,Regular"&amp;9Group 76000 - Award 23167
Electronic Poll Book Systems&amp;R&amp;"Arial,Regular"&amp;9&amp;A
Page &amp;P of &amp;N&amp;"MS Sans Serif,Regular"&amp;10
</oddHeader>
    <oddFooter>&amp;L&amp;"Arial,Regular"&amp;9June 2019 (Amended July 10, 2019)&amp;R&amp;"Arial,Regular"&amp;9Attachment 1 - Pricing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88CE-2454-4B04-BEBE-E7D298AAFEA6}">
  <sheetPr>
    <tabColor rgb="FFFFFF99"/>
  </sheetPr>
  <dimension ref="A1:Q50"/>
  <sheetViews>
    <sheetView showGridLines="0" showRowColHeaders="0" showRuler="0" view="pageLayout" zoomScale="98" zoomScaleNormal="100" zoomScalePageLayoutView="98" workbookViewId="0">
      <selection activeCell="A6" sqref="A6:P6"/>
    </sheetView>
  </sheetViews>
  <sheetFormatPr defaultColWidth="9.1796875" defaultRowHeight="12.5" x14ac:dyDescent="0.25"/>
  <cols>
    <col min="1" max="1" width="3.54296875" style="8" customWidth="1"/>
    <col min="2" max="2" width="2.453125" style="8" customWidth="1"/>
    <col min="3" max="3" width="3.54296875" style="8" customWidth="1"/>
    <col min="4" max="4" width="2.453125" style="8" customWidth="1"/>
    <col min="5" max="5" width="17.453125" style="8" customWidth="1"/>
    <col min="6" max="6" width="3.54296875" style="8" customWidth="1"/>
    <col min="7" max="7" width="2.453125" style="8" customWidth="1"/>
    <col min="8" max="8" width="3.54296875" style="8" customWidth="1"/>
    <col min="9" max="9" width="2.453125" style="8" customWidth="1"/>
    <col min="10" max="10" width="17.54296875" style="8" customWidth="1"/>
    <col min="11" max="11" width="3.54296875" style="8" customWidth="1"/>
    <col min="12" max="12" width="2.453125" style="8" customWidth="1"/>
    <col min="13" max="13" width="3.54296875" style="8" customWidth="1"/>
    <col min="14" max="14" width="2.453125" style="8" customWidth="1"/>
    <col min="15" max="15" width="14.54296875" style="8" customWidth="1"/>
    <col min="16" max="16" width="3.54296875" style="8" customWidth="1"/>
    <col min="17" max="16384" width="9.1796875" style="8"/>
  </cols>
  <sheetData>
    <row r="1" spans="1:17" ht="18" x14ac:dyDescent="0.4">
      <c r="A1" s="155" t="s">
        <v>80</v>
      </c>
      <c r="B1" s="155"/>
      <c r="C1" s="155"/>
      <c r="D1" s="155"/>
      <c r="E1" s="155"/>
      <c r="F1" s="155"/>
      <c r="G1" s="155"/>
      <c r="H1" s="155"/>
      <c r="I1" s="155"/>
      <c r="J1" s="155"/>
      <c r="K1" s="155"/>
      <c r="L1" s="155"/>
      <c r="M1" s="155"/>
      <c r="N1" s="155"/>
      <c r="O1" s="155"/>
      <c r="P1" s="155"/>
    </row>
    <row r="2" spans="1:17" ht="13" x14ac:dyDescent="0.3">
      <c r="A2" s="156" t="s">
        <v>121</v>
      </c>
      <c r="B2" s="156"/>
      <c r="C2" s="156"/>
      <c r="D2" s="156"/>
      <c r="E2" s="156"/>
      <c r="F2" s="157" t="str">
        <f>IF('Product Category Discounts'!C3="","",'Product Category Discounts'!C3)</f>
        <v>KNOWiNK, LLC</v>
      </c>
      <c r="G2" s="157"/>
      <c r="H2" s="157"/>
      <c r="I2" s="157"/>
      <c r="J2" s="157"/>
      <c r="K2" s="157"/>
      <c r="L2" s="157"/>
      <c r="M2" s="157"/>
      <c r="N2" s="157"/>
      <c r="O2" s="157"/>
      <c r="P2" s="157"/>
    </row>
    <row r="3" spans="1:17" ht="13" x14ac:dyDescent="0.3">
      <c r="A3" s="156" t="s">
        <v>117</v>
      </c>
      <c r="B3" s="156"/>
      <c r="C3" s="156"/>
      <c r="D3" s="156"/>
      <c r="E3" s="156"/>
      <c r="F3" s="157">
        <f>IF('Product Category Discounts'!C5="","",'Product Category Discounts'!C5)</f>
        <v>46072</v>
      </c>
      <c r="G3" s="157"/>
      <c r="H3" s="157"/>
      <c r="I3" s="157"/>
      <c r="J3" s="157"/>
      <c r="K3" s="157"/>
      <c r="L3" s="157"/>
      <c r="M3" s="157"/>
      <c r="N3" s="157"/>
      <c r="O3" s="157"/>
      <c r="P3" s="157"/>
    </row>
    <row r="4" spans="1:17" ht="8.5" customHeight="1" x14ac:dyDescent="0.3">
      <c r="A4"/>
      <c r="B4"/>
      <c r="C4"/>
      <c r="D4"/>
      <c r="E4"/>
      <c r="F4"/>
      <c r="G4"/>
      <c r="H4"/>
      <c r="I4"/>
      <c r="J4"/>
      <c r="K4"/>
      <c r="L4"/>
      <c r="M4"/>
      <c r="N4"/>
      <c r="O4"/>
      <c r="P4"/>
      <c r="Q4"/>
    </row>
    <row r="5" spans="1:17" ht="13" x14ac:dyDescent="0.3">
      <c r="A5" s="152" t="s">
        <v>119</v>
      </c>
      <c r="B5" s="153"/>
      <c r="C5" s="153"/>
      <c r="D5" s="153"/>
      <c r="E5" s="153"/>
      <c r="F5" s="153"/>
      <c r="G5" s="153"/>
      <c r="H5" s="153"/>
      <c r="I5" s="153"/>
      <c r="J5" s="153"/>
      <c r="K5" s="153"/>
      <c r="L5" s="153"/>
      <c r="M5" s="153"/>
      <c r="N5" s="153"/>
      <c r="O5" s="153"/>
      <c r="P5" s="154"/>
      <c r="Q5"/>
    </row>
    <row r="6" spans="1:17" ht="58.5" customHeight="1" x14ac:dyDescent="0.25">
      <c r="A6" s="149" t="s">
        <v>122</v>
      </c>
      <c r="B6" s="149"/>
      <c r="C6" s="149"/>
      <c r="D6" s="149"/>
      <c r="E6" s="149"/>
      <c r="F6" s="149"/>
      <c r="G6" s="149"/>
      <c r="H6" s="149"/>
      <c r="I6" s="149"/>
      <c r="J6" s="149"/>
      <c r="K6" s="149"/>
      <c r="L6" s="149"/>
      <c r="M6" s="149"/>
      <c r="N6" s="149"/>
      <c r="O6" s="149"/>
      <c r="P6" s="149"/>
    </row>
    <row r="7" spans="1:17" ht="6.65" customHeight="1" x14ac:dyDescent="0.25">
      <c r="A7" s="12"/>
      <c r="B7" s="12"/>
      <c r="C7" s="12"/>
      <c r="D7" s="12"/>
      <c r="E7" s="12"/>
      <c r="F7" s="12"/>
      <c r="G7" s="12"/>
      <c r="H7" s="12"/>
      <c r="I7" s="12"/>
      <c r="J7" s="12"/>
      <c r="K7" s="12"/>
      <c r="L7" s="12"/>
      <c r="M7" s="12"/>
      <c r="N7" s="12"/>
      <c r="O7" s="12"/>
      <c r="P7" s="12"/>
    </row>
    <row r="8" spans="1:17" ht="14" x14ac:dyDescent="0.3">
      <c r="A8" s="12"/>
      <c r="B8" s="12"/>
      <c r="C8" s="39"/>
      <c r="D8" s="11"/>
      <c r="E8" s="150" t="s">
        <v>69</v>
      </c>
      <c r="F8" s="150"/>
      <c r="G8" s="150"/>
      <c r="H8" s="150"/>
      <c r="I8" s="150"/>
      <c r="J8" s="150"/>
      <c r="K8" s="150"/>
      <c r="L8" s="150"/>
      <c r="M8" s="150"/>
      <c r="N8" s="14"/>
      <c r="O8" s="12"/>
      <c r="P8" s="12"/>
    </row>
    <row r="9" spans="1:17" ht="8.15" customHeight="1" x14ac:dyDescent="0.3">
      <c r="A9" s="12"/>
      <c r="B9" s="12"/>
      <c r="C9" s="13"/>
      <c r="D9" s="16"/>
      <c r="E9" s="17"/>
      <c r="F9" s="17"/>
      <c r="G9" s="17"/>
      <c r="H9" s="17"/>
      <c r="I9" s="17"/>
      <c r="J9" s="17"/>
      <c r="K9" s="17"/>
      <c r="L9" s="17"/>
      <c r="M9" s="17"/>
      <c r="N9" s="14"/>
      <c r="O9" s="12"/>
      <c r="P9" s="12"/>
    </row>
    <row r="10" spans="1:17" ht="15.5" x14ac:dyDescent="0.35">
      <c r="A10" s="151" t="s">
        <v>81</v>
      </c>
      <c r="B10" s="151"/>
      <c r="C10" s="151"/>
      <c r="D10" s="151"/>
      <c r="E10" s="151"/>
      <c r="F10" s="151"/>
      <c r="G10" s="151"/>
      <c r="H10" s="151"/>
      <c r="I10" s="151"/>
      <c r="J10" s="151"/>
      <c r="K10" s="151"/>
      <c r="L10" s="151"/>
      <c r="M10" s="151"/>
      <c r="N10" s="151"/>
      <c r="O10" s="151"/>
      <c r="P10" s="151"/>
    </row>
    <row r="11" spans="1:17" ht="8.15" customHeight="1" x14ac:dyDescent="0.25">
      <c r="A11" s="12"/>
      <c r="B11" s="12"/>
      <c r="C11" s="12"/>
      <c r="D11" s="12"/>
      <c r="E11" s="12"/>
      <c r="F11" s="12"/>
      <c r="G11" s="12"/>
      <c r="H11" s="12"/>
      <c r="I11" s="12"/>
      <c r="J11" s="12"/>
      <c r="K11" s="12"/>
      <c r="L11" s="12"/>
      <c r="M11" s="12"/>
      <c r="N11" s="13"/>
      <c r="O11" s="13"/>
      <c r="P11" s="12"/>
    </row>
    <row r="12" spans="1:17" ht="14" x14ac:dyDescent="0.3">
      <c r="A12" s="12"/>
      <c r="B12" s="148" t="s">
        <v>70</v>
      </c>
      <c r="C12" s="148"/>
      <c r="D12" s="148"/>
      <c r="E12" s="148"/>
      <c r="F12" s="15"/>
      <c r="G12" s="148" t="s">
        <v>71</v>
      </c>
      <c r="H12" s="148"/>
      <c r="I12" s="148"/>
      <c r="J12" s="148"/>
      <c r="K12" s="15"/>
      <c r="L12" s="148" t="s">
        <v>72</v>
      </c>
      <c r="M12" s="148"/>
      <c r="N12" s="148"/>
      <c r="O12" s="148"/>
      <c r="P12" s="12"/>
    </row>
    <row r="13" spans="1:17" x14ac:dyDescent="0.25">
      <c r="A13" s="12"/>
      <c r="C13" s="39"/>
      <c r="D13" s="9"/>
      <c r="E13" s="9" t="s">
        <v>7</v>
      </c>
      <c r="F13" s="12"/>
      <c r="G13" s="10"/>
      <c r="H13" s="40"/>
      <c r="I13" s="9"/>
      <c r="J13" s="9" t="s">
        <v>17</v>
      </c>
      <c r="K13" s="12"/>
      <c r="L13" s="10"/>
      <c r="M13" s="40"/>
      <c r="N13" s="9"/>
      <c r="O13" s="9" t="s">
        <v>26</v>
      </c>
      <c r="P13" s="12"/>
    </row>
    <row r="14" spans="1:17" x14ac:dyDescent="0.25">
      <c r="A14" s="12"/>
      <c r="C14" s="39"/>
      <c r="D14" s="9"/>
      <c r="E14" s="9" t="s">
        <v>8</v>
      </c>
      <c r="F14" s="12"/>
      <c r="G14" s="10"/>
      <c r="H14" s="40"/>
      <c r="I14" s="9"/>
      <c r="J14" s="9" t="s">
        <v>18</v>
      </c>
      <c r="K14" s="12"/>
      <c r="L14" s="10"/>
      <c r="M14" s="40"/>
      <c r="N14" s="9"/>
      <c r="O14" s="9" t="s">
        <v>27</v>
      </c>
      <c r="P14" s="12"/>
    </row>
    <row r="15" spans="1:17" x14ac:dyDescent="0.25">
      <c r="A15" s="12"/>
      <c r="C15" s="39"/>
      <c r="D15" s="9"/>
      <c r="E15" s="9" t="s">
        <v>9</v>
      </c>
      <c r="F15" s="12"/>
      <c r="G15" s="10"/>
      <c r="H15" s="40"/>
      <c r="I15" s="9"/>
      <c r="J15" s="9" t="s">
        <v>19</v>
      </c>
      <c r="K15" s="12"/>
      <c r="L15" s="10"/>
      <c r="M15" s="40"/>
      <c r="N15" s="9"/>
      <c r="O15" s="9" t="s">
        <v>28</v>
      </c>
      <c r="P15" s="12"/>
    </row>
    <row r="16" spans="1:17" x14ac:dyDescent="0.25">
      <c r="A16" s="12"/>
      <c r="C16" s="39"/>
      <c r="D16" s="9"/>
      <c r="E16" s="9" t="s">
        <v>10</v>
      </c>
      <c r="F16" s="12"/>
      <c r="G16" s="10"/>
      <c r="H16" s="40"/>
      <c r="I16" s="9"/>
      <c r="J16" s="9" t="s">
        <v>20</v>
      </c>
      <c r="K16" s="12"/>
      <c r="L16" s="10"/>
      <c r="M16" s="40"/>
      <c r="N16" s="9"/>
      <c r="O16" s="9" t="s">
        <v>29</v>
      </c>
      <c r="P16" s="12"/>
    </row>
    <row r="17" spans="1:16" x14ac:dyDescent="0.25">
      <c r="A17" s="12"/>
      <c r="C17" s="39"/>
      <c r="D17" s="9"/>
      <c r="E17" s="9" t="s">
        <v>11</v>
      </c>
      <c r="F17" s="12"/>
      <c r="G17" s="10"/>
      <c r="H17" s="40"/>
      <c r="I17" s="9"/>
      <c r="J17" s="9" t="s">
        <v>21</v>
      </c>
      <c r="K17" s="12"/>
      <c r="L17" s="10"/>
      <c r="M17" s="40"/>
      <c r="N17" s="9"/>
      <c r="O17" s="9" t="s">
        <v>30</v>
      </c>
      <c r="P17" s="12"/>
    </row>
    <row r="18" spans="1:16" x14ac:dyDescent="0.25">
      <c r="A18" s="12"/>
      <c r="B18" s="12"/>
      <c r="C18" s="12"/>
      <c r="D18" s="12"/>
      <c r="E18" s="12"/>
      <c r="F18" s="12"/>
      <c r="G18" s="10"/>
      <c r="H18" s="40"/>
      <c r="I18" s="9"/>
      <c r="J18" s="9" t="s">
        <v>22</v>
      </c>
      <c r="K18" s="12"/>
      <c r="L18" s="10"/>
      <c r="M18" s="40"/>
      <c r="N18" s="9"/>
      <c r="O18" s="9" t="s">
        <v>31</v>
      </c>
      <c r="P18" s="12"/>
    </row>
    <row r="19" spans="1:16" x14ac:dyDescent="0.25">
      <c r="A19" s="12"/>
      <c r="B19" s="12"/>
      <c r="C19" s="12"/>
      <c r="D19" s="12"/>
      <c r="E19" s="12"/>
      <c r="F19" s="12"/>
      <c r="G19" s="10"/>
      <c r="H19" s="40"/>
      <c r="I19" s="9"/>
      <c r="J19" s="9" t="s">
        <v>23</v>
      </c>
      <c r="K19" s="12"/>
      <c r="L19" s="10"/>
      <c r="M19" s="40"/>
      <c r="N19" s="9"/>
      <c r="O19" s="9" t="s">
        <v>32</v>
      </c>
      <c r="P19" s="12"/>
    </row>
    <row r="20" spans="1:16" x14ac:dyDescent="0.25">
      <c r="A20" s="12"/>
      <c r="B20" s="12"/>
      <c r="C20" s="12"/>
      <c r="D20" s="12"/>
      <c r="E20" s="12"/>
      <c r="F20" s="12"/>
      <c r="G20" s="10"/>
      <c r="H20" s="40"/>
      <c r="I20" s="9"/>
      <c r="J20" s="9" t="s">
        <v>24</v>
      </c>
      <c r="K20" s="12"/>
      <c r="L20" s="10"/>
      <c r="M20" s="40"/>
      <c r="N20" s="9"/>
      <c r="O20" s="9" t="s">
        <v>33</v>
      </c>
      <c r="P20" s="12"/>
    </row>
    <row r="21" spans="1:16" x14ac:dyDescent="0.25">
      <c r="A21" s="12"/>
      <c r="B21" s="12"/>
      <c r="C21" s="12"/>
      <c r="D21" s="12"/>
      <c r="E21" s="12"/>
      <c r="F21" s="12"/>
      <c r="G21" s="10"/>
      <c r="H21" s="40"/>
      <c r="I21" s="9"/>
      <c r="J21" s="9" t="s">
        <v>25</v>
      </c>
      <c r="K21" s="12"/>
      <c r="L21" s="12"/>
      <c r="M21" s="12"/>
      <c r="N21" s="13"/>
      <c r="O21" s="13"/>
      <c r="P21" s="12"/>
    </row>
    <row r="22" spans="1:16" ht="7.4" customHeight="1" x14ac:dyDescent="0.25">
      <c r="A22" s="12"/>
      <c r="B22" s="12"/>
      <c r="C22" s="12"/>
      <c r="D22" s="12"/>
      <c r="E22" s="12"/>
      <c r="F22" s="12"/>
      <c r="G22" s="12"/>
      <c r="H22" s="12"/>
      <c r="I22" s="13"/>
      <c r="J22" s="13"/>
      <c r="K22" s="12"/>
      <c r="L22" s="12"/>
      <c r="M22" s="12"/>
      <c r="N22" s="13"/>
      <c r="O22" s="13"/>
      <c r="P22" s="12"/>
    </row>
    <row r="23" spans="1:16" ht="14" x14ac:dyDescent="0.3">
      <c r="A23" s="12"/>
      <c r="B23" s="148" t="s">
        <v>73</v>
      </c>
      <c r="C23" s="148"/>
      <c r="D23" s="148"/>
      <c r="E23" s="148"/>
      <c r="F23" s="15"/>
      <c r="G23" s="147" t="s">
        <v>74</v>
      </c>
      <c r="H23" s="147"/>
      <c r="I23" s="147"/>
      <c r="J23" s="147"/>
      <c r="K23" s="15"/>
      <c r="L23" s="147" t="s">
        <v>75</v>
      </c>
      <c r="M23" s="147"/>
      <c r="N23" s="147"/>
      <c r="O23" s="147"/>
      <c r="P23" s="12"/>
    </row>
    <row r="24" spans="1:16" x14ac:dyDescent="0.25">
      <c r="A24" s="12"/>
      <c r="C24" s="39"/>
      <c r="D24" s="9"/>
      <c r="E24" s="9" t="s">
        <v>12</v>
      </c>
      <c r="F24" s="12"/>
      <c r="G24" s="10"/>
      <c r="H24" s="40"/>
      <c r="I24" s="9"/>
      <c r="J24" s="9" t="s">
        <v>34</v>
      </c>
      <c r="K24" s="12"/>
      <c r="L24" s="10"/>
      <c r="M24" s="40"/>
      <c r="N24" s="9"/>
      <c r="O24" s="9" t="s">
        <v>40</v>
      </c>
      <c r="P24" s="12"/>
    </row>
    <row r="25" spans="1:16" x14ac:dyDescent="0.25">
      <c r="A25" s="12"/>
      <c r="C25" s="39"/>
      <c r="D25" s="9"/>
      <c r="E25" s="9" t="s">
        <v>13</v>
      </c>
      <c r="F25" s="12"/>
      <c r="G25" s="10"/>
      <c r="H25" s="40"/>
      <c r="I25" s="9"/>
      <c r="J25" s="9" t="s">
        <v>35</v>
      </c>
      <c r="K25" s="12"/>
      <c r="L25" s="10"/>
      <c r="M25" s="40"/>
      <c r="N25" s="9"/>
      <c r="O25" s="9" t="s">
        <v>41</v>
      </c>
      <c r="P25" s="12"/>
    </row>
    <row r="26" spans="1:16" x14ac:dyDescent="0.25">
      <c r="A26" s="12"/>
      <c r="C26" s="39"/>
      <c r="D26" s="9"/>
      <c r="E26" s="9" t="s">
        <v>14</v>
      </c>
      <c r="F26" s="12"/>
      <c r="G26" s="10"/>
      <c r="H26" s="40"/>
      <c r="I26" s="9"/>
      <c r="J26" s="9" t="s">
        <v>36</v>
      </c>
      <c r="K26" s="12"/>
      <c r="L26" s="10"/>
      <c r="M26" s="40"/>
      <c r="N26" s="9"/>
      <c r="O26" s="9" t="s">
        <v>42</v>
      </c>
      <c r="P26" s="12"/>
    </row>
    <row r="27" spans="1:16" x14ac:dyDescent="0.25">
      <c r="A27" s="12"/>
      <c r="C27" s="39"/>
      <c r="D27" s="9"/>
      <c r="E27" s="9" t="s">
        <v>15</v>
      </c>
      <c r="F27" s="12"/>
      <c r="G27" s="10"/>
      <c r="H27" s="40"/>
      <c r="I27" s="9"/>
      <c r="J27" s="9" t="s">
        <v>37</v>
      </c>
      <c r="K27" s="12"/>
      <c r="L27" s="10"/>
      <c r="M27" s="40"/>
      <c r="N27" s="9"/>
      <c r="O27" s="9" t="s">
        <v>43</v>
      </c>
      <c r="P27" s="12"/>
    </row>
    <row r="28" spans="1:16" x14ac:dyDescent="0.25">
      <c r="A28" s="12"/>
      <c r="C28" s="39"/>
      <c r="D28" s="9"/>
      <c r="E28" s="9" t="s">
        <v>16</v>
      </c>
      <c r="F28" s="12"/>
      <c r="G28" s="10"/>
      <c r="H28" s="40"/>
      <c r="I28" s="9"/>
      <c r="J28" s="9" t="s">
        <v>38</v>
      </c>
      <c r="K28" s="12"/>
      <c r="L28" s="10"/>
      <c r="M28" s="40"/>
      <c r="N28" s="9"/>
      <c r="O28" s="9" t="s">
        <v>44</v>
      </c>
      <c r="P28" s="12"/>
    </row>
    <row r="29" spans="1:16" x14ac:dyDescent="0.25">
      <c r="A29" s="12"/>
      <c r="B29" s="12"/>
      <c r="C29" s="12"/>
      <c r="D29" s="12"/>
      <c r="E29" s="12"/>
      <c r="F29" s="12"/>
      <c r="G29" s="10"/>
      <c r="H29" s="40"/>
      <c r="I29" s="9"/>
      <c r="J29" s="9" t="s">
        <v>39</v>
      </c>
      <c r="K29" s="12"/>
      <c r="L29" s="10"/>
      <c r="M29" s="40"/>
      <c r="N29" s="9"/>
      <c r="O29" s="9" t="s">
        <v>45</v>
      </c>
      <c r="P29" s="12"/>
    </row>
    <row r="30" spans="1:16" x14ac:dyDescent="0.25">
      <c r="A30" s="12"/>
      <c r="B30" s="12"/>
      <c r="C30" s="12"/>
      <c r="D30" s="12"/>
      <c r="E30" s="12"/>
      <c r="F30" s="12"/>
      <c r="G30" s="12"/>
      <c r="H30" s="12"/>
      <c r="I30" s="13"/>
      <c r="J30" s="13"/>
      <c r="K30" s="12"/>
      <c r="L30" s="10"/>
      <c r="M30" s="40"/>
      <c r="N30" s="9"/>
      <c r="O30" s="9" t="s">
        <v>46</v>
      </c>
      <c r="P30" s="12"/>
    </row>
    <row r="31" spans="1:16" x14ac:dyDescent="0.25">
      <c r="A31" s="12"/>
      <c r="B31" s="12"/>
      <c r="C31" s="12"/>
      <c r="D31" s="12"/>
      <c r="E31" s="12"/>
      <c r="F31" s="12"/>
      <c r="G31" s="12"/>
      <c r="H31" s="12"/>
      <c r="I31" s="13"/>
      <c r="J31" s="13"/>
      <c r="K31" s="12"/>
      <c r="L31" s="10"/>
      <c r="M31" s="40"/>
      <c r="N31" s="9"/>
      <c r="O31" s="9" t="s">
        <v>47</v>
      </c>
      <c r="P31" s="12"/>
    </row>
    <row r="32" spans="1:16" ht="6.65" customHeight="1" x14ac:dyDescent="0.25">
      <c r="A32" s="12"/>
      <c r="B32" s="12"/>
      <c r="C32" s="12"/>
      <c r="D32" s="12"/>
      <c r="E32" s="12"/>
      <c r="F32" s="12"/>
      <c r="G32" s="12"/>
      <c r="H32" s="12"/>
      <c r="I32" s="13"/>
      <c r="J32" s="13"/>
      <c r="K32" s="12"/>
      <c r="L32" s="12"/>
      <c r="M32" s="12"/>
      <c r="N32" s="13"/>
      <c r="O32" s="13"/>
      <c r="P32" s="12"/>
    </row>
    <row r="33" spans="1:16" ht="14" x14ac:dyDescent="0.3">
      <c r="A33" s="12"/>
      <c r="B33" s="148" t="s">
        <v>76</v>
      </c>
      <c r="C33" s="148"/>
      <c r="D33" s="148"/>
      <c r="E33" s="148"/>
      <c r="F33" s="12"/>
      <c r="G33" s="147" t="s">
        <v>77</v>
      </c>
      <c r="H33" s="147"/>
      <c r="I33" s="147"/>
      <c r="J33" s="147"/>
      <c r="K33" s="12"/>
      <c r="L33" s="147" t="s">
        <v>78</v>
      </c>
      <c r="M33" s="147"/>
      <c r="N33" s="147"/>
      <c r="O33" s="147"/>
      <c r="P33" s="12"/>
    </row>
    <row r="34" spans="1:16" x14ac:dyDescent="0.25">
      <c r="A34" s="12"/>
      <c r="C34" s="39"/>
      <c r="D34" s="9"/>
      <c r="E34" s="9" t="s">
        <v>48</v>
      </c>
      <c r="F34" s="12"/>
      <c r="G34" s="10"/>
      <c r="H34" s="40"/>
      <c r="I34" s="9"/>
      <c r="J34" s="9" t="s">
        <v>55</v>
      </c>
      <c r="K34" s="12"/>
      <c r="L34" s="10"/>
      <c r="M34" s="40"/>
      <c r="N34" s="9"/>
      <c r="O34" s="9" t="s">
        <v>60</v>
      </c>
      <c r="P34" s="12"/>
    </row>
    <row r="35" spans="1:16" x14ac:dyDescent="0.25">
      <c r="A35" s="12"/>
      <c r="C35" s="39"/>
      <c r="D35" s="9"/>
      <c r="E35" s="9" t="s">
        <v>49</v>
      </c>
      <c r="F35" s="12"/>
      <c r="G35" s="10"/>
      <c r="H35" s="40"/>
      <c r="I35" s="9"/>
      <c r="J35" s="9" t="s">
        <v>56</v>
      </c>
      <c r="K35" s="12"/>
      <c r="L35" s="10"/>
      <c r="M35" s="40"/>
      <c r="N35" s="9"/>
      <c r="O35" s="9" t="s">
        <v>61</v>
      </c>
      <c r="P35" s="12"/>
    </row>
    <row r="36" spans="1:16" x14ac:dyDescent="0.25">
      <c r="A36" s="12"/>
      <c r="C36" s="39"/>
      <c r="D36" s="9"/>
      <c r="E36" s="9" t="s">
        <v>50</v>
      </c>
      <c r="F36" s="12"/>
      <c r="G36" s="10"/>
      <c r="H36" s="40"/>
      <c r="I36" s="9"/>
      <c r="J36" s="9" t="s">
        <v>57</v>
      </c>
      <c r="K36" s="12"/>
      <c r="L36" s="12"/>
      <c r="M36" s="12"/>
      <c r="N36" s="13"/>
      <c r="O36" s="13"/>
      <c r="P36" s="12"/>
    </row>
    <row r="37" spans="1:16" x14ac:dyDescent="0.25">
      <c r="A37" s="12"/>
      <c r="C37" s="39"/>
      <c r="D37" s="9"/>
      <c r="E37" s="9" t="s">
        <v>51</v>
      </c>
      <c r="F37" s="12"/>
      <c r="G37" s="10"/>
      <c r="H37" s="40"/>
      <c r="I37" s="9"/>
      <c r="J37" s="9" t="s">
        <v>58</v>
      </c>
      <c r="K37" s="12"/>
      <c r="L37" s="12"/>
      <c r="M37" s="12"/>
      <c r="N37" s="12"/>
      <c r="O37" s="12"/>
      <c r="P37" s="12"/>
    </row>
    <row r="38" spans="1:16" x14ac:dyDescent="0.25">
      <c r="A38" s="12"/>
      <c r="C38" s="39"/>
      <c r="D38" s="9"/>
      <c r="E38" s="9" t="s">
        <v>52</v>
      </c>
      <c r="F38" s="12"/>
      <c r="G38" s="10"/>
      <c r="H38" s="40"/>
      <c r="I38" s="9"/>
      <c r="J38" s="9" t="s">
        <v>59</v>
      </c>
      <c r="K38" s="12"/>
      <c r="L38" s="12"/>
      <c r="M38" s="12"/>
      <c r="N38" s="12"/>
      <c r="O38" s="12"/>
      <c r="P38" s="12"/>
    </row>
    <row r="39" spans="1:16" x14ac:dyDescent="0.25">
      <c r="A39" s="12"/>
      <c r="C39" s="39"/>
      <c r="D39" s="9"/>
      <c r="E39" s="9" t="s">
        <v>53</v>
      </c>
      <c r="F39" s="12"/>
      <c r="G39" s="12"/>
      <c r="H39" s="12"/>
      <c r="I39" s="13"/>
      <c r="J39" s="13"/>
      <c r="K39" s="12"/>
      <c r="L39" s="12"/>
      <c r="M39" s="12"/>
      <c r="N39" s="12"/>
      <c r="O39" s="12"/>
      <c r="P39" s="12"/>
    </row>
    <row r="40" spans="1:16" x14ac:dyDescent="0.25">
      <c r="A40" s="12"/>
      <c r="C40" s="39"/>
      <c r="D40" s="9"/>
      <c r="E40" s="9" t="s">
        <v>54</v>
      </c>
      <c r="F40" s="12"/>
      <c r="G40" s="12"/>
      <c r="H40" s="12"/>
      <c r="I40" s="13"/>
      <c r="J40" s="13"/>
      <c r="K40" s="12"/>
      <c r="L40" s="12"/>
      <c r="M40" s="12"/>
      <c r="N40" s="12"/>
      <c r="O40" s="12"/>
      <c r="P40" s="12"/>
    </row>
    <row r="41" spans="1:16" ht="8.5" customHeight="1" x14ac:dyDescent="0.25">
      <c r="A41" s="12"/>
      <c r="B41" s="12"/>
      <c r="C41" s="12"/>
      <c r="D41" s="12"/>
      <c r="E41" s="12"/>
      <c r="F41" s="12"/>
      <c r="G41" s="12"/>
      <c r="H41" s="12"/>
      <c r="I41" s="13"/>
      <c r="J41" s="13"/>
      <c r="K41" s="12"/>
      <c r="L41" s="12"/>
      <c r="M41" s="12"/>
      <c r="N41" s="12"/>
      <c r="O41" s="12"/>
      <c r="P41" s="12"/>
    </row>
    <row r="42" spans="1:16" ht="14" x14ac:dyDescent="0.3">
      <c r="A42" s="12"/>
      <c r="B42" s="12"/>
      <c r="C42" s="12"/>
      <c r="D42" s="12"/>
      <c r="E42" s="12"/>
      <c r="F42" s="12"/>
      <c r="G42" s="147" t="s">
        <v>79</v>
      </c>
      <c r="H42" s="147"/>
      <c r="I42" s="147"/>
      <c r="J42" s="147"/>
      <c r="K42" s="12"/>
      <c r="L42" s="12"/>
      <c r="M42" s="12"/>
      <c r="N42" s="12"/>
      <c r="O42" s="12"/>
      <c r="P42" s="12"/>
    </row>
    <row r="43" spans="1:16" x14ac:dyDescent="0.25">
      <c r="A43" s="12"/>
      <c r="B43" s="12"/>
      <c r="C43" s="12"/>
      <c r="D43" s="12"/>
      <c r="E43" s="12"/>
      <c r="F43" s="12"/>
      <c r="G43" s="10"/>
      <c r="H43" s="40"/>
      <c r="I43" s="9"/>
      <c r="J43" s="9" t="s">
        <v>62</v>
      </c>
      <c r="K43" s="12"/>
      <c r="L43" s="12"/>
      <c r="M43" s="12"/>
      <c r="N43" s="12"/>
      <c r="O43" s="12"/>
      <c r="P43" s="12"/>
    </row>
    <row r="44" spans="1:16" x14ac:dyDescent="0.25">
      <c r="A44" s="12"/>
      <c r="B44" s="12"/>
      <c r="C44" s="12"/>
      <c r="D44" s="12"/>
      <c r="E44" s="12"/>
      <c r="F44" s="12"/>
      <c r="G44" s="10"/>
      <c r="H44" s="40"/>
      <c r="I44" s="9"/>
      <c r="J44" s="9" t="s">
        <v>63</v>
      </c>
      <c r="K44" s="12"/>
      <c r="L44" s="12"/>
      <c r="M44" s="12"/>
      <c r="N44" s="12"/>
      <c r="O44" s="12"/>
      <c r="P44" s="12"/>
    </row>
    <row r="45" spans="1:16" x14ac:dyDescent="0.25">
      <c r="A45" s="12"/>
      <c r="B45" s="12"/>
      <c r="C45" s="12"/>
      <c r="D45" s="12"/>
      <c r="E45" s="12"/>
      <c r="F45" s="12"/>
      <c r="G45" s="10"/>
      <c r="H45" s="40"/>
      <c r="I45" s="9"/>
      <c r="J45" s="9" t="s">
        <v>64</v>
      </c>
      <c r="K45" s="12"/>
      <c r="L45" s="12"/>
      <c r="M45" s="12"/>
      <c r="N45" s="12"/>
      <c r="O45" s="12"/>
      <c r="P45" s="12"/>
    </row>
    <row r="46" spans="1:16" x14ac:dyDescent="0.25">
      <c r="A46" s="12"/>
      <c r="B46" s="12"/>
      <c r="C46" s="12"/>
      <c r="D46" s="12"/>
      <c r="E46" s="12"/>
      <c r="F46" s="12"/>
      <c r="G46" s="10"/>
      <c r="H46" s="40"/>
      <c r="I46" s="9"/>
      <c r="J46" s="9" t="s">
        <v>65</v>
      </c>
      <c r="K46" s="12"/>
      <c r="L46" s="12"/>
      <c r="M46" s="12"/>
      <c r="N46" s="12"/>
      <c r="O46" s="12"/>
      <c r="P46" s="12"/>
    </row>
    <row r="47" spans="1:16" x14ac:dyDescent="0.25">
      <c r="A47" s="12"/>
      <c r="B47" s="12"/>
      <c r="C47" s="12"/>
      <c r="D47" s="12"/>
      <c r="E47" s="12"/>
      <c r="F47" s="12"/>
      <c r="G47" s="10"/>
      <c r="H47" s="40"/>
      <c r="I47" s="9"/>
      <c r="J47" s="9" t="s">
        <v>66</v>
      </c>
      <c r="K47" s="12"/>
      <c r="L47" s="12"/>
      <c r="M47" s="12"/>
      <c r="N47" s="12"/>
      <c r="O47" s="12"/>
      <c r="P47" s="12"/>
    </row>
    <row r="48" spans="1:16" x14ac:dyDescent="0.25">
      <c r="A48" s="12"/>
      <c r="B48" s="12"/>
      <c r="C48" s="12"/>
      <c r="D48" s="12"/>
      <c r="E48" s="12"/>
      <c r="F48" s="12"/>
      <c r="G48" s="10"/>
      <c r="H48" s="40"/>
      <c r="I48" s="9"/>
      <c r="J48" s="9" t="s">
        <v>67</v>
      </c>
      <c r="K48" s="12"/>
      <c r="L48" s="12"/>
      <c r="M48" s="12"/>
      <c r="N48" s="12"/>
      <c r="O48" s="12"/>
      <c r="P48" s="12"/>
    </row>
    <row r="49" spans="1:16" x14ac:dyDescent="0.25">
      <c r="A49" s="12"/>
      <c r="B49" s="12"/>
      <c r="C49" s="12"/>
      <c r="D49" s="12"/>
      <c r="E49" s="12"/>
      <c r="F49" s="12"/>
      <c r="G49" s="10"/>
      <c r="H49" s="40"/>
      <c r="I49" s="9"/>
      <c r="J49" s="9" t="s">
        <v>68</v>
      </c>
      <c r="K49" s="12"/>
      <c r="L49" s="12"/>
      <c r="M49" s="12"/>
      <c r="N49" s="12"/>
      <c r="O49" s="12"/>
      <c r="P49" s="12"/>
    </row>
    <row r="50" spans="1:16" x14ac:dyDescent="0.25">
      <c r="A50" s="12"/>
      <c r="B50" s="12"/>
      <c r="C50" s="12"/>
      <c r="D50" s="12"/>
      <c r="E50" s="12"/>
      <c r="F50" s="12"/>
      <c r="G50" s="12"/>
      <c r="H50" s="12"/>
      <c r="I50" s="12"/>
      <c r="J50" s="12"/>
      <c r="K50" s="12"/>
      <c r="L50" s="12"/>
      <c r="M50" s="12"/>
      <c r="N50" s="12"/>
      <c r="O50" s="12"/>
      <c r="P50" s="12"/>
    </row>
  </sheetData>
  <mergeCells count="19">
    <mergeCell ref="A1:P1"/>
    <mergeCell ref="A6:P6"/>
    <mergeCell ref="A10:P10"/>
    <mergeCell ref="L12:O12"/>
    <mergeCell ref="L23:O23"/>
    <mergeCell ref="G23:J23"/>
    <mergeCell ref="A2:E2"/>
    <mergeCell ref="A3:E3"/>
    <mergeCell ref="F2:P2"/>
    <mergeCell ref="F3:P3"/>
    <mergeCell ref="A5:P5"/>
    <mergeCell ref="L33:O33"/>
    <mergeCell ref="E8:M8"/>
    <mergeCell ref="G42:J42"/>
    <mergeCell ref="G33:J33"/>
    <mergeCell ref="B33:E33"/>
    <mergeCell ref="B23:E23"/>
    <mergeCell ref="B12:E12"/>
    <mergeCell ref="G12:J12"/>
  </mergeCells>
  <pageMargins left="0.7" right="0.7" top="1" bottom="0.75" header="0.3" footer="0.3"/>
  <pageSetup orientation="portrait" r:id="rId1"/>
  <headerFooter>
    <oddHeader xml:space="preserve">&amp;L&amp;"Arial,Regular"&amp;9Office of General Services
Procurement Services&amp;C&amp;"Arial,Regular"&amp;9Group 76000 - Award 23167
Electronic Poll Book Systems&amp;R&amp;"Arial,Regular"&amp;9&amp;A
Page &amp;P of &amp;N&amp;"MS Sans Serif,Regular"&amp;10
</oddHeader>
    <oddFooter>&amp;L&amp;"Arial,Regular"&amp;9June 2019 (Amended July 10, 2019)&amp;R&amp;"Arial,Regular"&amp;9Attachment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DA48BC-4E69-4561-84CF-1D0D07A00C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E20AB76-0804-4015-BCA6-18E7B998F05F}">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6A29A766-E525-414B-85F6-A7CCBA6E61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Fields</vt:lpstr>
      <vt:lpstr>Product Category Discounts</vt:lpstr>
      <vt:lpstr>E-Poll Book System</vt:lpstr>
      <vt:lpstr>Related Products</vt:lpstr>
      <vt:lpstr>NYS Counties - Training</vt:lpstr>
      <vt:lpstr>NYS Counties - Support</vt:lpstr>
      <vt:lpstr>'E-Poll Book System'!Print_Titles</vt:lpstr>
      <vt:lpstr>Fields!Print_Titles</vt:lpstr>
      <vt:lpstr>'Related Products'!Print_Titles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Delaney, Karley L (OGS)</cp:lastModifiedBy>
  <cp:lastPrinted>2019-09-12T14:35:07Z</cp:lastPrinted>
  <dcterms:created xsi:type="dcterms:W3CDTF">2011-09-20T12:55:10Z</dcterms:created>
  <dcterms:modified xsi:type="dcterms:W3CDTF">2026-02-19T14:33:50Z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