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codeName="ThisWorkbook" defaultThemeVersion="124226"/>
  <mc:AlternateContent xmlns:mc="http://schemas.openxmlformats.org/markup-compatibility/2006">
    <mc:Choice Requires="x15">
      <x15ac:absPath xmlns:x15ac="http://schemas.microsoft.com/office/spreadsheetml/2010/11/ac" url="\\ogs-smb\ogs_shared\ProcurementServices\PSTm06(Davis)\Telecommunications\77017-23100 TCS\4ConMgmt\Contractors\PS68693_CenturyLink\Contract Mods\Update #17\"/>
    </mc:Choice>
  </mc:AlternateContent>
  <xr:revisionPtr revIDLastSave="0" documentId="13_ncr:1_{339640F0-65FD-4E24-8BAB-1A363C7419EB}" xr6:coauthVersionLast="47" xr6:coauthVersionMax="47" xr10:uidLastSave="{00000000-0000-0000-0000-000000000000}"/>
  <bookViews>
    <workbookView xWindow="23880" yWindow="-120" windowWidth="24240" windowHeight="13140" tabRatio="796" firstSheet="1" activeTab="4" xr2:uid="{00000000-000D-0000-FFFF-FFFF00000000}"/>
  </bookViews>
  <sheets>
    <sheet name="Instructions (2)" sheetId="27" state="hidden" r:id="rId1"/>
    <sheet name="Pricing - Lot 1 Voice" sheetId="43" r:id="rId2"/>
    <sheet name="Geographic Location - Lot 1" sheetId="30" r:id="rId3"/>
    <sheet name="Service Descriptions - Lot 1" sheetId="61" r:id="rId4"/>
    <sheet name="Pricing - Lot 2 Data" sheetId="47" r:id="rId5"/>
    <sheet name="Geographic Location - Lot 2" sheetId="60" r:id="rId6"/>
    <sheet name="Service Descriptions - Lot 2" sheetId="62" r:id="rId7"/>
    <sheet name="Pass-Through Charges" sheetId="67" r:id="rId8"/>
  </sheets>
  <externalReferences>
    <externalReference r:id="rId9"/>
    <externalReference r:id="rId10"/>
    <externalReference r:id="rId11"/>
    <externalReference r:id="rId12"/>
  </externalReferences>
  <definedNames>
    <definedName name="_xlnm.Print_Area" localSheetId="7">'Pass-Through Charges'!$B$1:$J$21</definedName>
    <definedName name="_xlnm.Print_Titles" localSheetId="1">'Pricing - Lot 1 Voice'!$1:$5</definedName>
    <definedName name="_xlnm.Print_Titles" localSheetId="4">'Pricing - Lot 2 Data'!$1:$5</definedName>
    <definedName name="_xlnm.Print_Titles" localSheetId="3">'Service Descriptions - Lot 1'!$1:$5</definedName>
    <definedName name="_xlnm.Print_Titles" localSheetId="6">'Service Descriptions - Lot 2'!$1:$5</definedName>
  </definedNam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9" i="47" l="1"/>
  <c r="L278" i="47"/>
  <c r="L277" i="47"/>
  <c r="L276" i="47"/>
  <c r="L275" i="47"/>
  <c r="L274" i="47"/>
  <c r="L273" i="47"/>
  <c r="L272" i="47"/>
  <c r="L271" i="47"/>
  <c r="L270" i="47"/>
  <c r="L269" i="47"/>
  <c r="L268" i="47"/>
  <c r="L267" i="47"/>
  <c r="L266" i="47"/>
  <c r="L265" i="47"/>
  <c r="L264" i="47"/>
  <c r="L263" i="47"/>
  <c r="L262" i="47"/>
  <c r="L261" i="47"/>
  <c r="L260" i="47"/>
  <c r="L259" i="47"/>
  <c r="L258" i="47"/>
  <c r="L257" i="47"/>
  <c r="L256" i="47"/>
  <c r="L255" i="47"/>
  <c r="L254" i="47"/>
  <c r="L571" i="47"/>
  <c r="L570" i="47"/>
  <c r="L569" i="47"/>
  <c r="L568" i="47"/>
  <c r="L567" i="47"/>
  <c r="L566" i="47"/>
  <c r="L565" i="47"/>
  <c r="L564" i="47"/>
  <c r="L563" i="47"/>
  <c r="L562" i="47"/>
  <c r="L561" i="47"/>
  <c r="L560" i="47"/>
  <c r="L559" i="47"/>
  <c r="L558" i="47"/>
  <c r="L557" i="47"/>
  <c r="L556" i="47"/>
  <c r="L555" i="47"/>
  <c r="L554" i="47"/>
  <c r="L553" i="47"/>
  <c r="L552" i="47"/>
  <c r="L551" i="47"/>
  <c r="L550" i="47"/>
  <c r="L549" i="47"/>
  <c r="L548" i="47"/>
  <c r="L547" i="47"/>
  <c r="L546" i="47"/>
  <c r="L545" i="47"/>
  <c r="L544" i="47"/>
  <c r="L543" i="47"/>
  <c r="L542" i="47"/>
  <c r="L541" i="47"/>
  <c r="L540" i="47"/>
  <c r="L539" i="47"/>
  <c r="L538" i="47"/>
  <c r="L537" i="47"/>
  <c r="L536" i="47"/>
  <c r="L535" i="47"/>
  <c r="L534" i="47"/>
  <c r="L533" i="47"/>
  <c r="L532" i="47"/>
  <c r="L531" i="47"/>
  <c r="L530" i="47"/>
  <c r="L529" i="47"/>
  <c r="L528" i="47"/>
  <c r="L527" i="47"/>
  <c r="L526" i="47"/>
  <c r="L525" i="47"/>
  <c r="L524" i="47"/>
  <c r="L523" i="47"/>
  <c r="L522" i="47"/>
  <c r="L521" i="47"/>
  <c r="L520" i="47"/>
  <c r="L519" i="47"/>
  <c r="L518" i="47"/>
  <c r="L517" i="47"/>
  <c r="L516" i="47"/>
  <c r="L515" i="47"/>
  <c r="L514" i="47"/>
  <c r="L513" i="47"/>
  <c r="L512" i="47"/>
  <c r="L511" i="47"/>
  <c r="L510" i="47"/>
  <c r="L509" i="47"/>
  <c r="L508" i="47"/>
  <c r="L507" i="47"/>
  <c r="L506" i="47"/>
  <c r="L505" i="47"/>
  <c r="L504" i="47"/>
  <c r="L503" i="47"/>
  <c r="L502" i="47"/>
  <c r="L501" i="47"/>
  <c r="L500" i="47"/>
  <c r="L499" i="47"/>
  <c r="L498" i="47"/>
  <c r="L497" i="47"/>
  <c r="L496" i="47"/>
  <c r="L495" i="47"/>
  <c r="L494" i="47"/>
  <c r="L493" i="47"/>
  <c r="L492" i="47"/>
  <c r="L491" i="47"/>
  <c r="L490" i="47"/>
  <c r="L489" i="47"/>
  <c r="L488" i="47"/>
  <c r="L487" i="47"/>
  <c r="L486" i="47"/>
  <c r="L485" i="47"/>
  <c r="L484" i="47"/>
  <c r="L483" i="47"/>
  <c r="L482" i="47"/>
  <c r="L476" i="47"/>
  <c r="L475" i="47"/>
  <c r="L474" i="47"/>
  <c r="L473" i="47"/>
  <c r="L472" i="47"/>
  <c r="L471" i="47"/>
  <c r="L470" i="47"/>
  <c r="L469" i="47"/>
  <c r="L468" i="47"/>
  <c r="L467" i="47"/>
  <c r="L466" i="47"/>
  <c r="L465" i="47"/>
  <c r="L464" i="47"/>
  <c r="L463" i="47"/>
  <c r="L462" i="47"/>
  <c r="L461" i="47"/>
  <c r="L460" i="47"/>
  <c r="L455" i="47"/>
  <c r="L411" i="47"/>
  <c r="L410" i="47"/>
  <c r="L409" i="47"/>
  <c r="L408" i="47"/>
  <c r="L407" i="47"/>
  <c r="L406" i="47"/>
  <c r="L405" i="47"/>
  <c r="L404" i="47"/>
  <c r="L403" i="47"/>
  <c r="L402" i="47"/>
  <c r="L401" i="47"/>
  <c r="L400" i="47"/>
  <c r="L399" i="47"/>
  <c r="L398" i="47"/>
  <c r="L397" i="47"/>
  <c r="L396" i="47"/>
  <c r="L395" i="47"/>
  <c r="L394" i="47"/>
  <c r="L393" i="47"/>
  <c r="L392" i="47"/>
  <c r="L391" i="47"/>
  <c r="L390" i="47"/>
  <c r="L389" i="47"/>
  <c r="L388" i="47"/>
  <c r="L387" i="47"/>
  <c r="L386" i="47"/>
  <c r="L385" i="47"/>
  <c r="L384" i="47"/>
  <c r="L383" i="47"/>
  <c r="L382" i="47"/>
  <c r="L381" i="47"/>
  <c r="L380" i="47"/>
  <c r="L379" i="47"/>
  <c r="L378" i="47"/>
  <c r="L377" i="47"/>
  <c r="L376" i="47"/>
  <c r="L375" i="47"/>
  <c r="L374" i="47"/>
  <c r="L373" i="47"/>
  <c r="L372" i="47"/>
  <c r="L371" i="47"/>
  <c r="L370" i="47"/>
  <c r="L369" i="47"/>
  <c r="L368" i="47"/>
  <c r="L367" i="47"/>
  <c r="L366" i="47"/>
  <c r="L365" i="47"/>
  <c r="L364" i="47"/>
  <c r="L363" i="47"/>
  <c r="L362" i="47"/>
  <c r="L361" i="47"/>
  <c r="L360" i="47"/>
  <c r="L359" i="47"/>
  <c r="L358" i="47"/>
  <c r="L357" i="47"/>
  <c r="L356" i="47"/>
  <c r="L355" i="47"/>
  <c r="L354" i="47"/>
  <c r="L353" i="47"/>
  <c r="L352" i="47"/>
  <c r="L351" i="47"/>
  <c r="L350" i="47"/>
  <c r="L349" i="47"/>
  <c r="L348" i="47"/>
  <c r="L347" i="47"/>
  <c r="L346" i="47"/>
  <c r="L345" i="47"/>
  <c r="L344" i="47"/>
  <c r="L343" i="47"/>
  <c r="L342" i="47"/>
  <c r="L341" i="47"/>
  <c r="L340" i="47"/>
  <c r="L339" i="47"/>
  <c r="L338" i="47"/>
  <c r="L337" i="47"/>
  <c r="L336" i="47"/>
  <c r="L335" i="47"/>
  <c r="L334" i="47"/>
  <c r="L333" i="47"/>
  <c r="L332" i="47"/>
  <c r="L331" i="47"/>
  <c r="L330" i="47"/>
  <c r="L329" i="47"/>
  <c r="L328" i="47"/>
  <c r="L327" i="47"/>
  <c r="L326" i="47"/>
  <c r="L325" i="47"/>
  <c r="L324" i="47"/>
  <c r="L323" i="47"/>
  <c r="L322" i="47"/>
  <c r="L321" i="47"/>
  <c r="L320" i="47"/>
  <c r="L319" i="47"/>
  <c r="L318" i="47"/>
  <c r="L317" i="47"/>
  <c r="L316" i="47"/>
  <c r="L315" i="47"/>
  <c r="L314" i="47"/>
  <c r="L313" i="47"/>
  <c r="L312" i="47"/>
  <c r="L311" i="47"/>
  <c r="L310" i="47"/>
  <c r="L309" i="47"/>
  <c r="L308" i="47"/>
  <c r="L307" i="47"/>
  <c r="L306" i="47"/>
  <c r="L305" i="47"/>
  <c r="L304" i="47"/>
  <c r="L303" i="47"/>
  <c r="L302" i="47"/>
  <c r="L301" i="47"/>
  <c r="L300" i="47"/>
  <c r="L299" i="47"/>
  <c r="L298" i="47"/>
  <c r="L297" i="47"/>
  <c r="L296" i="47"/>
  <c r="L295" i="47"/>
  <c r="L294" i="47"/>
  <c r="L293" i="47"/>
  <c r="L292" i="47"/>
  <c r="L291" i="47"/>
  <c r="L290" i="47"/>
  <c r="L289" i="47"/>
  <c r="L288" i="47"/>
  <c r="L287" i="47"/>
  <c r="L286" i="47"/>
  <c r="L285" i="47"/>
  <c r="L284" i="47"/>
  <c r="L283" i="47"/>
  <c r="L282" i="47"/>
  <c r="L281" i="47"/>
  <c r="L280" i="47"/>
  <c r="L6" i="47"/>
  <c r="L253" i="47"/>
  <c r="L252" i="47"/>
  <c r="L251" i="47"/>
  <c r="L250" i="47"/>
  <c r="L249" i="47"/>
  <c r="L248" i="47"/>
  <c r="L247" i="47"/>
  <c r="L246" i="47"/>
  <c r="L245" i="47"/>
  <c r="L244" i="47"/>
  <c r="L243" i="47"/>
  <c r="L242" i="47"/>
  <c r="L236" i="47" l="1"/>
  <c r="L235" i="47"/>
  <c r="L234" i="47"/>
  <c r="L233" i="47"/>
  <c r="L232" i="47"/>
  <c r="L231" i="47"/>
  <c r="L230" i="47"/>
  <c r="L229" i="47"/>
  <c r="L228" i="47"/>
  <c r="L227" i="47"/>
  <c r="L226" i="47"/>
  <c r="L225" i="47"/>
  <c r="L224" i="47"/>
  <c r="L223" i="47"/>
  <c r="L222" i="47"/>
  <c r="L221" i="47"/>
  <c r="L220" i="47"/>
  <c r="L38" i="43"/>
  <c r="L215" i="47"/>
  <c r="L1358" i="43"/>
  <c r="L1357" i="43"/>
  <c r="L1356" i="43"/>
  <c r="L1355" i="43"/>
  <c r="L1354" i="43"/>
  <c r="L1353" i="43"/>
  <c r="L1352" i="43"/>
  <c r="L1351" i="43"/>
  <c r="L1350" i="43"/>
  <c r="L1349" i="43"/>
  <c r="L1348" i="43"/>
  <c r="L1347" i="43"/>
  <c r="L1346" i="43"/>
  <c r="L171" i="47"/>
  <c r="L170" i="47"/>
  <c r="L169" i="47"/>
  <c r="L168" i="47"/>
  <c r="L167" i="47"/>
  <c r="L166" i="47"/>
  <c r="L165" i="47"/>
  <c r="L164" i="47"/>
  <c r="L163" i="47"/>
  <c r="L162" i="47"/>
  <c r="L161" i="47"/>
  <c r="L160" i="47"/>
  <c r="L159" i="47"/>
  <c r="L158" i="47"/>
  <c r="L157" i="47"/>
  <c r="L156" i="47"/>
  <c r="L155" i="47"/>
  <c r="L154" i="47"/>
  <c r="L153" i="47"/>
  <c r="L152" i="47"/>
  <c r="L151" i="47"/>
  <c r="L150" i="47"/>
  <c r="L149" i="47"/>
  <c r="L148" i="47"/>
  <c r="L90" i="43"/>
  <c r="L89" i="43"/>
  <c r="L88" i="43"/>
  <c r="L1345" i="43"/>
  <c r="L1344" i="43"/>
  <c r="L1343" i="43"/>
  <c r="L1342" i="43"/>
  <c r="L1341" i="43"/>
  <c r="L211" i="43"/>
  <c r="L201" i="43"/>
  <c r="L188" i="43"/>
  <c r="L138" i="43"/>
  <c r="L41" i="43"/>
  <c r="L40" i="43"/>
  <c r="L39" i="43"/>
  <c r="L34" i="43"/>
  <c r="C3" i="67"/>
  <c r="C4" i="67"/>
  <c r="C2" i="67"/>
  <c r="B2" i="62"/>
  <c r="B3" i="62"/>
  <c r="B1" i="62"/>
  <c r="B2" i="60"/>
  <c r="B3" i="60"/>
  <c r="B1" i="60"/>
  <c r="C2" i="47"/>
  <c r="C1" i="47"/>
  <c r="B2" i="61"/>
  <c r="B3" i="61"/>
  <c r="B1" i="61"/>
  <c r="B2" i="30"/>
  <c r="B3" i="30"/>
  <c r="B1" i="30"/>
  <c r="L496" i="43"/>
  <c r="L497" i="43"/>
  <c r="L498" i="43"/>
  <c r="L499" i="43"/>
  <c r="L500" i="43"/>
  <c r="L501" i="43"/>
  <c r="L502" i="43"/>
  <c r="L503" i="43"/>
  <c r="L504" i="43"/>
  <c r="L505" i="43"/>
  <c r="L506" i="43"/>
  <c r="L507" i="43"/>
  <c r="L508" i="43"/>
  <c r="L509" i="43"/>
  <c r="L510" i="43"/>
  <c r="L511" i="43"/>
  <c r="L512" i="43"/>
  <c r="L513" i="43"/>
  <c r="L514" i="43"/>
  <c r="L515" i="43"/>
  <c r="L516" i="43"/>
  <c r="L517" i="43"/>
  <c r="L518" i="43"/>
  <c r="L519" i="43"/>
  <c r="L520" i="43"/>
  <c r="L521" i="43"/>
  <c r="L522" i="43"/>
  <c r="L523" i="43"/>
  <c r="L524" i="43"/>
  <c r="L525" i="43"/>
  <c r="L526" i="43"/>
  <c r="L527" i="43"/>
  <c r="L528" i="43"/>
  <c r="L529" i="43"/>
  <c r="L530" i="43"/>
  <c r="L531" i="43"/>
  <c r="L532" i="43"/>
  <c r="L533" i="43"/>
  <c r="L534" i="43"/>
  <c r="L535" i="43"/>
  <c r="L536" i="43"/>
  <c r="L537" i="43"/>
  <c r="L538" i="43"/>
  <c r="L539" i="43"/>
  <c r="L540" i="43"/>
  <c r="L541" i="43"/>
  <c r="L542" i="43"/>
  <c r="L543" i="43"/>
  <c r="L544" i="43"/>
  <c r="L545" i="43"/>
  <c r="L546" i="43"/>
  <c r="L547" i="43"/>
  <c r="L548" i="43"/>
  <c r="L549" i="43"/>
  <c r="L550" i="43"/>
  <c r="L551" i="43"/>
  <c r="L552" i="43"/>
  <c r="L553" i="43"/>
  <c r="L554" i="43"/>
  <c r="L555" i="43"/>
  <c r="L556" i="43"/>
  <c r="L557" i="43"/>
  <c r="L558" i="43"/>
  <c r="L559" i="43"/>
  <c r="L560" i="43"/>
  <c r="L561" i="43"/>
  <c r="L562" i="43"/>
  <c r="L563" i="43"/>
  <c r="L564" i="43"/>
  <c r="L565" i="43"/>
  <c r="L566" i="43"/>
  <c r="L567" i="43"/>
  <c r="L568" i="43"/>
  <c r="L569" i="43"/>
  <c r="L570" i="43"/>
  <c r="L571" i="43"/>
  <c r="L572" i="43"/>
  <c r="L573" i="43"/>
  <c r="L574" i="43"/>
  <c r="L575" i="43"/>
  <c r="L576" i="43"/>
  <c r="L577" i="43"/>
  <c r="L578" i="43"/>
  <c r="L579" i="43"/>
  <c r="L580" i="43"/>
  <c r="L581" i="43"/>
  <c r="L582" i="43"/>
  <c r="L583" i="43"/>
  <c r="L584" i="43"/>
  <c r="L585" i="43"/>
  <c r="L586" i="43"/>
  <c r="L587" i="43"/>
  <c r="L588" i="43"/>
  <c r="L589" i="43"/>
  <c r="L590" i="43"/>
  <c r="L591" i="43"/>
  <c r="L592" i="43"/>
  <c r="L593" i="43"/>
  <c r="L594" i="43"/>
  <c r="L595" i="43"/>
  <c r="L596" i="43"/>
  <c r="L597" i="43"/>
  <c r="L598" i="43"/>
  <c r="L599" i="43"/>
  <c r="L600" i="43"/>
  <c r="L601" i="43"/>
  <c r="L602" i="43"/>
  <c r="L603" i="43"/>
  <c r="L604" i="43"/>
  <c r="L605" i="43"/>
  <c r="L606" i="43"/>
  <c r="L607" i="43"/>
  <c r="L608" i="43"/>
  <c r="L609" i="43"/>
  <c r="L610" i="43"/>
  <c r="L611" i="43"/>
  <c r="L612" i="43"/>
  <c r="L613" i="43"/>
  <c r="L614" i="43"/>
  <c r="L615" i="43"/>
  <c r="L616" i="43"/>
  <c r="L617" i="43"/>
  <c r="L618" i="43"/>
  <c r="L619" i="43"/>
  <c r="L620" i="43"/>
  <c r="L621" i="43"/>
  <c r="L622" i="43"/>
  <c r="L623" i="43"/>
  <c r="L624" i="43"/>
  <c r="L625" i="43"/>
  <c r="L626" i="43"/>
  <c r="L627" i="43"/>
  <c r="L628" i="43"/>
  <c r="L629" i="43"/>
  <c r="L630" i="43"/>
  <c r="L631" i="43"/>
  <c r="L632" i="43"/>
  <c r="L633" i="43"/>
  <c r="L634" i="43"/>
  <c r="L635" i="43"/>
  <c r="L636" i="43"/>
  <c r="L637" i="43"/>
  <c r="L638" i="43"/>
  <c r="L639" i="43"/>
  <c r="L640" i="43"/>
  <c r="L641" i="43"/>
  <c r="L642" i="43"/>
  <c r="L643" i="43"/>
  <c r="L644" i="43"/>
  <c r="L645" i="43"/>
  <c r="L646" i="43"/>
  <c r="L647" i="43"/>
  <c r="L648" i="43"/>
  <c r="L649" i="43"/>
  <c r="L650" i="43"/>
  <c r="L651" i="43"/>
  <c r="L652" i="43"/>
  <c r="L653" i="43"/>
  <c r="L654" i="43"/>
  <c r="L655" i="43"/>
  <c r="L656" i="43"/>
  <c r="L657" i="43"/>
  <c r="L658" i="43"/>
  <c r="L659" i="43"/>
  <c r="L660" i="43"/>
  <c r="L661" i="43"/>
  <c r="L662" i="43"/>
  <c r="L663" i="43"/>
  <c r="L664" i="43"/>
  <c r="L665" i="43"/>
  <c r="L666" i="43"/>
  <c r="L667" i="43"/>
  <c r="L668" i="43"/>
  <c r="L669" i="43"/>
  <c r="L670" i="43"/>
  <c r="L671" i="43"/>
  <c r="L672" i="43"/>
  <c r="L673" i="43"/>
  <c r="L674" i="43"/>
  <c r="L675" i="43"/>
  <c r="L676" i="43"/>
  <c r="L677" i="43"/>
  <c r="L678" i="43"/>
  <c r="L679" i="43"/>
  <c r="L680" i="43"/>
  <c r="L681" i="43"/>
  <c r="L682" i="43"/>
  <c r="L683" i="43"/>
  <c r="L684" i="43"/>
  <c r="L685" i="43"/>
  <c r="L686" i="43"/>
  <c r="L687" i="43"/>
  <c r="L688" i="43"/>
  <c r="L689" i="43"/>
  <c r="L690" i="43"/>
  <c r="L691" i="43"/>
  <c r="L692" i="43"/>
  <c r="L693" i="43"/>
  <c r="L694" i="43"/>
  <c r="L695" i="43"/>
  <c r="L696" i="43"/>
  <c r="L697" i="43"/>
  <c r="L698" i="43"/>
  <c r="L699" i="43"/>
  <c r="L700" i="43"/>
  <c r="L701" i="43"/>
  <c r="L702" i="43"/>
  <c r="L703" i="43"/>
  <c r="L704" i="43"/>
  <c r="L705" i="43"/>
  <c r="L706" i="43"/>
  <c r="L707" i="43"/>
  <c r="L708" i="43"/>
  <c r="L709" i="43"/>
  <c r="L710" i="43"/>
  <c r="L711" i="43"/>
  <c r="L712" i="43"/>
  <c r="L713" i="43"/>
  <c r="L714" i="43"/>
  <c r="L715" i="43"/>
  <c r="L716" i="43"/>
  <c r="L717" i="43"/>
  <c r="L718" i="43"/>
  <c r="L719" i="43"/>
  <c r="L720" i="43"/>
  <c r="L721" i="43"/>
  <c r="L722" i="43"/>
  <c r="L723" i="43"/>
  <c r="L724" i="43"/>
  <c r="L725" i="43"/>
  <c r="L726" i="43"/>
  <c r="L727" i="43"/>
  <c r="L728" i="43"/>
  <c r="L729" i="43"/>
  <c r="L730" i="43"/>
  <c r="L731" i="43"/>
  <c r="L732" i="43"/>
  <c r="L733" i="43"/>
  <c r="L734" i="43"/>
  <c r="L735" i="43"/>
  <c r="L736" i="43"/>
  <c r="L737" i="43"/>
  <c r="L738" i="43"/>
  <c r="L739" i="43"/>
  <c r="L740" i="43"/>
  <c r="L741" i="43"/>
  <c r="L742" i="43"/>
  <c r="L743" i="43"/>
  <c r="L744" i="43"/>
  <c r="L745" i="43"/>
  <c r="L746" i="43"/>
  <c r="L747" i="43"/>
  <c r="L748" i="43"/>
  <c r="L749" i="43"/>
  <c r="L750" i="43"/>
  <c r="L751" i="43"/>
  <c r="L752" i="43"/>
  <c r="L753" i="43"/>
  <c r="L754" i="43"/>
  <c r="L755" i="43"/>
  <c r="L756" i="43"/>
  <c r="L757" i="43"/>
  <c r="L758" i="43"/>
  <c r="L759" i="43"/>
  <c r="L760" i="43"/>
  <c r="L761" i="43"/>
  <c r="L762" i="43"/>
  <c r="L763" i="43"/>
  <c r="L764" i="43"/>
  <c r="L765" i="43"/>
  <c r="L766" i="43"/>
  <c r="L767" i="43"/>
  <c r="L768" i="43"/>
  <c r="L769" i="43"/>
  <c r="L770" i="43"/>
  <c r="L771" i="43"/>
  <c r="L772" i="43"/>
  <c r="L773" i="43"/>
  <c r="L774" i="43"/>
  <c r="L775" i="43"/>
  <c r="L776" i="43"/>
  <c r="L777" i="43"/>
  <c r="L778" i="43"/>
  <c r="L779" i="43"/>
  <c r="L780" i="43"/>
  <c r="L781" i="43"/>
  <c r="L782" i="43"/>
  <c r="L783" i="43"/>
  <c r="L784" i="43"/>
  <c r="L785" i="43"/>
  <c r="L786" i="43"/>
  <c r="L787" i="43"/>
  <c r="L788" i="43"/>
  <c r="L789" i="43"/>
  <c r="L790" i="43"/>
  <c r="L791" i="43"/>
  <c r="L792" i="43"/>
  <c r="L793" i="43"/>
  <c r="L794" i="43"/>
  <c r="L795" i="43"/>
  <c r="L796" i="43"/>
  <c r="L797" i="43"/>
  <c r="L798" i="43"/>
  <c r="L799" i="43"/>
  <c r="L800" i="43"/>
  <c r="L801" i="43"/>
  <c r="L802" i="43"/>
  <c r="L803" i="43"/>
  <c r="L804" i="43"/>
  <c r="L805" i="43"/>
  <c r="L806" i="43"/>
  <c r="L807" i="43"/>
  <c r="L808" i="43"/>
  <c r="L809" i="43"/>
  <c r="L810" i="43"/>
  <c r="L811" i="43"/>
  <c r="L812" i="43"/>
  <c r="L813" i="43"/>
  <c r="L814" i="43"/>
  <c r="L815" i="43"/>
  <c r="L816" i="43"/>
  <c r="L817" i="43"/>
  <c r="L818" i="43"/>
  <c r="L819" i="43"/>
  <c r="L820" i="43"/>
  <c r="L821" i="43"/>
  <c r="L822" i="43"/>
  <c r="L823" i="43"/>
  <c r="L824" i="43"/>
  <c r="L825" i="43"/>
  <c r="L826" i="43"/>
  <c r="L827" i="43"/>
  <c r="L828" i="43"/>
  <c r="L829" i="43"/>
  <c r="L830" i="43"/>
  <c r="L831" i="43"/>
  <c r="L832" i="43"/>
  <c r="L833" i="43"/>
  <c r="L834" i="43"/>
  <c r="L835" i="43"/>
  <c r="L836" i="43"/>
  <c r="L837" i="43"/>
  <c r="L838" i="43"/>
  <c r="L839" i="43"/>
  <c r="L840" i="43"/>
  <c r="L841" i="43"/>
  <c r="L842" i="43"/>
  <c r="L843" i="43"/>
  <c r="L844" i="43"/>
  <c r="L845" i="43"/>
  <c r="L846" i="43"/>
  <c r="L847" i="43"/>
  <c r="L848" i="43"/>
  <c r="L849" i="43"/>
  <c r="L850" i="43"/>
  <c r="L851" i="43"/>
  <c r="L852" i="43"/>
  <c r="L853" i="43"/>
  <c r="L854" i="43"/>
  <c r="L855" i="43"/>
  <c r="L856" i="43"/>
  <c r="L857" i="43"/>
  <c r="L858" i="43"/>
  <c r="L859" i="43"/>
  <c r="L860" i="43"/>
  <c r="L861" i="43"/>
  <c r="L862" i="43"/>
  <c r="L863" i="43"/>
  <c r="L864" i="43"/>
  <c r="L865" i="43"/>
  <c r="L866" i="43"/>
  <c r="L867" i="43"/>
  <c r="L868" i="43"/>
  <c r="L869" i="43"/>
  <c r="L870" i="43"/>
  <c r="L871" i="43"/>
  <c r="L872" i="43"/>
  <c r="L873" i="43"/>
  <c r="L874" i="43"/>
  <c r="L875" i="43"/>
  <c r="L876" i="43"/>
  <c r="L877" i="43"/>
  <c r="L878" i="43"/>
  <c r="L879" i="43"/>
  <c r="L880" i="43"/>
  <c r="L881" i="43"/>
  <c r="L882" i="43"/>
  <c r="L883" i="43"/>
  <c r="L884" i="43"/>
  <c r="L885" i="43"/>
  <c r="L886" i="43"/>
  <c r="L887" i="43"/>
  <c r="L888" i="43"/>
  <c r="L889" i="43"/>
  <c r="L890" i="43"/>
  <c r="L891" i="43"/>
  <c r="L892" i="43"/>
  <c r="L893" i="43"/>
  <c r="L894" i="43"/>
  <c r="L895" i="43"/>
  <c r="L896" i="43"/>
  <c r="L897" i="43"/>
  <c r="L898" i="43"/>
  <c r="L899" i="43"/>
  <c r="L900" i="43"/>
  <c r="L901" i="43"/>
  <c r="L902" i="43"/>
  <c r="L903" i="43"/>
  <c r="L904" i="43"/>
  <c r="L905" i="43"/>
  <c r="L906" i="43"/>
  <c r="L907" i="43"/>
  <c r="L908" i="43"/>
  <c r="L909" i="43"/>
  <c r="L910" i="43"/>
  <c r="L911" i="43"/>
  <c r="L912" i="43"/>
  <c r="L913" i="43"/>
  <c r="L914" i="43"/>
  <c r="L915" i="43"/>
  <c r="L916" i="43"/>
  <c r="L917" i="43"/>
  <c r="L918" i="43"/>
  <c r="L919" i="43"/>
  <c r="L920" i="43"/>
  <c r="L921" i="43"/>
  <c r="L922" i="43"/>
  <c r="L923" i="43"/>
  <c r="L924" i="43"/>
  <c r="L925" i="43"/>
  <c r="L926" i="43"/>
  <c r="L927" i="43"/>
  <c r="L928" i="43"/>
  <c r="L929" i="43"/>
  <c r="L930" i="43"/>
  <c r="L931" i="43"/>
  <c r="L932" i="43"/>
  <c r="L933" i="43"/>
  <c r="L934" i="43"/>
  <c r="L935" i="43"/>
  <c r="L936" i="43"/>
  <c r="L937" i="43"/>
  <c r="L938" i="43"/>
  <c r="L939" i="43"/>
  <c r="L940" i="43"/>
  <c r="L941" i="43"/>
  <c r="L942" i="43"/>
  <c r="L943" i="43"/>
  <c r="L944" i="43"/>
  <c r="L945" i="43"/>
  <c r="L946" i="43"/>
  <c r="L947" i="43"/>
  <c r="L948" i="43"/>
  <c r="L949" i="43"/>
  <c r="L950" i="43"/>
  <c r="L951" i="43"/>
  <c r="L952" i="43"/>
  <c r="L953" i="43"/>
  <c r="L954" i="43"/>
  <c r="L955" i="43"/>
  <c r="L956" i="43"/>
  <c r="L957" i="43"/>
  <c r="L958" i="43"/>
  <c r="L959" i="43"/>
  <c r="L960" i="43"/>
  <c r="L961" i="43"/>
  <c r="L962" i="43"/>
  <c r="L963" i="43"/>
  <c r="L964" i="43"/>
  <c r="L965" i="43"/>
  <c r="L966" i="43"/>
  <c r="L967" i="43"/>
  <c r="L968" i="43"/>
  <c r="L969" i="43"/>
  <c r="L970" i="43"/>
  <c r="L971" i="43"/>
  <c r="L972" i="43"/>
  <c r="L973" i="43"/>
  <c r="L974" i="43"/>
  <c r="L975" i="43"/>
  <c r="L976" i="43"/>
  <c r="L977" i="43"/>
  <c r="L978" i="43"/>
  <c r="L979" i="43"/>
  <c r="L980" i="43"/>
  <c r="L981" i="43"/>
  <c r="L982" i="43"/>
  <c r="L983" i="43"/>
  <c r="L984" i="43"/>
  <c r="L985" i="43"/>
  <c r="L986" i="43"/>
  <c r="L987" i="43"/>
  <c r="L988" i="43"/>
  <c r="L989" i="43"/>
  <c r="L990" i="43"/>
  <c r="L991" i="43"/>
  <c r="L992" i="43"/>
  <c r="L993" i="43"/>
  <c r="L994" i="43"/>
  <c r="L995" i="43"/>
  <c r="L996" i="43"/>
  <c r="L997" i="43"/>
  <c r="L998" i="43"/>
  <c r="L999" i="43"/>
  <c r="L1000" i="43"/>
  <c r="L1001" i="43"/>
  <c r="L1002" i="43"/>
  <c r="L1003" i="43"/>
  <c r="L1004" i="43"/>
  <c r="L1005" i="43"/>
  <c r="L1006" i="43"/>
  <c r="L1007" i="43"/>
  <c r="L1008" i="43"/>
  <c r="L1009" i="43"/>
  <c r="L1010" i="43"/>
  <c r="L1011" i="43"/>
  <c r="L1012" i="43"/>
  <c r="L1013" i="43"/>
  <c r="L1014" i="43"/>
  <c r="L1015" i="43"/>
  <c r="L1016" i="43"/>
  <c r="L1017" i="43"/>
  <c r="L1018" i="43"/>
  <c r="L1019" i="43"/>
  <c r="L1020" i="43"/>
  <c r="L1021" i="43"/>
  <c r="L1022" i="43"/>
  <c r="L1023" i="43"/>
  <c r="L1024" i="43"/>
  <c r="L1025" i="43"/>
  <c r="L1026" i="43"/>
  <c r="L1027" i="43"/>
  <c r="L1028" i="43"/>
  <c r="L1029" i="43"/>
  <c r="L1030" i="43"/>
  <c r="L1031" i="43"/>
  <c r="L1032" i="43"/>
  <c r="L1033" i="43"/>
  <c r="L1034" i="43"/>
  <c r="L1035" i="43"/>
  <c r="L1036" i="43"/>
  <c r="L1037" i="43"/>
  <c r="L1038" i="43"/>
  <c r="L1039" i="43"/>
  <c r="L1040" i="43"/>
  <c r="L1041" i="43"/>
  <c r="L1042" i="43"/>
  <c r="L1043" i="43"/>
  <c r="L1044" i="43"/>
  <c r="L1045" i="43"/>
  <c r="L1046" i="43"/>
  <c r="L1047" i="43"/>
  <c r="L1048" i="43"/>
  <c r="L1049" i="43"/>
  <c r="L1050" i="43"/>
  <c r="L1051" i="43"/>
  <c r="L1052" i="43"/>
  <c r="L1053" i="43"/>
  <c r="L1054" i="43"/>
  <c r="L1055" i="43"/>
  <c r="L1056" i="43"/>
  <c r="L1057" i="43"/>
  <c r="L1058" i="43"/>
  <c r="L1059" i="43"/>
  <c r="L1060" i="43"/>
  <c r="L1061" i="43"/>
  <c r="L1062" i="43"/>
  <c r="L1063" i="43"/>
  <c r="L1064" i="43"/>
  <c r="L1065" i="43"/>
  <c r="L1066" i="43"/>
  <c r="L1067" i="43"/>
  <c r="L1068" i="43"/>
  <c r="L1069" i="43"/>
  <c r="L1070" i="43"/>
  <c r="L1071" i="43"/>
  <c r="L1072" i="43"/>
  <c r="L1073" i="43"/>
  <c r="L1074" i="43"/>
  <c r="L1075" i="43"/>
  <c r="L1076" i="43"/>
  <c r="L1077" i="43"/>
  <c r="L1078" i="43"/>
  <c r="L1079" i="43"/>
  <c r="L1080" i="43"/>
  <c r="L1081" i="43"/>
  <c r="L1082" i="43"/>
  <c r="L1083" i="43"/>
  <c r="L1084" i="43"/>
  <c r="L1085" i="43"/>
  <c r="L1086" i="43"/>
  <c r="L1087" i="43"/>
  <c r="L1088" i="43"/>
  <c r="L1089" i="43"/>
  <c r="L1090" i="43"/>
  <c r="L1091" i="43"/>
  <c r="L1092" i="43"/>
  <c r="L1093" i="43"/>
  <c r="L1094" i="43"/>
  <c r="L1095" i="43"/>
  <c r="L1096" i="43"/>
  <c r="L1097" i="43"/>
  <c r="L1098" i="43"/>
  <c r="L1099" i="43"/>
  <c r="L1100" i="43"/>
  <c r="L1101" i="43"/>
  <c r="L1102" i="43"/>
  <c r="L1103" i="43"/>
  <c r="L1104" i="43"/>
  <c r="L1105" i="43"/>
  <c r="L1106" i="43"/>
  <c r="L1107" i="43"/>
  <c r="L1108" i="43"/>
  <c r="L1109" i="43"/>
  <c r="L1110" i="43"/>
  <c r="L1111" i="43"/>
  <c r="L1112" i="43"/>
  <c r="L1113" i="43"/>
  <c r="L1114" i="43"/>
  <c r="L1115" i="43"/>
  <c r="L1116" i="43"/>
  <c r="L1117" i="43"/>
  <c r="L1118" i="43"/>
  <c r="L1119" i="43"/>
  <c r="L1120" i="43"/>
  <c r="L1121" i="43"/>
  <c r="L1122" i="43"/>
  <c r="L1123" i="43"/>
  <c r="L1124" i="43"/>
  <c r="L1125" i="43"/>
  <c r="L1126" i="43"/>
  <c r="L1127" i="43"/>
  <c r="L1128" i="43"/>
  <c r="L1129" i="43"/>
  <c r="L1130" i="43"/>
  <c r="L1131" i="43"/>
  <c r="L1132" i="43"/>
  <c r="L1133" i="43"/>
  <c r="L1134" i="43"/>
  <c r="L1135" i="43"/>
  <c r="L1136" i="43"/>
  <c r="L1137" i="43"/>
  <c r="L1138" i="43"/>
  <c r="L1139" i="43"/>
  <c r="L1140" i="43"/>
  <c r="L1141" i="43"/>
  <c r="L1142" i="43"/>
  <c r="L1143" i="43"/>
  <c r="L1144" i="43"/>
  <c r="L1145" i="43"/>
  <c r="L1146" i="43"/>
  <c r="L1147" i="43"/>
  <c r="L1148" i="43"/>
  <c r="L1149" i="43"/>
  <c r="L1150" i="43"/>
  <c r="L1151" i="43"/>
  <c r="L1152" i="43"/>
  <c r="L1153" i="43"/>
  <c r="L1154" i="43"/>
  <c r="L1155" i="43"/>
  <c r="L1156" i="43"/>
  <c r="L1157" i="43"/>
  <c r="L1159" i="43"/>
  <c r="L1160" i="43"/>
  <c r="L1161" i="43"/>
  <c r="L1162" i="43"/>
  <c r="L1163" i="43"/>
  <c r="L1164" i="43"/>
  <c r="L1165" i="43"/>
  <c r="L1166" i="43"/>
  <c r="L1167" i="43"/>
  <c r="L1168" i="43"/>
  <c r="L1169" i="43"/>
  <c r="L1170" i="43"/>
  <c r="L1171" i="43"/>
  <c r="L1172" i="43"/>
  <c r="L1173" i="43"/>
  <c r="L1174" i="43"/>
  <c r="L1175" i="43"/>
  <c r="L1176" i="43"/>
  <c r="L1177" i="43"/>
  <c r="L1178" i="43"/>
  <c r="L1179" i="43"/>
  <c r="L1180" i="43"/>
  <c r="L1181" i="43"/>
  <c r="L1182" i="43"/>
  <c r="L1183" i="43"/>
  <c r="L1184" i="43"/>
  <c r="L1185" i="43"/>
  <c r="L1186" i="43"/>
  <c r="L1187" i="43"/>
  <c r="L1188" i="43"/>
  <c r="L1189" i="43"/>
  <c r="L1190" i="43"/>
  <c r="L1191" i="43"/>
  <c r="L1192" i="43"/>
  <c r="L1193" i="43"/>
  <c r="L1194" i="43"/>
  <c r="L1195" i="43"/>
  <c r="L1196" i="43"/>
  <c r="L1197" i="43"/>
  <c r="L1198" i="43"/>
  <c r="L1199" i="43"/>
  <c r="L1200" i="43"/>
  <c r="L1201" i="43"/>
  <c r="L1202" i="43"/>
  <c r="L1203" i="43"/>
  <c r="L1204" i="43"/>
  <c r="L1205" i="43"/>
  <c r="L1206" i="43"/>
  <c r="L1207" i="43"/>
  <c r="L1208" i="43"/>
  <c r="L1209" i="43"/>
  <c r="L1210" i="43"/>
  <c r="L1211" i="43"/>
  <c r="L1212" i="43"/>
  <c r="L1213" i="43"/>
  <c r="L1214" i="43"/>
  <c r="L1215" i="43"/>
  <c r="L1216" i="43"/>
  <c r="L1217" i="43"/>
  <c r="L1218" i="43"/>
  <c r="L1219" i="43"/>
  <c r="L1220" i="43"/>
  <c r="L1221" i="43"/>
  <c r="L1222" i="43"/>
  <c r="L1223" i="43"/>
  <c r="L1224" i="43"/>
  <c r="L1225" i="43"/>
  <c r="L1226" i="43"/>
  <c r="L1227" i="43"/>
  <c r="L1228" i="43"/>
  <c r="L1229" i="43"/>
  <c r="L1230" i="43"/>
  <c r="L1231" i="43"/>
  <c r="L1232" i="43"/>
  <c r="L1233" i="43"/>
  <c r="L1234" i="43"/>
  <c r="L1235" i="43"/>
  <c r="L1236" i="43"/>
  <c r="L1237" i="43"/>
  <c r="L1238" i="43"/>
  <c r="L1239" i="43"/>
  <c r="L1240" i="43"/>
  <c r="L1241" i="43"/>
  <c r="L1242" i="43"/>
  <c r="L1243" i="43"/>
  <c r="L1244" i="43"/>
  <c r="L1245" i="43"/>
  <c r="L1246" i="43"/>
  <c r="L1247" i="43"/>
  <c r="L1248" i="43"/>
  <c r="L1249" i="43"/>
  <c r="L1250" i="43"/>
  <c r="L1251" i="43"/>
  <c r="L1252" i="43"/>
  <c r="L1253" i="43"/>
  <c r="L1254" i="43"/>
  <c r="L1255" i="43"/>
  <c r="L1256" i="43"/>
  <c r="L1257" i="43"/>
  <c r="L1258" i="43"/>
  <c r="L1259" i="43"/>
  <c r="L1260" i="43"/>
  <c r="L1261" i="43"/>
  <c r="L1262" i="43"/>
  <c r="L1263" i="43"/>
  <c r="L1264" i="43"/>
  <c r="L1265" i="43"/>
  <c r="L1266" i="43"/>
  <c r="L1267" i="43"/>
  <c r="L1268" i="43"/>
  <c r="L1269" i="43"/>
  <c r="L1270" i="43"/>
  <c r="L1271" i="43"/>
  <c r="L1272" i="43"/>
  <c r="L1273" i="43"/>
  <c r="L1274" i="43"/>
  <c r="L1275" i="43"/>
  <c r="L1276" i="43"/>
  <c r="L1277" i="43"/>
  <c r="L1278" i="43"/>
  <c r="L1279" i="43"/>
  <c r="L1280" i="43"/>
  <c r="L1281" i="43"/>
  <c r="L1282" i="43"/>
  <c r="L1283" i="43"/>
  <c r="L1284" i="43"/>
  <c r="L1285" i="43"/>
  <c r="L1286" i="43"/>
  <c r="L1287" i="43"/>
  <c r="L1288" i="43"/>
  <c r="L1289" i="43"/>
  <c r="L1290" i="43"/>
  <c r="L1291" i="43"/>
  <c r="L1292" i="43"/>
  <c r="L1293" i="43"/>
  <c r="L1294" i="43"/>
  <c r="L1295" i="43"/>
  <c r="L1296" i="43"/>
  <c r="L1297" i="43"/>
  <c r="L1298" i="43"/>
  <c r="L1299" i="43"/>
  <c r="L1300" i="43"/>
  <c r="L1301" i="43"/>
  <c r="L1302" i="43"/>
  <c r="L1303" i="43"/>
  <c r="L1304" i="43"/>
  <c r="L1305" i="43"/>
  <c r="L1306" i="43"/>
  <c r="L1307" i="43"/>
  <c r="L1308" i="43"/>
  <c r="L1309" i="43"/>
  <c r="L1310" i="43"/>
  <c r="L1311" i="43"/>
  <c r="L1312" i="43"/>
  <c r="L1313" i="43"/>
  <c r="L1314" i="43"/>
  <c r="L1315" i="43"/>
  <c r="L1316" i="43"/>
  <c r="L1317" i="43"/>
  <c r="L1318" i="43"/>
  <c r="L1319" i="43"/>
  <c r="L1321" i="43"/>
  <c r="L1322" i="43"/>
  <c r="L1324" i="43"/>
  <c r="L1325" i="43"/>
  <c r="L1326" i="43"/>
  <c r="L1327" i="43"/>
  <c r="L1328" i="43"/>
  <c r="L1329" i="43"/>
  <c r="L1330" i="43"/>
  <c r="L1331" i="43"/>
  <c r="L1332" i="43"/>
  <c r="L1333" i="43"/>
  <c r="L1334" i="43"/>
  <c r="L1335" i="43"/>
  <c r="L1336" i="43"/>
  <c r="L1337" i="43"/>
  <c r="L1338" i="43"/>
  <c r="L1339" i="43"/>
  <c r="L1340" i="43"/>
  <c r="L487" i="43"/>
  <c r="L488" i="43"/>
  <c r="L489" i="43"/>
  <c r="L490" i="43"/>
  <c r="L491" i="43"/>
  <c r="L492" i="43"/>
  <c r="L493" i="43"/>
  <c r="L494" i="43"/>
  <c r="L495" i="43"/>
  <c r="L486" i="43"/>
  <c r="L485" i="43"/>
  <c r="L484" i="43"/>
  <c r="L483" i="43"/>
  <c r="L482" i="43"/>
  <c r="L481" i="43"/>
  <c r="L480" i="43"/>
  <c r="L479" i="43"/>
  <c r="L478" i="43"/>
  <c r="L477" i="43"/>
  <c r="L476" i="43"/>
  <c r="L475" i="43"/>
  <c r="L474" i="43"/>
  <c r="L473" i="43"/>
  <c r="L472" i="43"/>
  <c r="L471" i="43"/>
  <c r="L470" i="43"/>
  <c r="L469" i="43"/>
  <c r="L468" i="43"/>
  <c r="L467" i="43"/>
  <c r="L466" i="43"/>
  <c r="L465" i="43"/>
  <c r="L464" i="43"/>
  <c r="L463" i="43"/>
  <c r="L462" i="43"/>
  <c r="L461" i="43"/>
  <c r="L460" i="43"/>
  <c r="L459" i="43"/>
  <c r="L458" i="43"/>
  <c r="L457" i="43"/>
  <c r="L456" i="43"/>
  <c r="L455" i="43"/>
  <c r="L454" i="43"/>
  <c r="L453" i="43"/>
  <c r="L452" i="43"/>
  <c r="L451" i="43"/>
  <c r="L450" i="43"/>
  <c r="L449" i="43"/>
  <c r="L448" i="43"/>
  <c r="L447" i="43"/>
  <c r="L446" i="43"/>
  <c r="L445" i="43"/>
  <c r="L444" i="43"/>
  <c r="L443" i="43"/>
  <c r="L442" i="43"/>
  <c r="L441" i="43"/>
  <c r="L440" i="43"/>
  <c r="L439" i="43"/>
  <c r="L438" i="43"/>
  <c r="L437" i="43"/>
  <c r="L436" i="43"/>
  <c r="L435" i="43"/>
  <c r="L434" i="43"/>
  <c r="L433" i="43"/>
  <c r="L432" i="43"/>
  <c r="L431" i="43"/>
  <c r="L430" i="43"/>
  <c r="L429" i="43"/>
  <c r="L428" i="43"/>
  <c r="L427" i="43"/>
  <c r="L426" i="43"/>
  <c r="L425" i="43"/>
  <c r="L424" i="43"/>
  <c r="L423" i="43"/>
  <c r="L422" i="43"/>
  <c r="L421" i="43"/>
  <c r="L420" i="43"/>
  <c r="L419" i="43"/>
  <c r="L418" i="43"/>
  <c r="L417" i="43"/>
  <c r="L416" i="43"/>
  <c r="L415" i="43"/>
  <c r="L414" i="43"/>
  <c r="L413" i="43"/>
  <c r="L412" i="43"/>
  <c r="L411" i="43"/>
  <c r="L410" i="43"/>
  <c r="L409" i="43"/>
  <c r="L408" i="43"/>
  <c r="L407" i="43"/>
  <c r="L406" i="43"/>
  <c r="L405" i="43"/>
  <c r="L404" i="43"/>
  <c r="L403" i="43"/>
  <c r="L402" i="43"/>
  <c r="L401" i="43"/>
  <c r="L400" i="43"/>
  <c r="L399" i="43"/>
  <c r="L398" i="43"/>
  <c r="L397" i="43"/>
  <c r="L396" i="43"/>
  <c r="L395" i="43"/>
  <c r="L394" i="43"/>
  <c r="L393" i="43"/>
  <c r="L392" i="43"/>
  <c r="L391" i="43"/>
  <c r="L390" i="43"/>
  <c r="L389" i="43"/>
  <c r="L388" i="43"/>
  <c r="L387" i="43"/>
  <c r="L386" i="43"/>
  <c r="L385" i="43"/>
  <c r="L384" i="43"/>
  <c r="L383" i="43"/>
  <c r="L382" i="43"/>
  <c r="L381" i="43"/>
  <c r="L380" i="43"/>
  <c r="L379" i="43"/>
  <c r="L378" i="43"/>
  <c r="L377" i="43"/>
  <c r="L376" i="43"/>
  <c r="L375" i="43"/>
  <c r="L374" i="43"/>
  <c r="L373" i="43"/>
  <c r="L372" i="43"/>
  <c r="L371" i="43"/>
  <c r="L370" i="43"/>
  <c r="L369" i="43"/>
  <c r="L368" i="43"/>
  <c r="L367" i="43"/>
  <c r="L366" i="43"/>
  <c r="L365" i="43"/>
  <c r="L364" i="43"/>
  <c r="L363" i="43"/>
  <c r="L362" i="43"/>
  <c r="L361" i="43"/>
  <c r="L360" i="43"/>
  <c r="L359" i="43"/>
  <c r="L358" i="43"/>
  <c r="L357" i="43"/>
  <c r="L356" i="43"/>
  <c r="L355" i="43"/>
  <c r="L354" i="43"/>
  <c r="L353" i="43"/>
  <c r="L352" i="43"/>
  <c r="L351" i="43"/>
  <c r="L350" i="43"/>
  <c r="L349" i="43"/>
  <c r="L348" i="43"/>
  <c r="L347" i="43"/>
  <c r="L346" i="43"/>
  <c r="L345" i="43"/>
  <c r="L343" i="43"/>
  <c r="L342" i="43"/>
  <c r="L341" i="43"/>
  <c r="L340" i="43"/>
  <c r="L339" i="43"/>
  <c r="L338" i="43"/>
  <c r="L337" i="43"/>
  <c r="L336" i="43"/>
  <c r="L335" i="43"/>
  <c r="L334" i="43"/>
  <c r="L333" i="43"/>
  <c r="L332" i="43"/>
  <c r="L331" i="43"/>
  <c r="L330" i="43"/>
  <c r="L329" i="43"/>
  <c r="L328" i="43"/>
  <c r="L327" i="43"/>
  <c r="L326" i="43"/>
  <c r="L325" i="43"/>
  <c r="L324" i="43"/>
  <c r="L323" i="43"/>
  <c r="L322" i="43"/>
  <c r="L321" i="43"/>
  <c r="L320" i="43"/>
  <c r="L319" i="43"/>
  <c r="L318" i="43"/>
  <c r="L317" i="43"/>
  <c r="L316" i="43"/>
  <c r="L315" i="43"/>
  <c r="L314" i="43"/>
  <c r="L313" i="43"/>
  <c r="L312" i="43"/>
  <c r="L311" i="43"/>
  <c r="L310" i="43"/>
  <c r="L309" i="43"/>
  <c r="L308" i="43"/>
  <c r="L307" i="43"/>
  <c r="L306" i="43"/>
  <c r="L305" i="43"/>
  <c r="L304" i="43"/>
  <c r="L303" i="43"/>
  <c r="L302" i="43"/>
  <c r="L301" i="43"/>
  <c r="L300" i="43"/>
  <c r="L299" i="43"/>
  <c r="L298" i="43"/>
  <c r="L297" i="43"/>
  <c r="L296" i="43"/>
  <c r="L295" i="43"/>
  <c r="L294" i="43"/>
  <c r="L293" i="43"/>
  <c r="L292" i="43"/>
  <c r="L291" i="43"/>
  <c r="L290" i="43"/>
  <c r="L289" i="43"/>
  <c r="L288" i="43"/>
  <c r="L287" i="43"/>
  <c r="L286" i="43"/>
  <c r="L285" i="43"/>
  <c r="L284" i="43"/>
  <c r="L283" i="43"/>
  <c r="L282" i="43"/>
  <c r="L281" i="43"/>
  <c r="L280" i="43"/>
  <c r="L279" i="43"/>
  <c r="L278" i="43"/>
  <c r="L277" i="43"/>
  <c r="L276" i="43"/>
  <c r="L275" i="43"/>
  <c r="L274" i="43"/>
  <c r="L273" i="43"/>
  <c r="L272" i="43"/>
  <c r="L271" i="43"/>
  <c r="L270" i="43"/>
  <c r="L269" i="43"/>
  <c r="L268" i="43"/>
  <c r="L267" i="43"/>
  <c r="L266" i="43"/>
  <c r="L265" i="43"/>
  <c r="L264" i="43"/>
  <c r="L263" i="43"/>
  <c r="L262" i="43"/>
  <c r="L261" i="43"/>
  <c r="L260" i="43"/>
  <c r="L259" i="43"/>
  <c r="L258" i="43"/>
  <c r="L257" i="43"/>
  <c r="L256" i="43"/>
  <c r="L255" i="43"/>
  <c r="L254" i="43"/>
  <c r="L253" i="43"/>
  <c r="L252" i="43"/>
  <c r="L251" i="43"/>
  <c r="L250" i="43"/>
  <c r="L249" i="43"/>
  <c r="L248" i="43"/>
  <c r="L247" i="43"/>
  <c r="L246" i="43"/>
  <c r="L245" i="43"/>
  <c r="L244" i="43"/>
  <c r="L243" i="43"/>
  <c r="L242" i="43"/>
  <c r="L241" i="43"/>
  <c r="L240" i="43"/>
  <c r="L239" i="43"/>
  <c r="L238" i="43"/>
  <c r="L237" i="43"/>
  <c r="L236" i="43"/>
  <c r="L235" i="43"/>
  <c r="L234" i="43"/>
  <c r="L233" i="43"/>
  <c r="L232" i="43"/>
  <c r="L231" i="43"/>
  <c r="L229" i="43"/>
  <c r="L228" i="43"/>
  <c r="L227" i="43"/>
  <c r="L226" i="43"/>
  <c r="L225" i="43"/>
  <c r="L224" i="43"/>
  <c r="L223" i="43"/>
  <c r="L222" i="43"/>
  <c r="L221" i="43"/>
  <c r="L220" i="43"/>
  <c r="L219" i="43"/>
  <c r="L218" i="43"/>
  <c r="L217" i="43"/>
  <c r="L216" i="43"/>
  <c r="L215" i="43"/>
  <c r="L214" i="43"/>
  <c r="L213" i="43"/>
  <c r="L212" i="43"/>
  <c r="L210" i="43"/>
  <c r="L209" i="43"/>
  <c r="L208" i="43"/>
  <c r="L207" i="43"/>
  <c r="L206" i="43"/>
  <c r="L205" i="43"/>
  <c r="L204" i="43"/>
  <c r="L203" i="43"/>
  <c r="L202" i="43"/>
  <c r="L200" i="43"/>
  <c r="L199" i="43"/>
  <c r="L198" i="43"/>
  <c r="L197" i="43"/>
  <c r="L196" i="43"/>
  <c r="L195" i="43"/>
  <c r="L194" i="43"/>
  <c r="L193" i="43"/>
  <c r="L192" i="43"/>
  <c r="L191" i="43"/>
  <c r="L190" i="43"/>
  <c r="L189" i="43"/>
  <c r="L187" i="43"/>
  <c r="L186" i="43"/>
  <c r="L185" i="43"/>
  <c r="L184" i="43"/>
  <c r="L183" i="43"/>
  <c r="L182" i="43"/>
  <c r="L181" i="43"/>
  <c r="L178" i="43"/>
  <c r="L177" i="43"/>
  <c r="L176" i="43"/>
  <c r="L175" i="43"/>
  <c r="L174" i="43"/>
  <c r="L173" i="43"/>
  <c r="L172" i="43"/>
  <c r="L171" i="43"/>
  <c r="L170" i="43"/>
  <c r="L169" i="43"/>
  <c r="L168" i="43"/>
  <c r="L167" i="43"/>
  <c r="L166" i="43"/>
  <c r="L165" i="43"/>
  <c r="L164" i="43"/>
  <c r="L163" i="43"/>
  <c r="L161" i="43"/>
  <c r="L160" i="43"/>
  <c r="L159" i="43"/>
  <c r="L158" i="43"/>
  <c r="L157" i="43"/>
  <c r="L156" i="43"/>
  <c r="L155" i="43"/>
  <c r="L154" i="43"/>
  <c r="L153" i="43"/>
  <c r="L152" i="43"/>
  <c r="L151" i="43"/>
  <c r="L150" i="43"/>
  <c r="L149" i="43"/>
  <c r="L148" i="43"/>
  <c r="L147" i="43"/>
  <c r="L146" i="43"/>
  <c r="L145" i="43"/>
  <c r="L144" i="43"/>
  <c r="L143" i="43"/>
  <c r="L142" i="43"/>
  <c r="L141" i="43"/>
  <c r="L140" i="43"/>
  <c r="L139" i="43"/>
  <c r="L137" i="43"/>
  <c r="L136" i="43"/>
  <c r="L135" i="43"/>
  <c r="L134" i="43"/>
  <c r="L133" i="43"/>
  <c r="L132" i="43"/>
  <c r="L131" i="43"/>
  <c r="L130" i="43"/>
  <c r="L129" i="43"/>
  <c r="L128" i="43"/>
  <c r="L127" i="43"/>
  <c r="L126" i="43"/>
  <c r="L125" i="43"/>
  <c r="L124" i="43"/>
  <c r="L123" i="43"/>
  <c r="L122" i="43"/>
  <c r="L121" i="43"/>
  <c r="L120" i="43"/>
  <c r="L119" i="43"/>
  <c r="L118" i="43"/>
  <c r="L117" i="43"/>
  <c r="L116" i="43"/>
  <c r="L115" i="43"/>
  <c r="L114" i="43"/>
  <c r="L113" i="43"/>
  <c r="L112" i="43"/>
  <c r="L111" i="43"/>
  <c r="L110" i="43"/>
  <c r="L109" i="43"/>
  <c r="L108" i="43"/>
  <c r="L107" i="43"/>
  <c r="L106" i="43"/>
  <c r="L105" i="43"/>
  <c r="L104" i="43"/>
  <c r="L103" i="43"/>
  <c r="L102" i="43"/>
  <c r="L101" i="43"/>
  <c r="L100" i="43"/>
  <c r="L99" i="43"/>
  <c r="L98" i="43"/>
  <c r="L97" i="43"/>
  <c r="L96" i="43"/>
  <c r="L95" i="43"/>
  <c r="L94" i="43"/>
  <c r="L93" i="43"/>
  <c r="L92" i="43"/>
  <c r="L91" i="43"/>
  <c r="L87" i="43"/>
  <c r="L86" i="43"/>
  <c r="L85" i="43"/>
  <c r="L84" i="43"/>
  <c r="L83" i="43"/>
  <c r="L82" i="43"/>
  <c r="L81" i="43"/>
  <c r="L80" i="43"/>
  <c r="L79" i="43"/>
  <c r="L78" i="43"/>
  <c r="L77" i="43"/>
  <c r="L76" i="43"/>
  <c r="L75" i="43"/>
  <c r="L74" i="43"/>
  <c r="L73" i="43"/>
  <c r="L72" i="43"/>
  <c r="L71" i="43"/>
  <c r="L70" i="43"/>
  <c r="L69" i="43"/>
  <c r="L68" i="43"/>
  <c r="L67" i="43"/>
  <c r="L66" i="43"/>
  <c r="L65" i="43"/>
  <c r="L64" i="43"/>
  <c r="L63" i="43"/>
  <c r="L62" i="43"/>
  <c r="L61" i="43"/>
  <c r="L60" i="43"/>
  <c r="L59" i="43"/>
  <c r="L58" i="43"/>
  <c r="L57" i="43"/>
  <c r="L56" i="43"/>
  <c r="L55" i="43"/>
  <c r="L54" i="43"/>
  <c r="L53" i="43"/>
  <c r="L52" i="43"/>
  <c r="L51" i="43"/>
  <c r="L50" i="43"/>
  <c r="L49" i="43"/>
  <c r="L48" i="43"/>
  <c r="L47" i="43"/>
  <c r="L46" i="43"/>
  <c r="L45" i="43"/>
  <c r="L44" i="43"/>
  <c r="L43" i="43"/>
  <c r="L42" i="43"/>
  <c r="L37" i="43"/>
  <c r="L36" i="43"/>
  <c r="L35" i="43"/>
  <c r="L33" i="43"/>
  <c r="L32" i="43"/>
  <c r="L31" i="43"/>
  <c r="L30" i="43"/>
  <c r="L29" i="43"/>
  <c r="L28" i="43"/>
  <c r="L27" i="43"/>
  <c r="L26" i="43"/>
  <c r="L25" i="43"/>
  <c r="L24" i="43"/>
  <c r="L23" i="43"/>
  <c r="L22" i="43"/>
  <c r="L21" i="43"/>
  <c r="L20" i="43"/>
  <c r="L19" i="43"/>
  <c r="L18" i="43"/>
  <c r="L17" i="43"/>
  <c r="L16" i="43"/>
  <c r="L15" i="43"/>
  <c r="L14" i="43"/>
  <c r="L13" i="43"/>
  <c r="L12" i="43"/>
  <c r="L11" i="43"/>
  <c r="L10" i="43"/>
  <c r="L9" i="43"/>
  <c r="L8" i="43"/>
  <c r="L7" i="43"/>
  <c r="L6" i="43"/>
  <c r="D5" i="60"/>
  <c r="D5" i="30"/>
  <c r="L7" i="47"/>
  <c r="L8" i="47"/>
  <c r="L9" i="47"/>
  <c r="L10" i="47"/>
  <c r="L11" i="47"/>
  <c r="L12" i="47"/>
  <c r="L13" i="47"/>
  <c r="L14" i="47"/>
  <c r="L15" i="47"/>
  <c r="L16" i="47"/>
  <c r="L17" i="47"/>
  <c r="L18" i="47"/>
  <c r="L19" i="47"/>
  <c r="L20" i="47"/>
  <c r="L21" i="47"/>
  <c r="L22" i="47"/>
  <c r="L23" i="47"/>
  <c r="L24" i="47"/>
  <c r="L25" i="47"/>
  <c r="L26" i="47"/>
  <c r="L27" i="47"/>
  <c r="L28" i="47"/>
  <c r="L29" i="47"/>
  <c r="L30" i="47"/>
  <c r="L31" i="47"/>
  <c r="L32" i="47"/>
  <c r="L33" i="47"/>
  <c r="L34" i="47"/>
  <c r="L35" i="47"/>
  <c r="L36" i="47"/>
  <c r="L37" i="47"/>
  <c r="L38" i="47"/>
  <c r="L39" i="47"/>
  <c r="L40" i="47"/>
  <c r="L41" i="47"/>
  <c r="L42" i="47"/>
  <c r="L43" i="47"/>
  <c r="L44" i="47"/>
  <c r="L45" i="47"/>
  <c r="L46" i="47"/>
  <c r="L47" i="47"/>
  <c r="L48" i="47"/>
  <c r="L49" i="47"/>
  <c r="L50" i="47"/>
  <c r="L51" i="47"/>
  <c r="L52" i="47"/>
  <c r="L53" i="47"/>
  <c r="L54" i="47"/>
  <c r="L55" i="47"/>
  <c r="L56" i="47"/>
  <c r="L57" i="47"/>
  <c r="L58" i="47"/>
  <c r="L59" i="47"/>
  <c r="L60" i="47"/>
  <c r="L61" i="47"/>
  <c r="L62" i="47"/>
  <c r="L63" i="47"/>
  <c r="L64" i="47"/>
  <c r="L65" i="47"/>
  <c r="L66" i="47"/>
  <c r="L67" i="47"/>
  <c r="L68" i="47"/>
  <c r="L69" i="47"/>
  <c r="L70" i="47"/>
  <c r="L71" i="47"/>
  <c r="L72" i="47"/>
  <c r="L73" i="47"/>
  <c r="L74" i="47"/>
  <c r="L75" i="47"/>
  <c r="L76" i="47"/>
  <c r="L77" i="47"/>
  <c r="L78" i="47"/>
  <c r="L79" i="47"/>
  <c r="L80" i="47"/>
  <c r="L81" i="47"/>
  <c r="L82" i="47"/>
  <c r="L83" i="47"/>
  <c r="L84" i="47"/>
  <c r="L85" i="47"/>
  <c r="L86" i="47"/>
  <c r="L87" i="47"/>
  <c r="L88" i="47"/>
  <c r="L89" i="47"/>
  <c r="L90" i="47"/>
  <c r="L91" i="47"/>
  <c r="L92" i="47"/>
  <c r="L93" i="47"/>
  <c r="L94" i="47"/>
  <c r="L95" i="47"/>
  <c r="L96" i="47"/>
  <c r="L97" i="47"/>
  <c r="L98" i="47"/>
  <c r="L99" i="47"/>
  <c r="L100" i="47"/>
  <c r="L101" i="47"/>
  <c r="L102" i="47"/>
  <c r="L103" i="47"/>
  <c r="L104" i="47"/>
  <c r="L105" i="47"/>
  <c r="L106" i="47"/>
  <c r="L107" i="47"/>
  <c r="L108" i="47"/>
  <c r="L109" i="47"/>
  <c r="L110" i="47"/>
  <c r="L111" i="47"/>
  <c r="L112" i="47"/>
  <c r="L113" i="47"/>
  <c r="L114" i="47"/>
  <c r="L115" i="47"/>
  <c r="L116" i="47"/>
  <c r="L117" i="47"/>
  <c r="L118" i="47"/>
  <c r="L119" i="47"/>
  <c r="L120" i="47"/>
  <c r="L121" i="47"/>
  <c r="L122" i="47"/>
  <c r="L123" i="47"/>
  <c r="L124" i="47"/>
  <c r="L125" i="47"/>
  <c r="L126" i="47"/>
  <c r="L127" i="47"/>
  <c r="L128" i="47"/>
  <c r="L129" i="47"/>
  <c r="L130" i="47"/>
  <c r="L131" i="47"/>
  <c r="L132" i="47"/>
  <c r="L133" i="47"/>
  <c r="L134" i="47"/>
  <c r="L135" i="47"/>
  <c r="L136" i="47"/>
  <c r="L137" i="47"/>
  <c r="L138" i="47"/>
  <c r="L139" i="47"/>
  <c r="L140" i="47"/>
  <c r="L141" i="47"/>
  <c r="L142" i="47"/>
  <c r="L143" i="47"/>
  <c r="L144" i="47"/>
  <c r="L145" i="47"/>
  <c r="L146" i="47"/>
  <c r="L147" i="47"/>
  <c r="A1" i="27"/>
</calcChain>
</file>

<file path=xl/sharedStrings.xml><?xml version="1.0" encoding="utf-8"?>
<sst xmlns="http://schemas.openxmlformats.org/spreadsheetml/2006/main" count="18096" uniqueCount="3318">
  <si>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</si>
  <si>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</si>
  <si>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</si>
  <si>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</si>
  <si>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</si>
  <si>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</si>
  <si>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</si>
  <si>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</si>
  <si>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</si>
  <si>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</si>
  <si>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</si>
  <si>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</si>
  <si>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</si>
  <si>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</si>
  <si>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</si>
  <si>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</si>
  <si>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</si>
  <si>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</si>
  <si>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</si>
  <si>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</si>
  <si>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</si>
  <si>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</si>
  <si>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</si>
  <si>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</si>
  <si>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</si>
  <si>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</si>
  <si>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</si>
  <si>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</si>
  <si>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</si>
  <si>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</si>
  <si>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</si>
  <si>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</si>
  <si>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</si>
  <si>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</si>
  <si>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</si>
  <si>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</si>
  <si>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</si>
  <si>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</si>
  <si>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</si>
  <si>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</si>
  <si>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</si>
  <si>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</si>
  <si>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</si>
  <si>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</si>
  <si>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</si>
  <si>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</si>
  <si>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</si>
  <si>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</si>
  <si>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</si>
  <si>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</si>
  <si>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</si>
  <si>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</si>
  <si>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</si>
  <si>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</si>
  <si>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</si>
  <si>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</si>
  <si>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</si>
  <si>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</si>
  <si>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</si>
  <si>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</si>
  <si>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</si>
  <si>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</si>
  <si>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</si>
  <si>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</si>
  <si>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</si>
  <si>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</si>
  <si>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</si>
  <si>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</si>
  <si>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</si>
  <si>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Unit of Measure - Numerical</t>
  </si>
  <si>
    <t>Unit of Measure - Description</t>
  </si>
  <si>
    <t>N/A</t>
  </si>
  <si>
    <t>SKU Number</t>
  </si>
  <si>
    <t>St. Lawrence</t>
  </si>
  <si>
    <t>Telephone, PBX</t>
  </si>
  <si>
    <t>Recurring</t>
  </si>
  <si>
    <t>Non-recurring</t>
  </si>
  <si>
    <t>NYS Discount %</t>
  </si>
  <si>
    <t>Service Specifications</t>
  </si>
  <si>
    <t>Yes</t>
  </si>
  <si>
    <t>1</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</si>
  <si>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</si>
  <si>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</si>
  <si>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</si>
  <si>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</si>
  <si>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</si>
  <si>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</si>
  <si>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</si>
  <si>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</si>
  <si>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</si>
  <si>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CenturyLink Communications, LLC</t>
  </si>
  <si>
    <t>Interstate Long Distance</t>
  </si>
  <si>
    <t>Monthly Voice Usage Spend USD</t>
  </si>
  <si>
    <t>Per Minute</t>
  </si>
  <si>
    <t>CTLV0001</t>
  </si>
  <si>
    <t>Interstate LD Outbound - Dedicated</t>
  </si>
  <si>
    <t>1 - 500 USD</t>
  </si>
  <si>
    <t>CTLV0002</t>
  </si>
  <si>
    <t>501 - 5,000 USD</t>
  </si>
  <si>
    <t>CTLV0003</t>
  </si>
  <si>
    <t>5,001 - 15,000 USD</t>
  </si>
  <si>
    <t>CTLV0004</t>
  </si>
  <si>
    <t>15,001 - 25,000 USD</t>
  </si>
  <si>
    <t>CTLV0005</t>
  </si>
  <si>
    <t>25,001 - 50,000 USD</t>
  </si>
  <si>
    <t>CTLV0006</t>
  </si>
  <si>
    <t>50,001 + USD</t>
  </si>
  <si>
    <t>CTLV0007</t>
  </si>
  <si>
    <t>Interstate Toll Free - Dedicated</t>
  </si>
  <si>
    <t>CTLV0008</t>
  </si>
  <si>
    <t>CTLV0009</t>
  </si>
  <si>
    <t>CTLV0010</t>
  </si>
  <si>
    <t>CTLV0011</t>
  </si>
  <si>
    <t>CTLV0012</t>
  </si>
  <si>
    <t>CTLV0013</t>
  </si>
  <si>
    <t>Interstate long distance - Switched</t>
  </si>
  <si>
    <t>CTLV0014</t>
  </si>
  <si>
    <t>CTLV0015</t>
  </si>
  <si>
    <t>CTLV0016</t>
  </si>
  <si>
    <t>CTLV0017</t>
  </si>
  <si>
    <t>CTLV0018</t>
  </si>
  <si>
    <t>CTLV0019</t>
  </si>
  <si>
    <t>Interstate Toll Free - Switched</t>
  </si>
  <si>
    <t>CTLV0020</t>
  </si>
  <si>
    <t>CTLV0021</t>
  </si>
  <si>
    <t>CTLV0022</t>
  </si>
  <si>
    <t>CTLV0023</t>
  </si>
  <si>
    <t>CTLV0024</t>
  </si>
  <si>
    <t>Intrastate Dedicated Outbound</t>
  </si>
  <si>
    <t>CTLV0025</t>
  </si>
  <si>
    <t>ALABAMA</t>
  </si>
  <si>
    <t>CTLV0027</t>
  </si>
  <si>
    <t>ARIZONA</t>
  </si>
  <si>
    <t>ARKANSAS</t>
  </si>
  <si>
    <t>CTLV0029</t>
  </si>
  <si>
    <t>CALIFORNIA</t>
  </si>
  <si>
    <t>CTLV0030</t>
  </si>
  <si>
    <t>COLORADO</t>
  </si>
  <si>
    <t>CTLV0031</t>
  </si>
  <si>
    <t>CONNECTICUT</t>
  </si>
  <si>
    <t>CTLV0032</t>
  </si>
  <si>
    <t>DELAWARE</t>
  </si>
  <si>
    <t>FLORIDA</t>
  </si>
  <si>
    <t>GEORGIA</t>
  </si>
  <si>
    <t>CTLV0037</t>
  </si>
  <si>
    <t>IDAHO</t>
  </si>
  <si>
    <t>CTLV0038</t>
  </si>
  <si>
    <t>ILLINOIS</t>
  </si>
  <si>
    <t>CTLV0039</t>
  </si>
  <si>
    <t>INDIANA</t>
  </si>
  <si>
    <t>CTLV0040</t>
  </si>
  <si>
    <t>IOWA</t>
  </si>
  <si>
    <t>CTLV0041</t>
  </si>
  <si>
    <t>KANSAS</t>
  </si>
  <si>
    <t>CTLV0042</t>
  </si>
  <si>
    <t>KENTUCKY</t>
  </si>
  <si>
    <t>CTLV0043</t>
  </si>
  <si>
    <t>LOUISIANA</t>
  </si>
  <si>
    <t>CTLV0044</t>
  </si>
  <si>
    <t>MAINE</t>
  </si>
  <si>
    <t>CTLV0045</t>
  </si>
  <si>
    <t>MARYLAND</t>
  </si>
  <si>
    <t>CTLV0046</t>
  </si>
  <si>
    <t>MASSACHUSETTS</t>
  </si>
  <si>
    <t>CTLV0047</t>
  </si>
  <si>
    <t>MICHIGAN</t>
  </si>
  <si>
    <t>CTLV0048</t>
  </si>
  <si>
    <t>MINNESOTA</t>
  </si>
  <si>
    <t>CTLV0049</t>
  </si>
  <si>
    <t>MISSISSIPPI</t>
  </si>
  <si>
    <t>CTLV0050</t>
  </si>
  <si>
    <t>MISSOURI</t>
  </si>
  <si>
    <t>CTLV0051</t>
  </si>
  <si>
    <t>MONTANA</t>
  </si>
  <si>
    <t>CTLV0052</t>
  </si>
  <si>
    <t>NEBRASKA</t>
  </si>
  <si>
    <t>CTLV0053</t>
  </si>
  <si>
    <t>NEVADA</t>
  </si>
  <si>
    <t>CTLV0054</t>
  </si>
  <si>
    <t>NEW HAMPSHIRE</t>
  </si>
  <si>
    <t>CTLV0055</t>
  </si>
  <si>
    <t>NEW JERSEY</t>
  </si>
  <si>
    <t>CTLV0056</t>
  </si>
  <si>
    <t>NEW MEXICO</t>
  </si>
  <si>
    <t>CTLV0057</t>
  </si>
  <si>
    <t>NEW YORK</t>
  </si>
  <si>
    <t>CTLV0058</t>
  </si>
  <si>
    <t>NORTH CAROLINA</t>
  </si>
  <si>
    <t>CTLV0059</t>
  </si>
  <si>
    <t>NORTH DAKOTA</t>
  </si>
  <si>
    <t>CTLV0060</t>
  </si>
  <si>
    <t>OHIO</t>
  </si>
  <si>
    <t>CTLV0061</t>
  </si>
  <si>
    <t>OKLAHOMA</t>
  </si>
  <si>
    <t>CTLV0062</t>
  </si>
  <si>
    <t>OREGON</t>
  </si>
  <si>
    <t>CTLV0063</t>
  </si>
  <si>
    <t>PENNSYLVANIA</t>
  </si>
  <si>
    <t>CTLV0065</t>
  </si>
  <si>
    <t>RHODE ISLAND</t>
  </si>
  <si>
    <t>CTLV0066</t>
  </si>
  <si>
    <t>SOUTH CAROLINA</t>
  </si>
  <si>
    <t>CTLV0067</t>
  </si>
  <si>
    <t>SOUTH DAKOTA</t>
  </si>
  <si>
    <t>CTLV0068</t>
  </si>
  <si>
    <t>TENNESSEE</t>
  </si>
  <si>
    <t>CTLV0069</t>
  </si>
  <si>
    <t>TEXAS</t>
  </si>
  <si>
    <t>CTLV0070</t>
  </si>
  <si>
    <t>UTAH</t>
  </si>
  <si>
    <t>CTLV0071</t>
  </si>
  <si>
    <t>VERMONT</t>
  </si>
  <si>
    <t>CTLV0072</t>
  </si>
  <si>
    <t>VIRGINIA</t>
  </si>
  <si>
    <t>CTLV0073</t>
  </si>
  <si>
    <t>WASHINGTON</t>
  </si>
  <si>
    <t>CTLV0074</t>
  </si>
  <si>
    <t>WEST VIRGINIA</t>
  </si>
  <si>
    <t>CTLV0075</t>
  </si>
  <si>
    <t>WISCONSIN</t>
  </si>
  <si>
    <t>CTLV0076</t>
  </si>
  <si>
    <t>WYOMING</t>
  </si>
  <si>
    <t>Intrastate Dedicated Toll Free</t>
  </si>
  <si>
    <t>CTLV0077</t>
  </si>
  <si>
    <t>CTLV0079</t>
  </si>
  <si>
    <t>CTLV0081</t>
  </si>
  <si>
    <t>CTLV0082</t>
  </si>
  <si>
    <t>CTLV0083</t>
  </si>
  <si>
    <t>CTLV0084</t>
  </si>
  <si>
    <t>CTLV0089</t>
  </si>
  <si>
    <t>CTLV0090</t>
  </si>
  <si>
    <t>CTLV0091</t>
  </si>
  <si>
    <t>CTLV0092</t>
  </si>
  <si>
    <t>CTLV0093</t>
  </si>
  <si>
    <t>CTLV0094</t>
  </si>
  <si>
    <t>CTLV0095</t>
  </si>
  <si>
    <t>LOUISIANA*</t>
  </si>
  <si>
    <t>CTLV0096</t>
  </si>
  <si>
    <t>CTLV0097</t>
  </si>
  <si>
    <t>CTLV0098</t>
  </si>
  <si>
    <t>MASSACHUSETTS*</t>
  </si>
  <si>
    <t>CTLV0099</t>
  </si>
  <si>
    <t>CTLV0100</t>
  </si>
  <si>
    <t>CTLV0101</t>
  </si>
  <si>
    <t>CTLV0102</t>
  </si>
  <si>
    <t>CTLV0103</t>
  </si>
  <si>
    <t>CTLV0104</t>
  </si>
  <si>
    <t>CTLV0105</t>
  </si>
  <si>
    <t>CTLV0106</t>
  </si>
  <si>
    <t>CTLV0107</t>
  </si>
  <si>
    <t>CTLV0108</t>
  </si>
  <si>
    <t>CTLV0109</t>
  </si>
  <si>
    <t>NEW YORK*</t>
  </si>
  <si>
    <t>CTLV0110</t>
  </si>
  <si>
    <t>CTLV0111</t>
  </si>
  <si>
    <t>CTLV0112</t>
  </si>
  <si>
    <t>CTLV0113</t>
  </si>
  <si>
    <t>CTLV0114</t>
  </si>
  <si>
    <t>CTLV0115</t>
  </si>
  <si>
    <t>CTLV0117</t>
  </si>
  <si>
    <t>CTLV0118</t>
  </si>
  <si>
    <t>CTLV0119</t>
  </si>
  <si>
    <t>CTLV0120</t>
  </si>
  <si>
    <t>CTLV0121</t>
  </si>
  <si>
    <t>CTLV0122</t>
  </si>
  <si>
    <t>CTLV0123</t>
  </si>
  <si>
    <t>CTLV0124</t>
  </si>
  <si>
    <t>CTLV0125</t>
  </si>
  <si>
    <t>CTLV0126</t>
  </si>
  <si>
    <t>CTLV0127</t>
  </si>
  <si>
    <t>CTLV0128</t>
  </si>
  <si>
    <t>Intrastate Switched Outbound</t>
  </si>
  <si>
    <t>CTLV0129</t>
  </si>
  <si>
    <t>CTLV0131</t>
  </si>
  <si>
    <t>CTLV0132</t>
  </si>
  <si>
    <t>CTLV0133</t>
  </si>
  <si>
    <t>CTLV0134</t>
  </si>
  <si>
    <t>CTLV0135</t>
  </si>
  <si>
    <t>CTLV0136</t>
  </si>
  <si>
    <t>CTLV0138</t>
  </si>
  <si>
    <t>CTLV0139</t>
  </si>
  <si>
    <t>CTLV0141</t>
  </si>
  <si>
    <t>CTLV0142</t>
  </si>
  <si>
    <t>CTLV0143</t>
  </si>
  <si>
    <t>CTLV0144</t>
  </si>
  <si>
    <t>CTLV0145</t>
  </si>
  <si>
    <t>CTLV0146</t>
  </si>
  <si>
    <t>CTLV0147</t>
  </si>
  <si>
    <t>CTLV0148</t>
  </si>
  <si>
    <t>CTLV0149</t>
  </si>
  <si>
    <t>CTLV0150</t>
  </si>
  <si>
    <t>CTLV0151</t>
  </si>
  <si>
    <t>CTLV0152</t>
  </si>
  <si>
    <t>CTLV0153</t>
  </si>
  <si>
    <t>CTLV0154</t>
  </si>
  <si>
    <t>CTLV0155</t>
  </si>
  <si>
    <t>CTLV0156</t>
  </si>
  <si>
    <t>CTLV0157</t>
  </si>
  <si>
    <t>CTLV0158</t>
  </si>
  <si>
    <t>CTLV0159</t>
  </si>
  <si>
    <t>CTLV0160</t>
  </si>
  <si>
    <t>CTLV0161</t>
  </si>
  <si>
    <t>CTLV0162</t>
  </si>
  <si>
    <t>CTLV0163</t>
  </si>
  <si>
    <t>CTLV0164</t>
  </si>
  <si>
    <t>CTLV0165</t>
  </si>
  <si>
    <t>CTLV0166</t>
  </si>
  <si>
    <t>CTLV0167</t>
  </si>
  <si>
    <t>CTLV0169</t>
  </si>
  <si>
    <t>CTLV0170</t>
  </si>
  <si>
    <t>CTLV0171</t>
  </si>
  <si>
    <t>CTLV0172</t>
  </si>
  <si>
    <t>CTLV0173</t>
  </si>
  <si>
    <t>CTLV0174</t>
  </si>
  <si>
    <t>CTLV0175</t>
  </si>
  <si>
    <t>CTLV0176</t>
  </si>
  <si>
    <t>CTLV0177</t>
  </si>
  <si>
    <t>CTLV0178</t>
  </si>
  <si>
    <t>CTLV0179</t>
  </si>
  <si>
    <t>CTLV0180</t>
  </si>
  <si>
    <t>Intrastate Switched Toll Free</t>
  </si>
  <si>
    <t>CTLV0181</t>
  </si>
  <si>
    <t>CTLV0183</t>
  </si>
  <si>
    <t>CTLV0184</t>
  </si>
  <si>
    <t>CTLV0185</t>
  </si>
  <si>
    <t>CTLV0186</t>
  </si>
  <si>
    <t>CTLV0187</t>
  </si>
  <si>
    <t>CTLV0188</t>
  </si>
  <si>
    <t>CTLV0190</t>
  </si>
  <si>
    <t>CTLV0191</t>
  </si>
  <si>
    <t>CTLV0193</t>
  </si>
  <si>
    <t>CTLV0194</t>
  </si>
  <si>
    <t>CTLV0195</t>
  </si>
  <si>
    <t>CTLV0196</t>
  </si>
  <si>
    <t>CTLV0197</t>
  </si>
  <si>
    <t>CTLV0198</t>
  </si>
  <si>
    <t>CTLV0199</t>
  </si>
  <si>
    <t>CTLV0200</t>
  </si>
  <si>
    <t>CTLV0201</t>
  </si>
  <si>
    <t>CTLV0202</t>
  </si>
  <si>
    <t>CTLV0203</t>
  </si>
  <si>
    <t>CTLV0204</t>
  </si>
  <si>
    <t>CTLV0205</t>
  </si>
  <si>
    <t>CTLV0206</t>
  </si>
  <si>
    <t>CTLV0207</t>
  </si>
  <si>
    <t>CTLV0208</t>
  </si>
  <si>
    <t>CTLV0209</t>
  </si>
  <si>
    <t>CTLV0210</t>
  </si>
  <si>
    <t>CTLV0211</t>
  </si>
  <si>
    <t>CTLV0212</t>
  </si>
  <si>
    <t>CTLV0213</t>
  </si>
  <si>
    <t>CTLV0214</t>
  </si>
  <si>
    <t>CTLV0215</t>
  </si>
  <si>
    <t>CTLV0216</t>
  </si>
  <si>
    <t>CTLV0217</t>
  </si>
  <si>
    <t>CTLV0218</t>
  </si>
  <si>
    <t>CTLV0219</t>
  </si>
  <si>
    <t>CTLV0221</t>
  </si>
  <si>
    <t>CTLV0222</t>
  </si>
  <si>
    <t>CTLV0223</t>
  </si>
  <si>
    <t>CTLV0224</t>
  </si>
  <si>
    <t>CTLV0225</t>
  </si>
  <si>
    <t>CTLV0226</t>
  </si>
  <si>
    <t>CTLV0227</t>
  </si>
  <si>
    <t>CTLV0228</t>
  </si>
  <si>
    <t>CTLV0229</t>
  </si>
  <si>
    <t>CTLV0230</t>
  </si>
  <si>
    <t>CTLV0231</t>
  </si>
  <si>
    <t>CTLV0232</t>
  </si>
  <si>
    <t>International Outbound Long Distance Dedicated Origination</t>
  </si>
  <si>
    <t>CTLV0233</t>
  </si>
  <si>
    <t>Afghanistan</t>
  </si>
  <si>
    <t>CTLV0234</t>
  </si>
  <si>
    <t>Afghanistan - Mobile/SS</t>
  </si>
  <si>
    <t>CTLV0235</t>
  </si>
  <si>
    <t>Albania</t>
  </si>
  <si>
    <t>CTLV0236</t>
  </si>
  <si>
    <t>Albania - Mobile/SS</t>
  </si>
  <si>
    <t>CTLV0237</t>
  </si>
  <si>
    <t>Algeria</t>
  </si>
  <si>
    <t>CTLV0238</t>
  </si>
  <si>
    <t>Algeria - Mobile/SS</t>
  </si>
  <si>
    <t>CTLV0239</t>
  </si>
  <si>
    <t>Andorra</t>
  </si>
  <si>
    <t>CTLV0240</t>
  </si>
  <si>
    <t>Andorra - Mobile/SS</t>
  </si>
  <si>
    <t>CTLV0241</t>
  </si>
  <si>
    <t>Angola</t>
  </si>
  <si>
    <t>CTLV0242</t>
  </si>
  <si>
    <t>Angola - Mobile/SS</t>
  </si>
  <si>
    <t>CTLV0243</t>
  </si>
  <si>
    <t>Anguilla</t>
  </si>
  <si>
    <t>CTLV0244</t>
  </si>
  <si>
    <t>Anguilla - Mobile/SS</t>
  </si>
  <si>
    <t>CTLV0245</t>
  </si>
  <si>
    <t>Antarctica</t>
  </si>
  <si>
    <t>CTLV0246</t>
  </si>
  <si>
    <t>Antigua</t>
  </si>
  <si>
    <t>CTLV0247</t>
  </si>
  <si>
    <t>Antigua - Mobile/SS</t>
  </si>
  <si>
    <t>CTLV0248</t>
  </si>
  <si>
    <t>Argentina</t>
  </si>
  <si>
    <t>CTLV0249</t>
  </si>
  <si>
    <t>Argentina - Buenos Aires</t>
  </si>
  <si>
    <t>CTLV0250</t>
  </si>
  <si>
    <t>Argentina - Mobile/SS</t>
  </si>
  <si>
    <t>CTLV0251</t>
  </si>
  <si>
    <t>Armenia</t>
  </si>
  <si>
    <t>CTLV0252</t>
  </si>
  <si>
    <t>Armenia - Mobile/SS</t>
  </si>
  <si>
    <t>CTLV0253</t>
  </si>
  <si>
    <t>Aruba</t>
  </si>
  <si>
    <t>CTLV0254</t>
  </si>
  <si>
    <t>Aruba - Mobile/SS</t>
  </si>
  <si>
    <t>CTLV0255</t>
  </si>
  <si>
    <t>Ascension Island</t>
  </si>
  <si>
    <t>CTLV0256</t>
  </si>
  <si>
    <t>Australia</t>
  </si>
  <si>
    <t>CTLV0257</t>
  </si>
  <si>
    <t>Australia - Melbourne</t>
  </si>
  <si>
    <t>CTLV0258</t>
  </si>
  <si>
    <t>Australia - Mobile/SS</t>
  </si>
  <si>
    <t>CTLV0259</t>
  </si>
  <si>
    <t>Australia - Sydney</t>
  </si>
  <si>
    <t>CTLV0260</t>
  </si>
  <si>
    <t>Austria</t>
  </si>
  <si>
    <t>CTLV0261</t>
  </si>
  <si>
    <t>Austria - Mobile/SS</t>
  </si>
  <si>
    <t>CTLV0262</t>
  </si>
  <si>
    <t>Austria - Vienna</t>
  </si>
  <si>
    <t>CTLV0263</t>
  </si>
  <si>
    <t>Azerbaijan</t>
  </si>
  <si>
    <t>CTLV0264</t>
  </si>
  <si>
    <t>Azerbaijan - Mobile/SS</t>
  </si>
  <si>
    <t>CTLV0265</t>
  </si>
  <si>
    <t>Bahamas</t>
  </si>
  <si>
    <t>CTLV0266</t>
  </si>
  <si>
    <t>Bahamas - Mobile/SS</t>
  </si>
  <si>
    <t>CTLV0267</t>
  </si>
  <si>
    <t>Bahrain</t>
  </si>
  <si>
    <t>CTLV0268</t>
  </si>
  <si>
    <t>Bahrain - Mobile/SS</t>
  </si>
  <si>
    <t>CTLV0269</t>
  </si>
  <si>
    <t>Bangladesh</t>
  </si>
  <si>
    <t>CTLV0270</t>
  </si>
  <si>
    <t>Bangladesh - Mobile/SS</t>
  </si>
  <si>
    <t>CTLV0271</t>
  </si>
  <si>
    <t>Barbados</t>
  </si>
  <si>
    <t>CTLV0272</t>
  </si>
  <si>
    <t>Barbados - Mobile/SS</t>
  </si>
  <si>
    <t>CTLV0273</t>
  </si>
  <si>
    <t>Belarus</t>
  </si>
  <si>
    <t>CTLV0274</t>
  </si>
  <si>
    <t>Belarus - Mobile/SS</t>
  </si>
  <si>
    <t>CTLV0275</t>
  </si>
  <si>
    <t>Belgium</t>
  </si>
  <si>
    <t>CTLV0276</t>
  </si>
  <si>
    <t>Belgium - Mobile/SS</t>
  </si>
  <si>
    <t>CTLV0277</t>
  </si>
  <si>
    <t>Belize</t>
  </si>
  <si>
    <t>CTLV0278</t>
  </si>
  <si>
    <t>Belize - Mobile/SS</t>
  </si>
  <si>
    <t>CTLV0279</t>
  </si>
  <si>
    <t>Benin</t>
  </si>
  <si>
    <t>CTLV0280</t>
  </si>
  <si>
    <t>Benin - Mobile/SS</t>
  </si>
  <si>
    <t>CTLV0281</t>
  </si>
  <si>
    <t>Bermuda</t>
  </si>
  <si>
    <t>CTLV0282</t>
  </si>
  <si>
    <t>Bhutan</t>
  </si>
  <si>
    <t>CTLV0283</t>
  </si>
  <si>
    <t>Bhutan - Mobile/SS</t>
  </si>
  <si>
    <t>CTLV0284</t>
  </si>
  <si>
    <t>Bolivia</t>
  </si>
  <si>
    <t>CTLV0285</t>
  </si>
  <si>
    <t>Bosnia &amp; Herzegovina</t>
  </si>
  <si>
    <t>CTLV0286</t>
  </si>
  <si>
    <t>Bosnia &amp; Herzegovina - Mobile/SS</t>
  </si>
  <si>
    <t>CTLV0287</t>
  </si>
  <si>
    <t>Botswana</t>
  </si>
  <si>
    <t>CTLV0288</t>
  </si>
  <si>
    <t>Botswana - Mobile/SS</t>
  </si>
  <si>
    <t>CTLV0289</t>
  </si>
  <si>
    <t>Brazil</t>
  </si>
  <si>
    <t>CTLV0290</t>
  </si>
  <si>
    <t>Brazil - Belo Horizonte</t>
  </si>
  <si>
    <t>CTLV0291</t>
  </si>
  <si>
    <t>Brazil - Mobile/SS</t>
  </si>
  <si>
    <t>CTLV0292</t>
  </si>
  <si>
    <t>Brazil - Rio de Janeiro</t>
  </si>
  <si>
    <t>CTLV0293</t>
  </si>
  <si>
    <t>Brazil - Sao Paulo</t>
  </si>
  <si>
    <t>CTLV0294</t>
  </si>
  <si>
    <t>British Virgin Islands</t>
  </si>
  <si>
    <t>CTLV0295</t>
  </si>
  <si>
    <t>British Virgin Islands - Mobile/SS</t>
  </si>
  <si>
    <t>CTLV0296</t>
  </si>
  <si>
    <t>Brunei</t>
  </si>
  <si>
    <t>CTLV0297</t>
  </si>
  <si>
    <t>Brunei - Mobile/SS</t>
  </si>
  <si>
    <t>CTLV0298</t>
  </si>
  <si>
    <t>Bulgaria</t>
  </si>
  <si>
    <t>CTLV0299</t>
  </si>
  <si>
    <t>Bulgaria - Mobile/SS</t>
  </si>
  <si>
    <t>CTLV0300</t>
  </si>
  <si>
    <t>Burkina Faso</t>
  </si>
  <si>
    <t>CTLV0301</t>
  </si>
  <si>
    <t>Burkina Faso - Mobile/SS</t>
  </si>
  <si>
    <t>CTLV0302</t>
  </si>
  <si>
    <t>Burundi</t>
  </si>
  <si>
    <t>CTLV0303</t>
  </si>
  <si>
    <t>Burundi - Mobile/SS</t>
  </si>
  <si>
    <t>CTLV0304</t>
  </si>
  <si>
    <t>Cambodia</t>
  </si>
  <si>
    <t>CTLV0305</t>
  </si>
  <si>
    <t>Cambodia - Mobile/SS</t>
  </si>
  <si>
    <t>CTLV0306</t>
  </si>
  <si>
    <t>Cameroon</t>
  </si>
  <si>
    <t>CTLV0307</t>
  </si>
  <si>
    <t>Cameroon - Mobile/SS</t>
  </si>
  <si>
    <t>CTLV0308</t>
  </si>
  <si>
    <t>Canada</t>
  </si>
  <si>
    <t>CTLV0309</t>
  </si>
  <si>
    <t>Cape Verde Islands</t>
  </si>
  <si>
    <t>CTLV0310</t>
  </si>
  <si>
    <t>Cape Verde Islands - Mobile/SS</t>
  </si>
  <si>
    <t>CTLV0311</t>
  </si>
  <si>
    <t>Cayman Islands</t>
  </si>
  <si>
    <t>CTLV0312</t>
  </si>
  <si>
    <t>Cayman Islands - Mobile/SS</t>
  </si>
  <si>
    <t>CTLV0313</t>
  </si>
  <si>
    <t>Central African Republic</t>
  </si>
  <si>
    <t>CTLV0314</t>
  </si>
  <si>
    <t>Central African Republic - Mobile/SS</t>
  </si>
  <si>
    <t>CTLV0315</t>
  </si>
  <si>
    <t>Chad</t>
  </si>
  <si>
    <t>CTLV0316</t>
  </si>
  <si>
    <t>Chad - Mobile/SS</t>
  </si>
  <si>
    <t>CTLV0317</t>
  </si>
  <si>
    <t>Chile</t>
  </si>
  <si>
    <t>CTLV0318</t>
  </si>
  <si>
    <t>Chile - Mobile/SS</t>
  </si>
  <si>
    <t>CTLV0319</t>
  </si>
  <si>
    <t>Chile - Santiago</t>
  </si>
  <si>
    <t>CTLV0320</t>
  </si>
  <si>
    <t>China</t>
  </si>
  <si>
    <t>CTLV0321</t>
  </si>
  <si>
    <t>China - Beijing</t>
  </si>
  <si>
    <t>CTLV0322</t>
  </si>
  <si>
    <t>China - Fuzhou</t>
  </si>
  <si>
    <t>CTLV0323</t>
  </si>
  <si>
    <t>China - Guangzhou</t>
  </si>
  <si>
    <t>CTLV0324</t>
  </si>
  <si>
    <t>China - Mobile/SS</t>
  </si>
  <si>
    <t>CTLV0325</t>
  </si>
  <si>
    <t>China - Shanghai</t>
  </si>
  <si>
    <t>CTLV0326</t>
  </si>
  <si>
    <t>Christmas &amp; Cocos Islands</t>
  </si>
  <si>
    <t>CTLV0327</t>
  </si>
  <si>
    <t>Colombia</t>
  </si>
  <si>
    <t>CTLV0328</t>
  </si>
  <si>
    <t>Colombia - Bogota</t>
  </si>
  <si>
    <t>CTLV0329</t>
  </si>
  <si>
    <t>Colombia - Mobile/SS</t>
  </si>
  <si>
    <t>CTLV0330</t>
  </si>
  <si>
    <t>Comoros</t>
  </si>
  <si>
    <t>CTLV0331</t>
  </si>
  <si>
    <t>Comoros - Mobile/SS</t>
  </si>
  <si>
    <t>CTLV0332</t>
  </si>
  <si>
    <t>Congo</t>
  </si>
  <si>
    <t>CTLV0333</t>
  </si>
  <si>
    <t>Cook Islands</t>
  </si>
  <si>
    <t>CTLV0334</t>
  </si>
  <si>
    <t>Costa Rica</t>
  </si>
  <si>
    <t>CTLV0335</t>
  </si>
  <si>
    <t>Costa Rica - Mobile/SS</t>
  </si>
  <si>
    <t>CTLV0336</t>
  </si>
  <si>
    <t>Croatia</t>
  </si>
  <si>
    <t>CTLV0337</t>
  </si>
  <si>
    <t>Croatia - Mobile/SS</t>
  </si>
  <si>
    <t>CTLV0338</t>
  </si>
  <si>
    <t>Cuba</t>
  </si>
  <si>
    <t>CTLV0339</t>
  </si>
  <si>
    <t>Cuba - Mobile/SS</t>
  </si>
  <si>
    <t>CTLV0340</t>
  </si>
  <si>
    <t>Cuba - Guantanamo Bay</t>
  </si>
  <si>
    <t>CTLV0341</t>
  </si>
  <si>
    <t>Cyprus</t>
  </si>
  <si>
    <t>CTLV0342</t>
  </si>
  <si>
    <t>Cyprus - Mobile/SS</t>
  </si>
  <si>
    <t>CTLV0343</t>
  </si>
  <si>
    <t>Czech Republic</t>
  </si>
  <si>
    <t>CTLV0344</t>
  </si>
  <si>
    <t>Czech Republic - Mobile/SS</t>
  </si>
  <si>
    <t>CTLV0345</t>
  </si>
  <si>
    <t>Czech Republic - Prague</t>
  </si>
  <si>
    <t>CTLV0346</t>
  </si>
  <si>
    <t>Denmark</t>
  </si>
  <si>
    <t>CTLV0347</t>
  </si>
  <si>
    <t>Denmark - Mobile/SS</t>
  </si>
  <si>
    <t>CTLV0348</t>
  </si>
  <si>
    <t>Diego Garcia</t>
  </si>
  <si>
    <t>CTLV0349</t>
  </si>
  <si>
    <t>Djibouti</t>
  </si>
  <si>
    <t>CTLV0350</t>
  </si>
  <si>
    <t>Dominica</t>
  </si>
  <si>
    <t>CTLV0351</t>
  </si>
  <si>
    <t>Dominica - Mobile/SS</t>
  </si>
  <si>
    <t>CTLV0352</t>
  </si>
  <si>
    <t>Dominican Republic</t>
  </si>
  <si>
    <t>CTLV0353</t>
  </si>
  <si>
    <t>Dominican Republic - Mobile/SS</t>
  </si>
  <si>
    <t>CTLV0355</t>
  </si>
  <si>
    <t>Ecuador</t>
  </si>
  <si>
    <t>CTLV0356</t>
  </si>
  <si>
    <t>Ecuador - Mobile/SS</t>
  </si>
  <si>
    <t>CTLV0357</t>
  </si>
  <si>
    <t>Egypt</t>
  </si>
  <si>
    <t>CTLV0358</t>
  </si>
  <si>
    <t>Egypt - Cairo</t>
  </si>
  <si>
    <t>CTLV0359</t>
  </si>
  <si>
    <t>Egypt - Mobile/SS</t>
  </si>
  <si>
    <t>CTLV0360</t>
  </si>
  <si>
    <t>El Salvador</t>
  </si>
  <si>
    <t>CTLV0361</t>
  </si>
  <si>
    <t>El Salvador - Mobile/SS</t>
  </si>
  <si>
    <t>CTLV0362</t>
  </si>
  <si>
    <t>Equatorial Guinea</t>
  </si>
  <si>
    <t>CTLV0363</t>
  </si>
  <si>
    <t>Eritrea</t>
  </si>
  <si>
    <t>CTLV0364</t>
  </si>
  <si>
    <t>Estonia</t>
  </si>
  <si>
    <t>CTLV0365</t>
  </si>
  <si>
    <t>Estonia - Mobile/SS</t>
  </si>
  <si>
    <t>CTLV0366</t>
  </si>
  <si>
    <t>Ethiopia</t>
  </si>
  <si>
    <t>CTLV0367</t>
  </si>
  <si>
    <t>Ethiopia - Mobile/SS</t>
  </si>
  <si>
    <t>CTLV0368</t>
  </si>
  <si>
    <t>Faeroe Islands</t>
  </si>
  <si>
    <t>CTLV0369</t>
  </si>
  <si>
    <t>Falkland Islands</t>
  </si>
  <si>
    <t>CTLV0370</t>
  </si>
  <si>
    <t>Fiji Islands</t>
  </si>
  <si>
    <t>CTLV0371</t>
  </si>
  <si>
    <t>Fiji Islands - Mobile/SS</t>
  </si>
  <si>
    <t>CTLV0372</t>
  </si>
  <si>
    <t>Finland</t>
  </si>
  <si>
    <t>CTLV0373</t>
  </si>
  <si>
    <t>Finland - Mobile/SS</t>
  </si>
  <si>
    <t>CTLV0374</t>
  </si>
  <si>
    <t>France</t>
  </si>
  <si>
    <t>CTLV0375</t>
  </si>
  <si>
    <t>France - Mobile/SS</t>
  </si>
  <si>
    <t>CTLV0376</t>
  </si>
  <si>
    <t>France - Paris</t>
  </si>
  <si>
    <t>CTLV0377</t>
  </si>
  <si>
    <t>French Antilles</t>
  </si>
  <si>
    <t>CTLV0378</t>
  </si>
  <si>
    <t>French Antilles - Mobile/SS</t>
  </si>
  <si>
    <t>CTLV0379</t>
  </si>
  <si>
    <t>French Guiana</t>
  </si>
  <si>
    <t>CTLV0380</t>
  </si>
  <si>
    <t>French Guiana - Mobile/SS</t>
  </si>
  <si>
    <t>CTLV0381</t>
  </si>
  <si>
    <t>French Polynesia</t>
  </si>
  <si>
    <t>CTLV0382</t>
  </si>
  <si>
    <t>Gabon</t>
  </si>
  <si>
    <t>CTLV0383</t>
  </si>
  <si>
    <t>Gabon - Mobile/SS</t>
  </si>
  <si>
    <t>CTLV0384</t>
  </si>
  <si>
    <t>Gambia</t>
  </si>
  <si>
    <t>CTLV0385</t>
  </si>
  <si>
    <t>Gambia - Mobile/SS</t>
  </si>
  <si>
    <t>CTLV0386</t>
  </si>
  <si>
    <t>Georgia</t>
  </si>
  <si>
    <t>CTLV0387</t>
  </si>
  <si>
    <t>Georgia - Mobile/SS</t>
  </si>
  <si>
    <t>CTLV0388</t>
  </si>
  <si>
    <t>Germany</t>
  </si>
  <si>
    <t>CTLV0389</t>
  </si>
  <si>
    <t>Germany - Mobile/SS</t>
  </si>
  <si>
    <t>CTLV0390</t>
  </si>
  <si>
    <t>Ghana</t>
  </si>
  <si>
    <t>CTLV0391</t>
  </si>
  <si>
    <t>Ghana - Mobile/SS</t>
  </si>
  <si>
    <t>CTLV0392</t>
  </si>
  <si>
    <t>Gibraltar</t>
  </si>
  <si>
    <t>CTLV0393</t>
  </si>
  <si>
    <t>Gibraltar - Mobile/SS</t>
  </si>
  <si>
    <t>CTLV0394</t>
  </si>
  <si>
    <t>Greece</t>
  </si>
  <si>
    <t>CTLV0395</t>
  </si>
  <si>
    <t>Greece - Athens</t>
  </si>
  <si>
    <t>CTLV0396</t>
  </si>
  <si>
    <t>Greece - Mobile/SS</t>
  </si>
  <si>
    <t>CTLV0397</t>
  </si>
  <si>
    <t>Greenland</t>
  </si>
  <si>
    <t>CTLV0398</t>
  </si>
  <si>
    <t>Greenland - Mobile/SS</t>
  </si>
  <si>
    <t>CTLV0399</t>
  </si>
  <si>
    <t>Grenada</t>
  </si>
  <si>
    <t>CTLV0400</t>
  </si>
  <si>
    <t>Grenada - Mobile/SS</t>
  </si>
  <si>
    <t>CTLV0401</t>
  </si>
  <si>
    <t>Guadeloupe</t>
  </si>
  <si>
    <t>CTLV0402</t>
  </si>
  <si>
    <t>Guadeloupe - Mobile/SS</t>
  </si>
  <si>
    <t>CTLV0403</t>
  </si>
  <si>
    <t>Guatemala</t>
  </si>
  <si>
    <t>CTLV0404</t>
  </si>
  <si>
    <t>Guatemala - Mobile/SS</t>
  </si>
  <si>
    <t>CTLV0405</t>
  </si>
  <si>
    <t>Guinea</t>
  </si>
  <si>
    <t>CTLV0406</t>
  </si>
  <si>
    <t>Guinea - Mobile/SS</t>
  </si>
  <si>
    <t>CTLV0407</t>
  </si>
  <si>
    <t>Guinea Bissau</t>
  </si>
  <si>
    <t>CTLV0408</t>
  </si>
  <si>
    <t>Guyana</t>
  </si>
  <si>
    <t>CTLV0409</t>
  </si>
  <si>
    <t>Guyana - Mobile/SS</t>
  </si>
  <si>
    <t>CTLV0410</t>
  </si>
  <si>
    <t>Haiti</t>
  </si>
  <si>
    <t>CTLV0411</t>
  </si>
  <si>
    <t>Haiti - Mobile/SS</t>
  </si>
  <si>
    <t>CTLV0412</t>
  </si>
  <si>
    <t>Honduras</t>
  </si>
  <si>
    <t>CTLV0413</t>
  </si>
  <si>
    <t>Honduras - Mobile/SS</t>
  </si>
  <si>
    <t>CTLV0414</t>
  </si>
  <si>
    <t>Hong Kong</t>
  </si>
  <si>
    <t>CTLV0415</t>
  </si>
  <si>
    <t>Hong Kong - Mobile/SS</t>
  </si>
  <si>
    <t>CTLV0416</t>
  </si>
  <si>
    <t>Hungary</t>
  </si>
  <si>
    <t>CTLV0417</t>
  </si>
  <si>
    <t>Hungary - Budapest</t>
  </si>
  <si>
    <t>CTLV0418</t>
  </si>
  <si>
    <t>Hungary - Mobile/SS</t>
  </si>
  <si>
    <t>CTLV0419</t>
  </si>
  <si>
    <t>Iceland</t>
  </si>
  <si>
    <t>CTLV0420</t>
  </si>
  <si>
    <t>Iceland - Mobile/SS</t>
  </si>
  <si>
    <t>CTLV0421</t>
  </si>
  <si>
    <t>India</t>
  </si>
  <si>
    <t>CTLV0422</t>
  </si>
  <si>
    <t>India – Ahmedabad</t>
  </si>
  <si>
    <t>CTLV0423</t>
  </si>
  <si>
    <t>India - Bangalore</t>
  </si>
  <si>
    <t>CTLV0424</t>
  </si>
  <si>
    <t>India - Bombay</t>
  </si>
  <si>
    <t>CTLV0425</t>
  </si>
  <si>
    <t>India - Calcutta</t>
  </si>
  <si>
    <t>CTLV0426</t>
  </si>
  <si>
    <t>India - Gujarat</t>
  </si>
  <si>
    <t>CTLV0427</t>
  </si>
  <si>
    <t>India - Hyderabad</t>
  </si>
  <si>
    <t>CTLV0428</t>
  </si>
  <si>
    <t>India - Kerala</t>
  </si>
  <si>
    <t>CTLV0429</t>
  </si>
  <si>
    <t>India - Madras</t>
  </si>
  <si>
    <t>CTLV0430</t>
  </si>
  <si>
    <t>India - New Delhi</t>
  </si>
  <si>
    <t>CTLV0431</t>
  </si>
  <si>
    <t>India - Pune</t>
  </si>
  <si>
    <t>CTLV0432</t>
  </si>
  <si>
    <t>India - Punjab</t>
  </si>
  <si>
    <t>CTLV0433</t>
  </si>
  <si>
    <t>India - Mobile/SS</t>
  </si>
  <si>
    <t>CTLV0434</t>
  </si>
  <si>
    <t>Indonesia</t>
  </si>
  <si>
    <t>CTLV0435</t>
  </si>
  <si>
    <t>Indonesia - Jakarta</t>
  </si>
  <si>
    <t>CTLV0436</t>
  </si>
  <si>
    <t>Indonesia - Surabaya</t>
  </si>
  <si>
    <t>CTLV0437</t>
  </si>
  <si>
    <t>Indonesia - Mobile/SS</t>
  </si>
  <si>
    <t>CTLV0438</t>
  </si>
  <si>
    <t>INMARSAT</t>
  </si>
  <si>
    <t>CTLV0439</t>
  </si>
  <si>
    <t>International Networks</t>
  </si>
  <si>
    <t>CTLV0440</t>
  </si>
  <si>
    <t>International Networks Satellite</t>
  </si>
  <si>
    <t>CTLV0441</t>
  </si>
  <si>
    <t>Iran</t>
  </si>
  <si>
    <t>CTLV0442</t>
  </si>
  <si>
    <t>Iran - Mobile/SS</t>
  </si>
  <si>
    <t>CTLV0443</t>
  </si>
  <si>
    <t>Iraq</t>
  </si>
  <si>
    <t>CTLV0444</t>
  </si>
  <si>
    <t>Iraq - Mobile/SS</t>
  </si>
  <si>
    <t>CTLV0445</t>
  </si>
  <si>
    <t>Ireland</t>
  </si>
  <si>
    <t>CTLV0446</t>
  </si>
  <si>
    <t>Ireland - Mobile/SS</t>
  </si>
  <si>
    <t>CTLV0447</t>
  </si>
  <si>
    <t>Iridium</t>
  </si>
  <si>
    <t>CTLV0448</t>
  </si>
  <si>
    <t>Israel</t>
  </si>
  <si>
    <t>CTLV0449</t>
  </si>
  <si>
    <t>Israel - Mobile/SS</t>
  </si>
  <si>
    <t>CTLV0450</t>
  </si>
  <si>
    <t>Italy - Mobile/SS</t>
  </si>
  <si>
    <t>CTLV0451</t>
  </si>
  <si>
    <t>Italy</t>
  </si>
  <si>
    <t>CTLV0452</t>
  </si>
  <si>
    <t>Ivory Coast</t>
  </si>
  <si>
    <t>CTLV0453</t>
  </si>
  <si>
    <t>Ivory Coast - Mobile/SS</t>
  </si>
  <si>
    <t>CTLV0454</t>
  </si>
  <si>
    <t>Jamaica</t>
  </si>
  <si>
    <t>CTLV0455</t>
  </si>
  <si>
    <t>Jamaica - Mobile/SS</t>
  </si>
  <si>
    <t>CTLV0456</t>
  </si>
  <si>
    <t>Japan</t>
  </si>
  <si>
    <t>CTLV0457</t>
  </si>
  <si>
    <t>CTLV0458</t>
  </si>
  <si>
    <t>Japan - Osaka</t>
  </si>
  <si>
    <t>CTLV0459</t>
  </si>
  <si>
    <t>Japan - Tokyo</t>
  </si>
  <si>
    <t>CTLV0460</t>
  </si>
  <si>
    <t>Japan - Mobile/SS</t>
  </si>
  <si>
    <t>CTLV0461</t>
  </si>
  <si>
    <t>Jordan</t>
  </si>
  <si>
    <t>CTLV0462</t>
  </si>
  <si>
    <t>Jordan - Mobile/SS</t>
  </si>
  <si>
    <t>CTLV0463</t>
  </si>
  <si>
    <t>Kazakhstan</t>
  </si>
  <si>
    <t>CTLV0464</t>
  </si>
  <si>
    <t>Kazakhstan - Mobile/SS</t>
  </si>
  <si>
    <t>CTLV0465</t>
  </si>
  <si>
    <t>Kenya</t>
  </si>
  <si>
    <t>CTLV0466</t>
  </si>
  <si>
    <t>Kenya - Mobile/SS</t>
  </si>
  <si>
    <t>CTLV0467</t>
  </si>
  <si>
    <t>Kiribati</t>
  </si>
  <si>
    <t>CTLV0468</t>
  </si>
  <si>
    <t>Kuwait</t>
  </si>
  <si>
    <t>CTLV0469</t>
  </si>
  <si>
    <t>Kuwait - Mobile/SS</t>
  </si>
  <si>
    <t>CTLV0470</t>
  </si>
  <si>
    <t>Kyrgyzstan</t>
  </si>
  <si>
    <t>CTLV0471</t>
  </si>
  <si>
    <t>Kyrgyzstan - Mobile/SS</t>
  </si>
  <si>
    <t>CTLV0472</t>
  </si>
  <si>
    <t>Laos</t>
  </si>
  <si>
    <t>CTLV0473</t>
  </si>
  <si>
    <t>Laos - Mobile/SS</t>
  </si>
  <si>
    <t>CTLV0474</t>
  </si>
  <si>
    <t>Latvia</t>
  </si>
  <si>
    <t>CTLV0475</t>
  </si>
  <si>
    <t>Latvia - Mobile/SS</t>
  </si>
  <si>
    <t>CTLV0476</t>
  </si>
  <si>
    <t>Lebanon</t>
  </si>
  <si>
    <t>CTLV0477</t>
  </si>
  <si>
    <t>Lebanon - Mobile/SS</t>
  </si>
  <si>
    <t>CTLV0478</t>
  </si>
  <si>
    <t>Lesotho</t>
  </si>
  <si>
    <t>CTLV0479</t>
  </si>
  <si>
    <t>Lesotho - Mobile/SS</t>
  </si>
  <si>
    <t>CTLV0480</t>
  </si>
  <si>
    <t>Liberia</t>
  </si>
  <si>
    <t>CTLV0481</t>
  </si>
  <si>
    <t>Liberia - Mobile/SS</t>
  </si>
  <si>
    <t>CTLV0482</t>
  </si>
  <si>
    <t>Libya</t>
  </si>
  <si>
    <t>CTLV0483</t>
  </si>
  <si>
    <t>Libya - Mobile/SS</t>
  </si>
  <si>
    <t>CTLV0484</t>
  </si>
  <si>
    <t>Liechtenstein</t>
  </si>
  <si>
    <t>CTLV0485</t>
  </si>
  <si>
    <t>Liechtenstein - Mobile/SS</t>
  </si>
  <si>
    <t>CTLV0486</t>
  </si>
  <si>
    <t>Lithuania</t>
  </si>
  <si>
    <t>CTLV0487</t>
  </si>
  <si>
    <t>Lithuania - Mobile/SS</t>
  </si>
  <si>
    <t>CTLV0488</t>
  </si>
  <si>
    <t>Luxembourg</t>
  </si>
  <si>
    <t>CTLV0489</t>
  </si>
  <si>
    <t>Luxembourg - Mobile/SS</t>
  </si>
  <si>
    <t>CTLV0490</t>
  </si>
  <si>
    <t>Macau</t>
  </si>
  <si>
    <t>CTLV0491</t>
  </si>
  <si>
    <t>Macau - Mobile/SS</t>
  </si>
  <si>
    <t>CTLV0492</t>
  </si>
  <si>
    <t>Macedonia</t>
  </si>
  <si>
    <t>CTLV0493</t>
  </si>
  <si>
    <t>Macedonia - Mobile/SS</t>
  </si>
  <si>
    <t>CTLV0494</t>
  </si>
  <si>
    <t>Madagascar</t>
  </si>
  <si>
    <t>CTLV0495</t>
  </si>
  <si>
    <t>Madagascar - Mobile/SS</t>
  </si>
  <si>
    <t>CTLV0496</t>
  </si>
  <si>
    <t>Malawi</t>
  </si>
  <si>
    <t>CTLV0497</t>
  </si>
  <si>
    <t>Malawi - Mobile/SS</t>
  </si>
  <si>
    <t>CTLV0498</t>
  </si>
  <si>
    <t>Malaysia</t>
  </si>
  <si>
    <t>CTLV0499</t>
  </si>
  <si>
    <t>Malaysia - Kuala Lumpur</t>
  </si>
  <si>
    <t>CTLV0500</t>
  </si>
  <si>
    <t>Malaysia - Mobile/SS</t>
  </si>
  <si>
    <t>CTLV0501</t>
  </si>
  <si>
    <t>Maldives</t>
  </si>
  <si>
    <t>CTLV0502</t>
  </si>
  <si>
    <t>Maldives - Mobile/SS</t>
  </si>
  <si>
    <t>CTLV0503</t>
  </si>
  <si>
    <t>Mali</t>
  </si>
  <si>
    <t>CTLV0504</t>
  </si>
  <si>
    <t>Mali - Mobile/SS</t>
  </si>
  <si>
    <t>CTLV0505</t>
  </si>
  <si>
    <t>Malta</t>
  </si>
  <si>
    <t>CTLV0506</t>
  </si>
  <si>
    <t>Malta - Mobile/SS</t>
  </si>
  <si>
    <t>CTLV0507</t>
  </si>
  <si>
    <t>Marshall Islands</t>
  </si>
  <si>
    <t>CTLV0508</t>
  </si>
  <si>
    <t>Mauritania</t>
  </si>
  <si>
    <t>CTLV0509</t>
  </si>
  <si>
    <t>Mauritius</t>
  </si>
  <si>
    <t>CTLV0510</t>
  </si>
  <si>
    <t>Mauritius - Mobile/SS</t>
  </si>
  <si>
    <t>CTLV0511</t>
  </si>
  <si>
    <t>Mayotte Island</t>
  </si>
  <si>
    <t>CTLV0513</t>
  </si>
  <si>
    <t>Mexico</t>
  </si>
  <si>
    <t>CTLV0514</t>
  </si>
  <si>
    <t>Mexico - Mobile/SS</t>
  </si>
  <si>
    <t>CTLV0515</t>
  </si>
  <si>
    <t>Micronesia</t>
  </si>
  <si>
    <t>CTLV0516</t>
  </si>
  <si>
    <t>Moldova</t>
  </si>
  <si>
    <t>CTLV0517</t>
  </si>
  <si>
    <t>Moldova - Mobile/SS</t>
  </si>
  <si>
    <t>CTLV0518</t>
  </si>
  <si>
    <t>Monaco</t>
  </si>
  <si>
    <t>CTLV0519</t>
  </si>
  <si>
    <t>Monaco - Mobile/SS</t>
  </si>
  <si>
    <t>CTLV0520</t>
  </si>
  <si>
    <t>Mongolia</t>
  </si>
  <si>
    <t>CTLV0521</t>
  </si>
  <si>
    <t>Mongolia - Mobile/SS</t>
  </si>
  <si>
    <t>CTLV0522</t>
  </si>
  <si>
    <t>Montenegro</t>
  </si>
  <si>
    <t>CTLV0523</t>
  </si>
  <si>
    <t>Montenegro - Mobile/SS</t>
  </si>
  <si>
    <t>CTLV0524</t>
  </si>
  <si>
    <t>Montserrat</t>
  </si>
  <si>
    <t>CTLV0525</t>
  </si>
  <si>
    <t>Montserrat - Mobile/SS</t>
  </si>
  <si>
    <t>CTLV0526</t>
  </si>
  <si>
    <t>Morocco</t>
  </si>
  <si>
    <t>CTLV0527</t>
  </si>
  <si>
    <t>Morocco - Mobile/SS</t>
  </si>
  <si>
    <t>CTLV0528</t>
  </si>
  <si>
    <t>Morocco - Casablanca</t>
  </si>
  <si>
    <t>CTLV0529</t>
  </si>
  <si>
    <t>Mozambique</t>
  </si>
  <si>
    <t>CTLV0530</t>
  </si>
  <si>
    <t>Mozambique - Mobile/SS</t>
  </si>
  <si>
    <t>CTLV0531</t>
  </si>
  <si>
    <t>Myanmar</t>
  </si>
  <si>
    <t>CTLV0532</t>
  </si>
  <si>
    <t>Namibia</t>
  </si>
  <si>
    <t>CTLV0533</t>
  </si>
  <si>
    <t>Namibia - Mobile/SS</t>
  </si>
  <si>
    <t>CTLV0534</t>
  </si>
  <si>
    <t>Nauru</t>
  </si>
  <si>
    <t>CTLV0535</t>
  </si>
  <si>
    <t>Nepal</t>
  </si>
  <si>
    <t>CTLV0536</t>
  </si>
  <si>
    <t>Nepal - Mobile/SS</t>
  </si>
  <si>
    <t>CTLV0537</t>
  </si>
  <si>
    <t>Netherlands</t>
  </si>
  <si>
    <t>CTLV0538</t>
  </si>
  <si>
    <t>Netherlands - Mobile/SS</t>
  </si>
  <si>
    <t>CTLV0539</t>
  </si>
  <si>
    <t>Netherlands Antilles</t>
  </si>
  <si>
    <t>CTLV0540</t>
  </si>
  <si>
    <t>Netherlands Antilles - Mobile/SS</t>
  </si>
  <si>
    <t>CTLV0541</t>
  </si>
  <si>
    <t>New Caledonia</t>
  </si>
  <si>
    <t>CTLV0542</t>
  </si>
  <si>
    <t>New Zealand</t>
  </si>
  <si>
    <t>CTLV0543</t>
  </si>
  <si>
    <t>New Zealand - Mobile/SS</t>
  </si>
  <si>
    <t>CTLV0544</t>
  </si>
  <si>
    <t>Nicaragua</t>
  </si>
  <si>
    <t>CTLV0545</t>
  </si>
  <si>
    <t>Nicaragua - Mobile/SS</t>
  </si>
  <si>
    <t>CTLV0546</t>
  </si>
  <si>
    <t>Niger</t>
  </si>
  <si>
    <t>CTLV0547</t>
  </si>
  <si>
    <t>Niger - Mobile/SS</t>
  </si>
  <si>
    <t>CTLV0548</t>
  </si>
  <si>
    <t>Nigeria</t>
  </si>
  <si>
    <t>CTLV0549</t>
  </si>
  <si>
    <t>Nigeria - Mobile/SS</t>
  </si>
  <si>
    <t>CTLV0550</t>
  </si>
  <si>
    <t>Niue</t>
  </si>
  <si>
    <t>CTLV0551</t>
  </si>
  <si>
    <t>Norfolk Island</t>
  </si>
  <si>
    <t>CTLV0552</t>
  </si>
  <si>
    <t>North Korea</t>
  </si>
  <si>
    <t>CTLV0553</t>
  </si>
  <si>
    <t>Norway</t>
  </si>
  <si>
    <t>CTLV0554</t>
  </si>
  <si>
    <t>Norway - Mobile/SS</t>
  </si>
  <si>
    <t>CTLV0555</t>
  </si>
  <si>
    <t>Oman</t>
  </si>
  <si>
    <t>CTLV0556</t>
  </si>
  <si>
    <t>Oman - Mobile/SS</t>
  </si>
  <si>
    <t>CTLV0557</t>
  </si>
  <si>
    <t>Pakistan</t>
  </si>
  <si>
    <t>CTLV0558</t>
  </si>
  <si>
    <t>Pakistan - Mobile/SS</t>
  </si>
  <si>
    <t>CTLV0559</t>
  </si>
  <si>
    <t>Palau</t>
  </si>
  <si>
    <t>CTLV0560</t>
  </si>
  <si>
    <t>Palestine</t>
  </si>
  <si>
    <t>CTLV0561</t>
  </si>
  <si>
    <t>Palestine - Mobile/SS</t>
  </si>
  <si>
    <t>CTLV0562</t>
  </si>
  <si>
    <t>Panama</t>
  </si>
  <si>
    <t>CTLV0563</t>
  </si>
  <si>
    <t>Panama - Mobile/SS</t>
  </si>
  <si>
    <t>CTLV0564</t>
  </si>
  <si>
    <t>Papua New Guinea</t>
  </si>
  <si>
    <t>CTLV0565</t>
  </si>
  <si>
    <t>Paraguay</t>
  </si>
  <si>
    <t>CTLV0566</t>
  </si>
  <si>
    <t>Paraguay - Mobile/SS</t>
  </si>
  <si>
    <t>CTLV0567</t>
  </si>
  <si>
    <t>Peru</t>
  </si>
  <si>
    <t>CTLV0568</t>
  </si>
  <si>
    <t>Peru - Mobile/SS</t>
  </si>
  <si>
    <t>CTLV0569</t>
  </si>
  <si>
    <t>Philippines</t>
  </si>
  <si>
    <t>CTLV0570</t>
  </si>
  <si>
    <t>Philippines - Manila</t>
  </si>
  <si>
    <t>CTLV0571</t>
  </si>
  <si>
    <t>Philippines - Mobile/SS</t>
  </si>
  <si>
    <t>CTLV0572</t>
  </si>
  <si>
    <t>Poland</t>
  </si>
  <si>
    <t>CTLV0573</t>
  </si>
  <si>
    <t>Poland - Mobile/SS</t>
  </si>
  <si>
    <t>CTLV0574</t>
  </si>
  <si>
    <t>Portugal</t>
  </si>
  <si>
    <t>CTLV0575</t>
  </si>
  <si>
    <t>Portugal - Mobile/SS</t>
  </si>
  <si>
    <t>CTLV0576</t>
  </si>
  <si>
    <t>Qatar</t>
  </si>
  <si>
    <t>CTLV0577</t>
  </si>
  <si>
    <t>Qatar - Mobile/SS</t>
  </si>
  <si>
    <t>CTLV0578</t>
  </si>
  <si>
    <t>Reunion Island</t>
  </si>
  <si>
    <t>CTLV0579</t>
  </si>
  <si>
    <t>Reunion Island - Mobile/SS</t>
  </si>
  <si>
    <t>CTLV0580</t>
  </si>
  <si>
    <t>Romania</t>
  </si>
  <si>
    <t>CTLV0581</t>
  </si>
  <si>
    <t>Russia</t>
  </si>
  <si>
    <t>CTLV0582</t>
  </si>
  <si>
    <t>Russia - Mobile/SS</t>
  </si>
  <si>
    <t>CTLV0583</t>
  </si>
  <si>
    <t>Russia - Moscow</t>
  </si>
  <si>
    <t>CTLV0584</t>
  </si>
  <si>
    <t>Russia - St. Petersburg</t>
  </si>
  <si>
    <t>CTLV0585</t>
  </si>
  <si>
    <t>Rwanda</t>
  </si>
  <si>
    <t>CTLV0586</t>
  </si>
  <si>
    <t>Rwanda - Mobile/SS</t>
  </si>
  <si>
    <t>CTLV0587</t>
  </si>
  <si>
    <t>San Marino</t>
  </si>
  <si>
    <t>CTLV0588</t>
  </si>
  <si>
    <t>Sao Tome</t>
  </si>
  <si>
    <t>CTLV0589</t>
  </si>
  <si>
    <t>Saudi Arabia</t>
  </si>
  <si>
    <t>CTLV0590</t>
  </si>
  <si>
    <t>Saudi Arabia - Mobile/SS</t>
  </si>
  <si>
    <t>CTLV0591</t>
  </si>
  <si>
    <t>Senegal</t>
  </si>
  <si>
    <t>CTLV0592</t>
  </si>
  <si>
    <t>Senegal - Mobile/SS</t>
  </si>
  <si>
    <t>CTLV0593</t>
  </si>
  <si>
    <t>Serbia</t>
  </si>
  <si>
    <t>CTLV0594</t>
  </si>
  <si>
    <t>Serbia - Mobile/SS</t>
  </si>
  <si>
    <t>CTLV0595</t>
  </si>
  <si>
    <t>Seychelles Islands</t>
  </si>
  <si>
    <t>CTLV0596</t>
  </si>
  <si>
    <t>Sierra Leone</t>
  </si>
  <si>
    <t>CTLV0597</t>
  </si>
  <si>
    <t>Sierra Leone - Mobile/SS</t>
  </si>
  <si>
    <t>CTLV0598</t>
  </si>
  <si>
    <t>Singapore</t>
  </si>
  <si>
    <t>CTLV0599</t>
  </si>
  <si>
    <t>Singapore - Mobile/SS</t>
  </si>
  <si>
    <t>CTLV0600</t>
  </si>
  <si>
    <t>Slovak Republic</t>
  </si>
  <si>
    <t>CTLV0601</t>
  </si>
  <si>
    <t>Slovak Republic - Mobile/SS</t>
  </si>
  <si>
    <t>CTLV0602</t>
  </si>
  <si>
    <t>Slovenia</t>
  </si>
  <si>
    <t>CTLV0603</t>
  </si>
  <si>
    <t>Slovenia - Mobile/SS</t>
  </si>
  <si>
    <t>CTLV0604</t>
  </si>
  <si>
    <t>Solomon Islands</t>
  </si>
  <si>
    <t>CTLV0605</t>
  </si>
  <si>
    <t>Solomon Islands - Mobile/SS</t>
  </si>
  <si>
    <t>CTLV0606</t>
  </si>
  <si>
    <t>Somalia</t>
  </si>
  <si>
    <t>CTLV0607</t>
  </si>
  <si>
    <t>South Africa</t>
  </si>
  <si>
    <t>CTLV0608</t>
  </si>
  <si>
    <t>South Africa - Mobile/SS</t>
  </si>
  <si>
    <t>CTLV0609</t>
  </si>
  <si>
    <t>South Korea</t>
  </si>
  <si>
    <t>CTLV0610</t>
  </si>
  <si>
    <t>South Korea - Mobile/SS</t>
  </si>
  <si>
    <t>CTLV0611</t>
  </si>
  <si>
    <t>South Sudan</t>
  </si>
  <si>
    <t>CTLV0612</t>
  </si>
  <si>
    <t>Spain</t>
  </si>
  <si>
    <t>CTLV0613</t>
  </si>
  <si>
    <t>Spain - Barcelona</t>
  </si>
  <si>
    <t>CTLV0614</t>
  </si>
  <si>
    <t>Spain - Madrid</t>
  </si>
  <si>
    <t>CTLV0615</t>
  </si>
  <si>
    <t>Spain - Mobile/SS</t>
  </si>
  <si>
    <t>CTLV0616</t>
  </si>
  <si>
    <t>Sri Lanka</t>
  </si>
  <si>
    <t>CTLV0617</t>
  </si>
  <si>
    <t>Sri Lanka - Mobile/SS</t>
  </si>
  <si>
    <t>CTLV0618</t>
  </si>
  <si>
    <t>St. Helena</t>
  </si>
  <si>
    <t>CTLV0619</t>
  </si>
  <si>
    <t>St. Kitts</t>
  </si>
  <si>
    <t>CTLV0620</t>
  </si>
  <si>
    <t>St. Kitts - Mobile/SS</t>
  </si>
  <si>
    <t>CTLV0621</t>
  </si>
  <si>
    <t>St. Lucia</t>
  </si>
  <si>
    <t>CTLV0622</t>
  </si>
  <si>
    <t>St. Lucia - Mobile/SS</t>
  </si>
  <si>
    <t>CTLV0623</t>
  </si>
  <si>
    <t>St. Maarten</t>
  </si>
  <si>
    <t>CTLV0624</t>
  </si>
  <si>
    <t>St. Pierre &amp; Miquelon</t>
  </si>
  <si>
    <t>CTLV0625</t>
  </si>
  <si>
    <t>St. Vincent</t>
  </si>
  <si>
    <t>CTLV0626</t>
  </si>
  <si>
    <t>St. Vincent - Mobile/SS</t>
  </si>
  <si>
    <t>CTLV0627</t>
  </si>
  <si>
    <t>Sudan</t>
  </si>
  <si>
    <t>CTLV0628</t>
  </si>
  <si>
    <t>Sudan - Mobile/SS</t>
  </si>
  <si>
    <t>CTLV0629</t>
  </si>
  <si>
    <t>Suriname</t>
  </si>
  <si>
    <t>CTLV0630</t>
  </si>
  <si>
    <t>Suriname - Mobile/SS</t>
  </si>
  <si>
    <t>CTLV0631</t>
  </si>
  <si>
    <t>Swaziland</t>
  </si>
  <si>
    <t>CTLV0632</t>
  </si>
  <si>
    <t>Swaziland - Mobile/SS</t>
  </si>
  <si>
    <t>CTLV0633</t>
  </si>
  <si>
    <t>Sweden</t>
  </si>
  <si>
    <t>CTLV0634</t>
  </si>
  <si>
    <t>Sweden - Mobile/SS</t>
  </si>
  <si>
    <t>CTLV0635</t>
  </si>
  <si>
    <t>Switzerland</t>
  </si>
  <si>
    <t>CTLV0636</t>
  </si>
  <si>
    <t>Switzerland - Mobile/SS</t>
  </si>
  <si>
    <t>CTLV0637</t>
  </si>
  <si>
    <t>Syria</t>
  </si>
  <si>
    <t>CTLV0638</t>
  </si>
  <si>
    <t>Syria - Mobile/SS</t>
  </si>
  <si>
    <t>CTLV0639</t>
  </si>
  <si>
    <t>Taiwan</t>
  </si>
  <si>
    <t>CTLV0640</t>
  </si>
  <si>
    <t>Taiwan - Mobile/SS</t>
  </si>
  <si>
    <t>CTLV0641</t>
  </si>
  <si>
    <t>Taiwan - Taipei</t>
  </si>
  <si>
    <t>CTLV0642</t>
  </si>
  <si>
    <t>Tajikistan</t>
  </si>
  <si>
    <t>CTLV0643</t>
  </si>
  <si>
    <t>Tanzania</t>
  </si>
  <si>
    <t>CTLV0644</t>
  </si>
  <si>
    <t>Tanzania - Mobile/SS</t>
  </si>
  <si>
    <t>CTLV0645</t>
  </si>
  <si>
    <t>Thailand</t>
  </si>
  <si>
    <t>CTLV0646</t>
  </si>
  <si>
    <t>Thailand - Bangkok</t>
  </si>
  <si>
    <t>CTLV0647</t>
  </si>
  <si>
    <t>Thailand - Mobile/SS</t>
  </si>
  <si>
    <t>CTLV0648</t>
  </si>
  <si>
    <t>Togo</t>
  </si>
  <si>
    <t>CTLV0649</t>
  </si>
  <si>
    <t>Togo - Mobile/SS</t>
  </si>
  <si>
    <t>CTLV0650</t>
  </si>
  <si>
    <t>Tokelau</t>
  </si>
  <si>
    <t>CTLV0651</t>
  </si>
  <si>
    <t>Tonga Islands</t>
  </si>
  <si>
    <t>CTLV0652</t>
  </si>
  <si>
    <t>Tonga Islands - Mobile/SS</t>
  </si>
  <si>
    <t>CTLV0653</t>
  </si>
  <si>
    <t>Trinidad &amp; Tobago</t>
  </si>
  <si>
    <t>CTLV0654</t>
  </si>
  <si>
    <t>Trinidad &amp; Tobago - Mobile/SS</t>
  </si>
  <si>
    <t>CTLV0655</t>
  </si>
  <si>
    <t>Tunisia</t>
  </si>
  <si>
    <t>CTLV0656</t>
  </si>
  <si>
    <t>Tunisia - Mobile/SS</t>
  </si>
  <si>
    <t>CTLV0657</t>
  </si>
  <si>
    <t>Turkey</t>
  </si>
  <si>
    <t>CTLV0658</t>
  </si>
  <si>
    <t>Turkey - Ankara</t>
  </si>
  <si>
    <t>CTLV0659</t>
  </si>
  <si>
    <t>Turkey - Istanbul</t>
  </si>
  <si>
    <t>CTLV0660</t>
  </si>
  <si>
    <t>Turkey - Mobile/SS</t>
  </si>
  <si>
    <t>CTLV0661</t>
  </si>
  <si>
    <t>Turkmenistan</t>
  </si>
  <si>
    <t>CTLV0662</t>
  </si>
  <si>
    <t>Turks &amp; Caicos</t>
  </si>
  <si>
    <t>CTLV0663</t>
  </si>
  <si>
    <t>Turks &amp; Caicos - Mobile/SS</t>
  </si>
  <si>
    <t>CTLV0664</t>
  </si>
  <si>
    <t>Tuvalu</t>
  </si>
  <si>
    <t>CTLV0665</t>
  </si>
  <si>
    <t>Uganda</t>
  </si>
  <si>
    <t>CTLV0666</t>
  </si>
  <si>
    <t>Uganda - Mobile/SS</t>
  </si>
  <si>
    <t>CTLV0667</t>
  </si>
  <si>
    <t>Ukraine</t>
  </si>
  <si>
    <t>CTLV0668</t>
  </si>
  <si>
    <t>Ukraine - Mobile/SS</t>
  </si>
  <si>
    <t>CTLV0669</t>
  </si>
  <si>
    <t>United Arab Emirates</t>
  </si>
  <si>
    <t>CTLV0670</t>
  </si>
  <si>
    <t>United Arab Emirates - Mobile/SS</t>
  </si>
  <si>
    <t>CTLV0671</t>
  </si>
  <si>
    <t>United Kingdom</t>
  </si>
  <si>
    <t>CTLV0672</t>
  </si>
  <si>
    <t>United Kingdom - London</t>
  </si>
  <si>
    <t>CTLV0673</t>
  </si>
  <si>
    <t>United Kingdom - Mobile/SS</t>
  </si>
  <si>
    <t>CTLV0674</t>
  </si>
  <si>
    <t>Uruguay</t>
  </si>
  <si>
    <t>CTLV0675</t>
  </si>
  <si>
    <t>Uruguay - Mobile/SS</t>
  </si>
  <si>
    <t>CTLV0676</t>
  </si>
  <si>
    <t>Uruguay - Montevideo</t>
  </si>
  <si>
    <t>CTLV0677</t>
  </si>
  <si>
    <t>Uzbekistan</t>
  </si>
  <si>
    <t>CTLV0678</t>
  </si>
  <si>
    <t>Uzbekistan - Mobile/SS</t>
  </si>
  <si>
    <t>CTLV0679</t>
  </si>
  <si>
    <t>Vanuatu</t>
  </si>
  <si>
    <t>CTLV0680</t>
  </si>
  <si>
    <t>Venezuela</t>
  </si>
  <si>
    <t>CTLV0681</t>
  </si>
  <si>
    <t>Venezuela - Caracas</t>
  </si>
  <si>
    <t>CTLV0682</t>
  </si>
  <si>
    <t>Venezuela - Mobile/SS</t>
  </si>
  <si>
    <t>CTLV0683</t>
  </si>
  <si>
    <t>Vietnam</t>
  </si>
  <si>
    <t>CTLV0684</t>
  </si>
  <si>
    <t>Vietnam - Hanoi</t>
  </si>
  <si>
    <t>CTLV0685</t>
  </si>
  <si>
    <t>Vietnam - Ho Chi Minh City</t>
  </si>
  <si>
    <t>CTLV0686</t>
  </si>
  <si>
    <t>Vietnam - Mobile/SS</t>
  </si>
  <si>
    <t>CTLV0687</t>
  </si>
  <si>
    <t>Wallis &amp; Futuna</t>
  </si>
  <si>
    <t>CTLV0688</t>
  </si>
  <si>
    <t>Western Samoa</t>
  </si>
  <si>
    <t>CTLV0689</t>
  </si>
  <si>
    <t>Western Samoa - Mobile/SS</t>
  </si>
  <si>
    <t>CTLV0690</t>
  </si>
  <si>
    <t>Yemen</t>
  </si>
  <si>
    <t>CTLV0691</t>
  </si>
  <si>
    <t>Yemen - Mobile/SS</t>
  </si>
  <si>
    <t>CTLV0692</t>
  </si>
  <si>
    <t>Zaire</t>
  </si>
  <si>
    <t>CTLV0693</t>
  </si>
  <si>
    <t>Zaire - Mobile/SS</t>
  </si>
  <si>
    <t>CTLV0694</t>
  </si>
  <si>
    <t>Zambia</t>
  </si>
  <si>
    <t>CTLV0695</t>
  </si>
  <si>
    <t>Zambia - Mobile/SS</t>
  </si>
  <si>
    <t>CTLV0696</t>
  </si>
  <si>
    <t>Zimbabwe</t>
  </si>
  <si>
    <t>CTLV0697</t>
  </si>
  <si>
    <t>Zimbabwe- Mobile/SS</t>
  </si>
  <si>
    <t>International Outbound Long Distance Switched Origination</t>
  </si>
  <si>
    <t>CTLV0698</t>
  </si>
  <si>
    <t>CTLV0699</t>
  </si>
  <si>
    <t>CTLV0700</t>
  </si>
  <si>
    <t>CTLV0701</t>
  </si>
  <si>
    <t>CTLV0702</t>
  </si>
  <si>
    <t>CTLV0703</t>
  </si>
  <si>
    <t>CTLV0704</t>
  </si>
  <si>
    <t>CTLV0705</t>
  </si>
  <si>
    <t>CTLV0706</t>
  </si>
  <si>
    <t>CTLV0707</t>
  </si>
  <si>
    <t>CTLV0708</t>
  </si>
  <si>
    <t>CTLV0709</t>
  </si>
  <si>
    <t>CTLV0710</t>
  </si>
  <si>
    <t>CTLV0711</t>
  </si>
  <si>
    <t>CTLV0712</t>
  </si>
  <si>
    <t>CTLV0713</t>
  </si>
  <si>
    <t>CTLV0714</t>
  </si>
  <si>
    <t>CTLV0715</t>
  </si>
  <si>
    <t>CTLV0716</t>
  </si>
  <si>
    <t>CTLV0717</t>
  </si>
  <si>
    <t>CTLV0718</t>
  </si>
  <si>
    <t>CTLV0719</t>
  </si>
  <si>
    <t>CTLV0720</t>
  </si>
  <si>
    <t>CTLV0721</t>
  </si>
  <si>
    <t>CTLV0722</t>
  </si>
  <si>
    <t>CTLV0723</t>
  </si>
  <si>
    <t>CTLV0724</t>
  </si>
  <si>
    <t>CTLV0725</t>
  </si>
  <si>
    <t>CTLV0726</t>
  </si>
  <si>
    <t>CTLV0727</t>
  </si>
  <si>
    <t>CTLV0728</t>
  </si>
  <si>
    <t>CTLV0729</t>
  </si>
  <si>
    <t>CTLV0730</t>
  </si>
  <si>
    <t>CTLV0731</t>
  </si>
  <si>
    <t>CTLV0732</t>
  </si>
  <si>
    <t>CTLV0733</t>
  </si>
  <si>
    <t>CTLV0734</t>
  </si>
  <si>
    <t>CTLV0735</t>
  </si>
  <si>
    <t>CTLV0736</t>
  </si>
  <si>
    <t>CTLV0737</t>
  </si>
  <si>
    <t>CTLV0738</t>
  </si>
  <si>
    <t>CTLV0739</t>
  </si>
  <si>
    <t>CTLV0740</t>
  </si>
  <si>
    <t>CTLV0741</t>
  </si>
  <si>
    <t>CTLV0742</t>
  </si>
  <si>
    <t>CTLV0743</t>
  </si>
  <si>
    <t>CTLV0744</t>
  </si>
  <si>
    <t>CTLV0745</t>
  </si>
  <si>
    <t>CTLV0746</t>
  </si>
  <si>
    <t>CTLV0747</t>
  </si>
  <si>
    <t>CTLV0748</t>
  </si>
  <si>
    <t>CTLV0749</t>
  </si>
  <si>
    <t>CTLV0750</t>
  </si>
  <si>
    <t>CTLV0751</t>
  </si>
  <si>
    <t>CTLV0752</t>
  </si>
  <si>
    <t>CTLV0753</t>
  </si>
  <si>
    <t>CTLV0754</t>
  </si>
  <si>
    <t>CTLV0755</t>
  </si>
  <si>
    <t>CTLV0756</t>
  </si>
  <si>
    <t>CTLV0757</t>
  </si>
  <si>
    <t>CTLV0758</t>
  </si>
  <si>
    <t>CTLV0759</t>
  </si>
  <si>
    <t>CTLV0760</t>
  </si>
  <si>
    <t>CTLV0761</t>
  </si>
  <si>
    <t>CTLV0762</t>
  </si>
  <si>
    <t>CTLV0763</t>
  </si>
  <si>
    <t>CTLV0764</t>
  </si>
  <si>
    <t>CTLV0765</t>
  </si>
  <si>
    <t>CTLV0766</t>
  </si>
  <si>
    <t>CTLV0767</t>
  </si>
  <si>
    <t>CTLV0768</t>
  </si>
  <si>
    <t>CTLV0769</t>
  </si>
  <si>
    <t>CTLV0770</t>
  </si>
  <si>
    <t>CTLV0771</t>
  </si>
  <si>
    <t>CTLV0772</t>
  </si>
  <si>
    <t>CTLV0773</t>
  </si>
  <si>
    <t>CTLV0774</t>
  </si>
  <si>
    <t>CTLV0775</t>
  </si>
  <si>
    <t>CTLV0776</t>
  </si>
  <si>
    <t>CTLV0777</t>
  </si>
  <si>
    <t>CTLV0778</t>
  </si>
  <si>
    <t>CTLV0779</t>
  </si>
  <si>
    <t>CTLV0780</t>
  </si>
  <si>
    <t>CTLV0781</t>
  </si>
  <si>
    <t>CTLV0782</t>
  </si>
  <si>
    <t>CTLV0783</t>
  </si>
  <si>
    <t>CTLV0784</t>
  </si>
  <si>
    <t>CTLV0785</t>
  </si>
  <si>
    <t>CTLV0786</t>
  </si>
  <si>
    <t>CTLV0787</t>
  </si>
  <si>
    <t>CTLV0788</t>
  </si>
  <si>
    <t>CTLV0789</t>
  </si>
  <si>
    <t>CTLV0790</t>
  </si>
  <si>
    <t>CTLV0791</t>
  </si>
  <si>
    <t>CTLV0792</t>
  </si>
  <si>
    <t>CTLV0793</t>
  </si>
  <si>
    <t>CTLV0794</t>
  </si>
  <si>
    <t>CTLV0795</t>
  </si>
  <si>
    <t>CTLV0796</t>
  </si>
  <si>
    <t>CTLV0797</t>
  </si>
  <si>
    <t>CTLV0798</t>
  </si>
  <si>
    <t>CTLV0799</t>
  </si>
  <si>
    <t>CTLV0800</t>
  </si>
  <si>
    <t>CTLV0801</t>
  </si>
  <si>
    <t>CTLV0802</t>
  </si>
  <si>
    <t>CTLV0803</t>
  </si>
  <si>
    <t>CTLV0804</t>
  </si>
  <si>
    <t>CTLV0805</t>
  </si>
  <si>
    <t>CTLV0806</t>
  </si>
  <si>
    <t>CTLV0807</t>
  </si>
  <si>
    <t>CTLV0808</t>
  </si>
  <si>
    <t>CTLV0809</t>
  </si>
  <si>
    <t>CTLV0810</t>
  </si>
  <si>
    <t>CTLV0811</t>
  </si>
  <si>
    <t>CTLV0812</t>
  </si>
  <si>
    <t>CTLV0813</t>
  </si>
  <si>
    <t>CTLV0814</t>
  </si>
  <si>
    <t>CTLV0815</t>
  </si>
  <si>
    <t>CTLV0816</t>
  </si>
  <si>
    <t>CTLV0817</t>
  </si>
  <si>
    <t>CTLV0818</t>
  </si>
  <si>
    <t>CTLV0820</t>
  </si>
  <si>
    <t>CTLV0821</t>
  </si>
  <si>
    <t>CTLV0822</t>
  </si>
  <si>
    <t>CTLV0823</t>
  </si>
  <si>
    <t>CTLV0824</t>
  </si>
  <si>
    <t>CTLV0825</t>
  </si>
  <si>
    <t>CTLV0826</t>
  </si>
  <si>
    <t>CTLV0827</t>
  </si>
  <si>
    <t>CTLV0828</t>
  </si>
  <si>
    <t>CTLV0829</t>
  </si>
  <si>
    <t>CTLV0830</t>
  </si>
  <si>
    <t>CTLV0831</t>
  </si>
  <si>
    <t>CTLV0832</t>
  </si>
  <si>
    <t>CTLV0833</t>
  </si>
  <si>
    <t>CTLV0834</t>
  </si>
  <si>
    <t>CTLV0835</t>
  </si>
  <si>
    <t>CTLV0836</t>
  </si>
  <si>
    <t>CTLV0837</t>
  </si>
  <si>
    <t>CTLV0838</t>
  </si>
  <si>
    <t>CTLV0839</t>
  </si>
  <si>
    <t>CTLV0840</t>
  </si>
  <si>
    <t>CTLV0841</t>
  </si>
  <si>
    <t>CTLV0842</t>
  </si>
  <si>
    <t>CTLV0843</t>
  </si>
  <si>
    <t>CTLV0844</t>
  </si>
  <si>
    <t>CTLV0845</t>
  </si>
  <si>
    <t>CTLV0846</t>
  </si>
  <si>
    <t>CTLV0847</t>
  </si>
  <si>
    <t>CTLV0848</t>
  </si>
  <si>
    <t>CTLV0849</t>
  </si>
  <si>
    <t>CTLV0850</t>
  </si>
  <si>
    <t>CTLV0851</t>
  </si>
  <si>
    <t>CTLV0852</t>
  </si>
  <si>
    <t>CTLV0853</t>
  </si>
  <si>
    <t>CTLV0854</t>
  </si>
  <si>
    <t>CTLV0855</t>
  </si>
  <si>
    <t>CTLV0856</t>
  </si>
  <si>
    <t>CTLV0857</t>
  </si>
  <si>
    <t>CTLV0858</t>
  </si>
  <si>
    <t>CTLV0859</t>
  </si>
  <si>
    <t>CTLV0860</t>
  </si>
  <si>
    <t>CTLV0861</t>
  </si>
  <si>
    <t>CTLV0862</t>
  </si>
  <si>
    <t>CTLV0863</t>
  </si>
  <si>
    <t>CTLV0864</t>
  </si>
  <si>
    <t>CTLV0865</t>
  </si>
  <si>
    <t>CTLV0866</t>
  </si>
  <si>
    <t>CTLV0867</t>
  </si>
  <si>
    <t>CTLV0868</t>
  </si>
  <si>
    <t>CTLV0869</t>
  </si>
  <si>
    <t>CTLV0870</t>
  </si>
  <si>
    <t>CTLV0871</t>
  </si>
  <si>
    <t>CTLV0872</t>
  </si>
  <si>
    <t>CTLV0873</t>
  </si>
  <si>
    <t>CTLV0874</t>
  </si>
  <si>
    <t>CTLV0875</t>
  </si>
  <si>
    <t>CTLV0876</t>
  </si>
  <si>
    <t>CTLV0877</t>
  </si>
  <si>
    <t>CTLV0878</t>
  </si>
  <si>
    <t>CTLV0879</t>
  </si>
  <si>
    <t>CTLV0880</t>
  </si>
  <si>
    <t>CTLV0881</t>
  </si>
  <si>
    <t>CTLV0882</t>
  </si>
  <si>
    <t>CTLV0883</t>
  </si>
  <si>
    <t>CTLV0884</t>
  </si>
  <si>
    <t>CTLV0885</t>
  </si>
  <si>
    <t>CTLV0886</t>
  </si>
  <si>
    <t>CTLV0887</t>
  </si>
  <si>
    <t>CTLV0888</t>
  </si>
  <si>
    <t>CTLV0889</t>
  </si>
  <si>
    <t>CTLV0890</t>
  </si>
  <si>
    <t>CTLV0891</t>
  </si>
  <si>
    <t>CTLV0892</t>
  </si>
  <si>
    <t>CTLV0893</t>
  </si>
  <si>
    <t>CTLV0894</t>
  </si>
  <si>
    <t>CTLV0895</t>
  </si>
  <si>
    <t>CTLV0896</t>
  </si>
  <si>
    <t>CTLV0897</t>
  </si>
  <si>
    <t>CTLV0898</t>
  </si>
  <si>
    <t>CTLV0899</t>
  </si>
  <si>
    <t>CTLV0900</t>
  </si>
  <si>
    <t>CTLV0901</t>
  </si>
  <si>
    <t>CTLV0902</t>
  </si>
  <si>
    <t>CTLV0903</t>
  </si>
  <si>
    <t>CTLV0904</t>
  </si>
  <si>
    <t>CTLV0905</t>
  </si>
  <si>
    <t>CTLV0906</t>
  </si>
  <si>
    <t>CTLV0907</t>
  </si>
  <si>
    <t>CTLV0908</t>
  </si>
  <si>
    <t>CTLV0909</t>
  </si>
  <si>
    <t>CTLV0910</t>
  </si>
  <si>
    <t>CTLV0911</t>
  </si>
  <si>
    <t>CTLV0912</t>
  </si>
  <si>
    <t>CTLV0913</t>
  </si>
  <si>
    <t>CTLV0914</t>
  </si>
  <si>
    <t>CTLV0915</t>
  </si>
  <si>
    <t>CTLV0916</t>
  </si>
  <si>
    <t>CTLV0917</t>
  </si>
  <si>
    <t>CTLV0918</t>
  </si>
  <si>
    <t>CTLV0919</t>
  </si>
  <si>
    <t>CTLV0920</t>
  </si>
  <si>
    <t>CTLV0921</t>
  </si>
  <si>
    <t>CTLV0922</t>
  </si>
  <si>
    <t>CTLV0923</t>
  </si>
  <si>
    <t>CTLV0924</t>
  </si>
  <si>
    <t>CTLV0925</t>
  </si>
  <si>
    <t>CTLV0926</t>
  </si>
  <si>
    <t>CTLV0927</t>
  </si>
  <si>
    <t>CTLV0928</t>
  </si>
  <si>
    <t>CTLV0929</t>
  </si>
  <si>
    <t>CTLV0930</t>
  </si>
  <si>
    <t>CTLV0931</t>
  </si>
  <si>
    <t>CTLV0932</t>
  </si>
  <si>
    <t>CTLV0933</t>
  </si>
  <si>
    <t>CTLV0934</t>
  </si>
  <si>
    <t>CTLV0935</t>
  </si>
  <si>
    <t>CTLV0936</t>
  </si>
  <si>
    <t>CTLV0937</t>
  </si>
  <si>
    <t>CTLV0938</t>
  </si>
  <si>
    <t>CTLV0939</t>
  </si>
  <si>
    <t>CTLV0940</t>
  </si>
  <si>
    <t>CTLV0941</t>
  </si>
  <si>
    <t>CTLV0942</t>
  </si>
  <si>
    <t>CTLV0943</t>
  </si>
  <si>
    <t>CTLV0944</t>
  </si>
  <si>
    <t>CTLV0945</t>
  </si>
  <si>
    <t>CTLV0946</t>
  </si>
  <si>
    <t>CTLV0947</t>
  </si>
  <si>
    <t>CTLV0948</t>
  </si>
  <si>
    <t>CTLV0949</t>
  </si>
  <si>
    <t>CTLV0950</t>
  </si>
  <si>
    <t>CTLV0951</t>
  </si>
  <si>
    <t>CTLV0952</t>
  </si>
  <si>
    <t>CTLV0953</t>
  </si>
  <si>
    <t>CTLV0954</t>
  </si>
  <si>
    <t>CTLV0955</t>
  </si>
  <si>
    <t>CTLV0956</t>
  </si>
  <si>
    <t>CTLV0957</t>
  </si>
  <si>
    <t>CTLV0958</t>
  </si>
  <si>
    <t>CTLV0959</t>
  </si>
  <si>
    <t>CTLV0960</t>
  </si>
  <si>
    <t>CTLV0961</t>
  </si>
  <si>
    <t>CTLV0962</t>
  </si>
  <si>
    <t>CTLV0963</t>
  </si>
  <si>
    <t>CTLV0964</t>
  </si>
  <si>
    <t>CTLV0965</t>
  </si>
  <si>
    <t>CTLV0966</t>
  </si>
  <si>
    <t>CTLV0967</t>
  </si>
  <si>
    <t>CTLV0968</t>
  </si>
  <si>
    <t>CTLV0969</t>
  </si>
  <si>
    <t>CTLV0970</t>
  </si>
  <si>
    <t>CTLV0971</t>
  </si>
  <si>
    <t>CTLV0972</t>
  </si>
  <si>
    <t>CTLV0973</t>
  </si>
  <si>
    <t>CTLV0974</t>
  </si>
  <si>
    <t>CTLV0975</t>
  </si>
  <si>
    <t>CTLV0976</t>
  </si>
  <si>
    <t>CTLV0978</t>
  </si>
  <si>
    <t>CTLV0979</t>
  </si>
  <si>
    <t>CTLV0980</t>
  </si>
  <si>
    <t>CTLV0981</t>
  </si>
  <si>
    <t>CTLV0982</t>
  </si>
  <si>
    <t>CTLV0983</t>
  </si>
  <si>
    <t>CTLV0984</t>
  </si>
  <si>
    <t>CTLV0985</t>
  </si>
  <si>
    <t>CTLV0986</t>
  </si>
  <si>
    <t>CTLV0987</t>
  </si>
  <si>
    <t>CTLV0988</t>
  </si>
  <si>
    <t>CTLV0989</t>
  </si>
  <si>
    <t>CTLV0990</t>
  </si>
  <si>
    <t>CTLV0991</t>
  </si>
  <si>
    <t>CTLV0992</t>
  </si>
  <si>
    <t>CTLV0993</t>
  </si>
  <si>
    <t>CTLV0994</t>
  </si>
  <si>
    <t>CTLV0995</t>
  </si>
  <si>
    <t>CTLV0996</t>
  </si>
  <si>
    <t>CTLV0997</t>
  </si>
  <si>
    <t>CTLV0998</t>
  </si>
  <si>
    <t>CTLV0999</t>
  </si>
  <si>
    <t>CTLV1000</t>
  </si>
  <si>
    <t>CTLV1001</t>
  </si>
  <si>
    <t>CTLV1002</t>
  </si>
  <si>
    <t>CTLV1003</t>
  </si>
  <si>
    <t>CTLV1004</t>
  </si>
  <si>
    <t>CTLV1005</t>
  </si>
  <si>
    <t>CTLV1006</t>
  </si>
  <si>
    <t>CTLV1007</t>
  </si>
  <si>
    <t>CTLV1008</t>
  </si>
  <si>
    <t>CTLV1009</t>
  </si>
  <si>
    <t>CTLV1010</t>
  </si>
  <si>
    <t>CTLV1011</t>
  </si>
  <si>
    <t>CTLV1012</t>
  </si>
  <si>
    <t>CTLV1013</t>
  </si>
  <si>
    <t>CTLV1014</t>
  </si>
  <si>
    <t>CTLV1015</t>
  </si>
  <si>
    <t>CTLV1016</t>
  </si>
  <si>
    <t>CTLV1017</t>
  </si>
  <si>
    <t>CTLV1018</t>
  </si>
  <si>
    <t>CTLV1019</t>
  </si>
  <si>
    <t>CTLV1020</t>
  </si>
  <si>
    <t>CTLV1021</t>
  </si>
  <si>
    <t>CTLV1022</t>
  </si>
  <si>
    <t>CTLV1023</t>
  </si>
  <si>
    <t>CTLV1024</t>
  </si>
  <si>
    <t>CTLV1025</t>
  </si>
  <si>
    <t>CTLV1026</t>
  </si>
  <si>
    <t>CTLV1027</t>
  </si>
  <si>
    <t>CTLV1028</t>
  </si>
  <si>
    <t>CTLV1029</t>
  </si>
  <si>
    <t>CTLV1030</t>
  </si>
  <si>
    <t>CTLV1031</t>
  </si>
  <si>
    <t>CTLV1032</t>
  </si>
  <si>
    <t>CTLV1033</t>
  </si>
  <si>
    <t>CTLV1034</t>
  </si>
  <si>
    <t>CTLV1035</t>
  </si>
  <si>
    <t>CTLV1036</t>
  </si>
  <si>
    <t>CTLV1037</t>
  </si>
  <si>
    <t>CTLV1038</t>
  </si>
  <si>
    <t>CTLV1039</t>
  </si>
  <si>
    <t>CTLV1040</t>
  </si>
  <si>
    <t>CTLV1041</t>
  </si>
  <si>
    <t>CTLV1042</t>
  </si>
  <si>
    <t>CTLV1043</t>
  </si>
  <si>
    <t>CTLV1044</t>
  </si>
  <si>
    <t>CTLV1045</t>
  </si>
  <si>
    <t>CTLV1046</t>
  </si>
  <si>
    <t>CTLV1047</t>
  </si>
  <si>
    <t>CTLV1048</t>
  </si>
  <si>
    <t>CTLV1049</t>
  </si>
  <si>
    <t>CTLV1050</t>
  </si>
  <si>
    <t>CTLV1051</t>
  </si>
  <si>
    <t>CTLV1052</t>
  </si>
  <si>
    <t>CTLV1053</t>
  </si>
  <si>
    <t>CTLV1054</t>
  </si>
  <si>
    <t>CTLV1055</t>
  </si>
  <si>
    <t>CTLV1056</t>
  </si>
  <si>
    <t>CTLV1057</t>
  </si>
  <si>
    <t>CTLV1058</t>
  </si>
  <si>
    <t>CTLV1059</t>
  </si>
  <si>
    <t>CTLV1060</t>
  </si>
  <si>
    <t>CTLV1061</t>
  </si>
  <si>
    <t>CTLV1062</t>
  </si>
  <si>
    <t>CTLV1063</t>
  </si>
  <si>
    <t>CTLV1064</t>
  </si>
  <si>
    <t>CTLV1065</t>
  </si>
  <si>
    <t>CTLV1066</t>
  </si>
  <si>
    <t>CTLV1067</t>
  </si>
  <si>
    <t>CTLV1068</t>
  </si>
  <si>
    <t>CTLV1069</t>
  </si>
  <si>
    <t>CTLV1070</t>
  </si>
  <si>
    <t>CTLV1071</t>
  </si>
  <si>
    <t>CTLV1072</t>
  </si>
  <si>
    <t>CTLV1073</t>
  </si>
  <si>
    <t>CTLV1074</t>
  </si>
  <si>
    <t>CTLV1075</t>
  </si>
  <si>
    <t>CTLV1076</t>
  </si>
  <si>
    <t>CTLV1077</t>
  </si>
  <si>
    <t>CTLV1078</t>
  </si>
  <si>
    <t>CTLV1079</t>
  </si>
  <si>
    <t>CTLV1080</t>
  </si>
  <si>
    <t>CTLV1081</t>
  </si>
  <si>
    <t>CTLV1082</t>
  </si>
  <si>
    <t>CTLV1083</t>
  </si>
  <si>
    <t>CTLV1084</t>
  </si>
  <si>
    <t>CTLV1085</t>
  </si>
  <si>
    <t>CTLV1086</t>
  </si>
  <si>
    <t>CTLV1087</t>
  </si>
  <si>
    <t>CTLV1088</t>
  </si>
  <si>
    <t>CTLV1089</t>
  </si>
  <si>
    <t>CTLV1090</t>
  </si>
  <si>
    <t>CTLV1091</t>
  </si>
  <si>
    <t>CTLV1092</t>
  </si>
  <si>
    <t>CTLV1093</t>
  </si>
  <si>
    <t>CTLV1094</t>
  </si>
  <si>
    <t>CTLV1095</t>
  </si>
  <si>
    <t>CTLV1096</t>
  </si>
  <si>
    <t>CTLV1097</t>
  </si>
  <si>
    <t>CTLV1098</t>
  </si>
  <si>
    <t>CTLV1099</t>
  </si>
  <si>
    <t>CTLV1100</t>
  </si>
  <si>
    <t>CTLV1101</t>
  </si>
  <si>
    <t>CTLV1102</t>
  </si>
  <si>
    <t>CTLV1103</t>
  </si>
  <si>
    <t>CTLV1104</t>
  </si>
  <si>
    <t>CTLV1105</t>
  </si>
  <si>
    <t>CTLV1106</t>
  </si>
  <si>
    <t>CTLV1107</t>
  </si>
  <si>
    <t>CTLV1108</t>
  </si>
  <si>
    <t>CTLV1109</t>
  </si>
  <si>
    <t>CTLV1110</t>
  </si>
  <si>
    <t>CTLV1111</t>
  </si>
  <si>
    <t>CTLV1112</t>
  </si>
  <si>
    <t>CTLV1113</t>
  </si>
  <si>
    <t>CTLV1114</t>
  </si>
  <si>
    <t>CTLV1115</t>
  </si>
  <si>
    <t>CTLV1116</t>
  </si>
  <si>
    <t>CTLV1117</t>
  </si>
  <si>
    <t>CTLV1118</t>
  </si>
  <si>
    <t>CTLV1119</t>
  </si>
  <si>
    <t>CTLV1120</t>
  </si>
  <si>
    <t>CTLV1121</t>
  </si>
  <si>
    <t>CTLV1122</t>
  </si>
  <si>
    <t>CTLV1123</t>
  </si>
  <si>
    <t>CTLV1124</t>
  </si>
  <si>
    <t>CTLV1125</t>
  </si>
  <si>
    <t>CTLV1126</t>
  </si>
  <si>
    <t>CTLV1127</t>
  </si>
  <si>
    <t>CTLV1128</t>
  </si>
  <si>
    <t>CTLV1129</t>
  </si>
  <si>
    <t>CTLV1130</t>
  </si>
  <si>
    <t>CTLV1131</t>
  </si>
  <si>
    <t>CTLV1132</t>
  </si>
  <si>
    <t>CTLV1133</t>
  </si>
  <si>
    <t>CTLV1134</t>
  </si>
  <si>
    <t>CTLV1135</t>
  </si>
  <si>
    <t>CTLV1136</t>
  </si>
  <si>
    <t>CTLV1137</t>
  </si>
  <si>
    <t>CTLV1138</t>
  </si>
  <si>
    <t>CTLV1139</t>
  </si>
  <si>
    <t>CTLV1140</t>
  </si>
  <si>
    <t>CTLV1141</t>
  </si>
  <si>
    <t>CTLV1142</t>
  </si>
  <si>
    <t>CTLV1143</t>
  </si>
  <si>
    <t>CTLV1144</t>
  </si>
  <si>
    <t>CTLV1145</t>
  </si>
  <si>
    <t>CTLV1146</t>
  </si>
  <si>
    <t>CTLV1147</t>
  </si>
  <si>
    <t>CTLV1148</t>
  </si>
  <si>
    <t>CTLV1149</t>
  </si>
  <si>
    <t>CTLV1150</t>
  </si>
  <si>
    <t>CTLV1151</t>
  </si>
  <si>
    <t>CTLV1152</t>
  </si>
  <si>
    <t>CTLV1153</t>
  </si>
  <si>
    <t>CTLV1154</t>
  </si>
  <si>
    <t>CTLV1155</t>
  </si>
  <si>
    <t>CTLV1156</t>
  </si>
  <si>
    <t>CTLV1157</t>
  </si>
  <si>
    <t>CTLV1158</t>
  </si>
  <si>
    <t>CTLV1159</t>
  </si>
  <si>
    <t>CTLV1160</t>
  </si>
  <si>
    <t>CTLV1161</t>
  </si>
  <si>
    <t>CTLV1162</t>
  </si>
  <si>
    <t>CTLV1165</t>
  </si>
  <si>
    <t>International Toll Free Long Distance Switched</t>
  </si>
  <si>
    <t>SIP enabled IP PBX or PBX w/PRI interface</t>
  </si>
  <si>
    <t>CTLV1169</t>
  </si>
  <si>
    <t>Default Rate: (Any country that is not listed and ITFS/UIFN service is provided)</t>
  </si>
  <si>
    <t>Per minute</t>
  </si>
  <si>
    <t>CTLV1170</t>
  </si>
  <si>
    <t xml:space="preserve">Andorra (France on the availability Matrix) </t>
  </si>
  <si>
    <t>CTLV1171</t>
  </si>
  <si>
    <t>CTLV1172</t>
  </si>
  <si>
    <t xml:space="preserve">0.5880 </t>
  </si>
  <si>
    <t>CTLV1173</t>
  </si>
  <si>
    <t xml:space="preserve">0.9700 </t>
  </si>
  <si>
    <t>CTLV1174</t>
  </si>
  <si>
    <t xml:space="preserve">0.1700 </t>
  </si>
  <si>
    <t>CTLV1175</t>
  </si>
  <si>
    <t xml:space="preserve">0.2700 </t>
  </si>
  <si>
    <t>CTLV1176</t>
  </si>
  <si>
    <t xml:space="preserve">0.5720 </t>
  </si>
  <si>
    <t>CTLV1177</t>
  </si>
  <si>
    <t xml:space="preserve">0.3700 </t>
  </si>
  <si>
    <t>CTLV1178</t>
  </si>
  <si>
    <t xml:space="preserve">0.1200 </t>
  </si>
  <si>
    <t>CTLV1179</t>
  </si>
  <si>
    <t xml:space="preserve">0.4680 </t>
  </si>
  <si>
    <t>CTLV1180</t>
  </si>
  <si>
    <t xml:space="preserve">1.9800 </t>
  </si>
  <si>
    <t>CTLV1181</t>
  </si>
  <si>
    <t xml:space="preserve">0.5160 </t>
  </si>
  <si>
    <t>CTLV1182</t>
  </si>
  <si>
    <t xml:space="preserve">BVI (Tortola) </t>
  </si>
  <si>
    <t xml:space="preserve">1.1400 </t>
  </si>
  <si>
    <t>CTLV1183</t>
  </si>
  <si>
    <t xml:space="preserve">Canada (domestic 8xx with extended call coverage) </t>
  </si>
  <si>
    <t xml:space="preserve">0.0700 </t>
  </si>
  <si>
    <t>CTLV1184</t>
  </si>
  <si>
    <t xml:space="preserve">Cayman Islands </t>
  </si>
  <si>
    <t>CTLV1185</t>
  </si>
  <si>
    <t>0.4120</t>
  </si>
  <si>
    <t>CTLV1186</t>
  </si>
  <si>
    <t>0.860</t>
  </si>
  <si>
    <t>CTLV1187</t>
  </si>
  <si>
    <t>0.4680</t>
  </si>
  <si>
    <t>CTLV1188</t>
  </si>
  <si>
    <t xml:space="preserve">Costa Rica </t>
  </si>
  <si>
    <t xml:space="preserve">1.0920 </t>
  </si>
  <si>
    <t>CTLV1189</t>
  </si>
  <si>
    <t xml:space="preserve">0.1847 </t>
  </si>
  <si>
    <t>CTLV1190</t>
  </si>
  <si>
    <t xml:space="preserve">Czech Republic </t>
  </si>
  <si>
    <t>CTLV1191</t>
  </si>
  <si>
    <t>CTLV1192</t>
  </si>
  <si>
    <t>0.1872</t>
  </si>
  <si>
    <t>CTLV1193</t>
  </si>
  <si>
    <t xml:space="preserve">Dominican Republic </t>
  </si>
  <si>
    <t xml:space="preserve">0.3500 </t>
  </si>
  <si>
    <t>CTLV1194</t>
  </si>
  <si>
    <t>0.3500</t>
  </si>
  <si>
    <t>CTLV1195</t>
  </si>
  <si>
    <t xml:space="preserve">El Salvador </t>
  </si>
  <si>
    <t>CTLV1196</t>
  </si>
  <si>
    <t>FIJI</t>
  </si>
  <si>
    <t>0.9100</t>
  </si>
  <si>
    <t>CTLV1197</t>
  </si>
  <si>
    <t>0.3236</t>
  </si>
  <si>
    <t>CTLV1198</t>
  </si>
  <si>
    <t>0.1400</t>
  </si>
  <si>
    <t>CTLV1199</t>
  </si>
  <si>
    <t>0.0900</t>
  </si>
  <si>
    <t>CTLV1200</t>
  </si>
  <si>
    <t>0.2341</t>
  </si>
  <si>
    <t>CTLV1201</t>
  </si>
  <si>
    <t>CTLV1202</t>
  </si>
  <si>
    <t>0.9800</t>
  </si>
  <si>
    <t>CTLV1203</t>
  </si>
  <si>
    <t>0.4575</t>
  </si>
  <si>
    <t>CTLV1204</t>
  </si>
  <si>
    <t xml:space="preserve">Hong Kong </t>
  </si>
  <si>
    <t>CTLV1205</t>
  </si>
  <si>
    <t>0.5880</t>
  </si>
  <si>
    <t>CTLV1206</t>
  </si>
  <si>
    <t>1.0700</t>
  </si>
  <si>
    <t>CTLV1207</t>
  </si>
  <si>
    <t>0.7960</t>
  </si>
  <si>
    <t>CTLV1208</t>
  </si>
  <si>
    <t>CTLV1209</t>
  </si>
  <si>
    <t>0.1900</t>
  </si>
  <si>
    <t>CTLV1210</t>
  </si>
  <si>
    <t>CTLV1211</t>
  </si>
  <si>
    <t>0.1302</t>
  </si>
  <si>
    <t>CTLV1212</t>
  </si>
  <si>
    <t>CTLV1213</t>
  </si>
  <si>
    <t>Korea (South)</t>
  </si>
  <si>
    <t>CTLV1214</t>
  </si>
  <si>
    <t>Liechtenstein (Switzerland on the matrix)</t>
  </si>
  <si>
    <t xml:space="preserve">1.0000 </t>
  </si>
  <si>
    <t>CTLV1215</t>
  </si>
  <si>
    <t xml:space="preserve">0.3160 </t>
  </si>
  <si>
    <t>CTLV1216</t>
  </si>
  <si>
    <t xml:space="preserve">0.4200 </t>
  </si>
  <si>
    <t>CTLV1217</t>
  </si>
  <si>
    <t xml:space="preserve">0.5400 </t>
  </si>
  <si>
    <t>CTLV1218</t>
  </si>
  <si>
    <t>CTLV1219</t>
  </si>
  <si>
    <t xml:space="preserve">Monaco (France on the availability Matrix) </t>
  </si>
  <si>
    <t>0.7800</t>
  </si>
  <si>
    <t>CTLV1220</t>
  </si>
  <si>
    <t>CTLV1221</t>
  </si>
  <si>
    <t xml:space="preserve">0.1000 </t>
  </si>
  <si>
    <t>CTLV1222</t>
  </si>
  <si>
    <t xml:space="preserve">Netherlands Antilles </t>
  </si>
  <si>
    <t xml:space="preserve">0.7500 </t>
  </si>
  <si>
    <t>CTLV1223</t>
  </si>
  <si>
    <t xml:space="preserve">New Zealand </t>
  </si>
  <si>
    <t>CTLV1224</t>
  </si>
  <si>
    <t xml:space="preserve">0.4071 </t>
  </si>
  <si>
    <t>CTLV1225</t>
  </si>
  <si>
    <t>CTLV1226</t>
  </si>
  <si>
    <t xml:space="preserve">0.4760 </t>
  </si>
  <si>
    <t>CTLV1227</t>
  </si>
  <si>
    <t xml:space="preserve">1.3700 </t>
  </si>
  <si>
    <t>CTLV1228</t>
  </si>
  <si>
    <t>CTLV1229</t>
  </si>
  <si>
    <t>CTLV1230</t>
  </si>
  <si>
    <t>CTLV1231</t>
  </si>
  <si>
    <t>San Marino (Italy on the availability matrix)</t>
  </si>
  <si>
    <t xml:space="preserve">1.9600 </t>
  </si>
  <si>
    <t>CTLV1232</t>
  </si>
  <si>
    <t>CTLV1233</t>
  </si>
  <si>
    <t xml:space="preserve">South Africa </t>
  </si>
  <si>
    <t xml:space="preserve">0.6760 </t>
  </si>
  <si>
    <t>CTLV1234</t>
  </si>
  <si>
    <t>0.3100</t>
  </si>
  <si>
    <t>CTLV1235</t>
  </si>
  <si>
    <t xml:space="preserve">St. Kitts/Nevis </t>
  </si>
  <si>
    <t xml:space="preserve">0.6536 </t>
  </si>
  <si>
    <t>CTLV1236</t>
  </si>
  <si>
    <t xml:space="preserve">St. Lucia </t>
  </si>
  <si>
    <t>CTLV1237</t>
  </si>
  <si>
    <t xml:space="preserve">St. Vincent/ Grenadine </t>
  </si>
  <si>
    <t xml:space="preserve">0.8200 </t>
  </si>
  <si>
    <t>CTLV1238</t>
  </si>
  <si>
    <t>0.2700</t>
  </si>
  <si>
    <t>CTLV1239</t>
  </si>
  <si>
    <t>CTLV1240</t>
  </si>
  <si>
    <t>0.5800</t>
  </si>
  <si>
    <t>CTLV1241</t>
  </si>
  <si>
    <t>0.6280</t>
  </si>
  <si>
    <t>CTLV1242</t>
  </si>
  <si>
    <t>Trinidad/Tobago</t>
  </si>
  <si>
    <t>CTLV1243</t>
  </si>
  <si>
    <t>CTLV1244</t>
  </si>
  <si>
    <t xml:space="preserve">Turks and Caicos </t>
  </si>
  <si>
    <t>CTLV1245</t>
  </si>
  <si>
    <t xml:space="preserve">United Arab Emirates </t>
  </si>
  <si>
    <t>CTLV1246</t>
  </si>
  <si>
    <t xml:space="preserve">United Kingdom </t>
  </si>
  <si>
    <t xml:space="preserve">0.0900 </t>
  </si>
  <si>
    <t>CTLV1247</t>
  </si>
  <si>
    <t>0.1464</t>
  </si>
  <si>
    <t>CTLV1248</t>
  </si>
  <si>
    <t>0.6760</t>
  </si>
  <si>
    <t>CTLV1249</t>
  </si>
  <si>
    <t xml:space="preserve">International Toll Free Long Distance Dedicated </t>
  </si>
  <si>
    <t>CTLV1250</t>
  </si>
  <si>
    <t>Default Rate: (Any country that is not listed and ITFS service is provided)</t>
  </si>
  <si>
    <t>0.50000</t>
  </si>
  <si>
    <t>CTLV1251</t>
  </si>
  <si>
    <t>CTLV1252</t>
  </si>
  <si>
    <t>1.1200</t>
  </si>
  <si>
    <t>CTLV1253</t>
  </si>
  <si>
    <t>0.5680</t>
  </si>
  <si>
    <t>CTLV1254</t>
  </si>
  <si>
    <t xml:space="preserve">0.9500 </t>
  </si>
  <si>
    <t>CTLV1255</t>
  </si>
  <si>
    <t>0.1500</t>
  </si>
  <si>
    <t>CTLV1256</t>
  </si>
  <si>
    <t xml:space="preserve">0.2500 </t>
  </si>
  <si>
    <t>CTLV1257</t>
  </si>
  <si>
    <t>0.5520</t>
  </si>
  <si>
    <t>CTLV1258</t>
  </si>
  <si>
    <t>CTLV1259</t>
  </si>
  <si>
    <t>0.1000</t>
  </si>
  <si>
    <t>CTLV1260</t>
  </si>
  <si>
    <t>0.4480</t>
  </si>
  <si>
    <t>CTLV1261</t>
  </si>
  <si>
    <t>1.9500</t>
  </si>
  <si>
    <t>CTLV1262</t>
  </si>
  <si>
    <t>0.4960</t>
  </si>
  <si>
    <t>CTLV1263</t>
  </si>
  <si>
    <t xml:space="preserve">1.1200 </t>
  </si>
  <si>
    <t>CTLV1264</t>
  </si>
  <si>
    <t xml:space="preserve">0.0500 </t>
  </si>
  <si>
    <t>CTLV1265</t>
  </si>
  <si>
    <t>CTLV1266</t>
  </si>
  <si>
    <t>0.3920</t>
  </si>
  <si>
    <t>CTLV1267</t>
  </si>
  <si>
    <t>0.8400</t>
  </si>
  <si>
    <t>CTLV1268</t>
  </si>
  <si>
    <t xml:space="preserve">0.4480 </t>
  </si>
  <si>
    <t>CTLV1269</t>
  </si>
  <si>
    <t xml:space="preserve">1.0720 </t>
  </si>
  <si>
    <t>CTLV1270</t>
  </si>
  <si>
    <t>0.1647</t>
  </si>
  <si>
    <t>CTLV1271</t>
  </si>
  <si>
    <t xml:space="preserve">0.2085 </t>
  </si>
  <si>
    <t>CTLV1272</t>
  </si>
  <si>
    <t>0.1200</t>
  </si>
  <si>
    <t>CTLV1273</t>
  </si>
  <si>
    <t>0.1832</t>
  </si>
  <si>
    <t>CTLV1274</t>
  </si>
  <si>
    <t xml:space="preserve">0.3381 </t>
  </si>
  <si>
    <t>CTLV1275</t>
  </si>
  <si>
    <t>0.3000</t>
  </si>
  <si>
    <t>CTLV1276</t>
  </si>
  <si>
    <t>CTLV1277</t>
  </si>
  <si>
    <t>0.8900</t>
  </si>
  <si>
    <t>CTLV1278</t>
  </si>
  <si>
    <t>0.3198</t>
  </si>
  <si>
    <t>CTLV1279</t>
  </si>
  <si>
    <t>0.1184</t>
  </si>
  <si>
    <t>CTLV1280</t>
  </si>
  <si>
    <t>0.0734</t>
  </si>
  <si>
    <t>CTLV1281</t>
  </si>
  <si>
    <t>0.2141</t>
  </si>
  <si>
    <t>CTLV1282</t>
  </si>
  <si>
    <t>CTLV1283</t>
  </si>
  <si>
    <t xml:space="preserve">0.9600 </t>
  </si>
  <si>
    <t>CTLV1284</t>
  </si>
  <si>
    <t xml:space="preserve">0.4510 </t>
  </si>
  <si>
    <t>CTLV1285</t>
  </si>
  <si>
    <t xml:space="preserve">0.3300 </t>
  </si>
  <si>
    <t>CTLV1286</t>
  </si>
  <si>
    <t>CTLV1287</t>
  </si>
  <si>
    <t>1.0500</t>
  </si>
  <si>
    <t>CTLV1288</t>
  </si>
  <si>
    <t xml:space="preserve">0.7760 </t>
  </si>
  <si>
    <t>CTLV1289</t>
  </si>
  <si>
    <t>0.1182</t>
  </si>
  <si>
    <t>CTLV1290</t>
  </si>
  <si>
    <t>0.1667</t>
  </si>
  <si>
    <t>CTLV1291</t>
  </si>
  <si>
    <t>CTLV1292</t>
  </si>
  <si>
    <t>0.1261</t>
  </si>
  <si>
    <t>CTLV1293</t>
  </si>
  <si>
    <t>0.3300</t>
  </si>
  <si>
    <t>CTLV1294</t>
  </si>
  <si>
    <t>CTLV1295</t>
  </si>
  <si>
    <t>CTLV1301</t>
  </si>
  <si>
    <t xml:space="preserve">0.2960 </t>
  </si>
  <si>
    <t>CTLV1302</t>
  </si>
  <si>
    <t>0.4000</t>
  </si>
  <si>
    <t>CTLV1303</t>
  </si>
  <si>
    <t>0.5200</t>
  </si>
  <si>
    <t>CTLV1304</t>
  </si>
  <si>
    <t>CTLV1305</t>
  </si>
  <si>
    <t>CTLV1306</t>
  </si>
  <si>
    <t>CTLV1307</t>
  </si>
  <si>
    <t xml:space="preserve">0.0800 </t>
  </si>
  <si>
    <t>CTLV1308</t>
  </si>
  <si>
    <t xml:space="preserve">0.7300 </t>
  </si>
  <si>
    <t>CTLV1309</t>
  </si>
  <si>
    <t xml:space="preserve">0.1500 </t>
  </si>
  <si>
    <t>CTLV1310</t>
  </si>
  <si>
    <t xml:space="preserve">0.4028 </t>
  </si>
  <si>
    <t>CTLV1311</t>
  </si>
  <si>
    <t>0.2500</t>
  </si>
  <si>
    <t>CTLV1312</t>
  </si>
  <si>
    <t>0.4560</t>
  </si>
  <si>
    <t>CTLV1313</t>
  </si>
  <si>
    <t>1.3500</t>
  </si>
  <si>
    <t>CTLV1314</t>
  </si>
  <si>
    <t>CTLV1315</t>
  </si>
  <si>
    <t>CTLV1316</t>
  </si>
  <si>
    <t>CTLV1317</t>
  </si>
  <si>
    <t xml:space="preserve">1.9300 </t>
  </si>
  <si>
    <t>CTLV1318</t>
  </si>
  <si>
    <t>CTLV1319</t>
  </si>
  <si>
    <t xml:space="preserve">0.6560 </t>
  </si>
  <si>
    <t>CTLV1320</t>
  </si>
  <si>
    <t>0.2985</t>
  </si>
  <si>
    <t>CTLV1321</t>
  </si>
  <si>
    <t xml:space="preserve">0.6336 </t>
  </si>
  <si>
    <t>CTLV1322</t>
  </si>
  <si>
    <t>CTLV1323</t>
  </si>
  <si>
    <t xml:space="preserve">0.8000 </t>
  </si>
  <si>
    <t>CTLV1324</t>
  </si>
  <si>
    <t>CTLV1325</t>
  </si>
  <si>
    <t>CTLV1326</t>
  </si>
  <si>
    <t>0.5600</t>
  </si>
  <si>
    <t>CTLV1327</t>
  </si>
  <si>
    <t>0.6080</t>
  </si>
  <si>
    <t>CTLV1328</t>
  </si>
  <si>
    <t xml:space="preserve">0.5680 </t>
  </si>
  <si>
    <t>CTLV1329</t>
  </si>
  <si>
    <t>CTLV1330</t>
  </si>
  <si>
    <t>CTLV1331</t>
  </si>
  <si>
    <t>CTLV1332</t>
  </si>
  <si>
    <t xml:space="preserve">0.0740 </t>
  </si>
  <si>
    <t>CTLV1333</t>
  </si>
  <si>
    <t>0.1424</t>
  </si>
  <si>
    <t>CTLV1334</t>
  </si>
  <si>
    <t>Per each</t>
  </si>
  <si>
    <t>CTLV1568</t>
  </si>
  <si>
    <t>IQ SIP Sessions</t>
  </si>
  <si>
    <t>CTLV1569</t>
  </si>
  <si>
    <t>Standard</t>
  </si>
  <si>
    <t>SIP enabled IP PBX</t>
  </si>
  <si>
    <t>CTLV1570</t>
  </si>
  <si>
    <t>Enterprise</t>
  </si>
  <si>
    <t>CTLV1573</t>
  </si>
  <si>
    <t>IQ SIP Seats</t>
  </si>
  <si>
    <t>CTLV1574</t>
  </si>
  <si>
    <t>SIP Standard Seat</t>
  </si>
  <si>
    <t>CTLV1578</t>
  </si>
  <si>
    <t>Hunt Groups (per Hunt Group)</t>
  </si>
  <si>
    <t>CTLV1579</t>
  </si>
  <si>
    <t>CTLV1580</t>
  </si>
  <si>
    <t>Voice Mail for Hunt Groups (per Hunt Group)</t>
  </si>
  <si>
    <t>CTLV1581</t>
  </si>
  <si>
    <t>Voice Mail Transcription</t>
  </si>
  <si>
    <t>CTLV1582</t>
  </si>
  <si>
    <t>Auto Attendant (per Auto Attendant)</t>
  </si>
  <si>
    <t>CTLV1583</t>
  </si>
  <si>
    <t>CTLV1584</t>
  </si>
  <si>
    <t>Anywhere TN (find me/follow me) (per Anywhere TN)</t>
  </si>
  <si>
    <t>CTLV1585</t>
  </si>
  <si>
    <t>CTLV1589</t>
  </si>
  <si>
    <t xml:space="preserve">Voice Mail Only Seat (per Voice Mail Only Seat) 911 calls cannot be made from a voice mail only seat. </t>
  </si>
  <si>
    <t>CTLV1590</t>
  </si>
  <si>
    <t>Standard IP Failover</t>
  </si>
  <si>
    <t>CTLV1591</t>
  </si>
  <si>
    <t xml:space="preserve">Available TNs (new and ported) (per Available TN) An available TN is an unallocated TN Customer retains in a pool for later use. </t>
  </si>
  <si>
    <t>CTLV1592</t>
  </si>
  <si>
    <t>Enhanced E911 service (per TN)</t>
  </si>
  <si>
    <t>CTLV1593</t>
  </si>
  <si>
    <t xml:space="preserve">Alien TN 911 Service Call (per Incident) </t>
  </si>
  <si>
    <t>CTLV1594</t>
  </si>
  <si>
    <t>PAC/VPAC (per Product Account 1)</t>
  </si>
  <si>
    <t>CTLV1598</t>
  </si>
  <si>
    <t>Basic business white page listing (MRC per listing) 2</t>
  </si>
  <si>
    <t>Per listing</t>
  </si>
  <si>
    <t>CTLV1599</t>
  </si>
  <si>
    <t>Directory Assistance (per call)</t>
  </si>
  <si>
    <t>Voice T-1</t>
  </si>
  <si>
    <t>CenturyLink’s Voice T1 service offers a TDM-based quality communication link between the Customer Premises Equipment (CPE) and the CenturyLink Central Office Switch. Using a 1.544 Mbps digital connection, Voice T1 provides Authorized Users with a simple solution by allowing them to select provisioning options based upon their CPE and application. 
Whether it is ISDN or non-ISDN digital signaling, facility or non-facility-based signaling, voice or dial-up data access, Authorized Users can select the options that best suit their needs without any additional cost. Customers may also choose between inbound, outbound, or two-way service as well as flat or measured local usage depending upon market availability.</t>
  </si>
  <si>
    <t xml:space="preserve">Voice T1 is a traditional TDM based digital voice circuit which provides connectivity to the Public Switched Telephone Network (PSTN) through CenturyLink national fiber network.  It is installed in 24 channel or trunk increments and can be provisioned with either in-band (Digital Trunk or CAS) or out-of-band (ISDN PRI) signaling and configured as inward, outward or two-way service.  </t>
  </si>
  <si>
    <t xml:space="preserve">CenturyLink Voice T1 uses a 1.544 Mbps digital connection. </t>
  </si>
  <si>
    <r>
      <rPr>
        <b/>
        <sz val="10"/>
        <color theme="1"/>
        <rFont val="Arial"/>
        <family val="2"/>
      </rPr>
      <t xml:space="preserve">• Long Distance Minutes </t>
    </r>
    <r>
      <rPr>
        <sz val="10"/>
        <color theme="1"/>
        <rFont val="Arial"/>
        <family val="2"/>
      </rPr>
      <t xml:space="preserve">– Voice T1 facility monthly allowance of 6,500 long distance minutes for interLATA domestic, and where available, intraLATA calling.
</t>
    </r>
    <r>
      <rPr>
        <b/>
        <sz val="10"/>
        <color theme="1"/>
        <rFont val="Arial"/>
        <family val="2"/>
      </rPr>
      <t>• Facility and Non-Facility Associated Signaling (requires ISDN signaling)</t>
    </r>
    <r>
      <rPr>
        <sz val="10"/>
        <color theme="1"/>
        <rFont val="Arial"/>
        <family val="2"/>
      </rPr>
      <t xml:space="preserve"> – Designate primary D-channel, backup D-channel, or 23 B-channel configurations.
</t>
    </r>
    <r>
      <rPr>
        <b/>
        <sz val="10"/>
        <color theme="1"/>
        <rFont val="Arial"/>
        <family val="2"/>
      </rPr>
      <t xml:space="preserve">• Call by Call (requires ISDN signaling) </t>
    </r>
    <r>
      <rPr>
        <sz val="10"/>
        <color theme="1"/>
        <rFont val="Arial"/>
        <family val="2"/>
      </rPr>
      <t xml:space="preserve">–  Ratio of inbound and outbound channels available on dynamic basis to prevent blockage. 
</t>
    </r>
    <r>
      <rPr>
        <b/>
        <sz val="10"/>
        <color theme="1"/>
        <rFont val="Arial"/>
        <family val="2"/>
      </rPr>
      <t>• Calling Name and Number Delivery (requires ISDN signaling)</t>
    </r>
    <r>
      <rPr>
        <sz val="10"/>
        <color theme="1"/>
        <rFont val="Arial"/>
        <family val="2"/>
      </rPr>
      <t xml:space="preserve"> – Receive calling party info for Caller ID.
</t>
    </r>
    <r>
      <rPr>
        <b/>
        <sz val="10"/>
        <color theme="1"/>
        <rFont val="Arial"/>
        <family val="2"/>
      </rPr>
      <t>• Calling Name and Number Transmission (requires ISDN Signaling)</t>
    </r>
    <r>
      <rPr>
        <sz val="10"/>
        <color theme="1"/>
        <rFont val="Arial"/>
        <family val="2"/>
      </rPr>
      <t xml:space="preserve"> – Send calling name and number info for Caller ID . 
</t>
    </r>
    <r>
      <rPr>
        <b/>
        <sz val="10"/>
        <color theme="1"/>
        <rFont val="Arial"/>
        <family val="2"/>
      </rPr>
      <t xml:space="preserve">• Attendant Free Service </t>
    </r>
    <r>
      <rPr>
        <sz val="10"/>
        <color theme="1"/>
        <rFont val="Arial"/>
        <family val="2"/>
      </rPr>
      <t xml:space="preserve">– Call internal extensions without passing through attendant. 
Optional Features: 
</t>
    </r>
    <r>
      <rPr>
        <b/>
        <sz val="10"/>
        <color theme="1"/>
        <rFont val="Arial"/>
        <family val="2"/>
      </rPr>
      <t>• Call Blocking</t>
    </r>
    <r>
      <rPr>
        <sz val="10"/>
        <color theme="1"/>
        <rFont val="Arial"/>
        <family val="2"/>
      </rPr>
      <t xml:space="preserve"> – Restriction of access from telephone line prefixed by 900, 971, 974, 976 and 700. 
</t>
    </r>
    <r>
      <rPr>
        <b/>
        <sz val="10"/>
        <color theme="1"/>
        <rFont val="Arial"/>
        <family val="2"/>
      </rPr>
      <t xml:space="preserve">• Toll Restriction </t>
    </r>
    <r>
      <rPr>
        <sz val="10"/>
        <color theme="1"/>
        <rFont val="Arial"/>
        <family val="2"/>
      </rPr>
      <t xml:space="preserve">– Restrict access numbers that generate toll charges. 
</t>
    </r>
    <r>
      <rPr>
        <b/>
        <sz val="10"/>
        <color theme="1"/>
        <rFont val="Arial"/>
        <family val="2"/>
      </rPr>
      <t>• Bill Restriction</t>
    </r>
    <r>
      <rPr>
        <sz val="10"/>
        <color theme="1"/>
        <rFont val="Arial"/>
        <family val="2"/>
      </rPr>
      <t xml:space="preserve"> – Restrict incoming calls billed to number including third number billed and collect calls. 
</t>
    </r>
    <r>
      <rPr>
        <b/>
        <sz val="10"/>
        <color theme="1"/>
        <rFont val="Arial"/>
        <family val="2"/>
      </rPr>
      <t xml:space="preserve">• Two B-channel Transfer </t>
    </r>
    <r>
      <rPr>
        <sz val="10"/>
        <color theme="1"/>
        <rFont val="Arial"/>
        <family val="2"/>
      </rPr>
      <t xml:space="preserve">– Receive call on one B-channel and transfer out on second B-channel,  then release to make or receive calls. </t>
    </r>
  </si>
  <si>
    <t>Depending on your requirements, Voice T1 can be provisioned with ISDN or non-ISDN (CAS - Channel Associated Signaling) digital signaling and configured as inward, outward, or two-way service. 
Voice T1 can be configured many different ways depending on the business need. Voice T1 is installed in 24 channel increments and connects your digital PBX or key system to CenturyLink's national fiber network.
Please see the pricing tabs for any connection charges.</t>
  </si>
  <si>
    <t xml:space="preserve">IQ SIP Trunk  </t>
  </si>
  <si>
    <r>
      <t xml:space="preserve">IQ SIP Trunk works in conjunction with CenturyLink’s IQ MPLS Networking, providing a private, fully interoperable and scalable suite of wide area network (WAN) services. IQ SIP Trunk delivers increased functionality, improved call quality, better security, and simplified network management and is available nationwide, serving approximately 98% of the US population. CenturyLink backs its IQ SIP Trunk service with a 100% voice availability goal. CenturyLink IQ SIP Trunk can also be provided over third-party, IP-enabled networks to sites without IQ MPLS connectivity.
</t>
    </r>
    <r>
      <rPr>
        <b/>
        <sz val="10"/>
        <color theme="1"/>
        <rFont val="Arial"/>
        <family val="2"/>
      </rPr>
      <t>IQ SIP Trunk Session Types</t>
    </r>
    <r>
      <rPr>
        <sz val="10"/>
        <color theme="1"/>
        <rFont val="Arial"/>
        <family val="2"/>
      </rPr>
      <t xml:space="preserve">
Standard Sessions:
• Make on-net and off-net calls and terminate toll-free calls. Includes Standard BroadWorks license features
• Supports session pooling, failover, and enterprise trunking
• Sessions include a bucket of LD minutes
</t>
    </r>
    <r>
      <rPr>
        <b/>
        <sz val="10"/>
        <color theme="1"/>
        <rFont val="Arial"/>
        <family val="2"/>
      </rPr>
      <t>Enterprise Sessions:</t>
    </r>
    <r>
      <rPr>
        <sz val="10"/>
        <color theme="1"/>
        <rFont val="Arial"/>
        <family val="2"/>
      </rPr>
      <t xml:space="preserve">
• Includes all features included in Standard SIP Sessions, plus geo-diverse session border controllers
• Sessions include a bucket of minutes
</t>
    </r>
    <r>
      <rPr>
        <b/>
        <sz val="10"/>
        <color theme="1"/>
        <rFont val="Arial"/>
        <family val="2"/>
      </rPr>
      <t>Premium Enterprise Sessions:</t>
    </r>
    <r>
      <rPr>
        <sz val="10"/>
        <color theme="1"/>
        <rFont val="Arial"/>
        <family val="2"/>
      </rPr>
      <t xml:space="preserve">
• Includes all features included in enterprise SIP sessions, plus Voice Encryption (security industry and government high standards using TLS 1.2/SRTP) to help protected voice calls
• More than 2x the standard included domestic Long-Distance and Toll-Free bundled minutes</t>
    </r>
  </si>
  <si>
    <r>
      <rPr>
        <b/>
        <sz val="10"/>
        <color theme="1"/>
        <rFont val="Arial"/>
        <family val="2"/>
      </rPr>
      <t xml:space="preserve">Decentralized SIP Trunk Deployment </t>
    </r>
    <r>
      <rPr>
        <sz val="10"/>
        <color theme="1"/>
        <rFont val="Arial"/>
        <family val="2"/>
      </rPr>
      <t xml:space="preserve">
SIP Trunk service supported at each location. Branch offices have own SIP Trunk service with direct access to PSTN from each site and can survive private WAN failure. 
</t>
    </r>
    <r>
      <rPr>
        <b/>
        <sz val="10"/>
        <color theme="1"/>
        <rFont val="Arial"/>
        <family val="2"/>
      </rPr>
      <t xml:space="preserve">Centralized SIP Trunk Deployment
</t>
    </r>
    <r>
      <rPr>
        <sz val="10"/>
        <color theme="1"/>
        <rFont val="Arial"/>
        <family val="2"/>
      </rPr>
      <t xml:space="preserve">Centralized trunking service at HQ consolidating PRIs and POTs with Branch offices reaching service through main site via private QoS-enabled WAN. Consolidation of voice and data at centralized locations with reduction of PSTN access. 
</t>
    </r>
    <r>
      <rPr>
        <b/>
        <sz val="10"/>
        <color theme="1"/>
        <rFont val="Arial"/>
        <family val="2"/>
      </rPr>
      <t xml:space="preserve">SIP Standard - </t>
    </r>
    <r>
      <rPr>
        <sz val="10"/>
        <color theme="1"/>
        <rFont val="Arial"/>
        <family val="2"/>
      </rPr>
      <t xml:space="preserve">Standard inbound/outbound calling features, leaving feature functionality to be delivered by the on-premise PBX. 
</t>
    </r>
    <r>
      <rPr>
        <b/>
        <sz val="10"/>
        <color theme="1"/>
        <rFont val="Arial"/>
        <family val="2"/>
      </rPr>
      <t>SIP Premium -</t>
    </r>
    <r>
      <rPr>
        <sz val="10"/>
        <color theme="1"/>
        <rFont val="Arial"/>
        <family val="2"/>
      </rPr>
      <t xml:space="preserve"> Advanced features, like unified messaging, and Business Communicator app for communication on go. 
</t>
    </r>
    <r>
      <rPr>
        <b/>
        <sz val="10"/>
        <color theme="1"/>
        <rFont val="Arial"/>
        <family val="2"/>
      </rPr>
      <t xml:space="preserve">SIP Mobility - </t>
    </r>
    <r>
      <rPr>
        <sz val="10"/>
        <color theme="1"/>
        <rFont val="Arial"/>
        <family val="2"/>
      </rPr>
      <t xml:space="preserve">For traveling employees with  multiple devices but still need access to calling features as if in office. 
</t>
    </r>
    <r>
      <rPr>
        <b/>
        <sz val="10"/>
        <color theme="1"/>
        <rFont val="Arial"/>
        <family val="2"/>
      </rPr>
      <t xml:space="preserve">Contact Center Basic - </t>
    </r>
    <r>
      <rPr>
        <sz val="10"/>
        <color theme="1"/>
        <rFont val="Arial"/>
        <family val="2"/>
      </rPr>
      <t xml:space="preserve">Premium seat, plus basic call queuing in cloud (up to 25 calls) to receive high volumes of incoming calls. 
</t>
    </r>
    <r>
      <rPr>
        <b/>
        <sz val="10"/>
        <color theme="1"/>
        <rFont val="Arial"/>
        <family val="2"/>
      </rPr>
      <t xml:space="preserve">Contact Center Standard - </t>
    </r>
    <r>
      <rPr>
        <sz val="10"/>
        <color theme="1"/>
        <rFont val="Arial"/>
        <family val="2"/>
      </rPr>
      <t xml:space="preserve">Premium seat, plus call queuing  in cloud and allow log in and out of queues and view queue statistics. 
</t>
    </r>
    <r>
      <rPr>
        <b/>
        <sz val="10"/>
        <color theme="1"/>
        <rFont val="Arial"/>
        <family val="2"/>
      </rPr>
      <t xml:space="preserve">Contact Center Supervisor - </t>
    </r>
    <r>
      <rPr>
        <sz val="10"/>
        <color theme="1"/>
        <rFont val="Arial"/>
        <family val="2"/>
      </rPr>
      <t xml:space="preserve">Premium seat, plus administer Contact Center Standard users can view queues and statistics, get real-time reporting, historical reporting, and monitor Services.  
</t>
    </r>
    <r>
      <rPr>
        <b/>
        <sz val="10"/>
        <color theme="1"/>
        <rFont val="Arial"/>
        <family val="2"/>
      </rPr>
      <t xml:space="preserve">Virtual - </t>
    </r>
    <r>
      <rPr>
        <sz val="10"/>
        <color theme="1"/>
        <rFont val="Arial"/>
        <family val="2"/>
      </rPr>
      <t xml:space="preserve">No need for physical phone. Extend your phone service to all your devices. 
</t>
    </r>
    <r>
      <rPr>
        <b/>
        <sz val="10"/>
        <color theme="1"/>
        <rFont val="Arial"/>
        <family val="2"/>
      </rPr>
      <t xml:space="preserve">Voicemail - </t>
    </r>
    <r>
      <rPr>
        <sz val="10"/>
        <color theme="1"/>
        <rFont val="Arial"/>
        <family val="2"/>
      </rPr>
      <t xml:space="preserve">Store voicemail and as stand-alone voicemail box for after-hours calls that aren’t directed to a specific person’s voicemail. 
</t>
    </r>
    <r>
      <rPr>
        <b/>
        <sz val="10"/>
        <color theme="1"/>
        <rFont val="Arial"/>
        <family val="2"/>
      </rPr>
      <t>Call Recording</t>
    </r>
    <r>
      <rPr>
        <sz val="10"/>
        <color theme="1"/>
        <rFont val="Arial"/>
        <family val="2"/>
      </rPr>
      <t xml:space="preserve"> - Record conversations. </t>
    </r>
  </si>
  <si>
    <t xml:space="preserve">With CenturyLink IQ SIP Trunk, Authorized Users can extend the capabilities of their existing, legacy PBX hardware while converging their separate voice and data networks into a single, robust IP data and voice network. CenturyLink IQ SIP Trunk enables Authorized Users’ existing data networks to make and receive local voice, long-distance, domestic and international toll-free service.
CenturyLink will work with the Authorized Users to arrive at the SIP trunk call specifications and potential call volumes, PRI channels, etc., used in its existing infrastructure to help properly size an IP Voice/IQ SIP Trunk solution. The main idea here is to right size the amount of two-way SIP trunk sessions that are required since that is what incurs a per session MRC charge. </t>
  </si>
  <si>
    <r>
      <rPr>
        <b/>
        <sz val="10"/>
        <color theme="1"/>
        <rFont val="Arial"/>
        <family val="2"/>
      </rPr>
      <t>IQ SIP Standard Features:</t>
    </r>
    <r>
      <rPr>
        <sz val="10"/>
        <color theme="1"/>
        <rFont val="Arial"/>
        <family val="2"/>
      </rPr>
      <t xml:space="preserve">
• Authentication
• Basic Call Logs
• Call Waiting 
• Calling Line ID Delivery Blocking 
• Calling Name Retrieval
• Calling Party Category
• Charge Number
• Client Call Control
• Calling Line ID Presentation 
• Calling Line ID Restriction
• Customer Originated Trace
• External Calling Line ID Delivery
• Internal Calling Line ID Delivery 
• Intercept User 
• Malicious Call Trace
• Phone Status Monitoring 
• Physical Location
• Preferred Carrier User
• SMDI Message Desk
• Third-Party Message Waiting Indicator Control
• Third-Party Voice Mail Support
</t>
    </r>
    <r>
      <rPr>
        <b/>
        <sz val="10"/>
        <color theme="1"/>
        <rFont val="Arial"/>
        <family val="2"/>
      </rPr>
      <t>Ala Care Features:</t>
    </r>
    <r>
      <rPr>
        <sz val="10"/>
        <color theme="1"/>
        <rFont val="Arial"/>
        <family val="2"/>
      </rPr>
      <t xml:space="preserve">
• Hunt groups, Voicemail, Auto attendant, Business Communicator, Receptionist Web Console, available TN (new and ported beyond seats), Anywhere TN (find me/follow me), PAC/VPAC, basic business white page listing, Directory assistance, VoIP expedited installation charge and extended wiring NRC (if provided by CenturyLink)</t>
    </r>
  </si>
  <si>
    <t>CenturyLink IQ SIP Trunk requires the Authorized Users’ equipment to perform SIP Registration and Authentication:
• SIP Registration (RFC 3261 Section 10) informs the CenturyLink servers of the customer trunk IP address location
• Allows for more flexible provisioning and disaster recovery
• SIP Authentication (RFC 3261 Section 22) confirms that SIP traffic directed from the customer toward CenturyLink is authorized
• This mechanism is a major security component in preventing toll fraud
For IP Voice products, CenturyLink allocates Quality of Service (QoS) EF capacity based on the Maximum Concurrent Calls (MCC) value. The MCC is statically-configured Call admission control value based on the service and codec choices made. Since the transport of SIP trunks and IP Voice services is over IQ Private Port MPLS or IQ Internet port (the customer's choice) we multiply MCC by Codec bandwidth (also contingent on the transport medium packet header overhead) which will provide the bandwidth of the P1 QOS queue that the SIP Trunk will utilize.
Please see the pricing tabs for any connection charges.</t>
  </si>
  <si>
    <t xml:space="preserve">Directory Assistance </t>
  </si>
  <si>
    <t>Directory Assistance Service provides Authorized Users with local and/or intraLATA toll listing information, including telephone names and numbers. 
Call Completion is available in all CenturyLink cities. This is only available with local directory assistance calls—it is not available with national directory assistance calls. Charges for Call Completion are in addition to local directory assistance calls.</t>
  </si>
  <si>
    <t>Directory Assistance Services are accessed by dialing 1+411, 1+555-1212, or 1+ area code +555-1212 depending on the industry standard for a particular market.</t>
  </si>
  <si>
    <t xml:space="preserve">Not applicable. </t>
  </si>
  <si>
    <t>• Directory Assistance Call Completion (DACC) – Provides for completion of the call after the directory assistance operator provides the telephone number or other listing information. Charge application differs by city.
• National Directory Assistance (NDA) – Provides identification of telephone directory numbers, via an operator or automated platform, of individuals or businesses who are located outside the customer's local Directory Assistance service area.</t>
  </si>
  <si>
    <t>CenturyLink’s IQ SIP Trunk services are required.  Directory Assistance is part of CenturyLink’s Long Distance and Toll Free services. 
CenturyLink utilizes a third-party for Operator Assistance and Directory Assistance services. The flat rate for Interstate Directory Assistance is charged per call. Directory Assistance for Intrastate services will vary by state.
Please see the pricing tabs for any connection charges</t>
  </si>
  <si>
    <t xml:space="preserve">Incoming Toll Free </t>
  </si>
  <si>
    <t>CenturyLink Toll Free provides traditional U.S. domestic and international origination services, allowing Authorized Users with high volumes of toll-free traffic, to terminate their traffic to any dedicated or switched location globally.
With CenturyLink Toll Free service, Authorized Users can lower their usage rates and consolidate their toll-free traffic. With low, flat rates for interstate, intrastate and international calls, Authorized Users can choose either a dedicated or switched solution, with advanced routing services and features. Leveraging CenturyLink’s Tier 1 national network and full-featured routing and control capabilities, Authorized Users can improve customer interaction. 
CenturyLink Toll Free service provides Authorized Users with 8XX number, used to receive incoming calls from outside the local calling area. In contrast to a long distance call, these calls are free for the calling party. All charges associated with this service are the responsibility of the toll-free service subscriber. In addition to basic 8XX service, CenturyLink offers a full range of features that provide added value and customer control.</t>
  </si>
  <si>
    <t>For over 12 years, we have implemented voice solutions and today carry more than 13 billion minutes per month and more than 5 billion calls.</t>
  </si>
  <si>
    <r>
      <rPr>
        <b/>
        <sz val="10"/>
        <color theme="1"/>
        <rFont val="Arial"/>
        <family val="2"/>
      </rPr>
      <t>• Line Type Information Digit Routing Blocking:</t>
    </r>
    <r>
      <rPr>
        <sz val="10"/>
        <color theme="1"/>
        <rFont val="Arial"/>
        <family val="2"/>
      </rPr>
      <t xml:space="preserve"> Call blocking and routing based on line type identifier of originating TN.
</t>
    </r>
    <r>
      <rPr>
        <b/>
        <sz val="10"/>
        <color theme="1"/>
        <rFont val="Arial"/>
        <family val="2"/>
      </rPr>
      <t>• Enhanced Routing Feature Provisioning:</t>
    </r>
    <r>
      <rPr>
        <sz val="10"/>
        <color theme="1"/>
        <rFont val="Arial"/>
        <family val="2"/>
      </rPr>
      <t xml:space="preserve"> Toll-free calling with real-time loads using Portal.
</t>
    </r>
    <r>
      <rPr>
        <b/>
        <sz val="10"/>
        <color theme="1"/>
        <rFont val="Arial"/>
        <family val="2"/>
      </rPr>
      <t>• Toll-free Numbers:</t>
    </r>
    <r>
      <rPr>
        <sz val="10"/>
        <color theme="1"/>
        <rFont val="Arial"/>
        <family val="2"/>
      </rPr>
      <t xml:space="preserve"> Random and vanity numbers supported.
</t>
    </r>
    <r>
      <rPr>
        <b/>
        <sz val="10"/>
        <color theme="1"/>
        <rFont val="Arial"/>
        <family val="2"/>
      </rPr>
      <t xml:space="preserve">• Real-time ANI Delivery: </t>
    </r>
    <r>
      <rPr>
        <sz val="10"/>
        <color theme="1"/>
        <rFont val="Arial"/>
        <family val="2"/>
      </rPr>
      <t xml:space="preserve">Receive calling party’s 10-digit TN for Caller ID.
</t>
    </r>
    <r>
      <rPr>
        <b/>
        <sz val="10"/>
        <color theme="1"/>
        <rFont val="Arial"/>
        <family val="2"/>
      </rPr>
      <t>• DNIS:</t>
    </r>
    <r>
      <rPr>
        <sz val="10"/>
        <color theme="1"/>
        <rFont val="Arial"/>
        <family val="2"/>
      </rPr>
      <t xml:space="preserve"> Identify multiple, individually dialed toll-free numbers received over same circuit.
</t>
    </r>
    <r>
      <rPr>
        <b/>
        <sz val="10"/>
        <color theme="1"/>
        <rFont val="Arial"/>
        <family val="2"/>
      </rPr>
      <t>• Payphone Blocking:</t>
    </r>
    <r>
      <rPr>
        <sz val="10"/>
        <color theme="1"/>
        <rFont val="Arial"/>
        <family val="2"/>
      </rPr>
      <t xml:space="preserve"> Block toll-free calls from payphones.
</t>
    </r>
    <r>
      <rPr>
        <b/>
        <sz val="10"/>
        <color theme="1"/>
        <rFont val="Arial"/>
        <family val="2"/>
      </rPr>
      <t>• Origin-of-Call Blocking:</t>
    </r>
    <r>
      <rPr>
        <sz val="10"/>
        <color theme="1"/>
        <rFont val="Arial"/>
        <family val="2"/>
      </rPr>
      <t xml:space="preserve"> Restrict calls by state, LATA, NPA or NPA-NXX.
</t>
    </r>
    <r>
      <rPr>
        <b/>
        <sz val="10"/>
        <color theme="1"/>
        <rFont val="Arial"/>
        <family val="2"/>
      </rPr>
      <t>• RespOrg Management:</t>
    </r>
    <r>
      <rPr>
        <sz val="10"/>
        <color theme="1"/>
        <rFont val="Arial"/>
        <family val="2"/>
      </rPr>
      <t xml:space="preserve"> Manage toll-free numbers in SMS database.
</t>
    </r>
    <r>
      <rPr>
        <b/>
        <sz val="10"/>
        <color theme="1"/>
        <rFont val="Arial"/>
        <family val="2"/>
      </rPr>
      <t>• National Toll-Free Directory Assistance:</t>
    </r>
    <r>
      <rPr>
        <sz val="10"/>
        <color theme="1"/>
        <rFont val="Arial"/>
        <family val="2"/>
      </rPr>
      <t xml:space="preserve"> List toll-free numbers in national database.
</t>
    </r>
    <r>
      <rPr>
        <b/>
        <sz val="10"/>
        <color theme="1"/>
        <rFont val="Arial"/>
        <family val="2"/>
      </rPr>
      <t>• Percent Allocation Routing:</t>
    </r>
    <r>
      <rPr>
        <sz val="10"/>
        <color theme="1"/>
        <rFont val="Arial"/>
        <family val="2"/>
      </rPr>
      <t xml:space="preserve"> Distribute calls  based on pre-defined percentage.
</t>
    </r>
    <r>
      <rPr>
        <b/>
        <sz val="10"/>
        <color theme="1"/>
        <rFont val="Arial"/>
        <family val="2"/>
      </rPr>
      <t xml:space="preserve">• Origin-of-Call Routing: </t>
    </r>
    <r>
      <rPr>
        <sz val="10"/>
        <color theme="1"/>
        <rFont val="Arial"/>
        <family val="2"/>
      </rPr>
      <t xml:space="preserve">Route calls based on point-of-origin.
</t>
    </r>
    <r>
      <rPr>
        <b/>
        <sz val="10"/>
        <color theme="1"/>
        <rFont val="Arial"/>
        <family val="2"/>
      </rPr>
      <t>• Time-Dependent Routing</t>
    </r>
    <r>
      <rPr>
        <sz val="10"/>
        <color theme="1"/>
        <rFont val="Arial"/>
        <family val="2"/>
      </rPr>
      <t xml:space="preserve">: Route calls based on specific times.
</t>
    </r>
    <r>
      <rPr>
        <b/>
        <sz val="10"/>
        <color theme="1"/>
        <rFont val="Arial"/>
        <family val="2"/>
      </rPr>
      <t>• Extension Routing</t>
    </r>
    <r>
      <rPr>
        <sz val="10"/>
        <color theme="1"/>
        <rFont val="Arial"/>
        <family val="2"/>
      </rPr>
      <t xml:space="preserve">: Prompt callers for extension verified and mapped to predetermined 10-digit TN.
</t>
    </r>
    <r>
      <rPr>
        <b/>
        <sz val="10"/>
        <color theme="1"/>
        <rFont val="Arial"/>
        <family val="2"/>
      </rPr>
      <t>• Busy/No Answer Overflow Routing:</t>
    </r>
    <r>
      <rPr>
        <sz val="10"/>
        <color theme="1"/>
        <rFont val="Arial"/>
        <family val="2"/>
      </rPr>
      <t xml:space="preserve"> Predetermined multiple locations if primary location is busy or does not answer. 
</t>
    </r>
    <r>
      <rPr>
        <b/>
        <sz val="10"/>
        <color theme="1"/>
        <rFont val="Arial"/>
        <family val="2"/>
      </rPr>
      <t>• Super Trunk Routing:</t>
    </r>
    <r>
      <rPr>
        <sz val="10"/>
        <color theme="1"/>
        <rFont val="Arial"/>
        <family val="2"/>
      </rPr>
      <t xml:space="preserve"> Hunting toll-free calls across multiple trunk groups.</t>
    </r>
  </si>
  <si>
    <t>Dedicated access requires Authorized User to have a PBX, PABX or key system (must be able to support T1/E1 E&amp;M or ISDN standards) that interconnects to CenturyLink network.  CenturyLink Dedicated Toll Free service can be provided as a Digital Trunk or with PRI Signaling and is provisioned on a T-1 (1.544Mbps).
Switched Access pertains to an Authorized User pre-subscribing an RBOC or CLEC ANI with CenturyLink as the carrier of choice for long distance calling. CenturyLink does not order phone numbers for the Authorized User unless we are the serving CLEC providing PRI to the end user which is only applicable in US. Switched Toll Free terminates through the local switched network. The Authorized User designates a specific line or trunk for the termination of calls placed to an 8XX number.
Please see the pricing tabs for any connection charges.</t>
  </si>
  <si>
    <t xml:space="preserve">International Local Inbound </t>
  </si>
  <si>
    <t>The CenturyLink International Local Inbound service provides local origination for U.S. national and international telephone numbers through a single IP point of interconnection. The CenturyLink Network can help increase efficiencies and enhance applications to support your specific business needs. Our global footprint can provide support for a worldwide implementation with a localized feel.
Whether Authorized Users require Direct Inward Dialing/Direct Dialing Ins (DID/DDIs) within the U.S. or internationally, CenturyLink can provide inbound (PSTN originated, client terminated) trunking services using country specific telephone numbers across North and South America, Europe and Asia. Authorized Users can consolidate traffic from multiple points of origination to drive routing efficiency and improve cost. Additionally, we provide routing options customized for unique needs.</t>
  </si>
  <si>
    <t>• Inbound calling using simultaneous sessions
• Local number porting available domestically and internationally (in most markets)
• National numbers available in select countries
• Routing by Trunk Group or Location – customer-defined
• Signaling (SIP, H.323, and TDM)
• Multiple CODECs supported (G.711, G.729, T-38)
• Choice of access methods: IP VPN, dedicated or public Internet, customer-provided
• Private backbone keeps traffic protected and isolated from Internet</t>
  </si>
  <si>
    <r>
      <rPr>
        <b/>
        <sz val="10"/>
        <color theme="1"/>
        <rFont val="Arial"/>
        <family val="2"/>
      </rPr>
      <t xml:space="preserve">Access </t>
    </r>
    <r>
      <rPr>
        <sz val="10"/>
        <color theme="1"/>
        <rFont val="Arial"/>
        <family val="2"/>
      </rPr>
      <t xml:space="preserve">
• IP - CenturyLink provided VPN or Internet Access. 
• TDM - CenturyLink provided DAL, customer provided access, Switched access
Signaling Options
</t>
    </r>
    <r>
      <rPr>
        <b/>
        <sz val="10"/>
        <color theme="1"/>
        <rFont val="Arial"/>
        <family val="2"/>
      </rPr>
      <t>IP</t>
    </r>
    <r>
      <rPr>
        <sz val="10"/>
        <color theme="1"/>
        <rFont val="Arial"/>
        <family val="2"/>
      </rPr>
      <t xml:space="preserve">
• SIP via UDP
• G.711
• G.729 a
• T.38 
• RFC 2833
</t>
    </r>
    <r>
      <rPr>
        <b/>
        <sz val="10"/>
        <color theme="1"/>
        <rFont val="Arial"/>
        <family val="2"/>
      </rPr>
      <t>TDM</t>
    </r>
    <r>
      <rPr>
        <sz val="10"/>
        <color theme="1"/>
        <rFont val="Arial"/>
        <family val="2"/>
      </rPr>
      <t xml:space="preserve">
• PRI 
• CAS
• SS7
• DS-1, DS-3 and E-1 and E-3</t>
    </r>
  </si>
  <si>
    <t xml:space="preserve">• An international footprint for multi-national needs
• Experience combined with expertise to provide solutions for large and mid-market customers internationally
• Secure, high-quality, carrier-grade connections via private IP backbone network
• Global reach provides scalable solutions driven by consistent network platforms, for efficiency
• Our ability to assist to help lower total cost of ownership
• Leverage CenturyLink’s Tier 1 national network and full-featured routing and control capabilities </t>
  </si>
  <si>
    <t>International Local Inbound pricing plans have four components for each service:
1. Concurrent Call Path (CCP)
2. DDIs – TNs provided with the service for inbound calls
3. Local Number Portability (LNP) – Charge for porting TNs
4. Usage – Includes unlimited inbound usage
Please see the pricing tabs for any connection charges.</t>
  </si>
  <si>
    <t>With the CenturyLink  International Toll Free service, Authorized Users will get the clarity they need with the value they want. CenturyLink has an extensive footprint with a competitive rate structure for international calling, so Authorized Users can see a return on investment faster. Available using both TDM or SIP platforms, our International Toll Free service is designed to deliver a powerful complement of advanced routing services and features.
Authorized Users can leverage CenturyLink’s Tier 1 global network and full-featured routing and control capabilities to improve critical customer interactions. Our network features redundancy throughout the infrastructure to provide efficiency and performance you can trust. Toll Free service is available from more than 100 countries in the Americas, Europe and Asia.</t>
  </si>
  <si>
    <t xml:space="preserve">CenturyLink’s International Toll Free Service allows Authorized Users to have callers (customers, prospects, employees and business associates) call “toll free” from select originating countries around the world. Calls are paid by the called party, not the caller. CenturyLink can provide list upon request. </t>
  </si>
  <si>
    <r>
      <rPr>
        <b/>
        <sz val="10"/>
        <color theme="1"/>
        <rFont val="Arial"/>
        <family val="2"/>
      </rPr>
      <t xml:space="preserve">• Enhanced Routing and Blocking: </t>
    </r>
    <r>
      <rPr>
        <sz val="10"/>
        <color theme="1"/>
        <rFont val="Arial"/>
        <family val="2"/>
      </rPr>
      <t xml:space="preserve">Based on customer-defined criteria such as telephone numbers, pay-phone, cellular or prison. Route based on time of day is also available.
</t>
    </r>
    <r>
      <rPr>
        <b/>
        <sz val="10"/>
        <color theme="1"/>
        <rFont val="Arial"/>
        <family val="2"/>
      </rPr>
      <t xml:space="preserve">• Enhanced Routing Feature Provisioning: </t>
    </r>
    <r>
      <rPr>
        <sz val="10"/>
        <color theme="1"/>
        <rFont val="Arial"/>
        <family val="2"/>
      </rPr>
      <t xml:space="preserve">Toll-free calling from around the world, with real-time loads, available via the customer portal.
</t>
    </r>
    <r>
      <rPr>
        <b/>
        <sz val="10"/>
        <color theme="1"/>
        <rFont val="Arial"/>
        <family val="2"/>
      </rPr>
      <t>• Real-time ANI Delivery:</t>
    </r>
    <r>
      <rPr>
        <sz val="10"/>
        <color theme="1"/>
        <rFont val="Arial"/>
        <family val="2"/>
      </rPr>
      <t xml:space="preserve"> Receive the calling party’s telephone number as the call is delivered to allow caller identification.
</t>
    </r>
    <r>
      <rPr>
        <b/>
        <sz val="10"/>
        <color theme="1"/>
        <rFont val="Arial"/>
        <family val="2"/>
      </rPr>
      <t>• Dialed Number Identification Service (DNIS):</t>
    </r>
    <r>
      <rPr>
        <sz val="10"/>
        <color theme="1"/>
        <rFont val="Arial"/>
        <family val="2"/>
      </rPr>
      <t xml:space="preserve"> Identify multiple, individually dialed toll-free numbers received over the same circuit.
</t>
    </r>
    <r>
      <rPr>
        <b/>
        <sz val="10"/>
        <color theme="1"/>
        <rFont val="Arial"/>
        <family val="2"/>
      </rPr>
      <t xml:space="preserve">• Toll-free Management: </t>
    </r>
    <r>
      <rPr>
        <sz val="10"/>
        <color theme="1"/>
        <rFont val="Arial"/>
        <family val="2"/>
      </rPr>
      <t xml:space="preserve">CenturyLink can manage toll-free numbers in the Service Management System (SMS) database.
</t>
    </r>
    <r>
      <rPr>
        <b/>
        <sz val="10"/>
        <color theme="1"/>
        <rFont val="Arial"/>
        <family val="2"/>
      </rPr>
      <t xml:space="preserve">• Extensive Call Detail Records (CDRs): </t>
    </r>
    <r>
      <rPr>
        <sz val="10"/>
        <color theme="1"/>
        <rFont val="Arial"/>
        <family val="2"/>
      </rPr>
      <t xml:space="preserve">Manage billing and service operations with detailed, accurate call records.
</t>
    </r>
    <r>
      <rPr>
        <b/>
        <sz val="10"/>
        <color theme="1"/>
        <rFont val="Arial"/>
        <family val="2"/>
      </rPr>
      <t>• Busy/No Answer Routing:</t>
    </r>
    <r>
      <rPr>
        <sz val="10"/>
        <color theme="1"/>
        <rFont val="Arial"/>
        <family val="2"/>
      </rPr>
      <t xml:space="preserve"> Direct calls to a predetermined location if the primary location is busy or does not answer.
</t>
    </r>
    <r>
      <rPr>
        <b/>
        <sz val="10"/>
        <color theme="1"/>
        <rFont val="Arial"/>
        <family val="2"/>
      </rPr>
      <t>• Super Trunk Routing:</t>
    </r>
    <r>
      <rPr>
        <sz val="10"/>
        <color theme="1"/>
        <rFont val="Arial"/>
        <family val="2"/>
      </rPr>
      <t xml:space="preserve"> Enhance DS-3 circuit utilization by hunting toll-free calls across multiple trunk groups.
</t>
    </r>
    <r>
      <rPr>
        <b/>
        <sz val="10"/>
        <color theme="1"/>
        <rFont val="Arial"/>
        <family val="2"/>
      </rPr>
      <t>• Electronic Toll Free Traffic and Billing Reports:</t>
    </r>
    <r>
      <rPr>
        <sz val="10"/>
        <color theme="1"/>
        <rFont val="Arial"/>
        <family val="2"/>
      </rPr>
      <t xml:space="preserve"> Assist your organization’s traffic, cost, sales and marketing activity management</t>
    </r>
  </si>
  <si>
    <t xml:space="preserve">Available using either TDM or SIP platforms, our International Toll Free service is designed to deliver a powerful complement of advanced routing services and features. CenturyLink International Toll Free service is currently available from select international countries and as detailed in the above table.  These international locations listed above also include the non-U.S. origination countries included in the North American Numbering Plan that are standard coverage areas for U.S. toll-free numbers.
International Toll Free service is intended as an international (country-to-country) service, not as an in-country toll free calling service. 
• International Freephone Number (IFN) Service – a toll-free service where calls can originate from a single country. Each country has its own dialing format and rules. IFN numbers are owned by either the PTT or the country's local telecommunications regulatory authority.
• Universal International Freephone Number (UIFN) Service – a toll-free number where the same number can be used to originate calls from different participating countries. UIFN numbers are administered by the International Telecommunications Union (ITU) and are owned by the customer.  
CenturyLink only provides International Toll-free origination from Canada, Guam, Puerto Rico and U.S. Virgin Islands. International Toll-free origination is not available from any other country. 
Please see the pricing tabs for any connection charges. </t>
  </si>
  <si>
    <t xml:space="preserve">Long Distance </t>
  </si>
  <si>
    <t>With CenturyLink’s Long Distance service, Authorized Users will receive a cost-effective, reliable solution, enabling you to place outbound long-distance calls over a dedicated or switched connection between company locations and the CenturyLink long-distance network. The end result is a crystal-clear voice service delivered over a high-performance digital communications network. Our services are available on a Session Initiation Protocol (SIP) platform designed for your unique needs.</t>
  </si>
  <si>
    <t>CenturyLink Voice Services provide the best of proven, new technology (SIP) with legacy voice technologies, with access across the globe. We own and operate one of the largest, most secure voice networks to enable competitive cost structures and new, efficient ways of managing voice traffic. or projects. The Tier 1 network features redundancy throughout the infrastructure, for efficiency and performance that Authorized Users can trust. Domestic intrastate and interstate coverage to 85% of the U.S. population with IP service and support for long distance.</t>
  </si>
  <si>
    <r>
      <rPr>
        <b/>
        <sz val="10"/>
        <color theme="1"/>
        <rFont val="Arial"/>
        <family val="2"/>
      </rPr>
      <t xml:space="preserve">IP </t>
    </r>
    <r>
      <rPr>
        <sz val="10"/>
        <color theme="1"/>
        <rFont val="Arial"/>
        <family val="2"/>
      </rPr>
      <t xml:space="preserve">
DS-1 
DS-3
GigE
E-1 or E-3 
Provisioned by session based underlying transport 
</t>
    </r>
    <r>
      <rPr>
        <b/>
        <sz val="10"/>
        <color theme="1"/>
        <rFont val="Arial"/>
        <family val="2"/>
      </rPr>
      <t xml:space="preserve">TDM 
</t>
    </r>
    <r>
      <rPr>
        <sz val="10"/>
        <color theme="1"/>
        <rFont val="Arial"/>
        <family val="2"/>
      </rPr>
      <t>DS-1 
DS-3
E-1 or E-3</t>
    </r>
  </si>
  <si>
    <t>• Intrastate, interstate and international calling anywhere in the world
• Supports dedicated or switched long distance
• Directory assistance
• Expense management and control. Easily track and allocate costs with simplified billing and streamlined invoicing
• Premises-based cost solutions
• Options for TDM or SIP signaled service
• 24x7 network monitoring through our Network Operations Center (NOC) 
• Ability to originate calls from North America, Latin America, Europe and Asian markets, and terminate calls to virtually any country
• Competitive rates for outbound long distance service from 30 countries in North America, South America, Europe and Asia with termination to more than 190 countries worldwide</t>
  </si>
  <si>
    <t>Dedicated access requires Authorized User to have PBX, PABX or key system (must be able to support T1/E1 E&amp;M or ISDN standards) that interconnects to the CenturyLink  network. 
Switched Access pertains to Authorized User pre-subscribing RBOC or CLEC ANI with CenturyLink as carrier of choice for long distance calling. CenturyLink does not order phone numbers for Authorized User unless we are the serving CLEC providing PRI to the end user which is only applicable in US.
IP systems give Authorized Users the ability to route calls internally rather than send them over the PSTN, reducing “per minute” charges. Authorized Users with significant interoffice communication, or with both domestic and international calling patterns, can use IP to drastically reduce long-distance charges. They can also utilize IP to replace expensive toll-free numbers with local numbers to realize additional cost savings. 
Access Method 
IP 
VPN, Internet Access or Customer provided access
TDM 
CenturyLink provided DAL or Customer provided access
Signaling Options
IP 
SIP 711 uncompressed, SIP 729.a, SIP 729.ab, T38, H.323 (Europe), RFC 2833, cRTP Header Compression
TDM
PRI, SS7, and In-band/CAS
Please see the pricing tabs for any connection charges.</t>
  </si>
  <si>
    <t>Router/Switch</t>
  </si>
  <si>
    <t>CTL00067</t>
  </si>
  <si>
    <t>Metro Wavelength</t>
  </si>
  <si>
    <t>2.5G Linear Unprotected</t>
  </si>
  <si>
    <t>Transport</t>
  </si>
  <si>
    <t>CTL00068</t>
  </si>
  <si>
    <t>10G Linear Unprotected</t>
  </si>
  <si>
    <t>CTL00069</t>
  </si>
  <si>
    <t>40G Linear Unprotected</t>
  </si>
  <si>
    <t>CTL00070</t>
  </si>
  <si>
    <t>100G Linear Unprotected</t>
  </si>
  <si>
    <t>CTL00072</t>
  </si>
  <si>
    <t>Metro Ethernet - Basic (Includes 2 100Mbps UNIs)</t>
  </si>
  <si>
    <t>CTL00073</t>
  </si>
  <si>
    <t>CTL00074</t>
  </si>
  <si>
    <t>CTL00075</t>
  </si>
  <si>
    <t>CTL00076</t>
  </si>
  <si>
    <t>CTL00077</t>
  </si>
  <si>
    <t>CTL00078</t>
  </si>
  <si>
    <t>CTL00079</t>
  </si>
  <si>
    <t>CTL00080</t>
  </si>
  <si>
    <t>CTL00081</t>
  </si>
  <si>
    <t>CTL00082</t>
  </si>
  <si>
    <t>CTL00083</t>
  </si>
  <si>
    <t>CTL00084</t>
  </si>
  <si>
    <t>CTL00085</t>
  </si>
  <si>
    <t>CTL00086</t>
  </si>
  <si>
    <t>CTL00087</t>
  </si>
  <si>
    <t>CTL00088</t>
  </si>
  <si>
    <t>CTL00089</t>
  </si>
  <si>
    <t>CTL00090</t>
  </si>
  <si>
    <t>CTL00091</t>
  </si>
  <si>
    <t>CTL00092</t>
  </si>
  <si>
    <t>CTL00093</t>
  </si>
  <si>
    <t>CTL00094</t>
  </si>
  <si>
    <t>CTL00095</t>
  </si>
  <si>
    <t>Metro Ethernet - Basic (Includes 2 1,000Mbps UNIs)</t>
  </si>
  <si>
    <t>CTL00096</t>
  </si>
  <si>
    <t>CTL00097</t>
  </si>
  <si>
    <t>CTL00098</t>
  </si>
  <si>
    <t>CTL00099</t>
  </si>
  <si>
    <t>CTL00100</t>
  </si>
  <si>
    <t>CTL00101</t>
  </si>
  <si>
    <t>CTL00102</t>
  </si>
  <si>
    <t>CTL00103</t>
  </si>
  <si>
    <t>CTL00104</t>
  </si>
  <si>
    <t>CTL00105</t>
  </si>
  <si>
    <t>CTL00106</t>
  </si>
  <si>
    <t>CTL00107</t>
  </si>
  <si>
    <t>CTL00108</t>
  </si>
  <si>
    <t>CTL00109</t>
  </si>
  <si>
    <t>CTL00110</t>
  </si>
  <si>
    <t>CTL00111</t>
  </si>
  <si>
    <t>CTL00112</t>
  </si>
  <si>
    <t>CTL00113</t>
  </si>
  <si>
    <t>Metro Ethernet - Basic (Includes 2 10,000Mbps UNIs)</t>
  </si>
  <si>
    <t>2000</t>
  </si>
  <si>
    <t>CTL00114</t>
  </si>
  <si>
    <t>3000</t>
  </si>
  <si>
    <t>CTL00115</t>
  </si>
  <si>
    <t>4000</t>
  </si>
  <si>
    <t>CTL00116</t>
  </si>
  <si>
    <t>5000</t>
  </si>
  <si>
    <t>CTL00117</t>
  </si>
  <si>
    <t>6000</t>
  </si>
  <si>
    <t>CTL00118</t>
  </si>
  <si>
    <t>Metro Ethernet - Enhanced (Includes 2 100Mbps UNIs)</t>
  </si>
  <si>
    <t>CTL00119</t>
  </si>
  <si>
    <t>CTL00120</t>
  </si>
  <si>
    <t>CTL00121</t>
  </si>
  <si>
    <t>CTL00122</t>
  </si>
  <si>
    <t>CTL00123</t>
  </si>
  <si>
    <t>CTL00124</t>
  </si>
  <si>
    <t>CTL00125</t>
  </si>
  <si>
    <t>CTL00126</t>
  </si>
  <si>
    <t>CTL00127</t>
  </si>
  <si>
    <t>CTL00128</t>
  </si>
  <si>
    <t>CTL00129</t>
  </si>
  <si>
    <t>CTL00130</t>
  </si>
  <si>
    <t>CTL00131</t>
  </si>
  <si>
    <t>CTL00132</t>
  </si>
  <si>
    <t>CTL00133</t>
  </si>
  <si>
    <t>CTL00134</t>
  </si>
  <si>
    <t>CTL00135</t>
  </si>
  <si>
    <t>CTL00136</t>
  </si>
  <si>
    <t>CTL00137</t>
  </si>
  <si>
    <t>CTL00138</t>
  </si>
  <si>
    <t>CTL00139</t>
  </si>
  <si>
    <t>CTL00140</t>
  </si>
  <si>
    <t>CTL00141</t>
  </si>
  <si>
    <t>Metro Ethernet - Enhanced (Includes 2 1,000Mbps UNIs)</t>
  </si>
  <si>
    <t>CTL00142</t>
  </si>
  <si>
    <t>CTL00143</t>
  </si>
  <si>
    <t>CTL00144</t>
  </si>
  <si>
    <t>CTL00145</t>
  </si>
  <si>
    <t>CTL00146</t>
  </si>
  <si>
    <t>CTL00147</t>
  </si>
  <si>
    <t>CTL00148</t>
  </si>
  <si>
    <t>CTL00149</t>
  </si>
  <si>
    <t>CTL00150</t>
  </si>
  <si>
    <t>CTL00151</t>
  </si>
  <si>
    <t>CTL00152</t>
  </si>
  <si>
    <t>CTL00153</t>
  </si>
  <si>
    <t>CTL00154</t>
  </si>
  <si>
    <t>CTL00155</t>
  </si>
  <si>
    <t>CTL00156</t>
  </si>
  <si>
    <t>CTL00157</t>
  </si>
  <si>
    <t>CTL00158</t>
  </si>
  <si>
    <t>CTL00159</t>
  </si>
  <si>
    <t>Metro Ethernet - Enhanced (Includes 2 10,000Mbps UNIs)</t>
  </si>
  <si>
    <t>CTL00160</t>
  </si>
  <si>
    <t>CTL00161</t>
  </si>
  <si>
    <t>CTL00162</t>
  </si>
  <si>
    <t>CTL00163</t>
  </si>
  <si>
    <t>CTL00164</t>
  </si>
  <si>
    <t>Metro EVPL – Dedicated (Includes 2 100Mbps UNIs)</t>
  </si>
  <si>
    <t>CTL00165</t>
  </si>
  <si>
    <t>CTL00166</t>
  </si>
  <si>
    <t>CTL00167</t>
  </si>
  <si>
    <t>CTL00168</t>
  </si>
  <si>
    <t>CTL00169</t>
  </si>
  <si>
    <t>CTL00170</t>
  </si>
  <si>
    <t>CTL00171</t>
  </si>
  <si>
    <t>CTL00172</t>
  </si>
  <si>
    <t>CTL00173</t>
  </si>
  <si>
    <t>CTL00174</t>
  </si>
  <si>
    <t>CTL00175</t>
  </si>
  <si>
    <t>CTL00176</t>
  </si>
  <si>
    <t>CTL00177</t>
  </si>
  <si>
    <t>CTL00178</t>
  </si>
  <si>
    <t>CTL00179</t>
  </si>
  <si>
    <t>CTL00180</t>
  </si>
  <si>
    <t>CTL00181</t>
  </si>
  <si>
    <t>CTL00182</t>
  </si>
  <si>
    <t>CTL00183</t>
  </si>
  <si>
    <t>CTL00184</t>
  </si>
  <si>
    <t>CTL00185</t>
  </si>
  <si>
    <t>CTL00186</t>
  </si>
  <si>
    <t>CTL00187</t>
  </si>
  <si>
    <t>Metro EVPL – Dedicated (Includes 2 1,000Mbps UNIs)</t>
  </si>
  <si>
    <t>CTL00188</t>
  </si>
  <si>
    <t>CTL00189</t>
  </si>
  <si>
    <t>CTL00190</t>
  </si>
  <si>
    <t>CTL00191</t>
  </si>
  <si>
    <t>CTL00192</t>
  </si>
  <si>
    <t>CTL00193</t>
  </si>
  <si>
    <t>CTL00194</t>
  </si>
  <si>
    <t>CTL00195</t>
  </si>
  <si>
    <t>CTL00196</t>
  </si>
  <si>
    <t>CTL00197</t>
  </si>
  <si>
    <t>CTL00198</t>
  </si>
  <si>
    <t>CTL00199</t>
  </si>
  <si>
    <t>CTL00200</t>
  </si>
  <si>
    <t>CTL00201</t>
  </si>
  <si>
    <t>CTL00202</t>
  </si>
  <si>
    <t>CTL00203</t>
  </si>
  <si>
    <t>CTL00204</t>
  </si>
  <si>
    <t>CTL00205</t>
  </si>
  <si>
    <t>Metro EVPL – Dedicated (Includes 2 10,000Mbps UNIs)</t>
  </si>
  <si>
    <t>CTL00206</t>
  </si>
  <si>
    <t>CTL00207</t>
  </si>
  <si>
    <t>CTL00208</t>
  </si>
  <si>
    <t xml:space="preserve">Internet Services </t>
  </si>
  <si>
    <t>• Connectivity to more than 60 countries across North America, Europe, Latin America and Asia Pacific
• Global IP capacity with over 120Tbps 
• Network features over 48Tbps of global peering capacity, spans 450,000+ route miles globally
• More than 530 100 Gbps backbone links
• More than 4,900 unique Autonomous System (AS) interconnects
• Global reach with POPs in more than 100 major markets on six contents
• Extensive off-net access solutions across North America, Europe, Latin America and Asia Pacific
Today, the network is the cybersecurity sensor and the enforcer:
• Our global network with 120Tbps of IP capacity plus peering gives us vast visibility into the threat landscape, to help predict advancing threats
• With Security costs skyrocketing, our network-based solution reduces capital and easily integrates into our customers’ existing environment
• Our 24/7 Security Operations experts -the same teams that protect our critical infrastructure – are working to protect you
• Advanced Security features — Data Loss Prevention (DLP), Sandboxing, Security Information and Event Management (SIEM)
• Our Threat Research experts leverage machine learning to process vast amounts of data to identify precursors of an attack</t>
  </si>
  <si>
    <t>CenturyLink will provide NY OGS with high-speed dedicated Internet access with a global reach and high reliability in a flexible variety of speeds ranging from DS-1 to 100 Gigabit Ethernet ports (where available). 
Port Interfaces: 
CenturyLink has deployed dual-stack, IPv6 in our network with full routing tables and, as with IPv4, it is available on all standard port types, including FE, GE, 10GE, DS-3, OC-3, OC-12, OC-48. In addition, IPv4 and IPv6 can be simultaneously offered on the same interface.
TDM: DS-3, OC-3, OC-12, OC-48</t>
  </si>
  <si>
    <t>A comprehensive suite of high-quality, high-speed Internet options: 
• Ethernet connections from 10/100 Mbps ports to 10 Gbps and 100 Gbps ports 
• Packet over SONET/SDH (POS): OC3/STM1, OC12/ STM4, OC48/STM16, OC192/STM64 
• Serial: DS1, DS3 
• Flexible billing solutions — flat rate, usage-based and aggregate billing options 
• Cross connects where IP enabled facilities are only a cross connect away from our IP backbone 
• Efficient online service management that includes a Customer Portal with access to billing, interactive network utilization reports, managing trouble tickets and real-time SLA reports 
• Internet Security: Our standard network security includes temporary IP filtering through null routes and limited Access Control List (ACL) filtering upon request 
• Support for IP addressing, IPv4 and IPv4/IPv6 dual-stack, Domain Name Services (DNS), Border Gateway Protocol (BGP) or static routing 
• 24/7 dedicated operational support from experienced IP and Security professionals</t>
  </si>
  <si>
    <r>
      <rPr>
        <b/>
        <sz val="10"/>
        <color theme="1"/>
        <rFont val="Arial"/>
        <family val="2"/>
      </rPr>
      <t xml:space="preserve">Access Options: </t>
    </r>
    <r>
      <rPr>
        <sz val="10"/>
        <color theme="1"/>
        <rFont val="Arial"/>
        <family val="2"/>
      </rPr>
      <t xml:space="preserve">
• Cross-Connects: IP enabled facilities are only a cross connect away from our IP backbone.
• Backhaul Services: For customers not located in one of our IP-enabled sites, CenturyLink has multiple “backhaul” services available to extend the reach of our IP network to your customer premises.
• Metro and long-haul TDM Private Line service
• Metro Ethernet: Fast Ethernet, Gigabit Ethernet, 10 Gbps Ethernet
• Metro and Long-haul: 10 Gbps, 100 Gbps Wavelength services
• Dark Fiber extensions
</t>
    </r>
    <r>
      <rPr>
        <b/>
        <sz val="10"/>
        <color theme="1"/>
        <rFont val="Arial"/>
        <family val="2"/>
      </rPr>
      <t xml:space="preserve">
Billing Options: 
</t>
    </r>
    <r>
      <rPr>
        <sz val="10"/>
        <color theme="1"/>
        <rFont val="Arial"/>
        <family val="2"/>
      </rPr>
      <t>• Fixed Rate Ports: Consistent flat rate pricing for the port includes all usage charges.
• Usage Base Billing: The customer is billed a monthly charge for Committed Data Rate (CDR) plus burst charges based on usage above CDR. Customers can burst to full line rate of interface.
• Aggregate CDR – Capacity to aggregate multiple ports into a single traffic/billing arrangement.
Please see the pricing tabs for any connection charges.</t>
    </r>
  </si>
  <si>
    <t xml:space="preserve">MPLS Service </t>
  </si>
  <si>
    <t xml:space="preserve">The CenturyLink MPLS/IP VPN service delivers global any-to-any connectivity over a variety of connection types in a flexible, secure, cost-effective and cloud-friendly way. It provides the capabilities enterprises need to decrease network costs, deploy diversity options and improve connectivity among geographically dispersed locations. Internet, voice and data can be delivered via flexible converged connectivity that maximizes your investment in the WAN. By incorporating market-leading features, such as our suite of managed and security services, the CenturyLink MPLS/IP VPN offer is designed for privacy and security, while allowing you to view and manage application performance through our world-class customer portal.
CenturyLink MPLS/IP VPN service supports six classes of service with flexible bandwidth allocation combined with three different billing models. Our service uses queues and various Quality of Service (QoS) mechanisms to provide the six traffic classes. 
Traffic can be classified by marking the Differentiated Services Code Point (DSCP) bits or IP Precedence bits in the Type of Service (ToS) field of the IP header. 
CenturyLink does not prescribe which markings should be used to identify the six CoS. Authorized Users may order from one to six CoS and are free to use any markings they choose. These markings are read at the provider edge (PE) router and the MPLS EXP bit is set accordingly. We do not change or re-write any bits in the ToS field of the IP header. The MPLS/IP VPN service is fully ToS transparent. Alternatively, customer traffic can be classified at the PE router by a combination of IP header information, such as source and destination address, and/or layer 4 source and destination port. </t>
  </si>
  <si>
    <t>CenturyLink leverages our MPLS network to create private customer paths across our backbone. Using the latest MPLS technology, we provide carrier-grade QoS over our entire backbone with MPLS-TE (Traffic Engineering) technology to enhance network manageability and scalability.
MPLS provides packet forwarding while IP and other related protocols retain responsibility for network control. MPLS Label Switched Paths (LSPs) are defined and set up at entry point to MPLS core network, Provider Edge (PE) router. MPLS supports ability to encapsulate many different protocols and route them securely over routing infrastructure. 
One key advantage of our MPLS core is reduced failover time. In traditional IP networks the routing table in each router is updated based on dynamic communication between adjacent routers, resulting in long convergence time. In MPLS-based network, each router views forwarding table. When LSP path in  forward direction fails, the router is instantly aware of it, hence a much shorter keep-alive time. 
CenturyLink’s current POP-to-POP network infrastructure consists of high-speed connections across MPLS backbone running directly over DWDM layer. Our core network includes router pairs throughout backbone, providing Nx10G and/or 100G backbone infrastructure where available to meet scaling demands.  The PE router is cornerstone of the MPLS/IP VPN service and  enables services per RFC 4364 — BGP/MPLS IP Virtual Private Networks. The PE devices are uplinked using resilient high-speed connections to the core network infrastructure and are served by our MEF2.0 Ethernet access network.</t>
  </si>
  <si>
    <t>Port sizes:
1 Mbps – 10 Gbps (where available)</t>
  </si>
  <si>
    <r>
      <t xml:space="preserve">• Full mesh topology 
• Six CoS Premium Plus, Premium, Enhanced Plus, Enhanced, Basic Plus, Basic
• Usage Based Billing 
• Global reach – North America, EMEA, LATAM and APAC
• Standard POP-to-POP SLAs includes availability, latency, data delivery and jitter
• End-to-end SLAs available with APM service 
• CenturyLink’s award-winning Portal is included at no additional charge, providing provisioning, management, reporting and billing tools with customizable features.
</t>
    </r>
    <r>
      <rPr>
        <b/>
        <sz val="10"/>
        <color theme="1"/>
        <rFont val="Arial"/>
        <family val="2"/>
      </rPr>
      <t>Optional Features</t>
    </r>
    <r>
      <rPr>
        <sz val="10"/>
        <color theme="1"/>
        <rFont val="Arial"/>
        <family val="2"/>
      </rPr>
      <t xml:space="preserve">
</t>
    </r>
    <r>
      <rPr>
        <b/>
        <sz val="10"/>
        <color theme="1"/>
        <rFont val="Arial"/>
        <family val="2"/>
      </rPr>
      <t xml:space="preserve">• Application Performance Management (APM) </t>
    </r>
    <r>
      <rPr>
        <sz val="10"/>
        <color theme="1"/>
        <rFont val="Arial"/>
        <family val="2"/>
      </rPr>
      <t>– Tools at hand, like key performance indicators, root cause analyses and end-to-end statistics, to obtain meaningful and actionable performance data for isolation, diagnosis and resolution of performance issues. 
•</t>
    </r>
    <r>
      <rPr>
        <b/>
        <sz val="10"/>
        <color theme="1"/>
        <rFont val="Arial"/>
        <family val="2"/>
      </rPr>
      <t xml:space="preserve"> Adaptive Network Security </t>
    </r>
    <r>
      <rPr>
        <sz val="10"/>
        <color theme="1"/>
        <rFont val="Arial"/>
        <family val="2"/>
      </rPr>
      <t xml:space="preserve">– Mobility: Securely access resources from a variety of Internet-enabled endpoints. 
</t>
    </r>
    <r>
      <rPr>
        <b/>
        <sz val="10"/>
        <color theme="1"/>
        <rFont val="Arial"/>
        <family val="2"/>
      </rPr>
      <t>Service Highlights:</t>
    </r>
    <r>
      <rPr>
        <sz val="10"/>
        <color theme="1"/>
        <rFont val="Arial"/>
        <family val="2"/>
      </rPr>
      <t xml:space="preserve">
•  SSL VPN/ IPsec tunnel access 
•  Web application access
•  AD/ LDAP or Radius authentication 
• White-label options 
•  Client OS support (Windows, Mac IOS, Android, iPhone, and iPad) 
•  Client host checking</t>
    </r>
  </si>
  <si>
    <t>In order to facilitate the exchange of information for each customer connection in a VPN, MP-BGP is required.  MP-BGP, along with the extensions implemented to support VPN services (IPv4 address family), allows the PR routers to exchange routing and label information relevant to each customer connection in a VPN. Both Layer-3 RFC 4364 (formerly 2547) VPNs and Layer-2 VPNs use MP-BGP.
The MP-BGP network is fully segregated from the primary BGP-4 Internet table (AS3549) which supports the public Internet. This is achieved by running the MP-BGP network in a separate autonomous system (AS6745).  
Fully meshed topologies are possible involving intranets, intranet-extranets, intranets with a primary and secondary data center, and other combinations. Each site within a customer’s VPN uses its own routing instance, thus allowing each site to have different connectivity options and different topologies. This also permits changes at one site of the VPN without affecting other sites. 
Service can be provided:
• CenturyLink on-net and off-net third-party vendors
• Ethernet Dedicated and Switched (E-NNIs), TDM, OCn, DSL (UK), Cellular 3G/4G backup (US), Satellite -where available
• Higher-availability options based on dual or hybrid connectivity
Please see the pricing tabs for any connection charges.</t>
  </si>
  <si>
    <t>Bandwidth increments: 
• T1, NxT1 | 1.5 Mbps, 3.072, 4.608, 6.144, 7.68, 9.213| E1, NxE1 |2.048, 4.096, 6.144, 8.192, 10.24, 12.28
• E3 | 10, 20, 30, 34.3 Mbps| DS3| 10, 20, 30, 40, 45 Mbps
• OC3/STM 1 |10, 30, 70, 100, 130, 155 Mbps| OC12/STM 4 |100-600 Mbps in 100 Mbps increments and 622 Mbps
• Ethernet | 1-10 Mbps in 1 Mbps increments| Fast Ethernet| 10 -100 Mbps in 10 Mbps increments
• Gigabit Ethernet | 100 Mbps -1 Gbps in 100 Mbps increments|10 Gigabit Ethernet | 1000 Mbps – 10 Gbps in 1000 Mbps increments</t>
  </si>
  <si>
    <t>Authorized Users can connect your locations, data centers and cloud service providers around the corner or across the globe with CenturyLink’s global network coverage in more than 60 countries and more than 500 markets with more than 450,000 fiber miles in North America, Europe, Latin America and Asia, including approximately 67,000 metro route miles, 106,000 intercity and 37,500 subsea route miles.
• CenturyLink 100 GigE Wavelength Service reach now available
• Over 72,000 route miles serving 140 markets across 29 countries
• North America: 71 markets with three diverse East-West coast-to-coast routes
• Europe: 55 markets across 22 countries
• Latin America: 14 markets across 7 countries
• Subsea with three diverse trans-Atlantic routes and East and West routes around South America
CenturyLink Wavelength Service provides the following advantages:
• Scalability: Right-size and scale your network more efficiently with CenturyLink’s full range of wavelength speeds, including 100 Gbps. 
• Improved Application Performance: Deliver fast, high-availability services and applications using CenturyLink’s low-latency routes and latency guarantees. We support network redundancy with diverse gateways and diverse, triverse, and sometimes quadverse route options.
• Consultative Design: Meet your unique business needs and support smooth network optimizations, migrations and upgrades with a custom network solution – with available custom routing and design transparency – designed with CenturyLink’s dedicated Solutions Architect Team (SAT).
• Operational Efficiency and Reduced Costs: Make efficient use of bandwidth with increased resiliency and the ability to handle more bandwidth with fewer network elements (up to 100 Gbps) on a custom-designed wavelength network solution that is easy to scale, easy to operate and more economical than legacy solutions.</t>
  </si>
  <si>
    <t>• Protected and unprotected solutions
• Available low-latency routes and latency guarantees
• Available custom routing and transparent network design
• Building extensions available for extending demarc, inside wiring, etc.</t>
  </si>
  <si>
    <t>• Ethernet speeds: 1, 10, 100 Gbps
• SONET/ SDH speeds: 2.5, 10, 40 Gbps
• OTU speeds: OTU 1, 2, 2e, 3, 4
• FICON and Fibre Channel (Metro only): 1, 2, 4, 8, 10, and 16 Gbps SAN</t>
  </si>
  <si>
    <t>• High-speed, dedicated, point-to-point, bidirectional product available with SONET/SDH or Ethernet interfaces addresses high capacity bandwidth and transparency that provides customers ability to have direct control over management and protection schemes including the following key service attributes:
• Available globally – extensive nationwide, international and metro footprint
• Speeds from 1 Gbps to 100 Gbps: Protected and unprotected configurations
• Guaranteed maximum latency commitments 
• Solutions Architecture Team for consultative design
• Holistic custom-network design supporting Customer-defined fiber and circuit routing with diversity and scalability planning
• Built-in encryption available
• Building Extension available for extend demarc, inside-wiring, etc.
• Scale your network as network evolves.  First to take advantage of advances in bandwidth continuum (e.g. 100G-400G-1.2Tbps) and technological leaps to facilitate next-gen network architecture.  
• Choose Wavelength Service for latency sensitive applications – routing is predefined when circuit is designed.  Dedicated path as opposed to Switched or Packet based Infrastructure
• For complex designs to ensure network resiliency.  Customer-defined routing - route design will be specified and guaranteed.</t>
  </si>
  <si>
    <t>For customers who prefer Ethernet Interfaces, CenturyLink  can provide and support 10 and 100 GigE LAN PHY and WAN PHY access alternatives with our wavelength service. Customers benefit from the reduced cost of Ethernet Edge interfaces on their IP equipment while still maintaining the same benefits provided by CenturyLink’s Wavelength service. 
Native Ethernet protocols require the backbone provider to transport a full 10 and 100 Gbps signals between the customer’s Ethernet equipment. Because of this equipment, the DWDM equipment is providing a completely transparent signal to the customer without any SONET/SDH overhead framing. As a result of this transparency, CenturyLink has deployed next generation equipment across North America and Europe making us uniquely able to support 10 and 100 GigE LAN PHY and WAN PHY service across our network footprint.  
Please see the pricing tabs for any connection charges.</t>
  </si>
  <si>
    <t>Ethernet Services</t>
  </si>
  <si>
    <t xml:space="preserve">CenturyLink developed Ethernet solutions supporting flexible connections for local, metro, national, and international networks. Our broad Ethernet portfolio is designed for end-user growth with global network reach and metro depth. Whether public, private, switched, metro, intercity, point-to-point, or multipoint-to-multi-point is required, businesses will find us in the right locations.
Ethernet services power secure, high-availability network solutions that enable high-performance voice, video and data applications. CenturyLink Ethernet’s private connectivity, scalable bandwidth and configuration options make it ideal for high-speed connections among corporate headquarters, data centers and other business locations around the world. Designed for flexibility with end-to-end availability, class of service and latency service level agreements, our platform is foundational for developing network solutions suited to Authorized Users’ unique needs.
Available in 198 markets across North America, EMEA, Latin America and Asia Pacific.
2017 MEF Ethernet Excellence Awards: 
• Best SD-WAN Managed Service, Global 
• Retail Service Provider of the Year, Global 
• LSO Leadership, Global 
• Retail Service Provider of the Year, North America 
• Wholesale Service Provider of the Year, North America 
• Enterprise Application of the Year for Government Proof of Concept Demonstration 
• Proof of Concept Showcase Excellence Award, Bronze </t>
  </si>
  <si>
    <t>CenturyLink E-Line
•  EVPL Service: Layer 2 point-to-point and point to multi-point data services for enterprise network connectivity (Ports 100 Mbps -10 Gbps, EVC 2 Mbps - 6 Gbps)
• EPL Service: Layer 2 point-to-point that allows for delivery of fully transparent EPL service over Switched Metro 2.0 network (Ports 100 Mbps -10 Gbps, EVC 2 Mbps – 3 Gbps)
CenturyLink E-Line service offers multiple interfaces and range of scalable bandwidth increments. Service available in point-to-point and hub-and-spoke configurations, making it easy to partition different types of traffic between multiple locations. Scalable and flexible, E-Line is highly efficient for delivering applications like data center networking, data replication, archival, business continuity, voice communications and video conferencing. 
CenturyLink E-Access 
• Layer 2 Carrier Grade Ethernet network-to-network interface (NNI) to enable Service Providers like carriers, data center and cloud providers to resell CenturyLink Ethernet services to their enterprise customers (E-Access EVPL and E-Access EPL)</t>
  </si>
  <si>
    <t>• EVPL Service: Ports 100 Mbps -10 Gbps, EVC 2 Mbps - 6 Gbps
• EPL Service: Ports 100 Mbps -10 Gbps, EVC 2 Mbps – 3 Gbps</t>
  </si>
  <si>
    <t>• Award-winning platform, globally consistent product
• Software Defined Networking (SDN) lifecycle orchestration of a next-generation resilient packet ring architecture supporting Ethernet Virtual Private Line (EVPL), Ethernet Private Line (EPL), Ethernet Access (E-Access)-based carrier Ethernet services
• MEF CE 2.0 certified
• Service reach to 290+ markets worldwide
• 15-business day on-net installation interval objective
• Up to 99.999% service availability
• End-to-end availability and performance guarantees
• Adaptive Network Control with automated analytics, alerts and Dynamic Capacity
• Turnkey solutions with CenturyLink Site Readiness and Advanced Technical Solutions</t>
  </si>
  <si>
    <t>CenturyLink will typically install an Ethernet RJ-45 patch panel or fiber patch panel at the customer premises as the demarcation point for the service. 
Copper Cabling Requirements 
The copper cabling used from CenturyLink PE to patch panel and patch panel to CE interface must be UTP Category 5e or better cabling. The terminating ends should be built to the TIA/EIA-568-B standards. TIA/EIA-568-C specifies the maximum horizontal cable run length is 90 meters, with a total cable length of 100 meters, including patch cords. The maximum patch cord length should be 5 meters. Termination of the cable ends will be RJ-45 using 568A termination. 
Fiber Optic Cabling Requirements 
The fiber optic cabling should adhere to the TIA/EIA-568-C.3 standards. Multi-mode cable (50 micron) should be restricted to an overall length of 550 meters. Duplex connectors on fiber patch cords should be used to avoid transmit/receive cross-over.</t>
  </si>
  <si>
    <t xml:space="preserve">Depending on the type of Ethernet service ordered, CenturyLink can provide Ethernet bandwidths from 10 Mbps up to 10 Gbps. </t>
  </si>
  <si>
    <t xml:space="preserve">CenturyLink will provide NY OGS with high-speed dedicated Internet access with a global reach and high reliability in a flexible variety of speeds ranging from DS-1 to 100 Gigabit Ethernet ports (where available). </t>
  </si>
  <si>
    <t>IQ SIP Trunking</t>
  </si>
  <si>
    <t>Wavelength Services</t>
  </si>
  <si>
    <t xml:space="preserve">ake </t>
  </si>
  <si>
    <t>Contractor:</t>
  </si>
  <si>
    <t>Contract #:</t>
  </si>
  <si>
    <t>PS68693</t>
  </si>
  <si>
    <t>Required On Premises Equipment</t>
  </si>
  <si>
    <t xml:space="preserve">Overage Charges </t>
  </si>
  <si>
    <t>Additional Discount %</t>
  </si>
  <si>
    <t>Terms of Additional Discount</t>
  </si>
  <si>
    <t>Total Number of Items:</t>
  </si>
  <si>
    <t>Nature of Charge (Tax, Surcharge, Fee, or Other)</t>
  </si>
  <si>
    <t>Pertinent Section(s) of Statute, Regulation or Other Authority to Pass Through</t>
  </si>
  <si>
    <t>Formula Used to Calculate Charge</t>
  </si>
  <si>
    <t>One-Time or Monthly Recurring Charge (MRC)?</t>
  </si>
  <si>
    <t>Fee</t>
  </si>
  <si>
    <t>MRC</t>
  </si>
  <si>
    <t>Surcharge</t>
  </si>
  <si>
    <t>Fed USF</t>
  </si>
  <si>
    <t>47 C.F.R. 54-706</t>
  </si>
  <si>
    <t>Dial tone, Internet ports, Internet off-net access,  Interstate toll, conferencing, MPLS, VPLS, Wavelength, Ethernet, Voice</t>
  </si>
  <si>
    <t>Federal Excise Tax</t>
  </si>
  <si>
    <t>Tax</t>
  </si>
  <si>
    <t>I.R.C. §4251 through I.R.C. §4254</t>
  </si>
  <si>
    <t>City/County 911</t>
  </si>
  <si>
    <t>N.Y. County Law §304 and N.Y. County Law §325. New York's County Law Article 6 and 6-A (Enhanced Emergency Telephone System Surcharge)</t>
  </si>
  <si>
    <t>$0.35 - $1.00</t>
  </si>
  <si>
    <t>NY Gross Receipts Tax</t>
  </si>
  <si>
    <t>N.Y. Tax Law § 186-e(2)(a)</t>
  </si>
  <si>
    <t>0.00%-3.75%</t>
  </si>
  <si>
    <t>Sec. 184 Gross Receipts</t>
  </si>
  <si>
    <t>N.Y. Tax Law § 184-a.</t>
  </si>
  <si>
    <t>0.00%-1.00%</t>
  </si>
  <si>
    <t>NY Sales Tax</t>
  </si>
  <si>
    <t>N.Y. Tax Law §1105(b)(1)(B)</t>
  </si>
  <si>
    <t>0.00% - 4.875%</t>
  </si>
  <si>
    <t>NY District Tax</t>
  </si>
  <si>
    <t>0.00% - 3.00%</t>
  </si>
  <si>
    <t>0.00% - .0595%</t>
  </si>
  <si>
    <t>0.00% - 2.35%</t>
  </si>
  <si>
    <t>Franchise Cost Recovery</t>
  </si>
  <si>
    <t>http://www.centurylink.com/taxes or the RSS, if indicated by the applicable Service Schedule(s) or Service Exhibit(s)</t>
  </si>
  <si>
    <t>Cost Recovery Fee</t>
  </si>
  <si>
    <r>
      <rPr>
        <b/>
        <sz val="10"/>
        <color theme="1"/>
        <rFont val="Arial"/>
        <family val="2"/>
      </rPr>
      <t>Switched Toll Free</t>
    </r>
    <r>
      <rPr>
        <sz val="10"/>
        <color theme="1"/>
        <rFont val="Arial"/>
        <family val="2"/>
      </rPr>
      <t xml:space="preserve">
• Switched Toll Free terminates through local switched network.
• User designates specific line or trunk for termination of calls placed to 8XX number.
• All switched toll-free usage is recorded by CenturyLink long distance network for purpose of billing usage related charges. Calls categorized by jurisdiction for billing purposes and include IntraLATA, Intrastate, Interstate and Offshore Originated calls. Domestic switched toll-free usage is billed in 6-second increments with 30 second minimum.
</t>
    </r>
    <r>
      <rPr>
        <b/>
        <sz val="10"/>
        <color theme="1"/>
        <rFont val="Arial"/>
        <family val="2"/>
      </rPr>
      <t>Dedicated Toll Free</t>
    </r>
    <r>
      <rPr>
        <sz val="10"/>
        <color theme="1"/>
        <rFont val="Arial"/>
        <family val="2"/>
      </rPr>
      <t xml:space="preserve">
• Dedicated Toll Free is terminated over trunking connected directly to Users premise equipment.
• Dedicated Toll Free requires Users to purchase dedicated access to CenturyLink Access Gateway.
• Dedicated Toll Free can be provided as Digital Trunk or PRI Signaling and is provisioned on T-1 (1.544Mbps).
• All usage is recorded by CenturyLink long distance network for purpose of billing related charges. Calls are categorized by jurisdiction for billing purposes and include IntraLATA, Intrastate, Interstate and Offshore Originated calls from Canada and U.S. Territories. Dedicated domestic usage is billed in 6-second increments with a 30 second minimum.
CenturyLink Enhanced Toll Free 
• All features included with the Dedicated Toll Free service
• Network-based Intelligent Voice Response (IVR)
• Advanced routing
• User-accessed web portal
• Network Transfer
• Announcements and custom recordings</t>
    </r>
  </si>
  <si>
    <t xml:space="preserve">CenturyLink designed our Internet network and services with access to one of the largest and most connected Tier 1 IP backbones across North and South America, Europe, and Asia. NY OGS will enjoy outstanding performance through on-net connectivity to the world’s leading content providers and end-user aggregators. Providing direct, on-net connectivity to many of the world’s largest Internet Service Providers (ISPs) and most popular Internet destinations, CenturyLink is able to reach 19 of the top 20 broadband ISPs in North America in an average of less than two network hops. The reach of the CenturyLink  Internet network is such that the majority of IP traffic originating on the CenturyLink  network stays on the CenturyLink  network end-to-end. By combining our ability to scale, our extensive network reach, and the reliability of our fault tolerant network, we offer our Internet customers a premium IP service with superior performance. 
CenturyLink’s premium IP backbone is optimized to improve availability, reduce latency and minimize packet loss, which helps provide superior performance and enhances applications operating over the network. We own and operate the underlying transport network. This allows for rapid and virtually unlimited provisioning of new backbone links to augment the IP network and demonstrates our ability to add new services at all network layers. CenturyLink  has deployed dual-stack, IPv6 in our network with full routing tables and, as with IPv4, it is available on all standard port types, including FE, GE, 10GE, DS-1, DS-3, OC-3, OC-12, OC-48. In addition, IPv4 and IPv6 can be simultaneously offered on the same interface.
Premise Based IP Address services are included as part of our Internet Services.  CenturyLink can provide Internet addresses. CenturyLink provides /30 IP address space as a minimum standard with support for /27 or greater address space with customer-provided justification meeting the American Registry for Internet Numbers (ARIN) IP justification requirements. CenturyLink evaluates each request for address space based upon the customer's documented needs for the next three to six months. </t>
  </si>
  <si>
    <t xml:space="preserve">Only taxes, surcharges, fees or other charges approved in advance by OGS and listed on this sheet may be passed through to Authorized Users on the Contractor’s quote and invoice. </t>
  </si>
  <si>
    <t>Pass Through Item</t>
  </si>
  <si>
    <t>Applicability of Charge</t>
  </si>
  <si>
    <t>Conditions on Pass-Through</t>
  </si>
  <si>
    <t>Contractor commits to listing this charge separately on the bill and not bundling it with other charges.</t>
  </si>
  <si>
    <t>May not be passed through to Authorized Users. Authorized Users are presumed exempt unless Contractor proves to OGS and the Authorized User that the Authorized User is not exempt.</t>
  </si>
  <si>
    <t>May not be passed through to State Agency Authorized Users. Non-State Agency Authorized Users must offer their own proof of exemption upon request.</t>
  </si>
  <si>
    <t>Albany: 0.04%
Buffalo: 3.11%
Clarence: 0.90%
Rochester: 0.05%
Rome: 0.72%
Syracuse: 0.83%
White Plains: 0.89%</t>
  </si>
  <si>
    <t>Bronx County: 2.40%
Kings County: 2.40%
New York County: 2.40%
Queens County: 2.40%
Richmond County: 2.40%</t>
  </si>
  <si>
    <t>CTLV0028</t>
  </si>
  <si>
    <t>CTLV0033</t>
  </si>
  <si>
    <t>District of Columbia</t>
  </si>
  <si>
    <t>CTLV0034</t>
  </si>
  <si>
    <t>CTLV0035</t>
  </si>
  <si>
    <t>CTLV0137</t>
  </si>
  <si>
    <t>CTLV0189</t>
  </si>
  <si>
    <t>CTLV1571</t>
  </si>
  <si>
    <t>Premium Enterprise</t>
  </si>
  <si>
    <t>CTLV1575</t>
  </si>
  <si>
    <t>SIP Premium Seat</t>
  </si>
  <si>
    <t>CTLV1576</t>
  </si>
  <si>
    <t>SIP Mobility Seat</t>
  </si>
  <si>
    <t>CTLV1577</t>
  </si>
  <si>
    <t>Voice Mail Seat</t>
  </si>
  <si>
    <t>CTLV1586</t>
  </si>
  <si>
    <t>Receptionist Web Console (per console)</t>
  </si>
  <si>
    <t>CTLV0085</t>
  </si>
  <si>
    <t>CTLV0086</t>
  </si>
  <si>
    <t>CTLV0087</t>
  </si>
  <si>
    <t>CTL00001</t>
  </si>
  <si>
    <t>Internet Flat Port pricing</t>
  </si>
  <si>
    <t>1.5 Mbps - DS1</t>
  </si>
  <si>
    <t>Port</t>
  </si>
  <si>
    <t>CTL00002</t>
  </si>
  <si>
    <t>3 Mbps - 2 x DS1</t>
  </si>
  <si>
    <t>CTL00003</t>
  </si>
  <si>
    <t>4.5 Mbps - 3 x DS1</t>
  </si>
  <si>
    <t>CTL00004</t>
  </si>
  <si>
    <t>6.0 Mbps - 4 x DS1</t>
  </si>
  <si>
    <t>CTL00005</t>
  </si>
  <si>
    <t>7.5 Mbps - 5 x DS1</t>
  </si>
  <si>
    <t>CTL00006</t>
  </si>
  <si>
    <t>9.0 Mbps - 6 x DS1</t>
  </si>
  <si>
    <t>CTL00007</t>
  </si>
  <si>
    <t>10.5 Mbps - 7 x DS1</t>
  </si>
  <si>
    <t>CTL00008</t>
  </si>
  <si>
    <t>12 Mbps - 8 x DS1</t>
  </si>
  <si>
    <t>CTL00009</t>
  </si>
  <si>
    <t>45 Mbbps - DS3</t>
  </si>
  <si>
    <t>CTL00010</t>
  </si>
  <si>
    <t>10Mbps - Ethernet</t>
  </si>
  <si>
    <t>CTL00011</t>
  </si>
  <si>
    <t>100 Mbps - Fast Ethernet</t>
  </si>
  <si>
    <t>CTL00012</t>
  </si>
  <si>
    <t>1000 Mbps - Gigabit Ethernet</t>
  </si>
  <si>
    <t>CTL00013</t>
  </si>
  <si>
    <t>Internet Tiered Ethernet Ports</t>
  </si>
  <si>
    <t>5 Mbps - Ethernet</t>
  </si>
  <si>
    <t>CTL00014</t>
  </si>
  <si>
    <t>10 Mbps - Fast Ethernet</t>
  </si>
  <si>
    <t>CTL00015</t>
  </si>
  <si>
    <t>20 Mbps - Fast Ethernet</t>
  </si>
  <si>
    <t>CTL00016</t>
  </si>
  <si>
    <t>30 Mbps - Fast Ethernet</t>
  </si>
  <si>
    <t>CTL00017</t>
  </si>
  <si>
    <t>40 Mbps - Fast Ethernet</t>
  </si>
  <si>
    <t>CTL00018</t>
  </si>
  <si>
    <t>50 Mbps - Fast Ethernet</t>
  </si>
  <si>
    <t>CTL00019</t>
  </si>
  <si>
    <t>60 Mbps - Fast Ethernet</t>
  </si>
  <si>
    <t>CTL00020</t>
  </si>
  <si>
    <t>70 Mbps - Fast Ethernet</t>
  </si>
  <si>
    <t>CTL00021</t>
  </si>
  <si>
    <t>80 Mbps - Fast Ethernet</t>
  </si>
  <si>
    <t>CTL00022</t>
  </si>
  <si>
    <t>90 Mbps - Fast Ethernet</t>
  </si>
  <si>
    <t>CTL00023</t>
  </si>
  <si>
    <t>CTL00024</t>
  </si>
  <si>
    <t>100 Mbps - Gigabit Ethernet</t>
  </si>
  <si>
    <t>CTL00025</t>
  </si>
  <si>
    <t>200 Mbps - Gigabit Ethernet</t>
  </si>
  <si>
    <t>CTL00026</t>
  </si>
  <si>
    <t>300 Mbps - Gigabit Ethernet</t>
  </si>
  <si>
    <t>CTL00027</t>
  </si>
  <si>
    <t>400 Mbps - Gigabit Ethernet</t>
  </si>
  <si>
    <t>CTL00028</t>
  </si>
  <si>
    <t>500 Mbps - Gigabit Ethernet</t>
  </si>
  <si>
    <t>CTL00029</t>
  </si>
  <si>
    <t>600 Mbps - Gigabit Ethernet</t>
  </si>
  <si>
    <t>CTL00030</t>
  </si>
  <si>
    <t>700 Mbps - Gigabit Ethernet</t>
  </si>
  <si>
    <t>CTL00031</t>
  </si>
  <si>
    <t>800 Mbps - Gigabit Ethernet</t>
  </si>
  <si>
    <t>CTL00032</t>
  </si>
  <si>
    <t>900 Mbps - Gigabit Ethernet</t>
  </si>
  <si>
    <t>CTL00033</t>
  </si>
  <si>
    <t>CTL00034</t>
  </si>
  <si>
    <t>Private Flat Port pricing (IP VPN or VPLS)</t>
  </si>
  <si>
    <t>CTL00035</t>
  </si>
  <si>
    <t>CTL00036</t>
  </si>
  <si>
    <t>CTL00037</t>
  </si>
  <si>
    <t>CTL00038</t>
  </si>
  <si>
    <t>CTL00039</t>
  </si>
  <si>
    <t>Private Flat Port pricing (MPLS or VPLS)</t>
  </si>
  <si>
    <t>CTL00040</t>
  </si>
  <si>
    <t>CTL00041</t>
  </si>
  <si>
    <t>CTL00042</t>
  </si>
  <si>
    <t>CTL00043</t>
  </si>
  <si>
    <t>CTL00044</t>
  </si>
  <si>
    <t>CTL00045</t>
  </si>
  <si>
    <t>CTL00046</t>
  </si>
  <si>
    <t>Private Tiered Ethernet Ports (MPLS or VPLS)</t>
  </si>
  <si>
    <t>CTL00047</t>
  </si>
  <si>
    <t>CTL00048</t>
  </si>
  <si>
    <t>CTL00049</t>
  </si>
  <si>
    <t>CTL00050</t>
  </si>
  <si>
    <t>CTL00051</t>
  </si>
  <si>
    <t>CTL00052</t>
  </si>
  <si>
    <t>CTL00053</t>
  </si>
  <si>
    <t>CTL00054</t>
  </si>
  <si>
    <t>CTL00055</t>
  </si>
  <si>
    <t>CTL00056</t>
  </si>
  <si>
    <t>CTL00057</t>
  </si>
  <si>
    <t>CTL00058</t>
  </si>
  <si>
    <t>CTL00059</t>
  </si>
  <si>
    <t>CTL00060</t>
  </si>
  <si>
    <t>CTL00061</t>
  </si>
  <si>
    <t>CTL00062</t>
  </si>
  <si>
    <t>CTL00063</t>
  </si>
  <si>
    <t>CTL00064</t>
  </si>
  <si>
    <t>CTL00065</t>
  </si>
  <si>
    <t>CTL00066</t>
  </si>
  <si>
    <t>CTL00209</t>
  </si>
  <si>
    <t xml:space="preserve">DS-1 Local Access </t>
  </si>
  <si>
    <t>CTL00210</t>
  </si>
  <si>
    <t>10Mbps Ethernet Local Access</t>
  </si>
  <si>
    <t>CTL00211</t>
  </si>
  <si>
    <t>100Mbps Ethernet Local Access</t>
  </si>
  <si>
    <t>CTL00212</t>
  </si>
  <si>
    <t>1000Mbps Ethernet Local Access</t>
  </si>
  <si>
    <t>CTL00213</t>
  </si>
  <si>
    <t>10Gbps Wavelength Local Access</t>
  </si>
  <si>
    <t>CTLV0064</t>
  </si>
  <si>
    <t>PUERTO RICO</t>
  </si>
  <si>
    <t>CTLV0080</t>
  </si>
  <si>
    <t>CTLV0116</t>
  </si>
  <si>
    <t>CTLV0168</t>
  </si>
  <si>
    <t>CTLV0220</t>
  </si>
  <si>
    <t>CTLV1166</t>
  </si>
  <si>
    <t>ITFS Charge per number(one number per country)</t>
  </si>
  <si>
    <t>Per number</t>
  </si>
  <si>
    <t>Monthly Recurring</t>
  </si>
  <si>
    <t>CTLV1167</t>
  </si>
  <si>
    <t>UIFN Charge per number(one number from many countries if allowed)</t>
  </si>
  <si>
    <t>CTLV1168</t>
  </si>
  <si>
    <t>CTLV1296</t>
  </si>
  <si>
    <t>CTLV1297</t>
  </si>
  <si>
    <t>CTLV1298</t>
  </si>
  <si>
    <t>CTLV1299</t>
  </si>
  <si>
    <t>CTLV1300</t>
  </si>
  <si>
    <t>0.9700</t>
  </si>
  <si>
    <t>Local Access ON NET</t>
  </si>
  <si>
    <t>CTL00227</t>
  </si>
  <si>
    <t>2000 Mbps - Gigabit Ethernet</t>
  </si>
  <si>
    <t>CTL00228</t>
  </si>
  <si>
    <t>3000 Mbps - Gigabit Ethernet</t>
  </si>
  <si>
    <t>CTL00229</t>
  </si>
  <si>
    <t>4000 Mbps - Gigabit Ethernet</t>
  </si>
  <si>
    <t>CTL00230</t>
  </si>
  <si>
    <t>5000 Mbps - Gigabit Ethernet</t>
  </si>
  <si>
    <t>CTL00231</t>
  </si>
  <si>
    <t>6000 Mbps - Gigabit Ethernet</t>
  </si>
  <si>
    <t>CTL00232</t>
  </si>
  <si>
    <t>7000 Mbps - Gigabit Ethernet</t>
  </si>
  <si>
    <t>CTL00233</t>
  </si>
  <si>
    <t>8000 Mbps - Gigabit Ethernet</t>
  </si>
  <si>
    <t>CTL00234</t>
  </si>
  <si>
    <t>9000 Mbps - Gigabit Ethernet</t>
  </si>
  <si>
    <t>CTL00235</t>
  </si>
  <si>
    <t>10000 Mbps - Gigabit Ethernet</t>
  </si>
  <si>
    <t>CTL00236</t>
  </si>
  <si>
    <t>Private Tiered Ethernet Ports (IP VPN or VPLS)</t>
  </si>
  <si>
    <t>CTL00237</t>
  </si>
  <si>
    <t>CTL00238</t>
  </si>
  <si>
    <t>CTL00239</t>
  </si>
  <si>
    <t>CTL00240</t>
  </si>
  <si>
    <t>CTL00241</t>
  </si>
  <si>
    <t>CTL00242</t>
  </si>
  <si>
    <t>CTL00243</t>
  </si>
  <si>
    <t>CTL00244</t>
  </si>
  <si>
    <t>CTL00245</t>
  </si>
  <si>
    <t>Local Access OFF NET</t>
  </si>
  <si>
    <t>DS-1 Local Access</t>
  </si>
  <si>
    <t xml:space="preserve">$          1,290.00 </t>
  </si>
  <si>
    <t>CTL00246</t>
  </si>
  <si>
    <t xml:space="preserve">$          1,080.00 </t>
  </si>
  <si>
    <t>CTL00247</t>
  </si>
  <si>
    <t xml:space="preserve">$          1,990.00 </t>
  </si>
  <si>
    <t>CTL00248</t>
  </si>
  <si>
    <t xml:space="preserve">$          4,140.00 </t>
  </si>
  <si>
    <t>CTL00249</t>
  </si>
  <si>
    <t xml:space="preserve">$        13,920.00 </t>
  </si>
  <si>
    <t xml:space="preserve">NYC Section 186-e MCTD Surcharge </t>
  </si>
  <si>
    <t xml:space="preserve">NY Telecom Excise Tax Surcharge </t>
  </si>
  <si>
    <t>NY Section 186-e Surcharge
(will appear on invoice as State and Local Surcharge)</t>
  </si>
  <si>
    <t>CTL00250</t>
  </si>
  <si>
    <t xml:space="preserve">Building Extention T1 Tier 0: </t>
  </si>
  <si>
    <t>Installation of Inside Wiring T1 (1st circuit)
Tier 0 buildings are easily accessible and the level of effort to connect to the point of demarcation is not significant</t>
  </si>
  <si>
    <t xml:space="preserve">Meets or exceeds Cat5e wiring </t>
  </si>
  <si>
    <t>Each</t>
  </si>
  <si>
    <t>CTL00251</t>
  </si>
  <si>
    <t>Each addiitonal T1 circuit per location
Installation of Inside Wiring 
Tier 0 buildings are easily accessible and the level of effort to connect to the point of demarcation is not significant</t>
  </si>
  <si>
    <t>CTL00252</t>
  </si>
  <si>
    <t xml:space="preserve">Building Extention T1 Tier 1: </t>
  </si>
  <si>
    <t>Installation of Inside Wiring T1 (1st circuit)
Tier 1 buildings are defined through historical data and experience as more challenging to complete the inside wiring</t>
  </si>
  <si>
    <t>CTL00253</t>
  </si>
  <si>
    <t>Each addiitonal T1 circuit per location
Installation of Inside Wiring 
Tier 1 buildings are defined through historical data and experience as more challenging to complete the inside wiring</t>
  </si>
  <si>
    <t>CTL00254</t>
  </si>
  <si>
    <t xml:space="preserve">Building Extention T1 Tier 2: </t>
  </si>
  <si>
    <t>Installation of Inside Wiring T1. (1st circuit)   Tier 2 pricing applies for buildings in CenturyLink markets of MANHATTAN</t>
  </si>
  <si>
    <t>CTL00255</t>
  </si>
  <si>
    <t>Each addiitonal T1 circuit per location  
Installation of Inside Wiring Tier 2 pricing applies for buildings in CenturyLink markets of 
MANHATTAN</t>
  </si>
  <si>
    <t>CTL00256</t>
  </si>
  <si>
    <t>Bulding Extension Eth 100M and below, Tier 0</t>
  </si>
  <si>
    <t>Ethernet 100M and below, each circuit
Installation of Inside Wiring 
Tier 0 buildings are easily accessible and the level of effort to connect to the point of demarcation is not significant</t>
  </si>
  <si>
    <t>Meets  Cat5e wiring or exceeds CTL criteria for supported CTL service</t>
  </si>
  <si>
    <t>CTL00257</t>
  </si>
  <si>
    <t>Bulding Extension Eth 100M and below, Tier 1</t>
  </si>
  <si>
    <t>Ethernet 100M and below, each circuit
Installation of Inside Wiring 
Tier 1 buildings are defined through historical data and experience as more challenging to complete the inside wiring</t>
  </si>
  <si>
    <t>CTL00258</t>
  </si>
  <si>
    <t>Bulding Extension Eth 100M and below, Tier 2</t>
  </si>
  <si>
    <t>Ethernet 100M and below, each circuit 
Installation of Inside Wiring  Tier 2 pricing applies to buildings in CenturyLink markets of MANHATTAN</t>
  </si>
  <si>
    <t>CTL00259</t>
  </si>
  <si>
    <t>Bulding Extension DS3 or greater or Eth greater than 100M, Tier 0</t>
  </si>
  <si>
    <t>DS3 or greater or Ethernet greater than 100M, each circuit  Installation of Inside Wiring 
Tier 0 buildings are easily accessible and the level of effort to connect to the point of demarcation is not significant</t>
  </si>
  <si>
    <t>CTL00260</t>
  </si>
  <si>
    <t>Bulding Extension DS3 or greater, or Eth greater than 100M, Tier 1</t>
  </si>
  <si>
    <t>DS3 or greater or Ethernet greater than 100M, each circuit  Installation of Inside Wiring 
Tier 1 buildings are defined through historical data and experience as more challenging to complete the inside wiring</t>
  </si>
  <si>
    <t>CTL00261</t>
  </si>
  <si>
    <t>Bulding Extension DS3 or greater, or Eth greater than 100M, Tier 2</t>
  </si>
  <si>
    <t>DS3 or greater or Ethernet greater than 100M, each circuit.  Installation of Inside Wiring 
Tier 2 pricing applies for buildings in CenturyLink markets of MANHATTAN</t>
  </si>
  <si>
    <t>CTL00214</t>
  </si>
  <si>
    <t>Local Access ONNET</t>
  </si>
  <si>
    <t xml:space="preserve">100Gbps Wavelength Local Access OnNet </t>
  </si>
  <si>
    <t>Access</t>
  </si>
  <si>
    <t>Cloud Data Connect - No Cloud Services included</t>
  </si>
  <si>
    <r>
      <rPr>
        <b/>
        <sz val="10"/>
        <color theme="1"/>
        <rFont val="Arial"/>
        <family val="2"/>
      </rPr>
      <t xml:space="preserve">Note - This is a connection only, no Cloud services are included
</t>
    </r>
    <r>
      <rPr>
        <sz val="10"/>
        <color theme="1"/>
        <rFont val="Arial"/>
        <family val="2"/>
      </rPr>
      <t xml:space="preserve">
Lumen Cloud Connect Solutions gives you both choice and control, seamlessly linking your private and public cloud environments over private, preestablished connections to leading cloud service providers.
Delivering secure, high-performance connections to Amazon Web Services (AWS), Microsoft Azure, Google Cloud, IBM Cloud, Oracle Cloud Infrastructure and many other leading public and private clouds.
Lumen’s global reach and extensive Wavelength, Ethernet Services and IP VPN connectivity options are designed to meet today’s hybrid cloud business requirements, including enhanced visibility and dynamic network controls that offers users a network experience that matches their cloud experience.</t>
    </r>
  </si>
  <si>
    <t>Based on the underlying specifications for the Transport Service of Wave, Ethernet or IPVPN</t>
  </si>
  <si>
    <t>Based on the underlying specifications for the Transport Service of Wave, Ethernet or IPVPN
- Real-time network provisioning
- Point-to-point and point to multi-point configurations
- Add connections to your private network on demand
- MEF CE 2.0 Certified
- Scale capacity up to 300%
- Available portals, mobile applications and APIs for accessibility to data, metrics and SDN network controls
- 360+ Lumen data centers, 2,200 third-party data centers</t>
  </si>
  <si>
    <t>Based on the underlying specifications for the Transport Service of Wave, Ethernet or IPVPN
Wavelengths: Available to AWS, AWS GovCloud, Microsoft Azure, Google Cloud Platform, IBM Resiliency Services and Oracle.
Ethernet: Available to many of our cloud providers including AWS, AWS GovCloud, Microsoft Azure, Google Cloud Platform, IBM Resiliency Services and Oracle.
IP-VPN: Available to AWS, Microsoft Azure, Microsoft Azure Government, IBM Cloud Managed Services and IBM Cloud.
Dynamic Connections: The customer can use our portal or customer-facing APIs to gain the ability to create and delete connections in near-real time.</t>
  </si>
  <si>
    <t>Based on the underlying specifications for the Transport Service of Wave, Ethernet or IPVPN
Port speeds: 100 Mbps, 1 Gbps, 10 Gbps</t>
  </si>
  <si>
    <t>CTLCCAIM0001</t>
  </si>
  <si>
    <t>Cloud Data Connect - 10M</t>
  </si>
  <si>
    <t>Cloud Data Connect - 10M -  AWS eLynk inter market</t>
  </si>
  <si>
    <t>Mbps</t>
  </si>
  <si>
    <t>CTLCCAIM0002</t>
  </si>
  <si>
    <t>Cloud Data Connect - 20M</t>
  </si>
  <si>
    <t>Cloud Data Connect - 20M -  AWS eLynk inter market</t>
  </si>
  <si>
    <t>CTLCCAIM0003</t>
  </si>
  <si>
    <t>Cloud Data Connect - 30M</t>
  </si>
  <si>
    <t>Cloud Data Connect - 30M -  AWS eLynk inter market</t>
  </si>
  <si>
    <t>CTLCCAIM0004</t>
  </si>
  <si>
    <t>Cloud Data Connect - 50M</t>
  </si>
  <si>
    <t>Cloud Data Connect - 50M -  AWS eLynk inter market</t>
  </si>
  <si>
    <t>CTLCCAIM0005</t>
  </si>
  <si>
    <t>Cloud Data Connect - 100M</t>
  </si>
  <si>
    <t>Cloud Data Connect - 100M -  AWS eLynk inter market</t>
  </si>
  <si>
    <t>CTLCCAIM0006</t>
  </si>
  <si>
    <t>Cloud Data Connect - 200M</t>
  </si>
  <si>
    <t>Cloud Data Connect - 200M -  AWS eLynk inter market</t>
  </si>
  <si>
    <t>CTLCCAIM0007</t>
  </si>
  <si>
    <t>Cloud Data Connect - 300M</t>
  </si>
  <si>
    <t>Cloud Data Connect - 300M -  AWS eLynk inter market</t>
  </si>
  <si>
    <t>CTLCCAIM0008</t>
  </si>
  <si>
    <t>Cloud Data Connect - 400M</t>
  </si>
  <si>
    <t>Cloud Data Connect - 400M -  AWS eLynk inter market</t>
  </si>
  <si>
    <t>CTLCCAIM0009</t>
  </si>
  <si>
    <t>Cloud Data Connect - 500M</t>
  </si>
  <si>
    <t>Cloud Data Connect - 500M -  AWS eLynk inter market</t>
  </si>
  <si>
    <t>CTLCCAIM0010</t>
  </si>
  <si>
    <t>Cloud Data Connect - 1G</t>
  </si>
  <si>
    <t>Cloud Data Connect - 1G -  AWS eLynk inter market</t>
  </si>
  <si>
    <t>Gbps</t>
  </si>
  <si>
    <t>CTLCCAIM0011</t>
  </si>
  <si>
    <t>Cloud Data Connect - 2G</t>
  </si>
  <si>
    <t>Cloud Data Connect - 2G -  AWS eLynk inter market</t>
  </si>
  <si>
    <t>CTLCCAIM0012</t>
  </si>
  <si>
    <t>Cloud Data Connect - 3G</t>
  </si>
  <si>
    <t>Cloud Data Connect - 3G -  AWS eLynk inter market</t>
  </si>
  <si>
    <t>CTLCCAMM0001</t>
  </si>
  <si>
    <t xml:space="preserve">Cloud Data Connect - 10M -  AWS eLynk Metro Market </t>
  </si>
  <si>
    <t>CTLCCAMM0002</t>
  </si>
  <si>
    <t xml:space="preserve">Cloud Data Connect - 20M -  AWS eLynk Metro Market </t>
  </si>
  <si>
    <t>CTLCCAMM0003</t>
  </si>
  <si>
    <t xml:space="preserve">Cloud Data Connect - 30M -  AWS eLynk Metro Market </t>
  </si>
  <si>
    <t>CTLCCAMM0004</t>
  </si>
  <si>
    <t xml:space="preserve">Cloud Data Connect - 50M -  AWS eLynk Metro Market </t>
  </si>
  <si>
    <t>CTLCCAMM0005</t>
  </si>
  <si>
    <t xml:space="preserve">Cloud Data Connect - 100M -  AWS eLynk Metro Market </t>
  </si>
  <si>
    <t>CTLCCAMM0006</t>
  </si>
  <si>
    <t xml:space="preserve">Cloud Data Connect - 200M -  AWS eLynk Metro Market </t>
  </si>
  <si>
    <t>CTLCCAMM0007</t>
  </si>
  <si>
    <t xml:space="preserve">Cloud Data Connect - 300M -  AWS eLynk Metro Market </t>
  </si>
  <si>
    <t>CTLCCAMM0008</t>
  </si>
  <si>
    <t xml:space="preserve">Cloud Data Connect - 400M -  AWS eLynk Metro Market </t>
  </si>
  <si>
    <t>CTLCCAMM0009</t>
  </si>
  <si>
    <t xml:space="preserve">Cloud Data Connect - 500M -  AWS eLynk Metro Market </t>
  </si>
  <si>
    <t>CTLCCAMM0010</t>
  </si>
  <si>
    <t xml:space="preserve">Cloud Data Connect - 1G -  AWS eLynk Metro Market </t>
  </si>
  <si>
    <t>CTLCCAMM0011</t>
  </si>
  <si>
    <t xml:space="preserve">Cloud Data Connect - 2G -  AWS eLynk Metro Market </t>
  </si>
  <si>
    <t>CTLCCAMM0012</t>
  </si>
  <si>
    <t xml:space="preserve">Cloud Data Connect - 3G -  AWS eLynk Metro Market </t>
  </si>
  <si>
    <t>CTLCCADCD0001</t>
  </si>
  <si>
    <t>Cloud Data Connect - 100M -  AWS Direct Connect eLine Dedicated InterMarket</t>
  </si>
  <si>
    <t>CTLCCADCD0002</t>
  </si>
  <si>
    <t>Cloud Data Connect - 200M -  AWS Direct Connect eLine Dedicated InterMarket</t>
  </si>
  <si>
    <t>CTLCCADCD0003</t>
  </si>
  <si>
    <t>Cloud Data Connect - 300M -  AWS Direct Connect eLine Dedicated InterMarket</t>
  </si>
  <si>
    <t>CTLCCADCD0004</t>
  </si>
  <si>
    <t>Cloud Data Connect - 400M -  AWS Direct Connect eLine Dedicated InterMarket</t>
  </si>
  <si>
    <t>CTLCCADCD0005</t>
  </si>
  <si>
    <t>Cloud Data Connect - 500M -  AWS Direct Connect eLine Dedicated InterMarket</t>
  </si>
  <si>
    <t>CTLCCADCD0006</t>
  </si>
  <si>
    <t>Cloud Data Connect - 1G -  AWS Direct Connect eLine Dedicated InterMarket</t>
  </si>
  <si>
    <t>CTLCCADCD0007</t>
  </si>
  <si>
    <t>Cloud Data Connect - 2G -  AWS Direct Connect eLine Dedicated InterMarket</t>
  </si>
  <si>
    <t>CTLCCADCD0008</t>
  </si>
  <si>
    <t>Cloud Data Connect - 3G -  AWS Direct Connect eLine Dedicated InterMarket</t>
  </si>
  <si>
    <t>CTLCC100/1ADCED0001</t>
  </si>
  <si>
    <t>Cloud Data Connect - 100Mb/1Gb port</t>
  </si>
  <si>
    <t>Cloud Data Connect - 100Mb/1Gb port -  AWS Direct Connect EVPL Dedicated</t>
  </si>
  <si>
    <t>CTLCC100/10ADCED0002</t>
  </si>
  <si>
    <t>Cloud Data Connect - 100Mb/10Gb port</t>
  </si>
  <si>
    <t>Cloud Data Connect - 100Mb/10Gb port -  AWS Direct Connect EVPL Dedicated</t>
  </si>
  <si>
    <t>CTLCC200/1ADCED0003</t>
  </si>
  <si>
    <t>Cloud Data Connect - 200Mb/1Gb port</t>
  </si>
  <si>
    <t>Cloud Data Connect - 200Mb/1Gb port -  AWS Direct Connect EVPL Dedicated</t>
  </si>
  <si>
    <t>CTLCC200/10ADCED0004</t>
  </si>
  <si>
    <t>Cloud Data Connect - 200Mb/10G port</t>
  </si>
  <si>
    <t>Cloud Data Connect - 200Mb/10G port -  AWS Direct Connect EVPL Dedicated</t>
  </si>
  <si>
    <t>CTLCC300/1ADCED0005</t>
  </si>
  <si>
    <t>Cloud Data Connect - 300Mb/1Gb port</t>
  </si>
  <si>
    <t>Cloud Data Connect - 300Mb/1Gb port -  AWS Direct Connect EVPL Dedicated</t>
  </si>
  <si>
    <t>CTLCC400/1ADCED0006</t>
  </si>
  <si>
    <t>Cloud Data Connect - 400Mb/1Gb port</t>
  </si>
  <si>
    <t>Cloud Data Connect - 400Mb/1Gb port -  AWS Direct Connect EVPL Dedicated</t>
  </si>
  <si>
    <t>CTLCC400/10ADCED0007</t>
  </si>
  <si>
    <t>Cloud Data Connect - 400Mb/10G port</t>
  </si>
  <si>
    <t>Cloud Data Connect - 400Mb/10G port -  AWS Direct Connect EVPL Dedicated</t>
  </si>
  <si>
    <t>CTLCC500/1ADCED0008</t>
  </si>
  <si>
    <t>Cloud Data Connect - 500Mb/1G port</t>
  </si>
  <si>
    <t>Cloud Data Connect - 500Mb/1G port -  AWS Direct Connect EVPL Dedicated</t>
  </si>
  <si>
    <t>CTLCC500/10ADCED0009</t>
  </si>
  <si>
    <t>Cloud Data Connect - 500Mb/10G port</t>
  </si>
  <si>
    <t>Cloud Data Connect - 500Mb/10G port -  AWS Direct Connect EVPL Dedicated</t>
  </si>
  <si>
    <t>CTLCC1/1ADCED0010</t>
  </si>
  <si>
    <t>Cloud Data Connect - 1Gb/1Gb port</t>
  </si>
  <si>
    <t>Cloud Data Connect - 1Gb/1Gb port -  AWS Direct Connect EVPL Dedicated</t>
  </si>
  <si>
    <t>CTLCC1/10ADCED0011</t>
  </si>
  <si>
    <t>Cloud Data Connect - 1Gb/10Gb port</t>
  </si>
  <si>
    <t>Cloud Data Connect - 1Gb/10Gb port -  AWS Direct Connect EVPL Dedicated</t>
  </si>
  <si>
    <t>CTLCC3/10ADCED0012</t>
  </si>
  <si>
    <t>Cloud Data Connect - 3Gb/10Gb port</t>
  </si>
  <si>
    <t>Cloud Data Connect - 3Gb/10Gb port -  AWS Direct Connect EVPL Dedicated</t>
  </si>
  <si>
    <t>CTLCCAIH0001</t>
  </si>
  <si>
    <t>Cloud Data Connect - 10M -  AWS IPVPN Hosted</t>
  </si>
  <si>
    <t>CTLCCAIH0002</t>
  </si>
  <si>
    <t>Cloud Data Connect - 20M -  AWS IPVPN Hosted</t>
  </si>
  <si>
    <t>CTLCCAIH0003</t>
  </si>
  <si>
    <t>Cloud Data Connect - 30M -  AWS IPVPN Hosted</t>
  </si>
  <si>
    <t>CTLCCAIH0004</t>
  </si>
  <si>
    <t>Cloud Data Connect - 50M -  AWS IPVPN Hosted</t>
  </si>
  <si>
    <t>CTLCCAIH0005</t>
  </si>
  <si>
    <t>Cloud Data Connect - 100M -  AWS IPVPN Hosted</t>
  </si>
  <si>
    <t>CTLCCAIH0006</t>
  </si>
  <si>
    <t>Cloud Data Connect - 200M -  AWS IPVPN Hosted</t>
  </si>
  <si>
    <t>CTLCCAIH0007</t>
  </si>
  <si>
    <t>Cloud Data Connect - 300M -  AWS IPVPN Hosted</t>
  </si>
  <si>
    <t>CTLCCAIH0008</t>
  </si>
  <si>
    <t>Cloud Data Connect - 400M -  AWS IPVPN Hosted</t>
  </si>
  <si>
    <t>CTLCCAIH0009</t>
  </si>
  <si>
    <t>Cloud Data Connect - 500M -  AWS IPVPN Hosted</t>
  </si>
  <si>
    <t>CTLCCADCID0001</t>
  </si>
  <si>
    <t>Cloud Data Connect - 50M -  AWS Direct Connect IPVPN Dedicated</t>
  </si>
  <si>
    <t>CTLCCADCID0002</t>
  </si>
  <si>
    <t>Cloud Data Connect - 100M -  AWS Direct Connect IPVPN Dedicated</t>
  </si>
  <si>
    <t>CTLCCADCID0003</t>
  </si>
  <si>
    <t>Cloud Data Connect - 200M -  AWS Direct Connect IPVPN Dedicated</t>
  </si>
  <si>
    <t>CTLCCADCID0004</t>
  </si>
  <si>
    <t>Cloud Data Connect - 300M -  AWS Direct Connect IPVPN Dedicated</t>
  </si>
  <si>
    <t>CTLCCADCID0005</t>
  </si>
  <si>
    <t>Cloud Data Connect - 400M -  AWS Direct Connect IPVPN Dedicated</t>
  </si>
  <si>
    <t>CTLCCADCID0006</t>
  </si>
  <si>
    <t>Cloud Data Connect - 500M -  AWS Direct Connect IPVPN Dedicated</t>
  </si>
  <si>
    <t>CTLCCADCID0007</t>
  </si>
  <si>
    <t>Cloud Data Connect - 1G -  AWS Direct Connect IPVPN Dedicated</t>
  </si>
  <si>
    <t>CTLCCADCID0008</t>
  </si>
  <si>
    <t>Cloud Data Connect - 2G -  AWS Direct Connect IPVPN Dedicated</t>
  </si>
  <si>
    <t>CTLCCADCID0009</t>
  </si>
  <si>
    <t>Cloud Data Connect - 3G -  AWS Direct Connect IPVPN Dedicated</t>
  </si>
  <si>
    <t>CTLCCMAEIM0001</t>
  </si>
  <si>
    <t>Cloud Data Connect - 10M -  Microsoft Azure ExpressRoute  eLynk Inter Market</t>
  </si>
  <si>
    <t>CTLCCMAEIM0002</t>
  </si>
  <si>
    <t>Cloud Data Connect - 20M -  Microsoft Azure ExpressRoute  eLynk Inter Market</t>
  </si>
  <si>
    <t>CTLCCMAEIM0003</t>
  </si>
  <si>
    <t>Cloud Data Connect - 30M -  Microsoft Azure ExpressRoute  eLynk Inter Market</t>
  </si>
  <si>
    <t>CTLCCMAEIM0004</t>
  </si>
  <si>
    <t>Cloud Data Connect - 50M -  Microsoft Azure ExpressRoute  eLynk Inter Market</t>
  </si>
  <si>
    <t>CTLCCMAEIM0005</t>
  </si>
  <si>
    <t>Cloud Data Connect - 100M -  Microsoft Azure ExpressRoute  eLynk Inter Market</t>
  </si>
  <si>
    <t>CTLCCMAEIM0006</t>
  </si>
  <si>
    <t>Cloud Data Connect - 200M -  Microsoft Azure ExpressRoute  eLynk Inter Market</t>
  </si>
  <si>
    <t>CTLCCMAEIM0007</t>
  </si>
  <si>
    <t>Cloud Data Connect - 300M -  Microsoft Azure ExpressRoute  eLynk Inter Market</t>
  </si>
  <si>
    <t>CTLCCMAEIM0008</t>
  </si>
  <si>
    <t>Cloud Data Connect - 400M -  Microsoft Azure ExpressRoute  eLynk Inter Market</t>
  </si>
  <si>
    <t>CTLCCMAEIM0009</t>
  </si>
  <si>
    <t>Cloud Data Connect - 500M -  Microsoft Azure ExpressRoute  eLynk Inter Market</t>
  </si>
  <si>
    <t>CTLCCMAEIM0010</t>
  </si>
  <si>
    <t>Cloud Data Connect - 1G -  Microsoft Azure ExpressRoute  eLynk Inter Market</t>
  </si>
  <si>
    <t>CTLCCMAEIM0011</t>
  </si>
  <si>
    <t>Cloud Data Connect - 2G -  Microsoft Azure ExpressRoute  eLynk Inter Market</t>
  </si>
  <si>
    <t>CTLCCMAEIM0012</t>
  </si>
  <si>
    <t>Cloud Data Connect - 3G -  Microsoft Azure ExpressRoute  eLynk Inter Market</t>
  </si>
  <si>
    <t>CTLCCMAEMM0001</t>
  </si>
  <si>
    <t>Cloud Data Connect - 10M -  Microsoft Azure ExpressRoute  eLynk Metro Market</t>
  </si>
  <si>
    <t>CTLCCMAEMM0002</t>
  </si>
  <si>
    <t>Cloud Data Connect - 20M -  Microsoft Azure ExpressRoute  eLynk Metro Market</t>
  </si>
  <si>
    <t>CTLCCMAEMM0003</t>
  </si>
  <si>
    <t>Cloud Data Connect - 30M -  Microsoft Azure ExpressRoute  eLynk Metro Market</t>
  </si>
  <si>
    <t>CTLCCMAEMM0004</t>
  </si>
  <si>
    <t>Cloud Data Connect - 50M -  Microsoft Azure ExpressRoute  eLynk Metro Market</t>
  </si>
  <si>
    <t>CTLCCMAEMM0005</t>
  </si>
  <si>
    <t>Cloud Data Connect - 100M -  Microsoft Azure ExpressRoute  eLynk Metro Market</t>
  </si>
  <si>
    <t>CTLCCMAEMM0006</t>
  </si>
  <si>
    <t>Cloud Data Connect - 200M -  Microsoft Azure ExpressRoute  eLynk Metro Market</t>
  </si>
  <si>
    <t>CTLCCMAEMM0007</t>
  </si>
  <si>
    <t>Cloud Data Connect - 300M -  Microsoft Azure ExpressRoute  eLynk Metro Market</t>
  </si>
  <si>
    <t>CTLCCMAEMM0008</t>
  </si>
  <si>
    <t>Cloud Data Connect - 400M -  Microsoft Azure ExpressRoute  eLynk Metro Market</t>
  </si>
  <si>
    <t>CTLCCMAEMM0009</t>
  </si>
  <si>
    <t>Cloud Data Connect - 500M -  Microsoft Azure ExpressRoute  eLynk Metro Market</t>
  </si>
  <si>
    <t>CTLCCMAEMM0010</t>
  </si>
  <si>
    <t>Cloud Data Connect - 1G -  Microsoft Azure ExpressRoute  eLynk Metro Market</t>
  </si>
  <si>
    <t>CTLCCMAEMM0011</t>
  </si>
  <si>
    <t>Cloud Data Connect - 2G -  Microsoft Azure ExpressRoute  eLynk Metro Market</t>
  </si>
  <si>
    <t>CTLCCMAEMM0012</t>
  </si>
  <si>
    <t>Cloud Data Connect - 3G -  Microsoft Azure ExpressRoute  eLynk Metro Market</t>
  </si>
  <si>
    <t>CTLCCMAEAP0001</t>
  </si>
  <si>
    <t>Cloud Data Connect - 10Mb</t>
  </si>
  <si>
    <t>Cloud Data Connect - 10Mb -  Microsoft Azure ExpressRoute EVPL Azure Private Peering and Microsoft Private Peering</t>
  </si>
  <si>
    <t>CTLCCMAEAP0002</t>
  </si>
  <si>
    <t>Cloud Data Connect - 20Mb</t>
  </si>
  <si>
    <t>Cloud Data Connect - 20Mb -  Microsoft Azure ExpressRoute EVPL Azure Private Peering and Microsoft Private Peering</t>
  </si>
  <si>
    <t>CTLCCMAEAP0003</t>
  </si>
  <si>
    <t>Cloud Data Connect - 30Mb</t>
  </si>
  <si>
    <t>Cloud Data Connect - 30Mb -  Microsoft Azure ExpressRoute EVPL Azure Private Peering and Microsoft Private Peering</t>
  </si>
  <si>
    <t>CTLCCMAEAP0004</t>
  </si>
  <si>
    <t>Cloud Data Connect - 50Mb</t>
  </si>
  <si>
    <t>Cloud Data Connect - 50Mb -  Microsoft Azure ExpressRoute EVPL Azure Private Peering and Microsoft Private Peering</t>
  </si>
  <si>
    <t>CTLCCMAEAP0005</t>
  </si>
  <si>
    <t>Cloud Data Connect - 100Mb</t>
  </si>
  <si>
    <t>Cloud Data Connect - 100Mb -  Microsoft Azure ExpressRoute EVPL Azure Private Peering and Microsoft Private Peering</t>
  </si>
  <si>
    <t>CTLCCMAEAP0006</t>
  </si>
  <si>
    <t>Cloud Data Connect - 200Mb</t>
  </si>
  <si>
    <t>Cloud Data Connect - 200Mb -  Microsoft Azure ExpressRoute EVPL Azure Private Peering and Microsoft Private Peering</t>
  </si>
  <si>
    <t>CTLCCMAEAP0007</t>
  </si>
  <si>
    <t>Cloud Data Connect - 250Mb</t>
  </si>
  <si>
    <t>Cloud Data Connect - 250Mb -  Microsoft Azure ExpressRoute EVPL Azure Private Peering and Microsoft Private Peering</t>
  </si>
  <si>
    <t>CTLCCMAEAP0008</t>
  </si>
  <si>
    <t>Cloud Data Connect - 500Mb</t>
  </si>
  <si>
    <t>Cloud Data Connect - 500Mb -  Microsoft Azure ExpressRoute EVPL Azure Private Peering and Microsoft Private Peering</t>
  </si>
  <si>
    <t>CTLCCMAEAP0009</t>
  </si>
  <si>
    <t>Cloud Data Connect - 1Gb (1Gb port)</t>
  </si>
  <si>
    <t>Cloud Data Connect - 1Gb (1Gb port) -  Microsoft Azure ExpressRoute EVPL Azure Private Peering and Microsoft Private Peering</t>
  </si>
  <si>
    <t>CTLCCMAEAP0010</t>
  </si>
  <si>
    <t>Cloud Data Connect - 1Gb (10Gb port)</t>
  </si>
  <si>
    <t>Cloud Data Connect - 1Gb (10Gb port) -  Microsoft Azure ExpressRoute EVPL Azure Private Peering and Microsoft Private Peering</t>
  </si>
  <si>
    <t>CTLCCMAEAP0011</t>
  </si>
  <si>
    <t>Cloud Data Connect - 2Gb</t>
  </si>
  <si>
    <t>Cloud Data Connect - 2Gb -  Microsoft Azure ExpressRoute EVPL Azure Private Peering and Microsoft Private Peering</t>
  </si>
  <si>
    <t>CTLCCMAEAP0012</t>
  </si>
  <si>
    <t xml:space="preserve">Cloud Data Connect - 3Gb </t>
  </si>
  <si>
    <t>Cloud Data Connect - 3Gb  -  Microsoft Azure ExpressRoute EVPL Azure Private Peering and Microsoft Private Peering</t>
  </si>
  <si>
    <t>CTLCCMAEAP0013</t>
  </si>
  <si>
    <t>Cloud Data Connect - 5Gb</t>
  </si>
  <si>
    <t>Cloud Data Connect - 5Gb -  Microsoft Azure ExpressRoute EVPL Azure Private Peering and Microsoft Private Peering</t>
  </si>
  <si>
    <t>CTLCCMAEAP0014</t>
  </si>
  <si>
    <t>Cloud Data Connect - 10Gb</t>
  </si>
  <si>
    <t>Cloud Data Connect - 10Gb -  Microsoft Azure ExpressRoute EVPL Azure Private Peering and Microsoft Private Peering</t>
  </si>
  <si>
    <t>CTLCCMAEPPI0001</t>
  </si>
  <si>
    <t>Cloud Data Connect - 10Mb -  Microsoft Azure ExpressRoute Private Peering (Iaas) Only -IPVPN</t>
  </si>
  <si>
    <t>CTLCCMAEPPI0002</t>
  </si>
  <si>
    <t>Cloud Data Connect - 20Mb -  Microsoft Azure ExpressRoute Private Peering (Iaas) Only -IPVPN</t>
  </si>
  <si>
    <t>CTLCCMAEPPI0003</t>
  </si>
  <si>
    <t>Cloud Data Connect - 30Mb -  Microsoft Azure ExpressRoute Private Peering (Iaas) Only -IPVPN</t>
  </si>
  <si>
    <t>CTLCCMAEPPI0004</t>
  </si>
  <si>
    <t>Cloud Data Connect - 50Mb -  Microsoft Azure ExpressRoute Private Peering (Iaas) Only -IPVPN</t>
  </si>
  <si>
    <t>CTLCCMAEPPI0005</t>
  </si>
  <si>
    <t>Cloud Data Connect - 100Mb -  Microsoft Azure ExpressRoute Private Peering (Iaas) Only -IPVPN</t>
  </si>
  <si>
    <t>CTLCCMAEPPI0006</t>
  </si>
  <si>
    <t>Cloud Data Connect - 200Mb -  Microsoft Azure ExpressRoute Private Peering (Iaas) Only -IPVPN</t>
  </si>
  <si>
    <t>CTLCCMAEPPI0007</t>
  </si>
  <si>
    <t>Cloud Data Connect - 300Mb</t>
  </si>
  <si>
    <t>Cloud Data Connect - 300Mb -  Microsoft Azure ExpressRoute Private Peering (Iaas) Only -IPVPN</t>
  </si>
  <si>
    <t>CTLCCMAEPPI0008</t>
  </si>
  <si>
    <t>Cloud Data Connect - 400Mb</t>
  </si>
  <si>
    <t>Cloud Data Connect - 400Mb -  Microsoft Azure ExpressRoute Private Peering (Iaas) Only -IPVPN</t>
  </si>
  <si>
    <t>CTLCCMAEPPI0009</t>
  </si>
  <si>
    <t>Cloud Data Connect - 500Mb -  Microsoft Azure ExpressRoute Private Peering (Iaas) Only -IPVPN</t>
  </si>
  <si>
    <t>CTLCCMAEPPI0010</t>
  </si>
  <si>
    <t>Cloud Data Connect - 1Gb</t>
  </si>
  <si>
    <t>Cloud Data Connect - 1Gb -  Microsoft Azure ExpressRoute Private Peering (Iaas) Only -IPVPN</t>
  </si>
  <si>
    <t>CTLCCMAEPPI0011</t>
  </si>
  <si>
    <t>Cloud Data Connect - 2Gb -  Microsoft Azure ExpressRoute Private Peering (Iaas) Only -IPVPN</t>
  </si>
  <si>
    <t>CTLCCMAEPPI0012</t>
  </si>
  <si>
    <t>Cloud Data Connect - 3Gb</t>
  </si>
  <si>
    <t>Cloud Data Connect - 3Gb -  Microsoft Azure ExpressRoute Private Peering (Iaas) Only -IPVPN</t>
  </si>
  <si>
    <t>CTLCCMAEMPI0001</t>
  </si>
  <si>
    <t>Cloud Data Connect - 10Mb -  Microsoft Azure ExpressRoute Microsoft Peering (Paas/SaaS) Only - IPVPN</t>
  </si>
  <si>
    <t>CTLCCMAEMPI0002</t>
  </si>
  <si>
    <t>Cloud Data Connect - 20Mb -  Microsoft Azure ExpressRoute Microsoft Peering (Paas/SaaS) Only - IPVPN</t>
  </si>
  <si>
    <t>CTLCCMAEMPI0003</t>
  </si>
  <si>
    <t>Cloud Data Connect - 30Mb -  Microsoft Azure ExpressRoute Microsoft Peering (Paas/SaaS) Only - IPVPN</t>
  </si>
  <si>
    <t>CTLCCMAEMPI0004</t>
  </si>
  <si>
    <t>Cloud Data Connect - 50Mb -  Microsoft Azure ExpressRoute Microsoft Peering (Paas/SaaS) Only - IPVPN</t>
  </si>
  <si>
    <t>CTLCCMAEMPI0005</t>
  </si>
  <si>
    <t>Cloud Data Connect - 100Mb -  Microsoft Azure ExpressRoute Microsoft Peering (Paas/SaaS) Only - IPVPN</t>
  </si>
  <si>
    <t>CTLCCMAEMPI0006</t>
  </si>
  <si>
    <t>Cloud Data Connect - 200Mb -  Microsoft Azure ExpressRoute Microsoft Peering (Paas/SaaS) Only - IPVPN</t>
  </si>
  <si>
    <t>CTLCCMAEMPI0007</t>
  </si>
  <si>
    <t>Cloud Data Connect - 300Mb -  Microsoft Azure ExpressRoute Microsoft Peering (Paas/SaaS) Only - IPVPN</t>
  </si>
  <si>
    <t>CTLCCMAEMPI0008</t>
  </si>
  <si>
    <t>Cloud Data Connect - 400Mb -  Microsoft Azure ExpressRoute Microsoft Peering (Paas/SaaS) Only - IPVPN</t>
  </si>
  <si>
    <t>CTLCCMAEMPI0009</t>
  </si>
  <si>
    <t>Cloud Data Connect - 500Mb -  Microsoft Azure ExpressRoute Microsoft Peering (Paas/SaaS) Only - IPVPN</t>
  </si>
  <si>
    <t>CTLCCMAEMPI0010</t>
  </si>
  <si>
    <t>Cloud Data Connect - 1Gb -  Microsoft Azure ExpressRoute Microsoft Peering (Paas/SaaS) Only - IPVPN</t>
  </si>
  <si>
    <t>CTLCCMAEMPIN0001</t>
  </si>
  <si>
    <t>Cloud Data Connect - NRC - 10Mb</t>
  </si>
  <si>
    <t>Cloud Data Connect - NRC - 10Mb -  Microsoft Azure ExpressRoute Microsoft Peering (Paas/SaaS) Only - IPVPN</t>
  </si>
  <si>
    <t>CTLCCMAEMPIN0002</t>
  </si>
  <si>
    <t>Cloud Data Connect - NRC - 20Mb</t>
  </si>
  <si>
    <t>Cloud Data Connect - NRC - 20Mb -  Microsoft Azure ExpressRoute Microsoft Peering (Paas/SaaS) Only - IPVPN</t>
  </si>
  <si>
    <t>CTLCCMAEMPIN0003</t>
  </si>
  <si>
    <t>Cloud Data Connect - NRC - 30Mb</t>
  </si>
  <si>
    <t>Cloud Data Connect - NRC - 30Mb -  Microsoft Azure ExpressRoute Microsoft Peering (Paas/SaaS) Only - IPVPN</t>
  </si>
  <si>
    <t>CTLCCMAEMPIN0004</t>
  </si>
  <si>
    <t>Cloud Data Connect - NRC - 50Mb</t>
  </si>
  <si>
    <t>Cloud Data Connect - NRC - 50Mb -  Microsoft Azure ExpressRoute Microsoft Peering (Paas/SaaS) Only - IPVPN</t>
  </si>
  <si>
    <t>CTLCCMAEMPIN0005</t>
  </si>
  <si>
    <t>Cloud Data Connect - NRC - 100Mb</t>
  </si>
  <si>
    <t>Cloud Data Connect - NRC - 100Mb -  Microsoft Azure ExpressRoute Microsoft Peering (Paas/SaaS) Only - IPVPN</t>
  </si>
  <si>
    <t>CTLCCMAEMPIN0006</t>
  </si>
  <si>
    <t>Cloud Data Connect - NRC - 200Mb</t>
  </si>
  <si>
    <t>Cloud Data Connect - NRC - 200Mb -  Microsoft Azure ExpressRoute Microsoft Peering (Paas/SaaS) Only - IPVPN</t>
  </si>
  <si>
    <t>CTLCCMAEMPIN0007</t>
  </si>
  <si>
    <t>Cloud Data Connect - NRC - 300Mb</t>
  </si>
  <si>
    <t>Cloud Data Connect - NRC - 300Mb -  Microsoft Azure ExpressRoute Microsoft Peering (Paas/SaaS) Only - IPVPN</t>
  </si>
  <si>
    <t>CTLCCMAEMPIN0008</t>
  </si>
  <si>
    <t>Cloud Data Connect - NRC - 400Mb</t>
  </si>
  <si>
    <t>Cloud Data Connect - NRC - 400Mb -  Microsoft Azure ExpressRoute Microsoft Peering (Paas/SaaS) Only - IPVPN</t>
  </si>
  <si>
    <t>CTLCCMAEMPIN0009</t>
  </si>
  <si>
    <t>Cloud Data Connect - NRC - 500Mb</t>
  </si>
  <si>
    <t>Cloud Data Connect - NRC - 500Mb -  Microsoft Azure ExpressRoute Microsoft Peering (Paas/SaaS) Only - IPVPN</t>
  </si>
  <si>
    <t>CTLCCMAEMPIN0010</t>
  </si>
  <si>
    <t>Cloud Data Connect - NRC - 1Gb</t>
  </si>
  <si>
    <t>Cloud Data Connect - NRC - 1Gb -  Microsoft Azure ExpressRoute Microsoft Peering (Paas/SaaS) Only - IPVPN</t>
  </si>
  <si>
    <t>CTLCCGP1IM0001</t>
  </si>
  <si>
    <t>Cloud Data Connect - 10M -  Google Partner Interconnect eLynk SLA Option 1 InterMarket</t>
  </si>
  <si>
    <t>CTLCCGP1IM0002</t>
  </si>
  <si>
    <t>Cloud Data Connect - 20M -  Google Partner Interconnect eLynk SLA Option 1 InterMarket</t>
  </si>
  <si>
    <t>CTLCCGP1IM0003</t>
  </si>
  <si>
    <t>Cloud Data Connect - 30M -  Google Partner Interconnect eLynk SLA Option 1 InterMarket</t>
  </si>
  <si>
    <t>CTLCCGP1IM0004</t>
  </si>
  <si>
    <t>Cloud Data Connect - 50M -  Google Partner Interconnect eLynk SLA Option 1 InterMarket</t>
  </si>
  <si>
    <t>CTLCCGP1IM0005</t>
  </si>
  <si>
    <t>Cloud Data Connect - 100M -  Google Partner Interconnect eLynk SLA Option 1 InterMarket</t>
  </si>
  <si>
    <t>CTLCCGP1IM0006</t>
  </si>
  <si>
    <t>Cloud Data Connect - 200M -  Google Partner Interconnect eLynk SLA Option 1 InterMarket</t>
  </si>
  <si>
    <t>CTLCCGP1IM0007</t>
  </si>
  <si>
    <t>Cloud Data Connect - 300M -  Google Partner Interconnect eLynk SLA Option 1 InterMarket</t>
  </si>
  <si>
    <t>CTLCCGP1IM0008</t>
  </si>
  <si>
    <t>Cloud Data Connect - 400M -  Google Partner Interconnect eLynk SLA Option 1 InterMarket</t>
  </si>
  <si>
    <t>CTLCCGP1IM0009</t>
  </si>
  <si>
    <t>Cloud Data Connect - 500M -  Google Partner Interconnect eLynk SLA Option 1 InterMarket</t>
  </si>
  <si>
    <t>CTLCCGP1IM0010</t>
  </si>
  <si>
    <t>Cloud Data Connect - 1G -  Google Partner Interconnect eLynk SLA Option 1 InterMarket</t>
  </si>
  <si>
    <t>CTLCCGP1IM0011</t>
  </si>
  <si>
    <t>Cloud Data Connect - 2G -  Google Partner Interconnect eLynk SLA Option 1 InterMarket</t>
  </si>
  <si>
    <t>CTLCCGP1IM0012</t>
  </si>
  <si>
    <t>Cloud Data Connect - 3G -  Google Partner Interconnect eLynk SLA Option 1 InterMarket</t>
  </si>
  <si>
    <t>CTLCCGP1MM0001</t>
  </si>
  <si>
    <t>Cloud Data Connect - 10M -  Google Partner Interconnect eLynk SLA Option 1 Metro Market</t>
  </si>
  <si>
    <t>CTLCCGP1MM0002</t>
  </si>
  <si>
    <t>Cloud Data Connect - 20M -  Google Partner Interconnect eLynk SLA Option 1 Metro Market</t>
  </si>
  <si>
    <t>CTLCCGP1MM0003</t>
  </si>
  <si>
    <t>Cloud Data Connect - 30M -  Google Partner Interconnect eLynk SLA Option 1 Metro Market</t>
  </si>
  <si>
    <t>CTLCCGP1MM0004</t>
  </si>
  <si>
    <t>Cloud Data Connect - 50M -  Google Partner Interconnect eLynk SLA Option 1 Metro Market</t>
  </si>
  <si>
    <t>CTLCCGP1MM0005</t>
  </si>
  <si>
    <t>Cloud Data Connect - 100M -  Google Partner Interconnect eLynk SLA Option 1 Metro Market</t>
  </si>
  <si>
    <t>CTLCCGP1MM0006</t>
  </si>
  <si>
    <t>Cloud Data Connect - 200M -  Google Partner Interconnect eLynk SLA Option 1 Metro Market</t>
  </si>
  <si>
    <t>CTLCCGP1MM0007</t>
  </si>
  <si>
    <t>Cloud Data Connect - 300M -  Google Partner Interconnect eLynk SLA Option 1 Metro Market</t>
  </si>
  <si>
    <t>CTLCCGP1MM0008</t>
  </si>
  <si>
    <t>Cloud Data Connect - 400M -  Google Partner Interconnect eLynk SLA Option 1 Metro Market</t>
  </si>
  <si>
    <t>CTLCCGP1MM0009</t>
  </si>
  <si>
    <t>Cloud Data Connect - 500M -  Google Partner Interconnect eLynk SLA Option 1 Metro Market</t>
  </si>
  <si>
    <t>CTLCCGP1MM0010</t>
  </si>
  <si>
    <t>Cloud Data Connect - 1G -  Google Partner Interconnect eLynk SLA Option 1 Metro Market</t>
  </si>
  <si>
    <t>CTLCCGP1MM0011</t>
  </si>
  <si>
    <t>Cloud Data Connect - 2G -  Google Partner Interconnect eLynk SLA Option 1 Metro Market</t>
  </si>
  <si>
    <t>CTLCCGP1MM0012</t>
  </si>
  <si>
    <t>Cloud Data Connect - 3G -  Google Partner Interconnect eLynk SLA Option 1 Metro Market</t>
  </si>
  <si>
    <t>CTLCCGP2IM0001</t>
  </si>
  <si>
    <t xml:space="preserve">Cloud Data Connect - 10M -  Google Partner Interconnect eLunk SLA Option 2 Inter Market </t>
  </si>
  <si>
    <t>CTLCCGP2IM0002</t>
  </si>
  <si>
    <t xml:space="preserve">Cloud Data Connect - 20M -  Google Partner Interconnect eLunk SLA Option 2 Inter Market </t>
  </si>
  <si>
    <t>CTLCCGP2IM0003</t>
  </si>
  <si>
    <t xml:space="preserve">Cloud Data Connect - 30M -  Google Partner Interconnect eLunk SLA Option 2 Inter Market </t>
  </si>
  <si>
    <t>CTLCCGP2IM0004</t>
  </si>
  <si>
    <t xml:space="preserve">Cloud Data Connect - 50M -  Google Partner Interconnect eLunk SLA Option 2 Inter Market </t>
  </si>
  <si>
    <t>CTLCCGP2IM0005</t>
  </si>
  <si>
    <t xml:space="preserve">Cloud Data Connect - 100M -  Google Partner Interconnect eLunk SLA Option 2 Inter Market </t>
  </si>
  <si>
    <t>CTLCCGP2IM0006</t>
  </si>
  <si>
    <t xml:space="preserve">Cloud Data Connect - 200M -  Google Partner Interconnect eLunk SLA Option 2 Inter Market </t>
  </si>
  <si>
    <t>CTLCCGP2IM0007</t>
  </si>
  <si>
    <t xml:space="preserve">Cloud Data Connect - 300M -  Google Partner Interconnect eLunk SLA Option 2 Inter Market </t>
  </si>
  <si>
    <t>CTLCCGP2IM0008</t>
  </si>
  <si>
    <t xml:space="preserve">Cloud Data Connect - 400M -  Google Partner Interconnect eLunk SLA Option 2 Inter Market </t>
  </si>
  <si>
    <t>CTLCCGP2IM0009</t>
  </si>
  <si>
    <t xml:space="preserve">Cloud Data Connect - 500M -  Google Partner Interconnect eLunk SLA Option 2 Inter Market </t>
  </si>
  <si>
    <t>CTLCCGP2IM0010</t>
  </si>
  <si>
    <t xml:space="preserve">Cloud Data Connect - 1G -  Google Partner Interconnect eLunk SLA Option 2 Inter Market </t>
  </si>
  <si>
    <t>CTLCCGP2IM0011</t>
  </si>
  <si>
    <t xml:space="preserve">Cloud Data Connect - 2G -  Google Partner Interconnect eLunk SLA Option 2 Inter Market </t>
  </si>
  <si>
    <t>CTLCCGP2IM0012</t>
  </si>
  <si>
    <t xml:space="preserve">Cloud Data Connect - 3G -  Google Partner Interconnect eLunk SLA Option 2 Inter Market </t>
  </si>
  <si>
    <t>CTLCCGP2MM0001</t>
  </si>
  <si>
    <t xml:space="preserve">Cloud Data Connect - 10M -  Google Partner Interconnect eLunk SLA Option 2 Metro Market </t>
  </si>
  <si>
    <t>CTLCCGP2MM0002</t>
  </si>
  <si>
    <t xml:space="preserve">Cloud Data Connect - 20M -  Google Partner Interconnect eLunk SLA Option 2 Metro Market </t>
  </si>
  <si>
    <t>CTLCCGP2MM0003</t>
  </si>
  <si>
    <t xml:space="preserve">Cloud Data Connect - 30M -  Google Partner Interconnect eLunk SLA Option 2 Metro Market </t>
  </si>
  <si>
    <t>CTLCCGP2MM0004</t>
  </si>
  <si>
    <t xml:space="preserve">Cloud Data Connect - 50M -  Google Partner Interconnect eLunk SLA Option 2 Metro Market </t>
  </si>
  <si>
    <t>CTLCCGP2MM0005</t>
  </si>
  <si>
    <t xml:space="preserve">Cloud Data Connect - 100M -  Google Partner Interconnect eLunk SLA Option 2 Metro Market </t>
  </si>
  <si>
    <t>CTLCCGP2MM0006</t>
  </si>
  <si>
    <t xml:space="preserve">Cloud Data Connect - 200M -  Google Partner Interconnect eLunk SLA Option 2 Metro Market </t>
  </si>
  <si>
    <t>CTLCCGP2MM0007</t>
  </si>
  <si>
    <t xml:space="preserve">Cloud Data Connect - 300M -  Google Partner Interconnect eLunk SLA Option 2 Metro Market </t>
  </si>
  <si>
    <t>CTLCCGP2MM0008</t>
  </si>
  <si>
    <t xml:space="preserve">Cloud Data Connect - 400M -  Google Partner Interconnect eLunk SLA Option 2 Metro Market </t>
  </si>
  <si>
    <t>CTLCCGP2MM0009</t>
  </si>
  <si>
    <t xml:space="preserve">Cloud Data Connect - 500M -  Google Partner Interconnect eLunk SLA Option 2 Metro Market </t>
  </si>
  <si>
    <t>CTLCCGP2MM0010</t>
  </si>
  <si>
    <t xml:space="preserve">Cloud Data Connect - 1G -  Google Partner Interconnect eLunk SLA Option 2 Metro Market </t>
  </si>
  <si>
    <t>CTLCCGP2MM0011</t>
  </si>
  <si>
    <t xml:space="preserve">Cloud Data Connect - 2G -  Google Partner Interconnect eLunk SLA Option 2 Metro Market </t>
  </si>
  <si>
    <t>CTLCCGP2MM0012</t>
  </si>
  <si>
    <t xml:space="preserve">Cloud Data Connect - 3G -  Google Partner Interconnect eLunk SLA Option 2 Metro Market </t>
  </si>
  <si>
    <t>CTLCCGP3IM0001</t>
  </si>
  <si>
    <t>Cloud Data Connect - 10M -  Google Partner Interconnect eLynk SLA Option 3 Inter Market</t>
  </si>
  <si>
    <t>CTLCCGP3IM0002</t>
  </si>
  <si>
    <t>Cloud Data Connect - 20M -  Google Partner Interconnect eLynk SLA Option 3 Inter Market</t>
  </si>
  <si>
    <t>CTLCCGP3IM0003</t>
  </si>
  <si>
    <t>Cloud Data Connect - 30M -  Google Partner Interconnect eLynk SLA Option 3 Inter Market</t>
  </si>
  <si>
    <t>CTLCCGP3IM0004</t>
  </si>
  <si>
    <t>Cloud Data Connect - 50M -  Google Partner Interconnect eLynk SLA Option 3 Inter Market</t>
  </si>
  <si>
    <t>CTLCCGP3IM0005</t>
  </si>
  <si>
    <t>Cloud Data Connect - 100M -  Google Partner Interconnect eLynk SLA Option 3 Inter Market</t>
  </si>
  <si>
    <t>CTLCCGP3IM0006</t>
  </si>
  <si>
    <t>Cloud Data Connect - 200M -  Google Partner Interconnect eLynk SLA Option 3 Inter Market</t>
  </si>
  <si>
    <t>CTLCCGP3IM0007</t>
  </si>
  <si>
    <t>Cloud Data Connect - 300M -  Google Partner Interconnect eLynk SLA Option 3 Inter Market</t>
  </si>
  <si>
    <t>CTLCCGP3IM0008</t>
  </si>
  <si>
    <t>Cloud Data Connect - 400M -  Google Partner Interconnect eLynk SLA Option 3 Inter Market</t>
  </si>
  <si>
    <t>CTLCCGP3IM0009</t>
  </si>
  <si>
    <t>Cloud Data Connect - 500M -  Google Partner Interconnect eLynk SLA Option 3 Inter Market</t>
  </si>
  <si>
    <t>CTLCCGP3IM0010</t>
  </si>
  <si>
    <t>Cloud Data Connect - 1G -  Google Partner Interconnect eLynk SLA Option 3 Inter Market</t>
  </si>
  <si>
    <t>CTLCCGP3IM0011</t>
  </si>
  <si>
    <t>Cloud Data Connect - 2G -  Google Partner Interconnect eLynk SLA Option 3 Inter Market</t>
  </si>
  <si>
    <t>CTLCCGP3IM0012</t>
  </si>
  <si>
    <t>Cloud Data Connect - 3G -  Google Partner Interconnect eLynk SLA Option 3 Inter Market</t>
  </si>
  <si>
    <t>CTLCCGP3MM0001</t>
  </si>
  <si>
    <t>Cloud Data Connect - 10M -  Google Partner Interconnect eLynk SLA Option 3 Metro Market</t>
  </si>
  <si>
    <t>CTLCCGP3MM0002</t>
  </si>
  <si>
    <t>Cloud Data Connect - 20M -  Google Partner Interconnect eLynk SLA Option 3 Metro Market</t>
  </si>
  <si>
    <t>CTLCCGP3MM0003</t>
  </si>
  <si>
    <t>Cloud Data Connect - 30M -  Google Partner Interconnect eLynk SLA Option 3 Metro Market</t>
  </si>
  <si>
    <t>CTLCCGP3MM0004</t>
  </si>
  <si>
    <t>Cloud Data Connect - 50M -  Google Partner Interconnect eLynk SLA Option 3 Metro Market</t>
  </si>
  <si>
    <t>CTLCCGP3MM0005</t>
  </si>
  <si>
    <t>Cloud Data Connect - 100M -  Google Partner Interconnect eLynk SLA Option 3 Metro Market</t>
  </si>
  <si>
    <t>CTLCCGP3MM0006</t>
  </si>
  <si>
    <t>Cloud Data Connect - 200M -  Google Partner Interconnect eLynk SLA Option 3 Metro Market</t>
  </si>
  <si>
    <t>CTLCCGP3MM0007</t>
  </si>
  <si>
    <t>Cloud Data Connect - 300M -  Google Partner Interconnect eLynk SLA Option 3 Metro Market</t>
  </si>
  <si>
    <t>CTLCCGP3MM0008</t>
  </si>
  <si>
    <t>Cloud Data Connect - 400M -  Google Partner Interconnect eLynk SLA Option 3 Metro Market</t>
  </si>
  <si>
    <t>CTLCCGP3MM0009</t>
  </si>
  <si>
    <t>Cloud Data Connect - 500M -  Google Partner Interconnect eLynk SLA Option 3 Metro Market</t>
  </si>
  <si>
    <t>CTLCCGP3MM0010</t>
  </si>
  <si>
    <t>Cloud Data Connect - 1G -  Google Partner Interconnect eLynk SLA Option 3 Metro Market</t>
  </si>
  <si>
    <t>CTLCCGP3MM0011</t>
  </si>
  <si>
    <t>Cloud Data Connect - 2G -  Google Partner Interconnect eLynk SLA Option 3 Metro Market</t>
  </si>
  <si>
    <t>CTLCCGP3MM0012</t>
  </si>
  <si>
    <t>Cloud Data Connect - 3G -  Google Partner Interconnect eLynk SLA Option 3 Metro Market</t>
  </si>
  <si>
    <t>CTLCCOOFKIM0001</t>
  </si>
  <si>
    <t>Cloud Data Connect - 10M -  Oracle OCI FastConnect eLynk Inter Market</t>
  </si>
  <si>
    <t>CTLCCOOFKIM0002</t>
  </si>
  <si>
    <t>Cloud Data Connect - 20M -  Oracle OCI FastConnect eLynk Inter Market</t>
  </si>
  <si>
    <t>CTLCCOOFKIM0003</t>
  </si>
  <si>
    <t>Cloud Data Connect - 30M -  Oracle OCI FastConnect eLynk Inter Market</t>
  </si>
  <si>
    <t>CTLCCOOFKIM0004</t>
  </si>
  <si>
    <t>Cloud Data Connect - 50M -  Oracle OCI FastConnect eLynk Inter Market</t>
  </si>
  <si>
    <t>CTLCCOOFKIM0005</t>
  </si>
  <si>
    <t>Cloud Data Connect - 100M -  Oracle OCI FastConnect eLynk Inter Market</t>
  </si>
  <si>
    <t>CTLCCOOFKIM0006</t>
  </si>
  <si>
    <t>Cloud Data Connect - 200M -  Oracle OCI FastConnect eLynk Inter Market</t>
  </si>
  <si>
    <t>CTLCCOOFKIM0007</t>
  </si>
  <si>
    <t>Cloud Data Connect - 300M -  Oracle OCI FastConnect eLynk Inter Market</t>
  </si>
  <si>
    <t>CTLCCOOFKIM0008</t>
  </si>
  <si>
    <t>Cloud Data Connect - 400M -  Oracle OCI FastConnect eLynk Inter Market</t>
  </si>
  <si>
    <t>CTLCCOOFKIM0009</t>
  </si>
  <si>
    <t>Cloud Data Connect - 500M -  Oracle OCI FastConnect eLynk Inter Market</t>
  </si>
  <si>
    <t>CTLCCOOFKIM0010</t>
  </si>
  <si>
    <t>Cloud Data Connect - 1G -  Oracle OCI FastConnect eLynk Inter Market</t>
  </si>
  <si>
    <t>CTLCCOOFKIM0011</t>
  </si>
  <si>
    <t>Cloud Data Connect - 2G -  Oracle OCI FastConnect eLynk Inter Market</t>
  </si>
  <si>
    <t>CTLCCOOFKIM0012</t>
  </si>
  <si>
    <t>Cloud Data Connect - 3G -  Oracle OCI FastConnect eLynk Inter Market</t>
  </si>
  <si>
    <t>CTLCCOOFKMM0001</t>
  </si>
  <si>
    <t>Cloud Data Connect - 10M -  Oracle OCI FastConnect eLynk Metro Market</t>
  </si>
  <si>
    <t>CTLCCOOFKMM0002</t>
  </si>
  <si>
    <t>Cloud Data Connect - 20M -  Oracle OCI FastConnect eLynk Metro Market</t>
  </si>
  <si>
    <t>CTLCCOOFKMM0003</t>
  </si>
  <si>
    <t>Cloud Data Connect - 30M -  Oracle OCI FastConnect eLynk Metro Market</t>
  </si>
  <si>
    <t>CTLCCOOFKMM0004</t>
  </si>
  <si>
    <t>Cloud Data Connect - 50M -  Oracle OCI FastConnect eLynk Metro Market</t>
  </si>
  <si>
    <t>CTLCCOOFKMM0005</t>
  </si>
  <si>
    <t>Cloud Data Connect - 100M -  Oracle OCI FastConnect eLynk Metro Market</t>
  </si>
  <si>
    <t>CTLCCOOFKMM0006</t>
  </si>
  <si>
    <t>Cloud Data Connect - 200M -  Oracle OCI FastConnect eLynk Metro Market</t>
  </si>
  <si>
    <t>CTLCCOOFKMM0007</t>
  </si>
  <si>
    <t>Cloud Data Connect - 300M -  Oracle OCI FastConnect eLynk Metro Market</t>
  </si>
  <si>
    <t>CTLCCOOFKMM0008</t>
  </si>
  <si>
    <t>Cloud Data Connect - 400M -  Oracle OCI FastConnect eLynk Metro Market</t>
  </si>
  <si>
    <t>CTLCCOOFKMM0009</t>
  </si>
  <si>
    <t>Cloud Data Connect - 500M -  Oracle OCI FastConnect eLynk Metro Market</t>
  </si>
  <si>
    <t>CTLCCOOFKMM0010</t>
  </si>
  <si>
    <t>Cloud Data Connect - 1G -  Oracle OCI FastConnect eLynk Metro Market</t>
  </si>
  <si>
    <t>CTLCCOOFKMM0011</t>
  </si>
  <si>
    <t>Cloud Data Connect - 2G -  Oracle OCI FastConnect eLynk Metro Market</t>
  </si>
  <si>
    <t>CTLCCOOFKMM0012</t>
  </si>
  <si>
    <t>Cloud Data Connect - 3G -  Oracle OCI FastConnect eLynk Metro Market</t>
  </si>
  <si>
    <t>CTLCCOOFEIM0001</t>
  </si>
  <si>
    <t>Cloud Data Connect - 100M -  Oracle OCI FastConnect eLine InterMarket</t>
  </si>
  <si>
    <t>CTLCCOOFEIM0002</t>
  </si>
  <si>
    <t>Cloud Data Connect - 200M -  Oracle OCI FastConnect eLine InterMarket</t>
  </si>
  <si>
    <t>CTLCCOOFEIM0003</t>
  </si>
  <si>
    <t>Cloud Data Connect - 300M -  Oracle OCI FastConnect eLine InterMarket</t>
  </si>
  <si>
    <t>CTLCCOOFEIM0004</t>
  </si>
  <si>
    <t>Cloud Data Connect - 400M -  Oracle OCI FastConnect eLine InterMarket</t>
  </si>
  <si>
    <t>CTLCCOOFEIM0005</t>
  </si>
  <si>
    <t>Cloud Data Connect - 500M -  Oracle OCI FastConnect eLine InterMarket</t>
  </si>
  <si>
    <t>CTLCCOOFEIM0006</t>
  </si>
  <si>
    <t>Cloud Data Connect - 1G -  Oracle OCI FastConnect eLine InterMarket</t>
  </si>
  <si>
    <t>CTLCCOOFEIM0007</t>
  </si>
  <si>
    <t>Cloud Data Connect - 2G -  Oracle OCI FastConnect eLine InterMarket</t>
  </si>
  <si>
    <t>CTLCCOOFEIM0008</t>
  </si>
  <si>
    <t>Cloud Data Connect - 3G -  Oracle OCI FastConnect eLine InterMarket</t>
  </si>
  <si>
    <t>CTLCCOOFEMM0001</t>
  </si>
  <si>
    <t>Cloud Data Connect - 100M -  Oracle OCI FastConnect eLine MetroMarket</t>
  </si>
  <si>
    <t>CTLCCOOFEMM0002</t>
  </si>
  <si>
    <t>Cloud Data Connect - 200M -  Oracle OCI FastConnect eLine MetroMarket</t>
  </si>
  <si>
    <t>CTLCCOOFEMM0003</t>
  </si>
  <si>
    <t>Cloud Data Connect - 300M -  Oracle OCI FastConnect eLine MetroMarket</t>
  </si>
  <si>
    <t>CTLCCOOFEMM0004</t>
  </si>
  <si>
    <t>Cloud Data Connect - 400M -  Oracle OCI FastConnect eLine MetroMarket</t>
  </si>
  <si>
    <t>CTLCCOOFEMM0005</t>
  </si>
  <si>
    <t>Cloud Data Connect - 500M -  Oracle OCI FastConnect eLine MetroMarket</t>
  </si>
  <si>
    <t>CTLCCOOFEMM0006</t>
  </si>
  <si>
    <t>Cloud Data Connect - 1G -  Oracle OCI FastConnect eLine MetroMarket</t>
  </si>
  <si>
    <t>CTLCCOOFEMM0007</t>
  </si>
  <si>
    <t>Cloud Data Connect - 2G -  Oracle OCI FastConnect eLine MetroMarket</t>
  </si>
  <si>
    <t>CTLCCOOFEMM0008</t>
  </si>
  <si>
    <t>Cloud Data Connect - 3G -  Oracle OCI FastConnect eLine MetroMarket</t>
  </si>
  <si>
    <t>CTLCCIBMCICI0001</t>
  </si>
  <si>
    <t>Cloud Data Connect - 10Mb - IBM Cloud (legacy BlueMix) and IBM CMS-IPVPN</t>
  </si>
  <si>
    <t>CTLCCIBMCICI0002</t>
  </si>
  <si>
    <t>Cloud Data Connect - 20Mb - IBM Cloud (legacy BlueMix) and IBM CMS-IPVPN</t>
  </si>
  <si>
    <t>CTLCCIBMCICI0003</t>
  </si>
  <si>
    <t>Cloud Data Connect - 30Mb - IBM Cloud (legacy BlueMix) and IBM CMS-IPVPN</t>
  </si>
  <si>
    <t>CTLCCIBMCICI0004</t>
  </si>
  <si>
    <t>Cloud Data Connect - 50Mb - IBM Cloud (legacy BlueMix) and IBM CMS-IPVPN</t>
  </si>
  <si>
    <t>CTLCCIBMCICI0005</t>
  </si>
  <si>
    <t>Cloud Data Connect - 100Mb - IBM Cloud (legacy BlueMix) and IBM CMS-IPVPN</t>
  </si>
  <si>
    <t>CTLCCIBMCICI0006</t>
  </si>
  <si>
    <t>Cloud Data Connect - 200Mb - IBM Cloud (legacy BlueMix) and IBM CMS-IPVPN</t>
  </si>
  <si>
    <t>CTLCCIBMCICI0007</t>
  </si>
  <si>
    <t>Cloud Data Connect - 300Mb - IBM Cloud (legacy BlueMix) and IBM CMS-IPVPN</t>
  </si>
  <si>
    <t>CTLCCIBMCICI0008</t>
  </si>
  <si>
    <t>Cloud Data Connect - 400Mb - IBM Cloud (legacy BlueMix) and IBM CMS-IPVPN</t>
  </si>
  <si>
    <t>CTLCCIBMCICI0009</t>
  </si>
  <si>
    <t>Cloud Data Connect - 500Mb - IBM Cloud (legacy BlueMix) and IBM CMS-IPVPN</t>
  </si>
  <si>
    <t>CTLCCIBMCICI0010</t>
  </si>
  <si>
    <t>Cloud Data Connect - 1Gb - IBM Cloud (legacy BlueMix) and IBM CMS-IPVPN</t>
  </si>
  <si>
    <t>CTLCCIBMCICI0011</t>
  </si>
  <si>
    <t>Cloud Data Connect - 2Gb - IBM Cloud (legacy BlueMix) and IBM CMS-IPVPN</t>
  </si>
  <si>
    <t>CTLCCIBMCICI0012</t>
  </si>
  <si>
    <t>Cloud Data Connect - 3Gb - IBM Cloud (legacy BlueMix) and IBM CMS-IPVPN</t>
  </si>
  <si>
    <t>CTLCCIBMRIM0001</t>
  </si>
  <si>
    <t>Cloud Data Connect - 10M - IBM Resilliency eLynk InterMarket</t>
  </si>
  <si>
    <t>CTLCCIBMRIM0002</t>
  </si>
  <si>
    <t>Cloud Data Connect - 20M - IBM Resilliency eLynk InterMarket</t>
  </si>
  <si>
    <t>CTLCCIBMRIM0003</t>
  </si>
  <si>
    <t>Cloud Data Connect - 30M - IBM Resilliency eLynk InterMarket</t>
  </si>
  <si>
    <t>CTLCCIBMRIM0004</t>
  </si>
  <si>
    <t>Cloud Data Connect - 50M - IBM Resilliency eLynk InterMarket</t>
  </si>
  <si>
    <t>CTLCCIBMRIM0005</t>
  </si>
  <si>
    <t>Cloud Data Connect - 100M - IBM Resilliency eLynk InterMarket</t>
  </si>
  <si>
    <t>CTLCCIBMRIM0006</t>
  </si>
  <si>
    <t>Cloud Data Connect - 200M - IBM Resilliency eLynk InterMarket</t>
  </si>
  <si>
    <t>CTLCCIBMRIM0007</t>
  </si>
  <si>
    <t>Cloud Data Connect - 300M - IBM Resilliency eLynk InterMarket</t>
  </si>
  <si>
    <t>CTLCCIBMRIM0008</t>
  </si>
  <si>
    <t>Cloud Data Connect - 400M - IBM Resilliency eLynk InterMarket</t>
  </si>
  <si>
    <t>CTLCCIBMRIM0009</t>
  </si>
  <si>
    <t>Cloud Data Connect - 500M - IBM Resilliency eLynk InterMarket</t>
  </si>
  <si>
    <t>CTLCCIBMRIM0010</t>
  </si>
  <si>
    <t>Cloud Data Connect - 1G - IBM Resilliency eLynk InterMarket</t>
  </si>
  <si>
    <t>CTLCCIBMRIM0011</t>
  </si>
  <si>
    <t>Cloud Data Connect - 2G - IBM Resilliency eLynk InterMarket</t>
  </si>
  <si>
    <t>CTLCCIBMRIM0012</t>
  </si>
  <si>
    <t>Cloud Data Connect - 3G - IBM Resilliency eLynk InterMarket</t>
  </si>
  <si>
    <t>CTLCCIBMRMM0001</t>
  </si>
  <si>
    <t>Cloud Data Connect - 10M - IBM Resilliency eLynk MetroMarket</t>
  </si>
  <si>
    <t>CTLCCIBMRMM0002</t>
  </si>
  <si>
    <t>Cloud Data Connect - 20M - IBM Resilliency eLynk MetroMarket</t>
  </si>
  <si>
    <t>CTLCCIBMRMM0003</t>
  </si>
  <si>
    <t>Cloud Data Connect - 30M - IBM Resilliency eLynk MetroMarket</t>
  </si>
  <si>
    <t>CTLCCIBMRMM0004</t>
  </si>
  <si>
    <t>Cloud Data Connect - 50M - IBM Resilliency eLynk MetroMarket</t>
  </si>
  <si>
    <t>CTLCCIBMRMM0005</t>
  </si>
  <si>
    <t>Cloud Data Connect - 100M - IBM Resilliency eLynk MetroMarket</t>
  </si>
  <si>
    <t>CTLCCIBMRMM0006</t>
  </si>
  <si>
    <t>Cloud Data Connect - 200M - IBM Resilliency eLynk MetroMarket</t>
  </si>
  <si>
    <t>CTLCCIBMRMM0007</t>
  </si>
  <si>
    <t>Cloud Data Connect - 300M - IBM Resilliency eLynk MetroMarket</t>
  </si>
  <si>
    <t>CTLCCIBMRMM0008</t>
  </si>
  <si>
    <t>Cloud Data Connect - 400M - IBM Resilliency eLynk MetroMarket</t>
  </si>
  <si>
    <t>CTLCCIBMRMM0009</t>
  </si>
  <si>
    <t>Cloud Data Connect - 500M - IBM Resilliency eLynk MetroMarket</t>
  </si>
  <si>
    <t>CTLCCIBMRMM0010</t>
  </si>
  <si>
    <t>Cloud Data Connect - 1G - IBM Resilliency eLynk MetroMarket</t>
  </si>
  <si>
    <t>CTLCCIBMRMM0011</t>
  </si>
  <si>
    <t>Cloud Data Connect - 2G - IBM Resilliency eLynk MetroMarket</t>
  </si>
  <si>
    <t>CTLCCIBMRMM0012</t>
  </si>
  <si>
    <t>Cloud Data Connect - 3G - IBM Resilliency eLynk MetroMarket</t>
  </si>
  <si>
    <t>CTLCCBJNI0001</t>
  </si>
  <si>
    <t>Cloud Data Connect - 10M - BlueJeans Networks IPVPN</t>
  </si>
  <si>
    <t>CTLCCBJNI0002</t>
  </si>
  <si>
    <t>Cloud Data Connect - 20M - BlueJeans Networks IPVPN</t>
  </si>
  <si>
    <t>CTLCCBJNI0003</t>
  </si>
  <si>
    <t>Cloud Data Connect - 30M - BlueJeans Networks IPVPN</t>
  </si>
  <si>
    <t>CTLCCBJNI0004</t>
  </si>
  <si>
    <t>Cloud Data Connect - 50M - BlueJeans Networks IPVPN</t>
  </si>
  <si>
    <t>CTLCCBJNI0005</t>
  </si>
  <si>
    <t>Cloud Data Connect - 100M - BlueJeans Networks IPVPN</t>
  </si>
  <si>
    <t>CTLCCBJNI0006</t>
  </si>
  <si>
    <t>Cloud Data Connect - 200M - BlueJeans Networks IPVPN</t>
  </si>
  <si>
    <t>CTLCCBJNI0007</t>
  </si>
  <si>
    <t>Cloud Data Connect - 300M - BlueJeans Networks IPVPN</t>
  </si>
  <si>
    <t>CTLCCBJNI0008</t>
  </si>
  <si>
    <t>Cloud Data Connect - 400M - BlueJeans Networks IPVPN</t>
  </si>
  <si>
    <t>CTLCCBJNI0009</t>
  </si>
  <si>
    <t>Cloud Data Connect - 500M - BlueJeans Networks IPVPN</t>
  </si>
  <si>
    <t>CTLCCBJNI0010</t>
  </si>
  <si>
    <t>Cloud Data Connect - 1G - BlueJeans Networks IPVPN</t>
  </si>
  <si>
    <t>CTLCCBJNI0011</t>
  </si>
  <si>
    <t>Cloud Data Connect - 2G - BlueJeans Networks IPVPN</t>
  </si>
  <si>
    <t>CTLCCBJNI0012</t>
  </si>
  <si>
    <t>Cloud Data Connect - 3G - BlueJeans Networks IPVPN</t>
  </si>
  <si>
    <t>CTL00262</t>
  </si>
  <si>
    <t>10000 Mbps</t>
  </si>
  <si>
    <t>CTL00263</t>
  </si>
  <si>
    <t>20000 Mbps</t>
  </si>
  <si>
    <t>CTL00264</t>
  </si>
  <si>
    <t>30000 Mbps</t>
  </si>
  <si>
    <t>CTL00265</t>
  </si>
  <si>
    <t>40000 Mbps</t>
  </si>
  <si>
    <t>CTL00266</t>
  </si>
  <si>
    <t>50000 Mbps</t>
  </si>
  <si>
    <t>CTL00267</t>
  </si>
  <si>
    <t>60000 Mbps</t>
  </si>
  <si>
    <t>CTL00268</t>
  </si>
  <si>
    <t>70000 Mbps</t>
  </si>
  <si>
    <t>CTL00269</t>
  </si>
  <si>
    <t>80000 Mbps</t>
  </si>
  <si>
    <t>CTL00270</t>
  </si>
  <si>
    <t>90000 Mbps</t>
  </si>
  <si>
    <t>CTL00271</t>
  </si>
  <si>
    <t>100000 Mbps</t>
  </si>
  <si>
    <t>CTL00272</t>
  </si>
  <si>
    <t>Internet Ethernet Ports - Commit</t>
  </si>
  <si>
    <t>20000 CDR (Commited Data Rate) Mbps</t>
  </si>
  <si>
    <t>MB</t>
  </si>
  <si>
    <t>CTL00273</t>
  </si>
  <si>
    <t>Internet Ethernet Ports - Burstable</t>
  </si>
  <si>
    <t>20000.001+ Mbps</t>
  </si>
  <si>
    <t>CTL00274</t>
  </si>
  <si>
    <t>30000 CDR (Commited Data Rate) Mbps</t>
  </si>
  <si>
    <t>CTL00275</t>
  </si>
  <si>
    <t>30000.001+ Mbps</t>
  </si>
  <si>
    <t>CTL00276</t>
  </si>
  <si>
    <t>40000 CDR (Commited Data Rate) Mbps</t>
  </si>
  <si>
    <t>CTL00277</t>
  </si>
  <si>
    <t>40000.001+ Mbps</t>
  </si>
  <si>
    <t>CTL00278</t>
  </si>
  <si>
    <t>50000 CDR (Commited Data Rate) Mbps</t>
  </si>
  <si>
    <t>CTL00279</t>
  </si>
  <si>
    <t>50000.001+ Mbps</t>
  </si>
  <si>
    <t>CTL00280</t>
  </si>
  <si>
    <t>60000 CDR (Commited Data Rate) Mbps</t>
  </si>
  <si>
    <t>CTL00281</t>
  </si>
  <si>
    <t>60000.001+ Mbps</t>
  </si>
  <si>
    <t>CTL00282</t>
  </si>
  <si>
    <t>70000 CDR (Commited Data Rate) Mbps</t>
  </si>
  <si>
    <t>CTL00283</t>
  </si>
  <si>
    <t>70000.001+ Mbps</t>
  </si>
  <si>
    <t>CTL00284</t>
  </si>
  <si>
    <t>80000 CDR (Commited Data Rate) Mbps</t>
  </si>
  <si>
    <t>CTL00285</t>
  </si>
  <si>
    <t>80000.001+ Mbps</t>
  </si>
  <si>
    <t>CTL00286</t>
  </si>
  <si>
    <t>90000 CDR (Commited Data Rate) Mbps</t>
  </si>
  <si>
    <t>CTL00287</t>
  </si>
  <si>
    <t>90000.001+ Mbps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</si>
</sst>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_(&quot;$&quot;* #,##0.0000_);_(&quot;$&quot;* \(#,##0.0000\);_(&quot;$&quot;* &quot;-&quot;????_);_(@_)"/>
    <numFmt numFmtId="168" formatCode="_(&quot;$&quot;* #,##0.00_);_(&quot;$&quot;* \(#,##0.00\);_(&quot;$&quot;* &quot;-&quot;????_);_(@_)"/>
    <numFmt numFmtId="169" formatCode="0.000%"/>
    <numFmt numFmtId="170" formatCode="0.0000%"/>
  </numFmts>
  <fonts count="23"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0"/>
      <color rgb="FFFF0000"/>
      <name val="Arial"/>
      <family val="2"/>
    </font>
    <font>
      <b/>
      <sz val="12"/>
      <color theme="0"/>
      <name val="Arial"/>
      <family val="2"/>
    </font>
    <font>
      <b/>
      <sz val="11"/>
      <color theme="0"/>
      <name val="Arial"/>
      <family val="2"/>
    </font>
    <font>
      <b/>
      <sz val="10"/>
      <name val="Arial"/>
      <family val="2"/>
    </font>
    <font>
      <sz val="12"/>
      <color theme="1"/>
      <name val="Arial"/>
      <family val="2"/>
    </font>
    <font>
      <sz val="9"/>
      <name val="Arial"/>
      <family val="2"/>
    </font>
    <font>
      <sz val="10"/>
      <color rgb="FF000000"/>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8">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cellStyleXfs>
  <cellXfs count="212">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5"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10" fontId="8" fillId="0" borderId="0" xfId="0" applyNumberFormat="1" applyFont="1" applyFill="1" applyBorder="1" applyAlignment="1" applyProtection="1">
      <alignment vertical="center" wrapText="1"/>
      <protection hidden="1"/>
    </xf>
    <xf numFmtId="0" fontId="8" fillId="0" borderId="0" xfId="0" applyNumberFormat="1"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Alignment="1" applyProtection="1">
      <alignment vertical="center"/>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7" fillId="2" borderId="0" xfId="0" applyFont="1" applyFill="1" applyBorder="1" applyAlignment="1" applyProtection="1"/>
    <xf numFmtId="0" fontId="14" fillId="2" borderId="0" xfId="0" applyFont="1" applyFill="1" applyBorder="1" applyAlignment="1" applyProtection="1"/>
    <xf numFmtId="0" fontId="18"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0" fontId="14" fillId="2" borderId="1" xfId="0" applyNumberFormat="1" applyFont="1" applyFill="1" applyBorder="1" applyAlignment="1" applyProtection="1">
      <alignment horizontal="center" vertical="center" wrapText="1"/>
      <protection hidden="1"/>
    </xf>
    <xf numFmtId="0" fontId="8" fillId="3" borderId="1" xfId="0" applyFont="1" applyFill="1" applyBorder="1" applyAlignment="1" applyProtection="1">
      <alignment horizontal="left" vertical="center"/>
      <protection hidden="1"/>
    </xf>
    <xf numFmtId="0" fontId="7" fillId="0" borderId="0" xfId="0" applyFont="1" applyProtection="1"/>
    <xf numFmtId="167" fontId="7" fillId="0" borderId="0" xfId="0" applyNumberFormat="1" applyFont="1" applyFill="1" applyBorder="1" applyAlignment="1" applyProtection="1">
      <alignment horizontal="center" vertical="center" wrapText="1"/>
    </xf>
    <xf numFmtId="167" fontId="14" fillId="2" borderId="1" xfId="9" applyNumberFormat="1" applyFont="1" applyFill="1" applyBorder="1" applyAlignment="1" applyProtection="1">
      <alignment horizontal="center" vertical="center" wrapText="1"/>
      <protection hidden="1"/>
    </xf>
    <xf numFmtId="167" fontId="7" fillId="0" borderId="0" xfId="9" applyNumberFormat="1" applyFont="1" applyFill="1" applyAlignment="1" applyProtection="1">
      <alignment horizontal="center" vertical="center"/>
    </xf>
    <xf numFmtId="0" fontId="7" fillId="0" borderId="0" xfId="0" applyNumberFormat="1" applyFont="1" applyAlignment="1" applyProtection="1">
      <alignment horizontal="left" vertical="center" wrapText="1"/>
    </xf>
    <xf numFmtId="0" fontId="8" fillId="3" borderId="1" xfId="0" applyFont="1" applyFill="1" applyBorder="1" applyAlignment="1" applyProtection="1">
      <alignment horizontal="left" vertical="center"/>
      <protection hidden="1"/>
    </xf>
    <xf numFmtId="0" fontId="8" fillId="3" borderId="1" xfId="0"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10" fontId="14" fillId="2" borderId="11" xfId="4" applyNumberFormat="1" applyFont="1" applyFill="1" applyBorder="1" applyAlignment="1" applyProtection="1">
      <alignment horizontal="center" vertical="center" wrapText="1"/>
      <protection hidden="1"/>
    </xf>
    <xf numFmtId="0" fontId="0" fillId="0" borderId="0" xfId="0" applyProtection="1"/>
    <xf numFmtId="0" fontId="8" fillId="8" borderId="16" xfId="0" applyNumberFormat="1" applyFont="1" applyFill="1" applyBorder="1" applyAlignment="1" applyProtection="1">
      <alignment horizontal="center" vertical="center" wrapText="1"/>
      <protection hidden="1"/>
    </xf>
    <xf numFmtId="14" fontId="8" fillId="3" borderId="1" xfId="0" applyNumberFormat="1" applyFont="1" applyFill="1" applyBorder="1" applyAlignment="1" applyProtection="1">
      <alignment horizontal="left" vertical="center"/>
      <protection hidden="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21"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9"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14" fillId="4" borderId="0"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xf>
    <xf numFmtId="49" fontId="5" fillId="5" borderId="1" xfId="0" applyNumberFormat="1" applyFont="1" applyFill="1" applyBorder="1" applyAlignment="1" applyProtection="1">
      <alignment vertical="center" wrapText="1"/>
    </xf>
    <xf numFmtId="164" fontId="5" fillId="5" borderId="1" xfId="0" applyNumberFormat="1" applyFont="1" applyFill="1" applyBorder="1" applyAlignment="1" applyProtection="1">
      <alignment horizontal="center" vertical="center" wrapText="1"/>
    </xf>
    <xf numFmtId="166" fontId="19" fillId="6" borderId="17" xfId="9" applyNumberFormat="1" applyFont="1" applyFill="1" applyBorder="1" applyAlignment="1" applyProtection="1">
      <alignment horizontal="right" vertical="center"/>
    </xf>
    <xf numFmtId="0" fontId="21" fillId="0" borderId="0" xfId="0" applyFont="1" applyFill="1" applyAlignment="1" applyProtection="1">
      <alignment horizontal="center" vertical="center"/>
    </xf>
    <xf numFmtId="0" fontId="14" fillId="2" borderId="19" xfId="0" applyFont="1" applyFill="1" applyBorder="1" applyAlignment="1" applyProtection="1">
      <alignment horizontal="center" vertical="center" wrapText="1"/>
      <protection hidden="1"/>
    </xf>
    <xf numFmtId="0" fontId="14" fillId="4" borderId="19" xfId="0" applyFont="1" applyFill="1" applyBorder="1" applyAlignment="1" applyProtection="1">
      <alignment horizontal="center" vertical="center" wrapText="1"/>
      <protection hidden="1"/>
    </xf>
    <xf numFmtId="0" fontId="14" fillId="2" borderId="19" xfId="4" applyNumberFormat="1" applyFont="1" applyFill="1" applyBorder="1" applyAlignment="1" applyProtection="1">
      <alignment horizontal="center" vertical="center" wrapText="1"/>
      <protection hidden="1"/>
    </xf>
    <xf numFmtId="10" fontId="14" fillId="2" borderId="19" xfId="4" applyNumberFormat="1" applyFont="1" applyFill="1" applyBorder="1" applyAlignment="1" applyProtection="1">
      <alignment horizontal="center" vertical="center" wrapText="1"/>
      <protection hidden="1"/>
    </xf>
    <xf numFmtId="49" fontId="5" fillId="5" borderId="1" xfId="0" applyNumberFormat="1" applyFont="1" applyFill="1" applyBorder="1" applyAlignment="1" applyProtection="1">
      <alignment horizontal="center" vertical="center" wrapText="1"/>
    </xf>
    <xf numFmtId="169" fontId="21" fillId="5" borderId="1" xfId="4" applyNumberFormat="1" applyFont="1" applyFill="1" applyBorder="1" applyAlignment="1" applyProtection="1">
      <alignment horizontal="center" vertical="center" wrapText="1"/>
    </xf>
    <xf numFmtId="10" fontId="21" fillId="5" borderId="1" xfId="4" applyNumberFormat="1" applyFont="1" applyFill="1" applyBorder="1" applyAlignment="1" applyProtection="1">
      <alignment horizontal="center" vertical="center" wrapText="1"/>
    </xf>
    <xf numFmtId="170" fontId="21" fillId="5" borderId="1" xfId="4" applyNumberFormat="1" applyFont="1" applyFill="1" applyBorder="1" applyAlignment="1" applyProtection="1">
      <alignment horizontal="center" vertical="center" wrapText="1"/>
    </xf>
    <xf numFmtId="0" fontId="21" fillId="5" borderId="1" xfId="4" applyNumberFormat="1"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49" fontId="7" fillId="5" borderId="1" xfId="0" applyNumberFormat="1" applyFont="1" applyFill="1" applyBorder="1" applyAlignment="1" applyProtection="1">
      <alignment vertical="center" wrapText="1"/>
    </xf>
    <xf numFmtId="0" fontId="7" fillId="5" borderId="1" xfId="0" applyNumberFormat="1" applyFont="1" applyFill="1" applyBorder="1" applyAlignment="1" applyProtection="1">
      <alignment horizontal="center" vertical="center" wrapText="1"/>
    </xf>
    <xf numFmtId="49" fontId="7" fillId="5" borderId="1" xfId="0" applyNumberFormat="1" applyFont="1" applyFill="1" applyBorder="1" applyAlignment="1" applyProtection="1">
      <alignment horizontal="center" vertical="center" wrapText="1"/>
    </xf>
    <xf numFmtId="0"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49" fontId="7" fillId="5" borderId="1" xfId="0" applyNumberFormat="1" applyFont="1" applyFill="1" applyBorder="1" applyAlignment="1" applyProtection="1">
      <alignment vertical="top" wrapText="1"/>
    </xf>
    <xf numFmtId="166" fontId="7" fillId="5" borderId="1" xfId="9"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168" fontId="7" fillId="5" borderId="1" xfId="9" applyNumberFormat="1" applyFont="1" applyFill="1" applyBorder="1" applyAlignment="1" applyProtection="1">
      <alignment horizontal="center" vertical="center"/>
    </xf>
    <xf numFmtId="10" fontId="7" fillId="5" borderId="1" xfId="4" applyNumberFormat="1" applyFont="1" applyFill="1" applyBorder="1" applyAlignment="1" applyProtection="1">
      <alignment horizontal="center" vertical="center"/>
      <protection hidden="1"/>
    </xf>
    <xf numFmtId="10" fontId="7" fillId="7" borderId="1" xfId="0" applyNumberFormat="1" applyFont="1" applyFill="1" applyBorder="1" applyAlignment="1" applyProtection="1">
      <alignment horizontal="center" vertical="center"/>
    </xf>
    <xf numFmtId="0" fontId="7" fillId="7" borderId="1" xfId="0" applyFont="1" applyFill="1" applyBorder="1" applyAlignment="1" applyProtection="1">
      <alignment horizontal="center" vertical="center"/>
    </xf>
    <xf numFmtId="0" fontId="7" fillId="5" borderId="1" xfId="0" applyNumberFormat="1" applyFont="1" applyFill="1" applyBorder="1" applyAlignment="1" applyProtection="1">
      <alignment vertical="top" wrapText="1"/>
    </xf>
    <xf numFmtId="0" fontId="7" fillId="5" borderId="1" xfId="9" applyNumberFormat="1" applyFont="1" applyFill="1" applyBorder="1" applyAlignment="1" applyProtection="1">
      <alignment horizontal="left" vertical="top" wrapText="1"/>
    </xf>
    <xf numFmtId="164" fontId="7" fillId="5" borderId="1" xfId="9" applyNumberFormat="1" applyFont="1" applyFill="1" applyBorder="1" applyAlignment="1" applyProtection="1">
      <alignment vertical="top" wrapText="1"/>
    </xf>
    <xf numFmtId="0" fontId="7" fillId="5" borderId="1" xfId="9" applyNumberFormat="1" applyFont="1" applyFill="1" applyBorder="1" applyAlignment="1" applyProtection="1">
      <alignment vertical="top" wrapText="1"/>
    </xf>
    <xf numFmtId="49" fontId="16" fillId="5" borderId="1" xfId="0" applyNumberFormat="1" applyFont="1" applyFill="1" applyBorder="1" applyAlignment="1" applyProtection="1">
      <alignment horizontal="center" vertical="center" wrapText="1"/>
    </xf>
    <xf numFmtId="0" fontId="7" fillId="5" borderId="1" xfId="0" applyNumberFormat="1" applyFont="1" applyFill="1" applyBorder="1" applyAlignment="1" applyProtection="1">
      <alignment horizontal="left" vertical="top" wrapText="1"/>
    </xf>
    <xf numFmtId="166" fontId="7" fillId="5" borderId="1" xfId="9" applyNumberFormat="1" applyFont="1" applyFill="1" applyBorder="1" applyAlignment="1" applyProtection="1">
      <alignment vertical="top" wrapText="1"/>
    </xf>
    <xf numFmtId="0" fontId="7" fillId="0" borderId="0" xfId="0" applyFont="1" applyAlignment="1" applyProtection="1">
      <alignment wrapText="1"/>
    </xf>
    <xf numFmtId="0" fontId="7" fillId="0" borderId="0" xfId="0" applyNumberFormat="1" applyFont="1" applyAlignment="1" applyProtection="1">
      <alignment wrapText="1"/>
    </xf>
    <xf numFmtId="49" fontId="8" fillId="5" borderId="1" xfId="0" applyNumberFormat="1" applyFont="1" applyFill="1" applyBorder="1" applyAlignment="1" applyProtection="1">
      <alignment vertical="center" wrapText="1"/>
    </xf>
    <xf numFmtId="167" fontId="7" fillId="5" borderId="1" xfId="9" applyNumberFormat="1" applyFont="1" applyFill="1" applyBorder="1" applyAlignment="1" applyProtection="1">
      <alignment horizontal="center" vertical="center"/>
    </xf>
    <xf numFmtId="49" fontId="7" fillId="5" borderId="1" xfId="0" applyNumberFormat="1" applyFont="1" applyFill="1" applyBorder="1" applyAlignment="1" applyProtection="1">
      <alignment horizontal="left" vertical="center" wrapText="1"/>
    </xf>
    <xf numFmtId="167" fontId="7" fillId="5" borderId="1" xfId="27" applyNumberFormat="1" applyFont="1" applyFill="1" applyBorder="1" applyAlignment="1" applyProtection="1">
      <alignment horizontal="center" vertical="center"/>
    </xf>
    <xf numFmtId="166" fontId="7" fillId="5" borderId="1" xfId="27" applyNumberFormat="1" applyFont="1" applyFill="1" applyBorder="1" applyAlignment="1" applyProtection="1">
      <alignment horizontal="center" vertical="center"/>
    </xf>
    <xf numFmtId="164" fontId="7" fillId="5" borderId="1" xfId="27" applyNumberFormat="1" applyFont="1" applyFill="1" applyBorder="1" applyAlignment="1" applyProtection="1">
      <alignment horizontal="center" vertical="center"/>
    </xf>
    <xf numFmtId="44" fontId="7" fillId="5" borderId="1" xfId="27" applyFont="1" applyFill="1" applyBorder="1" applyAlignment="1" applyProtection="1">
      <alignment horizontal="center" vertical="center"/>
    </xf>
    <xf numFmtId="49" fontId="7" fillId="5" borderId="1" xfId="0" applyNumberFormat="1" applyFont="1" applyFill="1" applyBorder="1" applyAlignment="1" applyProtection="1">
      <alignment vertical="center" wrapText="1"/>
      <protection locked="0"/>
    </xf>
    <xf numFmtId="49" fontId="7" fillId="5" borderId="1" xfId="0" applyNumberFormat="1" applyFont="1" applyFill="1" applyBorder="1" applyAlignment="1" applyProtection="1">
      <alignment horizontal="center" vertical="center"/>
      <protection locked="0"/>
    </xf>
    <xf numFmtId="0" fontId="7" fillId="5" borderId="1" xfId="9" applyNumberFormat="1" applyFont="1" applyFill="1" applyBorder="1" applyAlignment="1" applyProtection="1">
      <alignment horizontal="center" vertical="center"/>
      <protection locked="0"/>
    </xf>
    <xf numFmtId="167" fontId="7" fillId="5" borderId="1" xfId="9" applyNumberFormat="1" applyFont="1" applyFill="1" applyBorder="1" applyAlignment="1" applyProtection="1">
      <alignment horizontal="center" vertical="center"/>
      <protection locked="0"/>
    </xf>
    <xf numFmtId="10" fontId="7" fillId="5" borderId="1" xfId="4" applyNumberFormat="1" applyFont="1" applyFill="1" applyBorder="1" applyAlignment="1" applyProtection="1">
      <alignment horizontal="center" vertical="center"/>
      <protection locked="0" hidden="1"/>
    </xf>
    <xf numFmtId="167" fontId="7" fillId="6" borderId="0" xfId="9" applyNumberFormat="1" applyFont="1" applyFill="1" applyAlignment="1" applyProtection="1">
      <alignment horizontal="center" vertical="center"/>
    </xf>
    <xf numFmtId="166" fontId="8" fillId="6" borderId="0" xfId="9" applyNumberFormat="1" applyFont="1" applyFill="1" applyAlignment="1" applyProtection="1">
      <alignment horizontal="right" vertical="center"/>
    </xf>
    <xf numFmtId="168" fontId="7" fillId="5" borderId="1" xfId="9" applyNumberFormat="1" applyFont="1" applyFill="1" applyBorder="1" applyAlignment="1" applyProtection="1">
      <alignment horizontal="center" vertical="center"/>
      <protection locked="0"/>
    </xf>
    <xf numFmtId="49" fontId="8" fillId="5" borderId="1" xfId="0" applyNumberFormat="1" applyFont="1" applyFill="1" applyBorder="1" applyAlignment="1" applyProtection="1">
      <alignment vertical="center" wrapText="1"/>
      <protection locked="0"/>
    </xf>
    <xf numFmtId="10" fontId="7" fillId="5" borderId="11" xfId="4" applyNumberFormat="1" applyFont="1" applyFill="1" applyBorder="1" applyAlignment="1" applyProtection="1">
      <alignment horizontal="center" vertical="center"/>
      <protection locked="0" hidden="1"/>
    </xf>
    <xf numFmtId="166" fontId="19" fillId="6" borderId="20" xfId="9" applyNumberFormat="1" applyFont="1" applyFill="1" applyBorder="1" applyAlignment="1" applyProtection="1">
      <alignment horizontal="right" vertical="center"/>
    </xf>
    <xf numFmtId="166" fontId="19" fillId="6" borderId="23" xfId="9" applyNumberFormat="1" applyFont="1" applyFill="1" applyBorder="1" applyAlignment="1" applyProtection="1">
      <alignment horizontal="right" vertical="center"/>
    </xf>
    <xf numFmtId="10" fontId="7" fillId="5" borderId="11" xfId="4" applyNumberFormat="1" applyFont="1" applyFill="1" applyBorder="1" applyAlignment="1" applyProtection="1">
      <alignment horizontal="center" vertical="center"/>
      <protection hidden="1"/>
    </xf>
    <xf numFmtId="166" fontId="19" fillId="6" borderId="21" xfId="9" applyNumberFormat="1" applyFont="1" applyFill="1" applyBorder="1" applyAlignment="1" applyProtection="1">
      <alignment vertical="center"/>
    </xf>
    <xf numFmtId="166" fontId="19" fillId="6" borderId="17" xfId="9" applyNumberFormat="1" applyFont="1" applyFill="1" applyBorder="1" applyAlignment="1" applyProtection="1">
      <alignment vertical="center"/>
    </xf>
    <xf numFmtId="166" fontId="19" fillId="6" borderId="22" xfId="9" applyNumberFormat="1" applyFont="1" applyFill="1" applyBorder="1" applyAlignment="1" applyProtection="1">
      <alignment vertical="center"/>
    </xf>
    <xf numFmtId="164" fontId="7" fillId="5" borderId="1" xfId="27" applyNumberFormat="1" applyFont="1" applyFill="1" applyBorder="1" applyAlignment="1" applyProtection="1">
      <alignment horizontal="center" vertical="center"/>
      <protection locked="0"/>
    </xf>
    <xf numFmtId="168" fontId="7" fillId="5" borderId="1" xfId="9" applyNumberFormat="1" applyFont="1" applyFill="1" applyBorder="1" applyAlignment="1">
      <alignment horizontal="center" vertical="center"/>
    </xf>
    <xf numFmtId="167" fontId="14" fillId="2" borderId="19" xfId="9" applyNumberFormat="1" applyFont="1" applyFill="1" applyBorder="1" applyAlignment="1" applyProtection="1">
      <alignment horizontal="center" vertical="center" wrapText="1"/>
      <protection hidden="1"/>
    </xf>
    <xf numFmtId="166" fontId="19" fillId="6" borderId="21" xfId="9" applyNumberFormat="1" applyFont="1" applyFill="1" applyBorder="1" applyAlignment="1" applyProtection="1">
      <alignment horizontal="right" vertical="center"/>
    </xf>
    <xf numFmtId="166" fontId="19" fillId="6" borderId="23" xfId="9" applyNumberFormat="1" applyFont="1" applyFill="1" applyBorder="1" applyAlignment="1">
      <alignment horizontal="right" vertical="center"/>
    </xf>
    <xf numFmtId="166" fontId="19" fillId="6" borderId="17" xfId="9" applyNumberFormat="1" applyFont="1" applyFill="1" applyBorder="1" applyAlignment="1">
      <alignment horizontal="right" vertical="center"/>
    </xf>
    <xf numFmtId="166" fontId="19" fillId="6" borderId="22" xfId="9" applyNumberFormat="1" applyFont="1" applyFill="1" applyBorder="1" applyAlignment="1">
      <alignment horizontal="right" vertical="center"/>
    </xf>
    <xf numFmtId="49" fontId="7" fillId="5" borderId="1" xfId="0" applyNumberFormat="1" applyFont="1" applyFill="1" applyBorder="1" applyAlignment="1">
      <alignment vertical="center" wrapText="1"/>
    </xf>
    <xf numFmtId="49" fontId="7" fillId="5" borderId="1" xfId="0" applyNumberFormat="1" applyFont="1" applyFill="1" applyBorder="1" applyAlignment="1">
      <alignment horizontal="center" vertical="center"/>
    </xf>
    <xf numFmtId="0" fontId="7" fillId="5" borderId="1" xfId="9" applyNumberFormat="1" applyFont="1" applyFill="1" applyBorder="1" applyAlignment="1">
      <alignment horizontal="center" vertical="center"/>
    </xf>
    <xf numFmtId="49" fontId="7" fillId="5" borderId="19" xfId="0" applyNumberFormat="1" applyFont="1" applyFill="1" applyBorder="1" applyAlignment="1">
      <alignment vertical="center" wrapText="1"/>
    </xf>
    <xf numFmtId="49" fontId="7" fillId="5" borderId="19" xfId="0" applyNumberFormat="1" applyFont="1" applyFill="1" applyBorder="1" applyAlignment="1">
      <alignment horizontal="center" vertical="center"/>
    </xf>
    <xf numFmtId="0" fontId="7" fillId="5" borderId="19" xfId="9" applyNumberFormat="1" applyFont="1" applyFill="1" applyBorder="1" applyAlignment="1">
      <alignment horizontal="center" vertical="center"/>
    </xf>
    <xf numFmtId="168" fontId="7" fillId="5" borderId="19" xfId="9" applyNumberFormat="1" applyFont="1" applyFill="1" applyBorder="1" applyAlignment="1" applyProtection="1">
      <alignment horizontal="center" vertical="center"/>
      <protection locked="0"/>
    </xf>
    <xf numFmtId="0" fontId="22" fillId="5" borderId="1" xfId="0" applyFont="1" applyFill="1" applyBorder="1" applyAlignment="1">
      <alignment vertical="center" wrapText="1"/>
    </xf>
    <xf numFmtId="0" fontId="22" fillId="5" borderId="1" xfId="0" applyFont="1" applyFill="1" applyBorder="1" applyAlignment="1">
      <alignment horizontal="center" vertical="center"/>
    </xf>
    <xf numFmtId="10" fontId="7" fillId="5" borderId="12" xfId="4" applyNumberFormat="1" applyFont="1" applyFill="1" applyBorder="1" applyAlignment="1" applyProtection="1">
      <alignment horizontal="center" vertical="center"/>
      <protection locked="0" hidden="1"/>
    </xf>
    <xf numFmtId="166" fontId="19" fillId="6" borderId="17" xfId="9" applyNumberFormat="1" applyFont="1" applyFill="1" applyBorder="1" applyAlignment="1">
      <alignment vertical="center"/>
    </xf>
    <xf numFmtId="166" fontId="19" fillId="6" borderId="23" xfId="9" applyNumberFormat="1" applyFont="1" applyFill="1" applyBorder="1" applyAlignment="1">
      <alignment vertical="center"/>
    </xf>
    <xf numFmtId="0" fontId="5" fillId="3" borderId="1" xfId="0" applyFont="1" applyFill="1" applyBorder="1" applyAlignment="1">
      <alignment horizontal="center" vertical="center"/>
    </xf>
    <xf numFmtId="49"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vertical="center" wrapText="1"/>
    </xf>
    <xf numFmtId="169" fontId="21" fillId="5" borderId="1" xfId="4" applyNumberFormat="1" applyFont="1" applyFill="1" applyBorder="1" applyAlignment="1">
      <alignment horizontal="center" vertical="center" wrapText="1"/>
    </xf>
    <xf numFmtId="10" fontId="21" fillId="5" borderId="1" xfId="4"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21" fillId="5" borderId="1" xfId="4" applyNumberFormat="1" applyFont="1" applyFill="1" applyBorder="1" applyAlignment="1">
      <alignment horizontal="center" vertical="center" wrapText="1"/>
    </xf>
    <xf numFmtId="0" fontId="7" fillId="6" borderId="1" xfId="0" applyFont="1" applyFill="1" applyBorder="1" applyAlignment="1">
      <alignment horizontal="center" vertical="center"/>
    </xf>
    <xf numFmtId="10" fontId="7" fillId="7" borderId="1" xfId="0" applyNumberFormat="1" applyFont="1" applyFill="1" applyBorder="1" applyAlignment="1">
      <alignment horizontal="center" vertical="center"/>
    </xf>
    <xf numFmtId="0" fontId="7" fillId="7" borderId="1" xfId="0" applyFont="1" applyFill="1" applyBorder="1" applyAlignment="1">
      <alignment horizontal="center" vertical="center"/>
    </xf>
    <xf numFmtId="0" fontId="7" fillId="5" borderId="1" xfId="0" applyFont="1" applyFill="1" applyBorder="1"/>
    <xf numFmtId="0" fontId="16" fillId="5" borderId="1" xfId="0" applyFont="1" applyFill="1" applyBorder="1" applyAlignment="1">
      <alignment horizontal="center" vertical="center" wrapText="1"/>
    </xf>
    <xf numFmtId="49" fontId="7" fillId="5" borderId="1" xfId="0" applyNumberFormat="1" applyFont="1" applyFill="1" applyBorder="1" applyAlignment="1">
      <alignment vertical="top" wrapText="1"/>
    </xf>
    <xf numFmtId="0" fontId="7" fillId="5" borderId="1" xfId="0" applyFont="1" applyFill="1" applyBorder="1" applyAlignment="1">
      <alignment vertical="top" wrapText="1"/>
    </xf>
    <xf numFmtId="0" fontId="1" fillId="5" borderId="1" xfId="9" applyNumberFormat="1" applyFont="1" applyFill="1" applyBorder="1" applyAlignment="1" applyProtection="1">
      <alignment vertical="top" wrapText="1"/>
    </xf>
    <xf numFmtId="0" fontId="1" fillId="5" borderId="1" xfId="9" applyNumberFormat="1" applyFont="1" applyFill="1" applyBorder="1" applyAlignment="1" applyProtection="1">
      <alignment horizontal="center" vertical="center" wrapText="1"/>
    </xf>
    <xf numFmtId="164" fontId="1" fillId="5" borderId="1" xfId="9" applyNumberFormat="1" applyFont="1" applyFill="1" applyBorder="1" applyAlignment="1" applyProtection="1">
      <alignment vertical="top" wrapText="1"/>
    </xf>
    <xf numFmtId="0" fontId="7" fillId="5" borderId="1" xfId="0" applyFont="1" applyFill="1" applyBorder="1" applyAlignment="1">
      <alignment horizontal="center"/>
    </xf>
    <xf numFmtId="165" fontId="7" fillId="5" borderId="1" xfId="9" applyNumberFormat="1" applyFont="1" applyFill="1" applyBorder="1" applyAlignment="1" applyProtection="1">
      <alignment horizontal="center" vertical="center"/>
    </xf>
    <xf numFmtId="0" fontId="0" fillId="5" borderId="1" xfId="0" applyFill="1" applyBorder="1" applyAlignment="1">
      <alignment horizontal="center"/>
    </xf>
    <xf numFmtId="0" fontId="0" fillId="0" borderId="0" xfId="0"/>
    <xf numFmtId="166" fontId="19" fillId="6" borderId="17" xfId="9" applyNumberFormat="1" applyFont="1" applyFill="1" applyBorder="1" applyAlignment="1" applyProtection="1">
      <alignment horizontal="right" vertical="center"/>
    </xf>
    <xf numFmtId="49" fontId="7" fillId="5" borderId="1" xfId="0" applyNumberFormat="1" applyFont="1" applyFill="1" applyBorder="1" applyAlignment="1">
      <alignment vertical="center" wrapText="1"/>
    </xf>
    <xf numFmtId="49" fontId="7" fillId="5" borderId="1" xfId="0" applyNumberFormat="1" applyFont="1" applyFill="1" applyBorder="1" applyAlignment="1">
      <alignment horizontal="center" vertical="center"/>
    </xf>
    <xf numFmtId="0" fontId="7" fillId="5" borderId="1" xfId="9" applyNumberFormat="1" applyFont="1" applyFill="1" applyBorder="1" applyAlignment="1" applyProtection="1">
      <alignment horizontal="center" vertical="center"/>
    </xf>
    <xf numFmtId="10" fontId="7" fillId="5" borderId="11" xfId="4" applyNumberFormat="1" applyFont="1" applyFill="1" applyBorder="1" applyAlignment="1" applyProtection="1">
      <alignment horizontal="center" vertical="center"/>
      <protection hidden="1"/>
    </xf>
    <xf numFmtId="166" fontId="19" fillId="6" borderId="17" xfId="9" applyNumberFormat="1" applyFont="1" applyFill="1" applyBorder="1" applyAlignment="1">
      <alignment horizontal="right" vertic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0" fontId="20" fillId="9" borderId="7" xfId="0" applyFont="1" applyFill="1" applyBorder="1" applyAlignment="1" applyProtection="1">
      <alignment horizontal="center" vertical="center" wrapText="1"/>
    </xf>
    <xf numFmtId="0" fontId="20" fillId="9" borderId="8" xfId="0" applyFont="1" applyFill="1" applyBorder="1" applyAlignment="1" applyProtection="1">
      <alignment horizontal="center" vertical="center" wrapText="1"/>
    </xf>
    <xf numFmtId="0" fontId="20" fillId="9" borderId="0" xfId="0" applyFont="1" applyFill="1" applyBorder="1" applyAlignment="1" applyProtection="1">
      <alignment horizontal="center" vertical="center" wrapText="1"/>
    </xf>
    <xf numFmtId="0" fontId="20" fillId="9" borderId="5" xfId="0" applyFont="1" applyFill="1" applyBorder="1" applyAlignment="1" applyProtection="1">
      <alignment horizontal="center" vertical="center" wrapText="1"/>
    </xf>
    <xf numFmtId="0" fontId="20" fillId="9" borderId="6" xfId="0" applyFont="1" applyFill="1" applyBorder="1" applyAlignment="1" applyProtection="1">
      <alignment horizontal="center" vertical="center" wrapText="1"/>
    </xf>
    <xf numFmtId="0" fontId="20" fillId="9" borderId="18" xfId="0" applyFont="1" applyFill="1" applyBorder="1" applyAlignment="1" applyProtection="1">
      <alignment horizontal="center" vertical="center" wrapText="1"/>
    </xf>
  </cellXfs>
  <cellStyles count="28">
    <cellStyle name="Comma" xfId="9" builtinId="3"/>
    <cellStyle name="Currency" xfId="27" builtinId="4"/>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135">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bgColor theme="0" tint="-0.499984740745262"/>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s>
  <tableStyles count="0" defaultTableStyle="TableStyleMedium9" defaultPivotStyle="PivotStyleLight16"/>
  <colors>
    <mruColors>
      <color rgb="FFDDDDDD"/>
      <color rgb="FFFFCC66"/>
      <color rgb="FFFFFF99"/>
      <color rgb="FF002266"/>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23122\Documents\Manager%20Projects\NY%20OGS\CenturyLink%2023100_Attachment02_Pricing_06.03.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a23122\Documents\Manager%20Projects\NY%20OGS\Level%203%2023100_Attachment02_Pricing_06.03.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xmar22\AppData\Local\Microsoft\Windows\Temporary%20Internet%20Files\Content.Outlook\3JRXTQZY\CenturyLink%20-%2023100_Attachment02_05.3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a23122\Documents\Manager%20Projects\NY%20OGS\Level%203%2023100_Attachment02_Pricing_05.3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der Inform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der Informat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2)"/>
      <sheetName val="Instructions"/>
      <sheetName val="Fields"/>
      <sheetName val="Bidder Information"/>
      <sheetName val="Bidder Certification"/>
      <sheetName val="Pricing - Lot 1 Voice"/>
      <sheetName val="Geographic Location - Lot 1"/>
      <sheetName val="Service Descriptions - Lot 1"/>
      <sheetName val="Pricing - Lot 2 Data"/>
      <sheetName val="Geographic Location - Lot 2"/>
      <sheetName val="Service Descriptions - Lot 2"/>
      <sheetName val="Pricing - Lot 3 Mobile"/>
      <sheetName val="Geographic Location - Lot 3"/>
      <sheetName val="Service Descriptions - Lot 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der Informatio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5" x14ac:dyDescent="0.25"/>
  <cols>
    <col min="11" max="11" width="32.5703125" customWidth="1"/>
  </cols>
  <sheetData>
    <row r="1" spans="1:11" s="1" customFormat="1" ht="18" customHeight="1" thickBot="1" x14ac:dyDescent="0.3">
      <c r="A1" s="188" t="str">
        <f ca="1">MID(CELL("filename",A1),FIND("]",CELL("filename",A1))+1,30)</f>
        <v>Instructions (2)</v>
      </c>
      <c r="B1" s="189"/>
      <c r="C1" s="189"/>
      <c r="D1" s="189"/>
      <c r="E1" s="189"/>
      <c r="F1" s="189"/>
      <c r="G1" s="189"/>
      <c r="H1" s="189"/>
      <c r="I1" s="189"/>
      <c r="J1" s="189"/>
      <c r="K1" s="189"/>
    </row>
    <row r="2" spans="1:11" x14ac:dyDescent="0.25">
      <c r="A2" s="182"/>
      <c r="B2" s="183"/>
      <c r="C2" s="183"/>
      <c r="D2" s="183"/>
      <c r="E2" s="183"/>
      <c r="F2" s="183"/>
      <c r="G2" s="183"/>
      <c r="H2" s="183"/>
      <c r="I2" s="183"/>
      <c r="J2" s="183"/>
      <c r="K2" s="184"/>
    </row>
    <row r="3" spans="1:11" x14ac:dyDescent="0.25">
      <c r="A3" s="185"/>
      <c r="B3" s="186"/>
      <c r="C3" s="186"/>
      <c r="D3" s="186"/>
      <c r="E3" s="186"/>
      <c r="F3" s="186"/>
      <c r="G3" s="186"/>
      <c r="H3" s="186"/>
      <c r="I3" s="186"/>
      <c r="J3" s="186"/>
      <c r="K3" s="187"/>
    </row>
    <row r="4" spans="1:11" x14ac:dyDescent="0.25">
      <c r="A4" s="185"/>
      <c r="B4" s="186"/>
      <c r="C4" s="186"/>
      <c r="D4" s="186"/>
      <c r="E4" s="186"/>
      <c r="F4" s="186"/>
      <c r="G4" s="186"/>
      <c r="H4" s="186"/>
      <c r="I4" s="186"/>
      <c r="J4" s="186"/>
      <c r="K4" s="187"/>
    </row>
    <row r="5" spans="1:11" x14ac:dyDescent="0.25">
      <c r="A5" s="185"/>
      <c r="B5" s="186"/>
      <c r="C5" s="186"/>
      <c r="D5" s="186"/>
      <c r="E5" s="186"/>
      <c r="F5" s="186"/>
      <c r="G5" s="186"/>
      <c r="H5" s="186"/>
      <c r="I5" s="186"/>
      <c r="J5" s="186"/>
      <c r="K5" s="187"/>
    </row>
    <row r="6" spans="1:11" x14ac:dyDescent="0.25">
      <c r="A6" s="185"/>
      <c r="B6" s="186"/>
      <c r="C6" s="186"/>
      <c r="D6" s="186"/>
      <c r="E6" s="186"/>
      <c r="F6" s="186"/>
      <c r="G6" s="186"/>
      <c r="H6" s="186"/>
      <c r="I6" s="186"/>
      <c r="J6" s="186"/>
      <c r="K6" s="187"/>
    </row>
    <row r="7" spans="1:11" x14ac:dyDescent="0.25">
      <c r="A7" s="185"/>
      <c r="B7" s="186"/>
      <c r="C7" s="186"/>
      <c r="D7" s="186"/>
      <c r="E7" s="186"/>
      <c r="F7" s="186"/>
      <c r="G7" s="186"/>
      <c r="H7" s="186"/>
      <c r="I7" s="186"/>
      <c r="J7" s="186"/>
      <c r="K7" s="187"/>
    </row>
    <row r="8" spans="1:11" x14ac:dyDescent="0.25">
      <c r="A8" s="185"/>
      <c r="B8" s="186"/>
      <c r="C8" s="186"/>
      <c r="D8" s="186"/>
      <c r="E8" s="186"/>
      <c r="F8" s="186"/>
      <c r="G8" s="186"/>
      <c r="H8" s="186"/>
      <c r="I8" s="186"/>
      <c r="J8" s="186"/>
      <c r="K8" s="187"/>
    </row>
    <row r="9" spans="1:11" x14ac:dyDescent="0.25">
      <c r="A9" s="185"/>
      <c r="B9" s="186"/>
      <c r="C9" s="186"/>
      <c r="D9" s="186"/>
      <c r="E9" s="186"/>
      <c r="F9" s="186"/>
      <c r="G9" s="186"/>
      <c r="H9" s="186"/>
      <c r="I9" s="186"/>
      <c r="J9" s="186"/>
      <c r="K9" s="187"/>
    </row>
    <row r="10" spans="1:11" x14ac:dyDescent="0.25">
      <c r="A10" s="185"/>
      <c r="B10" s="186"/>
      <c r="C10" s="186"/>
      <c r="D10" s="186"/>
      <c r="E10" s="186"/>
      <c r="F10" s="186"/>
      <c r="G10" s="186"/>
      <c r="H10" s="186"/>
      <c r="I10" s="186"/>
      <c r="J10" s="186"/>
      <c r="K10" s="187"/>
    </row>
    <row r="11" spans="1:11" x14ac:dyDescent="0.25">
      <c r="A11" s="185"/>
      <c r="B11" s="186"/>
      <c r="C11" s="186"/>
      <c r="D11" s="186"/>
      <c r="E11" s="186"/>
      <c r="F11" s="186"/>
      <c r="G11" s="186"/>
      <c r="H11" s="186"/>
      <c r="I11" s="186"/>
      <c r="J11" s="186"/>
      <c r="K11" s="187"/>
    </row>
    <row r="12" spans="1:11" x14ac:dyDescent="0.25">
      <c r="A12" s="185"/>
      <c r="B12" s="186"/>
      <c r="C12" s="186"/>
      <c r="D12" s="186"/>
      <c r="E12" s="186"/>
      <c r="F12" s="186"/>
      <c r="G12" s="186"/>
      <c r="H12" s="186"/>
      <c r="I12" s="186"/>
      <c r="J12" s="186"/>
      <c r="K12" s="187"/>
    </row>
    <row r="13" spans="1:11" x14ac:dyDescent="0.25">
      <c r="A13" s="185"/>
      <c r="B13" s="186"/>
      <c r="C13" s="186"/>
      <c r="D13" s="186"/>
      <c r="E13" s="186"/>
      <c r="F13" s="186"/>
      <c r="G13" s="186"/>
      <c r="H13" s="186"/>
      <c r="I13" s="186"/>
      <c r="J13" s="186"/>
      <c r="K13" s="187"/>
    </row>
    <row r="14" spans="1:11" x14ac:dyDescent="0.25">
      <c r="A14" s="185"/>
      <c r="B14" s="186"/>
      <c r="C14" s="186"/>
      <c r="D14" s="186"/>
      <c r="E14" s="186"/>
      <c r="F14" s="186"/>
      <c r="G14" s="186"/>
      <c r="H14" s="186"/>
      <c r="I14" s="186"/>
      <c r="J14" s="186"/>
      <c r="K14" s="187"/>
    </row>
    <row r="15" spans="1:11" x14ac:dyDescent="0.25">
      <c r="A15" s="185"/>
      <c r="B15" s="186"/>
      <c r="C15" s="186"/>
      <c r="D15" s="186"/>
      <c r="E15" s="186"/>
      <c r="F15" s="186"/>
      <c r="G15" s="186"/>
      <c r="H15" s="186"/>
      <c r="I15" s="186"/>
      <c r="J15" s="186"/>
      <c r="K15" s="187"/>
    </row>
    <row r="16" spans="1:11" x14ac:dyDescent="0.25">
      <c r="A16" s="185"/>
      <c r="B16" s="186"/>
      <c r="C16" s="186"/>
      <c r="D16" s="186"/>
      <c r="E16" s="186"/>
      <c r="F16" s="186"/>
      <c r="G16" s="186"/>
      <c r="H16" s="186"/>
      <c r="I16" s="186"/>
      <c r="J16" s="186"/>
      <c r="K16" s="187"/>
    </row>
    <row r="17" spans="1:11" x14ac:dyDescent="0.25">
      <c r="A17" s="185"/>
      <c r="B17" s="186"/>
      <c r="C17" s="186"/>
      <c r="D17" s="186"/>
      <c r="E17" s="186"/>
      <c r="F17" s="186"/>
      <c r="G17" s="186"/>
      <c r="H17" s="186"/>
      <c r="I17" s="186"/>
      <c r="J17" s="186"/>
      <c r="K17" s="187"/>
    </row>
    <row r="18" spans="1:11" x14ac:dyDescent="0.25">
      <c r="A18" s="185"/>
      <c r="B18" s="186"/>
      <c r="C18" s="186"/>
      <c r="D18" s="186"/>
      <c r="E18" s="186"/>
      <c r="F18" s="186"/>
      <c r="G18" s="186"/>
      <c r="H18" s="186"/>
      <c r="I18" s="186"/>
      <c r="J18" s="186"/>
      <c r="K18" s="187"/>
    </row>
    <row r="19" spans="1:11" x14ac:dyDescent="0.25">
      <c r="A19" s="185"/>
      <c r="B19" s="186"/>
      <c r="C19" s="186"/>
      <c r="D19" s="186"/>
      <c r="E19" s="186"/>
      <c r="F19" s="186"/>
      <c r="G19" s="186"/>
      <c r="H19" s="186"/>
      <c r="I19" s="186"/>
      <c r="J19" s="186"/>
      <c r="K19" s="187"/>
    </row>
    <row r="20" spans="1:11" x14ac:dyDescent="0.25">
      <c r="A20" s="185"/>
      <c r="B20" s="186"/>
      <c r="C20" s="186"/>
      <c r="D20" s="186"/>
      <c r="E20" s="186"/>
      <c r="F20" s="186"/>
      <c r="G20" s="186"/>
      <c r="H20" s="186"/>
      <c r="I20" s="186"/>
      <c r="J20" s="186"/>
      <c r="K20" s="187"/>
    </row>
    <row r="21" spans="1:11" x14ac:dyDescent="0.25">
      <c r="A21" s="185"/>
      <c r="B21" s="186"/>
      <c r="C21" s="186"/>
      <c r="D21" s="186"/>
      <c r="E21" s="186"/>
      <c r="F21" s="186"/>
      <c r="G21" s="186"/>
      <c r="H21" s="186"/>
      <c r="I21" s="186"/>
      <c r="J21" s="186"/>
      <c r="K21" s="187"/>
    </row>
    <row r="22" spans="1:11" x14ac:dyDescent="0.25">
      <c r="A22" s="185"/>
      <c r="B22" s="186"/>
      <c r="C22" s="186"/>
      <c r="D22" s="186"/>
      <c r="E22" s="186"/>
      <c r="F22" s="186"/>
      <c r="G22" s="186"/>
      <c r="H22" s="186"/>
      <c r="I22" s="186"/>
      <c r="J22" s="186"/>
      <c r="K22" s="187"/>
    </row>
    <row r="23" spans="1:11" x14ac:dyDescent="0.25">
      <c r="A23" s="185"/>
      <c r="B23" s="186"/>
      <c r="C23" s="186"/>
      <c r="D23" s="186"/>
      <c r="E23" s="186"/>
      <c r="F23" s="186"/>
      <c r="G23" s="186"/>
      <c r="H23" s="186"/>
      <c r="I23" s="186"/>
      <c r="J23" s="186"/>
      <c r="K23" s="187"/>
    </row>
    <row r="24" spans="1:11" x14ac:dyDescent="0.25">
      <c r="A24" s="185"/>
      <c r="B24" s="186"/>
      <c r="C24" s="186"/>
      <c r="D24" s="186"/>
      <c r="E24" s="186"/>
      <c r="F24" s="186"/>
      <c r="G24" s="186"/>
      <c r="H24" s="186"/>
      <c r="I24" s="186"/>
      <c r="J24" s="186"/>
      <c r="K24" s="187"/>
    </row>
    <row r="25" spans="1:11" x14ac:dyDescent="0.25">
      <c r="A25" s="185"/>
      <c r="B25" s="186"/>
      <c r="C25" s="186"/>
      <c r="D25" s="186"/>
      <c r="E25" s="186"/>
      <c r="F25" s="186"/>
      <c r="G25" s="186"/>
      <c r="H25" s="186"/>
      <c r="I25" s="186"/>
      <c r="J25" s="186"/>
      <c r="K25" s="187"/>
    </row>
    <row r="26" spans="1:11" x14ac:dyDescent="0.25">
      <c r="A26" s="185"/>
      <c r="B26" s="186"/>
      <c r="C26" s="186"/>
      <c r="D26" s="186"/>
      <c r="E26" s="186"/>
      <c r="F26" s="186"/>
      <c r="G26" s="186"/>
      <c r="H26" s="186"/>
      <c r="I26" s="186"/>
      <c r="J26" s="186"/>
      <c r="K26" s="187"/>
    </row>
    <row r="27" spans="1:11" x14ac:dyDescent="0.25">
      <c r="A27" s="185"/>
      <c r="B27" s="186"/>
      <c r="C27" s="186"/>
      <c r="D27" s="186"/>
      <c r="E27" s="186"/>
      <c r="F27" s="186"/>
      <c r="G27" s="186"/>
      <c r="H27" s="186"/>
      <c r="I27" s="186"/>
      <c r="J27" s="186"/>
      <c r="K27" s="187"/>
    </row>
    <row r="28" spans="1:11" x14ac:dyDescent="0.25">
      <c r="A28" s="185"/>
      <c r="B28" s="186"/>
      <c r="C28" s="186"/>
      <c r="D28" s="186"/>
      <c r="E28" s="186"/>
      <c r="F28" s="186"/>
      <c r="G28" s="186"/>
      <c r="H28" s="186"/>
      <c r="I28" s="186"/>
      <c r="J28" s="186"/>
      <c r="K28" s="187"/>
    </row>
    <row r="29" spans="1:11" x14ac:dyDescent="0.25">
      <c r="A29" s="185"/>
      <c r="B29" s="186"/>
      <c r="C29" s="186"/>
      <c r="D29" s="186"/>
      <c r="E29" s="186"/>
      <c r="F29" s="186"/>
      <c r="G29" s="186"/>
      <c r="H29" s="186"/>
      <c r="I29" s="186"/>
      <c r="J29" s="186"/>
      <c r="K29" s="187"/>
    </row>
    <row r="30" spans="1:11" x14ac:dyDescent="0.25">
      <c r="A30" s="185"/>
      <c r="B30" s="186"/>
      <c r="C30" s="186"/>
      <c r="D30" s="186"/>
      <c r="E30" s="186"/>
      <c r="F30" s="186"/>
      <c r="G30" s="186"/>
      <c r="H30" s="186"/>
      <c r="I30" s="186"/>
      <c r="J30" s="186"/>
      <c r="K30" s="187"/>
    </row>
    <row r="31" spans="1:11" x14ac:dyDescent="0.25">
      <c r="A31" s="185"/>
      <c r="B31" s="186"/>
      <c r="C31" s="186"/>
      <c r="D31" s="186"/>
      <c r="E31" s="186"/>
      <c r="F31" s="186"/>
      <c r="G31" s="186"/>
      <c r="H31" s="186"/>
      <c r="I31" s="186"/>
      <c r="J31" s="186"/>
      <c r="K31" s="187"/>
    </row>
    <row r="32" spans="1:11" x14ac:dyDescent="0.25">
      <c r="A32" s="185"/>
      <c r="B32" s="186"/>
      <c r="C32" s="186"/>
      <c r="D32" s="186"/>
      <c r="E32" s="186"/>
      <c r="F32" s="186"/>
      <c r="G32" s="186"/>
      <c r="H32" s="186"/>
      <c r="I32" s="186"/>
      <c r="J32" s="186"/>
      <c r="K32" s="187"/>
    </row>
    <row r="33" spans="1:11" x14ac:dyDescent="0.25">
      <c r="A33" s="185"/>
      <c r="B33" s="186"/>
      <c r="C33" s="186"/>
      <c r="D33" s="186"/>
      <c r="E33" s="186"/>
      <c r="F33" s="186"/>
      <c r="G33" s="186"/>
      <c r="H33" s="186"/>
      <c r="I33" s="186"/>
      <c r="J33" s="186"/>
      <c r="K33" s="187"/>
    </row>
    <row r="34" spans="1:11" x14ac:dyDescent="0.25">
      <c r="A34" s="185"/>
      <c r="B34" s="186"/>
      <c r="C34" s="186"/>
      <c r="D34" s="186"/>
      <c r="E34" s="186"/>
      <c r="F34" s="186"/>
      <c r="G34" s="186"/>
      <c r="H34" s="186"/>
      <c r="I34" s="186"/>
      <c r="J34" s="186"/>
      <c r="K34" s="187"/>
    </row>
    <row r="35" spans="1:11" x14ac:dyDescent="0.25">
      <c r="A35" s="185"/>
      <c r="B35" s="186"/>
      <c r="C35" s="186"/>
      <c r="D35" s="186"/>
      <c r="E35" s="186"/>
      <c r="F35" s="186"/>
      <c r="G35" s="186"/>
      <c r="H35" s="186"/>
      <c r="I35" s="186"/>
      <c r="J35" s="186"/>
      <c r="K35" s="187"/>
    </row>
    <row r="36" spans="1:11" x14ac:dyDescent="0.25">
      <c r="A36" s="185"/>
      <c r="B36" s="186"/>
      <c r="C36" s="186"/>
      <c r="D36" s="186"/>
      <c r="E36" s="186"/>
      <c r="F36" s="186"/>
      <c r="G36" s="186"/>
      <c r="H36" s="186"/>
      <c r="I36" s="186"/>
      <c r="J36" s="186"/>
      <c r="K36" s="187"/>
    </row>
    <row r="37" spans="1:11" x14ac:dyDescent="0.25">
      <c r="A37" s="185"/>
      <c r="B37" s="186"/>
      <c r="C37" s="186"/>
      <c r="D37" s="186"/>
      <c r="E37" s="186"/>
      <c r="F37" s="186"/>
      <c r="G37" s="186"/>
      <c r="H37" s="186"/>
      <c r="I37" s="186"/>
      <c r="J37" s="186"/>
      <c r="K37" s="187"/>
    </row>
    <row r="38" spans="1:11" x14ac:dyDescent="0.25">
      <c r="A38" s="185"/>
      <c r="B38" s="186"/>
      <c r="C38" s="186"/>
      <c r="D38" s="186"/>
      <c r="E38" s="186"/>
      <c r="F38" s="186"/>
      <c r="G38" s="186"/>
      <c r="H38" s="186"/>
      <c r="I38" s="186"/>
      <c r="J38" s="186"/>
      <c r="K38" s="187"/>
    </row>
    <row r="39" spans="1:11" x14ac:dyDescent="0.25">
      <c r="A39" s="185"/>
      <c r="B39" s="186"/>
      <c r="C39" s="186"/>
      <c r="D39" s="186"/>
      <c r="E39" s="186"/>
      <c r="F39" s="186"/>
      <c r="G39" s="186"/>
      <c r="H39" s="186"/>
      <c r="I39" s="186"/>
      <c r="J39" s="186"/>
      <c r="K39" s="187"/>
    </row>
    <row r="40" spans="1:11" x14ac:dyDescent="0.25">
      <c r="A40" s="185"/>
      <c r="B40" s="186"/>
      <c r="C40" s="186"/>
      <c r="D40" s="186"/>
      <c r="E40" s="186"/>
      <c r="F40" s="186"/>
      <c r="G40" s="186"/>
      <c r="H40" s="186"/>
      <c r="I40" s="186"/>
      <c r="J40" s="186"/>
      <c r="K40" s="187"/>
    </row>
    <row r="41" spans="1:11" x14ac:dyDescent="0.25">
      <c r="A41" s="4"/>
      <c r="B41" s="2"/>
      <c r="C41" s="2"/>
      <c r="D41" s="2"/>
      <c r="E41" s="2"/>
      <c r="F41" s="2"/>
      <c r="G41" s="2"/>
      <c r="H41" s="2"/>
      <c r="I41" s="2"/>
      <c r="J41" s="2"/>
      <c r="K41" s="3"/>
    </row>
    <row r="42" spans="1:11" x14ac:dyDescent="0.25">
      <c r="A42" s="4"/>
      <c r="B42" s="2"/>
      <c r="C42" s="2"/>
      <c r="D42" s="2"/>
      <c r="E42" s="2"/>
      <c r="F42" s="2"/>
      <c r="G42" s="2"/>
      <c r="H42" s="2"/>
      <c r="I42" s="2"/>
      <c r="J42" s="2"/>
      <c r="K42" s="3"/>
    </row>
    <row r="43" spans="1:11" x14ac:dyDescent="0.25">
      <c r="A43" s="4"/>
      <c r="B43" s="2"/>
      <c r="C43" s="2"/>
      <c r="D43" s="2"/>
      <c r="E43" s="2"/>
      <c r="F43" s="2"/>
      <c r="G43" s="2"/>
      <c r="H43" s="2"/>
      <c r="I43" s="2"/>
      <c r="J43" s="2"/>
      <c r="K43" s="3"/>
    </row>
    <row r="44" spans="1:11" x14ac:dyDescent="0.25">
      <c r="A44" s="4"/>
      <c r="B44" s="2"/>
      <c r="C44" s="2"/>
      <c r="D44" s="2"/>
      <c r="E44" s="2"/>
      <c r="F44" s="2"/>
      <c r="G44" s="2"/>
      <c r="H44" s="2"/>
      <c r="I44" s="2"/>
      <c r="J44" s="2"/>
      <c r="K44" s="3"/>
    </row>
    <row r="45" spans="1:11" x14ac:dyDescent="0.25">
      <c r="A45" s="4"/>
      <c r="B45" s="2"/>
      <c r="C45" s="2"/>
      <c r="D45" s="2"/>
      <c r="E45" s="2"/>
      <c r="F45" s="2"/>
      <c r="G45" s="2"/>
      <c r="H45" s="2"/>
      <c r="I45" s="2"/>
      <c r="J45" s="2"/>
      <c r="K45" s="3"/>
    </row>
    <row r="46" spans="1:11" x14ac:dyDescent="0.25">
      <c r="A46" s="4"/>
      <c r="B46" s="2"/>
      <c r="C46" s="2"/>
      <c r="D46" s="2"/>
      <c r="E46" s="2"/>
      <c r="F46" s="2"/>
      <c r="G46" s="2"/>
      <c r="H46" s="2"/>
      <c r="I46" s="2"/>
      <c r="J46" s="2"/>
      <c r="K46" s="3"/>
    </row>
    <row r="47" spans="1:11" x14ac:dyDescent="0.25">
      <c r="A47" s="4"/>
      <c r="B47" s="2"/>
      <c r="C47" s="2"/>
      <c r="D47" s="2"/>
      <c r="E47" s="2"/>
      <c r="F47" s="2"/>
      <c r="G47" s="2"/>
      <c r="H47" s="2"/>
      <c r="I47" s="2"/>
      <c r="J47" s="2"/>
      <c r="K47" s="3"/>
    </row>
    <row r="48" spans="1:11" x14ac:dyDescent="0.25">
      <c r="A48" s="4"/>
      <c r="B48" s="2"/>
      <c r="C48" s="2"/>
      <c r="D48" s="2"/>
      <c r="E48" s="2"/>
      <c r="F48" s="2"/>
      <c r="G48" s="2"/>
      <c r="H48" s="2"/>
      <c r="I48" s="2"/>
      <c r="J48" s="2"/>
      <c r="K48" s="3"/>
    </row>
    <row r="49" spans="1:12" x14ac:dyDescent="0.25">
      <c r="A49" s="4"/>
      <c r="B49" s="2"/>
      <c r="C49" s="2"/>
      <c r="D49" s="2"/>
      <c r="E49" s="2"/>
      <c r="F49" s="2"/>
      <c r="G49" s="2"/>
      <c r="H49" s="2"/>
      <c r="I49" s="2"/>
      <c r="J49" s="2"/>
      <c r="K49" s="3"/>
    </row>
    <row r="50" spans="1:12" s="2" customFormat="1" x14ac:dyDescent="0.25">
      <c r="A50" s="4"/>
      <c r="L50" s="4"/>
    </row>
    <row r="51" spans="1:12" x14ac:dyDescent="0.25">
      <c r="A51" s="2"/>
      <c r="B51" s="2"/>
      <c r="C51" s="2"/>
      <c r="D51" s="2"/>
      <c r="E51" s="2"/>
      <c r="F51" s="2"/>
      <c r="G51" s="2"/>
      <c r="H51" s="2"/>
      <c r="I51" s="2"/>
      <c r="J51" s="2"/>
      <c r="K51" s="2"/>
      <c r="L51" s="4"/>
    </row>
    <row r="52" spans="1:12" x14ac:dyDescent="0.2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8"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autoPageBreaks="0"/>
  </sheetPr>
  <dimension ref="B1:AV1358"/>
  <sheetViews>
    <sheetView showGridLines="0" zoomScale="90" zoomScaleNormal="90" workbookViewId="0">
      <pane xSplit="4" ySplit="5" topLeftCell="F1345" activePane="bottomRight" state="frozen"/>
      <selection activeCell="C30" sqref="C30"/>
      <selection pane="topRight" activeCell="C30" sqref="C30"/>
      <selection pane="bottomLeft" activeCell="C30" sqref="C30"/>
      <selection pane="bottomRight" activeCell="C11" sqref="C11"/>
    </sheetView>
  </sheetViews>
  <sheetFormatPr defaultColWidth="9.140625" defaultRowHeight="15" x14ac:dyDescent="0.25"/>
  <cols>
    <col min="1" max="1" width="1.85546875" style="12" customWidth="1"/>
    <col min="2" max="2" width="12.5703125" style="35" customWidth="1"/>
    <col min="3" max="3" width="17" style="35" customWidth="1"/>
    <col min="4" max="4" width="24.140625" style="35" customWidth="1"/>
    <col min="5" max="5" width="35.140625" style="35" customWidth="1"/>
    <col min="6" max="6" width="24.140625" style="35" customWidth="1"/>
    <col min="7" max="7" width="15.28515625" style="35" customWidth="1"/>
    <col min="8" max="8" width="17" style="35" customWidth="1"/>
    <col min="9" max="9" width="17" style="36" customWidth="1"/>
    <col min="10" max="10" width="17" style="53" customWidth="1"/>
    <col min="11" max="11" width="17" style="37" customWidth="1"/>
    <col min="12" max="12" width="17" style="53" customWidth="1"/>
    <col min="13" max="13" width="5.140625" style="59" customWidth="1"/>
    <col min="14" max="15" width="17" style="37" customWidth="1"/>
    <col min="16" max="16" width="28" style="38" customWidth="1"/>
    <col min="17" max="16384" width="9.140625" style="12"/>
  </cols>
  <sheetData>
    <row r="1" spans="2:48" s="29" customFormat="1" ht="24" customHeight="1" x14ac:dyDescent="0.25">
      <c r="B1" s="25" t="s">
        <v>2332</v>
      </c>
      <c r="C1" s="190" t="s">
        <v>90</v>
      </c>
      <c r="D1" s="190"/>
      <c r="E1" s="190"/>
      <c r="F1" s="57"/>
      <c r="G1" s="192" t="s">
        <v>65</v>
      </c>
      <c r="H1" s="192"/>
      <c r="I1" s="192"/>
      <c r="J1" s="192"/>
      <c r="K1" s="192"/>
      <c r="L1" s="192"/>
      <c r="M1" s="59"/>
      <c r="N1" s="20"/>
      <c r="O1" s="20"/>
      <c r="P1" s="21"/>
    </row>
    <row r="2" spans="2:48" s="29" customFormat="1" ht="24" customHeight="1" thickBot="1" x14ac:dyDescent="0.3">
      <c r="B2" s="26" t="s">
        <v>2333</v>
      </c>
      <c r="C2" s="190" t="s">
        <v>2334</v>
      </c>
      <c r="D2" s="190"/>
      <c r="E2" s="190"/>
      <c r="F2" s="57"/>
      <c r="G2" s="192"/>
      <c r="H2" s="192"/>
      <c r="I2" s="192"/>
      <c r="J2" s="192"/>
      <c r="K2" s="192"/>
      <c r="L2" s="192"/>
      <c r="M2" s="59"/>
      <c r="N2" s="20"/>
      <c r="O2" s="20"/>
      <c r="P2" s="54" t="s">
        <v>2339</v>
      </c>
    </row>
    <row r="3" spans="2:48" s="29" customFormat="1" ht="24" customHeight="1" thickBot="1" x14ac:dyDescent="0.3">
      <c r="B3" s="26" t="s">
        <v>66</v>
      </c>
      <c r="C3" s="191">
        <v>45223</v>
      </c>
      <c r="D3" s="190"/>
      <c r="E3" s="190"/>
      <c r="F3" s="57"/>
      <c r="G3" s="192"/>
      <c r="H3" s="192"/>
      <c r="I3" s="192"/>
      <c r="J3" s="192"/>
      <c r="K3" s="192"/>
      <c r="L3" s="192"/>
      <c r="M3" s="59"/>
      <c r="N3" s="20"/>
      <c r="O3" s="20"/>
      <c r="P3" s="60">
        <v>1353</v>
      </c>
    </row>
    <row r="4" spans="2:48" s="15" customFormat="1" ht="15" customHeight="1" x14ac:dyDescent="0.25">
      <c r="B4" s="30"/>
      <c r="C4" s="30"/>
      <c r="D4" s="30"/>
      <c r="E4" s="30"/>
      <c r="F4" s="30"/>
      <c r="G4" s="30"/>
      <c r="H4" s="30"/>
      <c r="I4" s="31"/>
      <c r="J4" s="51"/>
      <c r="K4" s="33"/>
      <c r="L4" s="51"/>
      <c r="M4" s="59"/>
      <c r="N4" s="33"/>
      <c r="O4" s="33"/>
      <c r="P4" s="34"/>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row>
    <row r="5" spans="2:48" s="11" customFormat="1" ht="25.5" x14ac:dyDescent="0.25">
      <c r="B5" s="8" t="s">
        <v>67</v>
      </c>
      <c r="C5" s="8" t="s">
        <v>72</v>
      </c>
      <c r="D5" s="8" t="s">
        <v>0</v>
      </c>
      <c r="E5" s="8" t="s">
        <v>78</v>
      </c>
      <c r="F5" s="8" t="s">
        <v>2335</v>
      </c>
      <c r="G5" s="9" t="s">
        <v>69</v>
      </c>
      <c r="H5" s="9" t="s">
        <v>70</v>
      </c>
      <c r="I5" s="24" t="s">
        <v>81</v>
      </c>
      <c r="J5" s="52" t="s">
        <v>64</v>
      </c>
      <c r="K5" s="58" t="s">
        <v>77</v>
      </c>
      <c r="L5" s="52" t="s">
        <v>63</v>
      </c>
      <c r="M5" s="59"/>
      <c r="N5" s="10" t="s">
        <v>2336</v>
      </c>
      <c r="O5" s="10" t="s">
        <v>2337</v>
      </c>
      <c r="P5" s="22" t="s">
        <v>2338</v>
      </c>
    </row>
    <row r="6" spans="2:48" ht="31.5" customHeight="1" x14ac:dyDescent="0.25">
      <c r="B6" s="97">
        <v>1</v>
      </c>
      <c r="C6" s="89"/>
      <c r="D6" s="113" t="s">
        <v>91</v>
      </c>
      <c r="E6" s="89" t="s">
        <v>92</v>
      </c>
      <c r="F6" s="89" t="s">
        <v>74</v>
      </c>
      <c r="G6" s="98" t="s">
        <v>80</v>
      </c>
      <c r="H6" s="98" t="s">
        <v>93</v>
      </c>
      <c r="I6" s="99"/>
      <c r="J6" s="114"/>
      <c r="K6" s="101"/>
      <c r="L6" s="77" t="str">
        <f t="shared" ref="L6:L66" si="0">IF(J6="","",(J6-(J6*K6)))</f>
        <v/>
      </c>
      <c r="N6" s="102" t="s">
        <v>71</v>
      </c>
      <c r="O6" s="102" t="s">
        <v>71</v>
      </c>
      <c r="P6" s="103" t="s">
        <v>71</v>
      </c>
    </row>
    <row r="7" spans="2:48" ht="25.5" x14ac:dyDescent="0.25">
      <c r="B7" s="97">
        <v>2</v>
      </c>
      <c r="C7" s="89" t="s">
        <v>94</v>
      </c>
      <c r="D7" s="89" t="s">
        <v>95</v>
      </c>
      <c r="E7" s="89" t="s">
        <v>96</v>
      </c>
      <c r="F7" s="89" t="s">
        <v>74</v>
      </c>
      <c r="G7" s="98" t="s">
        <v>80</v>
      </c>
      <c r="H7" s="98" t="s">
        <v>93</v>
      </c>
      <c r="I7" s="99" t="s">
        <v>75</v>
      </c>
      <c r="J7" s="114">
        <v>1.4500000000000001E-2</v>
      </c>
      <c r="K7" s="101">
        <v>0</v>
      </c>
      <c r="L7" s="77">
        <f t="shared" si="0"/>
        <v>1.4500000000000001E-2</v>
      </c>
      <c r="N7" s="102" t="s">
        <v>71</v>
      </c>
      <c r="O7" s="102" t="s">
        <v>71</v>
      </c>
      <c r="P7" s="103" t="s">
        <v>71</v>
      </c>
    </row>
    <row r="8" spans="2:48" ht="25.5" x14ac:dyDescent="0.25">
      <c r="B8" s="97">
        <v>3</v>
      </c>
      <c r="C8" s="89" t="s">
        <v>97</v>
      </c>
      <c r="D8" s="89" t="s">
        <v>95</v>
      </c>
      <c r="E8" s="89" t="s">
        <v>98</v>
      </c>
      <c r="F8" s="89" t="s">
        <v>74</v>
      </c>
      <c r="G8" s="98" t="s">
        <v>80</v>
      </c>
      <c r="H8" s="98" t="s">
        <v>93</v>
      </c>
      <c r="I8" s="99" t="s">
        <v>75</v>
      </c>
      <c r="J8" s="114">
        <v>1.4500000000000001E-2</v>
      </c>
      <c r="K8" s="101">
        <v>0</v>
      </c>
      <c r="L8" s="77">
        <f t="shared" si="0"/>
        <v>1.4500000000000001E-2</v>
      </c>
      <c r="N8" s="102" t="s">
        <v>71</v>
      </c>
      <c r="O8" s="102" t="s">
        <v>71</v>
      </c>
      <c r="P8" s="103" t="s">
        <v>71</v>
      </c>
    </row>
    <row r="9" spans="2:48" ht="25.5" x14ac:dyDescent="0.25">
      <c r="B9" s="97">
        <v>4</v>
      </c>
      <c r="C9" s="89" t="s">
        <v>99</v>
      </c>
      <c r="D9" s="89" t="s">
        <v>95</v>
      </c>
      <c r="E9" s="89" t="s">
        <v>100</v>
      </c>
      <c r="F9" s="89" t="s">
        <v>74</v>
      </c>
      <c r="G9" s="98" t="s">
        <v>80</v>
      </c>
      <c r="H9" s="98" t="s">
        <v>93</v>
      </c>
      <c r="I9" s="99" t="s">
        <v>75</v>
      </c>
      <c r="J9" s="114">
        <v>1.4500000000000001E-2</v>
      </c>
      <c r="K9" s="101">
        <v>0</v>
      </c>
      <c r="L9" s="77">
        <f t="shared" si="0"/>
        <v>1.4500000000000001E-2</v>
      </c>
      <c r="N9" s="102" t="s">
        <v>71</v>
      </c>
      <c r="O9" s="102" t="s">
        <v>71</v>
      </c>
      <c r="P9" s="103" t="s">
        <v>71</v>
      </c>
    </row>
    <row r="10" spans="2:48" ht="25.5" x14ac:dyDescent="0.25">
      <c r="B10" s="97">
        <v>5</v>
      </c>
      <c r="C10" s="89" t="s">
        <v>101</v>
      </c>
      <c r="D10" s="89" t="s">
        <v>95</v>
      </c>
      <c r="E10" s="89" t="s">
        <v>102</v>
      </c>
      <c r="F10" s="89" t="s">
        <v>74</v>
      </c>
      <c r="G10" s="98" t="s">
        <v>80</v>
      </c>
      <c r="H10" s="98" t="s">
        <v>93</v>
      </c>
      <c r="I10" s="99" t="s">
        <v>75</v>
      </c>
      <c r="J10" s="114">
        <v>1.4E-2</v>
      </c>
      <c r="K10" s="101">
        <v>0</v>
      </c>
      <c r="L10" s="77">
        <f t="shared" si="0"/>
        <v>1.4E-2</v>
      </c>
      <c r="N10" s="102" t="s">
        <v>71</v>
      </c>
      <c r="O10" s="102" t="s">
        <v>71</v>
      </c>
      <c r="P10" s="103" t="s">
        <v>71</v>
      </c>
    </row>
    <row r="11" spans="2:48" ht="25.5" x14ac:dyDescent="0.25">
      <c r="B11" s="97">
        <v>6</v>
      </c>
      <c r="C11" s="89" t="s">
        <v>103</v>
      </c>
      <c r="D11" s="89" t="s">
        <v>95</v>
      </c>
      <c r="E11" s="89" t="s">
        <v>104</v>
      </c>
      <c r="F11" s="89" t="s">
        <v>74</v>
      </c>
      <c r="G11" s="98" t="s">
        <v>80</v>
      </c>
      <c r="H11" s="98" t="s">
        <v>93</v>
      </c>
      <c r="I11" s="99" t="s">
        <v>75</v>
      </c>
      <c r="J11" s="114">
        <v>1.2999999999999999E-2</v>
      </c>
      <c r="K11" s="101">
        <v>0</v>
      </c>
      <c r="L11" s="77">
        <f t="shared" si="0"/>
        <v>1.2999999999999999E-2</v>
      </c>
      <c r="N11" s="102" t="s">
        <v>71</v>
      </c>
      <c r="O11" s="102" t="s">
        <v>71</v>
      </c>
      <c r="P11" s="103" t="s">
        <v>71</v>
      </c>
    </row>
    <row r="12" spans="2:48" ht="25.5" x14ac:dyDescent="0.25">
      <c r="B12" s="97">
        <v>7</v>
      </c>
      <c r="C12" s="89" t="s">
        <v>105</v>
      </c>
      <c r="D12" s="89" t="s">
        <v>95</v>
      </c>
      <c r="E12" s="89" t="s">
        <v>106</v>
      </c>
      <c r="F12" s="89" t="s">
        <v>74</v>
      </c>
      <c r="G12" s="98" t="s">
        <v>80</v>
      </c>
      <c r="H12" s="98" t="s">
        <v>93</v>
      </c>
      <c r="I12" s="99" t="s">
        <v>75</v>
      </c>
      <c r="J12" s="114">
        <v>1.2E-2</v>
      </c>
      <c r="K12" s="101">
        <v>0</v>
      </c>
      <c r="L12" s="77">
        <f t="shared" si="0"/>
        <v>1.2E-2</v>
      </c>
      <c r="N12" s="102" t="s">
        <v>71</v>
      </c>
      <c r="O12" s="102" t="s">
        <v>71</v>
      </c>
      <c r="P12" s="103" t="s">
        <v>71</v>
      </c>
    </row>
    <row r="13" spans="2:48" ht="25.5" x14ac:dyDescent="0.25">
      <c r="B13" s="97">
        <v>8</v>
      </c>
      <c r="C13" s="89" t="s">
        <v>107</v>
      </c>
      <c r="D13" s="89" t="s">
        <v>108</v>
      </c>
      <c r="E13" s="89" t="s">
        <v>96</v>
      </c>
      <c r="F13" s="89" t="s">
        <v>74</v>
      </c>
      <c r="G13" s="98" t="s">
        <v>80</v>
      </c>
      <c r="H13" s="98" t="s">
        <v>93</v>
      </c>
      <c r="I13" s="99" t="s">
        <v>75</v>
      </c>
      <c r="J13" s="114">
        <v>1.4500000000000001E-2</v>
      </c>
      <c r="K13" s="101">
        <v>0</v>
      </c>
      <c r="L13" s="77">
        <f t="shared" si="0"/>
        <v>1.4500000000000001E-2</v>
      </c>
      <c r="N13" s="102" t="s">
        <v>71</v>
      </c>
      <c r="O13" s="102" t="s">
        <v>71</v>
      </c>
      <c r="P13" s="103" t="s">
        <v>71</v>
      </c>
    </row>
    <row r="14" spans="2:48" ht="25.5" x14ac:dyDescent="0.25">
      <c r="B14" s="97">
        <v>9</v>
      </c>
      <c r="C14" s="89" t="s">
        <v>109</v>
      </c>
      <c r="D14" s="89" t="s">
        <v>108</v>
      </c>
      <c r="E14" s="89" t="s">
        <v>98</v>
      </c>
      <c r="F14" s="89" t="s">
        <v>74</v>
      </c>
      <c r="G14" s="98" t="s">
        <v>80</v>
      </c>
      <c r="H14" s="98" t="s">
        <v>93</v>
      </c>
      <c r="I14" s="99" t="s">
        <v>75</v>
      </c>
      <c r="J14" s="114">
        <v>1.4500000000000001E-2</v>
      </c>
      <c r="K14" s="101">
        <v>0</v>
      </c>
      <c r="L14" s="77">
        <f t="shared" si="0"/>
        <v>1.4500000000000001E-2</v>
      </c>
      <c r="N14" s="102" t="s">
        <v>71</v>
      </c>
      <c r="O14" s="102" t="s">
        <v>71</v>
      </c>
      <c r="P14" s="103" t="s">
        <v>71</v>
      </c>
    </row>
    <row r="15" spans="2:48" ht="25.5" x14ac:dyDescent="0.25">
      <c r="B15" s="97">
        <v>10</v>
      </c>
      <c r="C15" s="89" t="s">
        <v>110</v>
      </c>
      <c r="D15" s="89" t="s">
        <v>108</v>
      </c>
      <c r="E15" s="89" t="s">
        <v>100</v>
      </c>
      <c r="F15" s="89" t="s">
        <v>74</v>
      </c>
      <c r="G15" s="98" t="s">
        <v>80</v>
      </c>
      <c r="H15" s="98" t="s">
        <v>93</v>
      </c>
      <c r="I15" s="99" t="s">
        <v>75</v>
      </c>
      <c r="J15" s="114">
        <v>1.4500000000000001E-2</v>
      </c>
      <c r="K15" s="101">
        <v>0</v>
      </c>
      <c r="L15" s="77">
        <f t="shared" si="0"/>
        <v>1.4500000000000001E-2</v>
      </c>
      <c r="N15" s="102" t="s">
        <v>71</v>
      </c>
      <c r="O15" s="102" t="s">
        <v>71</v>
      </c>
      <c r="P15" s="103" t="s">
        <v>71</v>
      </c>
    </row>
    <row r="16" spans="2:48" ht="25.5" x14ac:dyDescent="0.25">
      <c r="B16" s="97">
        <v>11</v>
      </c>
      <c r="C16" s="89" t="s">
        <v>111</v>
      </c>
      <c r="D16" s="89" t="s">
        <v>108</v>
      </c>
      <c r="E16" s="89" t="s">
        <v>102</v>
      </c>
      <c r="F16" s="89" t="s">
        <v>74</v>
      </c>
      <c r="G16" s="98" t="s">
        <v>80</v>
      </c>
      <c r="H16" s="98" t="s">
        <v>93</v>
      </c>
      <c r="I16" s="99" t="s">
        <v>75</v>
      </c>
      <c r="J16" s="114">
        <v>1.4500000000000001E-2</v>
      </c>
      <c r="K16" s="101">
        <v>0</v>
      </c>
      <c r="L16" s="77">
        <f t="shared" si="0"/>
        <v>1.4500000000000001E-2</v>
      </c>
      <c r="N16" s="102" t="s">
        <v>71</v>
      </c>
      <c r="O16" s="102" t="s">
        <v>71</v>
      </c>
      <c r="P16" s="103" t="s">
        <v>71</v>
      </c>
    </row>
    <row r="17" spans="2:16" ht="25.5" x14ac:dyDescent="0.25">
      <c r="B17" s="97">
        <v>12</v>
      </c>
      <c r="C17" s="89" t="s">
        <v>112</v>
      </c>
      <c r="D17" s="89" t="s">
        <v>108</v>
      </c>
      <c r="E17" s="89" t="s">
        <v>104</v>
      </c>
      <c r="F17" s="89" t="s">
        <v>74</v>
      </c>
      <c r="G17" s="98" t="s">
        <v>80</v>
      </c>
      <c r="H17" s="98" t="s">
        <v>93</v>
      </c>
      <c r="I17" s="99" t="s">
        <v>75</v>
      </c>
      <c r="J17" s="114">
        <v>1.4E-2</v>
      </c>
      <c r="K17" s="101">
        <v>0</v>
      </c>
      <c r="L17" s="77">
        <f t="shared" si="0"/>
        <v>1.4E-2</v>
      </c>
      <c r="N17" s="102" t="s">
        <v>71</v>
      </c>
      <c r="O17" s="102" t="s">
        <v>71</v>
      </c>
      <c r="P17" s="103" t="s">
        <v>71</v>
      </c>
    </row>
    <row r="18" spans="2:16" ht="25.5" x14ac:dyDescent="0.25">
      <c r="B18" s="97">
        <v>13</v>
      </c>
      <c r="C18" s="89" t="s">
        <v>113</v>
      </c>
      <c r="D18" s="89" t="s">
        <v>108</v>
      </c>
      <c r="E18" s="89" t="s">
        <v>106</v>
      </c>
      <c r="F18" s="89" t="s">
        <v>74</v>
      </c>
      <c r="G18" s="98" t="s">
        <v>80</v>
      </c>
      <c r="H18" s="98" t="s">
        <v>93</v>
      </c>
      <c r="I18" s="99" t="s">
        <v>75</v>
      </c>
      <c r="J18" s="114">
        <v>1.35E-2</v>
      </c>
      <c r="K18" s="101">
        <v>0</v>
      </c>
      <c r="L18" s="77">
        <f t="shared" si="0"/>
        <v>1.35E-2</v>
      </c>
      <c r="N18" s="102" t="s">
        <v>71</v>
      </c>
      <c r="O18" s="102" t="s">
        <v>71</v>
      </c>
      <c r="P18" s="103" t="s">
        <v>71</v>
      </c>
    </row>
    <row r="19" spans="2:16" ht="25.5" x14ac:dyDescent="0.25">
      <c r="B19" s="97">
        <v>14</v>
      </c>
      <c r="C19" s="89" t="s">
        <v>114</v>
      </c>
      <c r="D19" s="89" t="s">
        <v>115</v>
      </c>
      <c r="E19" s="89" t="s">
        <v>96</v>
      </c>
      <c r="F19" s="89" t="s">
        <v>74</v>
      </c>
      <c r="G19" s="98" t="s">
        <v>80</v>
      </c>
      <c r="H19" s="98" t="s">
        <v>93</v>
      </c>
      <c r="I19" s="99" t="s">
        <v>75</v>
      </c>
      <c r="J19" s="114">
        <v>2.8000000000000001E-2</v>
      </c>
      <c r="K19" s="101">
        <v>0</v>
      </c>
      <c r="L19" s="77">
        <f t="shared" si="0"/>
        <v>2.8000000000000001E-2</v>
      </c>
      <c r="N19" s="102" t="s">
        <v>71</v>
      </c>
      <c r="O19" s="102" t="s">
        <v>71</v>
      </c>
      <c r="P19" s="103" t="s">
        <v>71</v>
      </c>
    </row>
    <row r="20" spans="2:16" ht="25.5" x14ac:dyDescent="0.25">
      <c r="B20" s="97">
        <v>15</v>
      </c>
      <c r="C20" s="89" t="s">
        <v>116</v>
      </c>
      <c r="D20" s="89" t="s">
        <v>115</v>
      </c>
      <c r="E20" s="89" t="s">
        <v>98</v>
      </c>
      <c r="F20" s="89" t="s">
        <v>74</v>
      </c>
      <c r="G20" s="98" t="s">
        <v>80</v>
      </c>
      <c r="H20" s="98" t="s">
        <v>93</v>
      </c>
      <c r="I20" s="99" t="s">
        <v>75</v>
      </c>
      <c r="J20" s="114">
        <v>2.8000000000000001E-2</v>
      </c>
      <c r="K20" s="101">
        <v>0</v>
      </c>
      <c r="L20" s="77">
        <f t="shared" si="0"/>
        <v>2.8000000000000001E-2</v>
      </c>
      <c r="N20" s="102" t="s">
        <v>71</v>
      </c>
      <c r="O20" s="102" t="s">
        <v>71</v>
      </c>
      <c r="P20" s="103" t="s">
        <v>71</v>
      </c>
    </row>
    <row r="21" spans="2:16" ht="25.5" x14ac:dyDescent="0.25">
      <c r="B21" s="97">
        <v>16</v>
      </c>
      <c r="C21" s="89" t="s">
        <v>117</v>
      </c>
      <c r="D21" s="89" t="s">
        <v>115</v>
      </c>
      <c r="E21" s="89" t="s">
        <v>100</v>
      </c>
      <c r="F21" s="89" t="s">
        <v>74</v>
      </c>
      <c r="G21" s="98" t="s">
        <v>80</v>
      </c>
      <c r="H21" s="98" t="s">
        <v>93</v>
      </c>
      <c r="I21" s="99" t="s">
        <v>75</v>
      </c>
      <c r="J21" s="114">
        <v>2.8000000000000001E-2</v>
      </c>
      <c r="K21" s="101">
        <v>0</v>
      </c>
      <c r="L21" s="77">
        <f t="shared" si="0"/>
        <v>2.8000000000000001E-2</v>
      </c>
      <c r="N21" s="102" t="s">
        <v>71</v>
      </c>
      <c r="O21" s="102" t="s">
        <v>71</v>
      </c>
      <c r="P21" s="103" t="s">
        <v>71</v>
      </c>
    </row>
    <row r="22" spans="2:16" ht="25.5" x14ac:dyDescent="0.25">
      <c r="B22" s="97">
        <v>17</v>
      </c>
      <c r="C22" s="89" t="s">
        <v>118</v>
      </c>
      <c r="D22" s="89" t="s">
        <v>115</v>
      </c>
      <c r="E22" s="89" t="s">
        <v>102</v>
      </c>
      <c r="F22" s="89" t="s">
        <v>74</v>
      </c>
      <c r="G22" s="98" t="s">
        <v>80</v>
      </c>
      <c r="H22" s="98" t="s">
        <v>93</v>
      </c>
      <c r="I22" s="99" t="s">
        <v>75</v>
      </c>
      <c r="J22" s="114">
        <v>2.8000000000000001E-2</v>
      </c>
      <c r="K22" s="101">
        <v>0</v>
      </c>
      <c r="L22" s="77">
        <f t="shared" si="0"/>
        <v>2.8000000000000001E-2</v>
      </c>
      <c r="N22" s="102" t="s">
        <v>71</v>
      </c>
      <c r="O22" s="102" t="s">
        <v>71</v>
      </c>
      <c r="P22" s="103" t="s">
        <v>71</v>
      </c>
    </row>
    <row r="23" spans="2:16" ht="25.5" x14ac:dyDescent="0.25">
      <c r="B23" s="97">
        <v>18</v>
      </c>
      <c r="C23" s="89" t="s">
        <v>119</v>
      </c>
      <c r="D23" s="89" t="s">
        <v>115</v>
      </c>
      <c r="E23" s="89" t="s">
        <v>104</v>
      </c>
      <c r="F23" s="89" t="s">
        <v>74</v>
      </c>
      <c r="G23" s="98" t="s">
        <v>80</v>
      </c>
      <c r="H23" s="98" t="s">
        <v>93</v>
      </c>
      <c r="I23" s="99" t="s">
        <v>75</v>
      </c>
      <c r="J23" s="114">
        <v>2.8000000000000001E-2</v>
      </c>
      <c r="K23" s="101">
        <v>0</v>
      </c>
      <c r="L23" s="77">
        <f t="shared" si="0"/>
        <v>2.8000000000000001E-2</v>
      </c>
      <c r="N23" s="102" t="s">
        <v>71</v>
      </c>
      <c r="O23" s="102" t="s">
        <v>71</v>
      </c>
      <c r="P23" s="103" t="s">
        <v>71</v>
      </c>
    </row>
    <row r="24" spans="2:16" ht="25.5" x14ac:dyDescent="0.25">
      <c r="B24" s="97">
        <v>19</v>
      </c>
      <c r="C24" s="89" t="s">
        <v>120</v>
      </c>
      <c r="D24" s="89" t="s">
        <v>115</v>
      </c>
      <c r="E24" s="89" t="s">
        <v>106</v>
      </c>
      <c r="F24" s="89" t="s">
        <v>74</v>
      </c>
      <c r="G24" s="98" t="s">
        <v>80</v>
      </c>
      <c r="H24" s="98" t="s">
        <v>93</v>
      </c>
      <c r="I24" s="99" t="s">
        <v>75</v>
      </c>
      <c r="J24" s="114">
        <v>2.8000000000000001E-2</v>
      </c>
      <c r="K24" s="101">
        <v>0</v>
      </c>
      <c r="L24" s="77">
        <f t="shared" si="0"/>
        <v>2.8000000000000001E-2</v>
      </c>
      <c r="N24" s="102" t="s">
        <v>71</v>
      </c>
      <c r="O24" s="102" t="s">
        <v>71</v>
      </c>
      <c r="P24" s="103" t="s">
        <v>71</v>
      </c>
    </row>
    <row r="25" spans="2:16" ht="25.5" x14ac:dyDescent="0.25">
      <c r="B25" s="97">
        <v>20</v>
      </c>
      <c r="C25" s="89" t="s">
        <v>121</v>
      </c>
      <c r="D25" s="89" t="s">
        <v>122</v>
      </c>
      <c r="E25" s="89" t="s">
        <v>96</v>
      </c>
      <c r="F25" s="89" t="s">
        <v>74</v>
      </c>
      <c r="G25" s="98" t="s">
        <v>80</v>
      </c>
      <c r="H25" s="98" t="s">
        <v>93</v>
      </c>
      <c r="I25" s="99" t="s">
        <v>75</v>
      </c>
      <c r="J25" s="114">
        <v>2.8000000000000001E-2</v>
      </c>
      <c r="K25" s="101">
        <v>0</v>
      </c>
      <c r="L25" s="77">
        <f t="shared" si="0"/>
        <v>2.8000000000000001E-2</v>
      </c>
      <c r="N25" s="102" t="s">
        <v>71</v>
      </c>
      <c r="O25" s="102" t="s">
        <v>71</v>
      </c>
      <c r="P25" s="103" t="s">
        <v>71</v>
      </c>
    </row>
    <row r="26" spans="2:16" ht="25.5" x14ac:dyDescent="0.25">
      <c r="B26" s="97">
        <v>21</v>
      </c>
      <c r="C26" s="89" t="s">
        <v>123</v>
      </c>
      <c r="D26" s="89" t="s">
        <v>122</v>
      </c>
      <c r="E26" s="89" t="s">
        <v>98</v>
      </c>
      <c r="F26" s="89" t="s">
        <v>74</v>
      </c>
      <c r="G26" s="98" t="s">
        <v>80</v>
      </c>
      <c r="H26" s="98" t="s">
        <v>93</v>
      </c>
      <c r="I26" s="99" t="s">
        <v>75</v>
      </c>
      <c r="J26" s="114">
        <v>2.8000000000000001E-2</v>
      </c>
      <c r="K26" s="101">
        <v>0</v>
      </c>
      <c r="L26" s="77">
        <f t="shared" si="0"/>
        <v>2.8000000000000001E-2</v>
      </c>
      <c r="N26" s="102" t="s">
        <v>71</v>
      </c>
      <c r="O26" s="102" t="s">
        <v>71</v>
      </c>
      <c r="P26" s="103" t="s">
        <v>71</v>
      </c>
    </row>
    <row r="27" spans="2:16" ht="25.5" x14ac:dyDescent="0.25">
      <c r="B27" s="97">
        <v>22</v>
      </c>
      <c r="C27" s="89" t="s">
        <v>124</v>
      </c>
      <c r="D27" s="89" t="s">
        <v>122</v>
      </c>
      <c r="E27" s="89" t="s">
        <v>100</v>
      </c>
      <c r="F27" s="89" t="s">
        <v>74</v>
      </c>
      <c r="G27" s="98" t="s">
        <v>80</v>
      </c>
      <c r="H27" s="98" t="s">
        <v>93</v>
      </c>
      <c r="I27" s="99" t="s">
        <v>75</v>
      </c>
      <c r="J27" s="114">
        <v>2.8000000000000001E-2</v>
      </c>
      <c r="K27" s="101">
        <v>0</v>
      </c>
      <c r="L27" s="77">
        <f t="shared" si="0"/>
        <v>2.8000000000000001E-2</v>
      </c>
      <c r="N27" s="102" t="s">
        <v>71</v>
      </c>
      <c r="O27" s="102" t="s">
        <v>71</v>
      </c>
      <c r="P27" s="103" t="s">
        <v>71</v>
      </c>
    </row>
    <row r="28" spans="2:16" ht="25.5" x14ac:dyDescent="0.25">
      <c r="B28" s="97">
        <v>23</v>
      </c>
      <c r="C28" s="89" t="s">
        <v>125</v>
      </c>
      <c r="D28" s="89" t="s">
        <v>122</v>
      </c>
      <c r="E28" s="89" t="s">
        <v>102</v>
      </c>
      <c r="F28" s="89" t="s">
        <v>74</v>
      </c>
      <c r="G28" s="98" t="s">
        <v>80</v>
      </c>
      <c r="H28" s="98" t="s">
        <v>93</v>
      </c>
      <c r="I28" s="99" t="s">
        <v>75</v>
      </c>
      <c r="J28" s="114">
        <v>2.8000000000000001E-2</v>
      </c>
      <c r="K28" s="101">
        <v>0</v>
      </c>
      <c r="L28" s="77">
        <f t="shared" si="0"/>
        <v>2.8000000000000001E-2</v>
      </c>
      <c r="N28" s="102" t="s">
        <v>71</v>
      </c>
      <c r="O28" s="102" t="s">
        <v>71</v>
      </c>
      <c r="P28" s="103" t="s">
        <v>71</v>
      </c>
    </row>
    <row r="29" spans="2:16" ht="26.25" thickBot="1" x14ac:dyDescent="0.3">
      <c r="B29" s="97">
        <v>24</v>
      </c>
      <c r="C29" s="89" t="s">
        <v>126</v>
      </c>
      <c r="D29" s="89" t="s">
        <v>122</v>
      </c>
      <c r="E29" s="89" t="s">
        <v>104</v>
      </c>
      <c r="F29" s="89" t="s">
        <v>74</v>
      </c>
      <c r="G29" s="98" t="s">
        <v>80</v>
      </c>
      <c r="H29" s="98" t="s">
        <v>93</v>
      </c>
      <c r="I29" s="99" t="s">
        <v>75</v>
      </c>
      <c r="J29" s="114">
        <v>2.8000000000000001E-2</v>
      </c>
      <c r="K29" s="101">
        <v>0</v>
      </c>
      <c r="L29" s="130">
        <f t="shared" si="0"/>
        <v>2.8000000000000001E-2</v>
      </c>
      <c r="N29" s="102" t="s">
        <v>71</v>
      </c>
      <c r="O29" s="102" t="s">
        <v>71</v>
      </c>
      <c r="P29" s="103" t="s">
        <v>71</v>
      </c>
    </row>
    <row r="30" spans="2:16" ht="25.5" x14ac:dyDescent="0.25">
      <c r="B30" s="97">
        <v>25</v>
      </c>
      <c r="C30" s="89" t="s">
        <v>127</v>
      </c>
      <c r="D30" s="89" t="s">
        <v>122</v>
      </c>
      <c r="E30" s="89" t="s">
        <v>106</v>
      </c>
      <c r="F30" s="89" t="s">
        <v>74</v>
      </c>
      <c r="G30" s="98" t="s">
        <v>80</v>
      </c>
      <c r="H30" s="98" t="s">
        <v>93</v>
      </c>
      <c r="I30" s="99" t="s">
        <v>75</v>
      </c>
      <c r="J30" s="114">
        <v>2.8000000000000001E-2</v>
      </c>
      <c r="K30" s="132">
        <v>0</v>
      </c>
      <c r="L30" s="133">
        <f t="shared" si="0"/>
        <v>2.8000000000000001E-2</v>
      </c>
      <c r="N30" s="102" t="s">
        <v>71</v>
      </c>
      <c r="O30" s="102" t="s">
        <v>71</v>
      </c>
      <c r="P30" s="103" t="s">
        <v>71</v>
      </c>
    </row>
    <row r="31" spans="2:16" ht="25.5" x14ac:dyDescent="0.25">
      <c r="B31" s="97">
        <v>26</v>
      </c>
      <c r="C31" s="89"/>
      <c r="D31" s="113" t="s">
        <v>128</v>
      </c>
      <c r="E31" s="89"/>
      <c r="F31" s="89" t="s">
        <v>74</v>
      </c>
      <c r="G31" s="98"/>
      <c r="H31" s="98"/>
      <c r="I31" s="99"/>
      <c r="J31" s="114"/>
      <c r="K31" s="132">
        <v>0</v>
      </c>
      <c r="L31" s="134" t="str">
        <f t="shared" si="0"/>
        <v/>
      </c>
      <c r="N31" s="102" t="s">
        <v>71</v>
      </c>
      <c r="O31" s="102" t="s">
        <v>71</v>
      </c>
      <c r="P31" s="103" t="s">
        <v>71</v>
      </c>
    </row>
    <row r="32" spans="2:16" ht="15" customHeight="1" x14ac:dyDescent="0.25">
      <c r="B32" s="97">
        <v>27</v>
      </c>
      <c r="C32" s="89" t="s">
        <v>129</v>
      </c>
      <c r="D32" s="89" t="s">
        <v>130</v>
      </c>
      <c r="E32" s="89"/>
      <c r="F32" s="89" t="s">
        <v>74</v>
      </c>
      <c r="G32" s="98" t="s">
        <v>80</v>
      </c>
      <c r="H32" s="98" t="s">
        <v>93</v>
      </c>
      <c r="I32" s="99" t="s">
        <v>75</v>
      </c>
      <c r="J32" s="114">
        <v>1.4999999999999999E-2</v>
      </c>
      <c r="K32" s="132">
        <v>0</v>
      </c>
      <c r="L32" s="134">
        <f t="shared" si="0"/>
        <v>1.4999999999999999E-2</v>
      </c>
      <c r="N32" s="102" t="s">
        <v>71</v>
      </c>
      <c r="O32" s="102" t="s">
        <v>71</v>
      </c>
      <c r="P32" s="103" t="s">
        <v>71</v>
      </c>
    </row>
    <row r="33" spans="2:16" ht="15" customHeight="1" x14ac:dyDescent="0.25">
      <c r="B33" s="97">
        <v>28</v>
      </c>
      <c r="C33" s="89" t="s">
        <v>131</v>
      </c>
      <c r="D33" s="89" t="s">
        <v>132</v>
      </c>
      <c r="E33" s="89"/>
      <c r="F33" s="89" t="s">
        <v>74</v>
      </c>
      <c r="G33" s="98" t="s">
        <v>80</v>
      </c>
      <c r="H33" s="98" t="s">
        <v>93</v>
      </c>
      <c r="I33" s="99" t="s">
        <v>75</v>
      </c>
      <c r="J33" s="114">
        <v>1.4999999999999999E-2</v>
      </c>
      <c r="K33" s="132">
        <v>0</v>
      </c>
      <c r="L33" s="134">
        <f t="shared" si="0"/>
        <v>1.4999999999999999E-2</v>
      </c>
      <c r="N33" s="102" t="s">
        <v>71</v>
      </c>
      <c r="O33" s="102" t="s">
        <v>71</v>
      </c>
      <c r="P33" s="103" t="s">
        <v>71</v>
      </c>
    </row>
    <row r="34" spans="2:16" ht="15" customHeight="1" x14ac:dyDescent="0.25">
      <c r="B34" s="97">
        <v>29</v>
      </c>
      <c r="C34" s="120" t="s">
        <v>2383</v>
      </c>
      <c r="D34" s="120" t="s">
        <v>133</v>
      </c>
      <c r="E34" s="120"/>
      <c r="F34" s="120" t="s">
        <v>74</v>
      </c>
      <c r="G34" s="121" t="s">
        <v>80</v>
      </c>
      <c r="H34" s="121" t="s">
        <v>93</v>
      </c>
      <c r="I34" s="122" t="s">
        <v>75</v>
      </c>
      <c r="J34" s="123">
        <v>1.4999999999999999E-2</v>
      </c>
      <c r="K34" s="129">
        <v>0</v>
      </c>
      <c r="L34" s="134">
        <f t="shared" si="0"/>
        <v>1.4999999999999999E-2</v>
      </c>
      <c r="N34" s="102" t="s">
        <v>71</v>
      </c>
      <c r="O34" s="102" t="s">
        <v>71</v>
      </c>
      <c r="P34" s="103" t="s">
        <v>71</v>
      </c>
    </row>
    <row r="35" spans="2:16" ht="15" customHeight="1" x14ac:dyDescent="0.25">
      <c r="B35" s="97">
        <v>30</v>
      </c>
      <c r="C35" s="89" t="s">
        <v>134</v>
      </c>
      <c r="D35" s="89" t="s">
        <v>135</v>
      </c>
      <c r="E35" s="89"/>
      <c r="F35" s="89" t="s">
        <v>74</v>
      </c>
      <c r="G35" s="98" t="s">
        <v>80</v>
      </c>
      <c r="H35" s="98" t="s">
        <v>93</v>
      </c>
      <c r="I35" s="99" t="s">
        <v>75</v>
      </c>
      <c r="J35" s="114">
        <v>1.4999999999999999E-2</v>
      </c>
      <c r="K35" s="132">
        <v>0</v>
      </c>
      <c r="L35" s="134">
        <f t="shared" si="0"/>
        <v>1.4999999999999999E-2</v>
      </c>
      <c r="N35" s="102" t="s">
        <v>71</v>
      </c>
      <c r="O35" s="102" t="s">
        <v>71</v>
      </c>
      <c r="P35" s="103" t="s">
        <v>71</v>
      </c>
    </row>
    <row r="36" spans="2:16" ht="15" customHeight="1" x14ac:dyDescent="0.25">
      <c r="B36" s="97">
        <v>31</v>
      </c>
      <c r="C36" s="89" t="s">
        <v>136</v>
      </c>
      <c r="D36" s="89" t="s">
        <v>137</v>
      </c>
      <c r="E36" s="89"/>
      <c r="F36" s="89" t="s">
        <v>74</v>
      </c>
      <c r="G36" s="98" t="s">
        <v>80</v>
      </c>
      <c r="H36" s="98" t="s">
        <v>93</v>
      </c>
      <c r="I36" s="99" t="s">
        <v>75</v>
      </c>
      <c r="J36" s="114">
        <v>1.4999999999999999E-2</v>
      </c>
      <c r="K36" s="132">
        <v>0</v>
      </c>
      <c r="L36" s="134">
        <f t="shared" si="0"/>
        <v>1.4999999999999999E-2</v>
      </c>
      <c r="N36" s="102" t="s">
        <v>71</v>
      </c>
      <c r="O36" s="102" t="s">
        <v>71</v>
      </c>
      <c r="P36" s="103" t="s">
        <v>71</v>
      </c>
    </row>
    <row r="37" spans="2:16" ht="15" customHeight="1" x14ac:dyDescent="0.25">
      <c r="B37" s="97">
        <v>32</v>
      </c>
      <c r="C37" s="89" t="s">
        <v>138</v>
      </c>
      <c r="D37" s="89" t="s">
        <v>139</v>
      </c>
      <c r="E37" s="89"/>
      <c r="F37" s="89" t="s">
        <v>74</v>
      </c>
      <c r="G37" s="98" t="s">
        <v>80</v>
      </c>
      <c r="H37" s="98" t="s">
        <v>93</v>
      </c>
      <c r="I37" s="99" t="s">
        <v>75</v>
      </c>
      <c r="J37" s="114">
        <v>1.4999999999999999E-2</v>
      </c>
      <c r="K37" s="132">
        <v>0</v>
      </c>
      <c r="L37" s="134">
        <f t="shared" si="0"/>
        <v>1.4999999999999999E-2</v>
      </c>
      <c r="N37" s="102" t="s">
        <v>71</v>
      </c>
      <c r="O37" s="102" t="s">
        <v>71</v>
      </c>
      <c r="P37" s="103" t="s">
        <v>71</v>
      </c>
    </row>
    <row r="38" spans="2:16" ht="15" customHeight="1" x14ac:dyDescent="0.25">
      <c r="B38" s="97">
        <v>33</v>
      </c>
      <c r="C38" s="89" t="s">
        <v>140</v>
      </c>
      <c r="D38" s="89" t="s">
        <v>141</v>
      </c>
      <c r="E38" s="89"/>
      <c r="F38" s="89" t="s">
        <v>74</v>
      </c>
      <c r="G38" s="98" t="s">
        <v>80</v>
      </c>
      <c r="H38" s="98" t="s">
        <v>93</v>
      </c>
      <c r="I38" s="99" t="s">
        <v>75</v>
      </c>
      <c r="J38" s="114">
        <v>1.4999999999999999E-2</v>
      </c>
      <c r="K38" s="132">
        <v>0</v>
      </c>
      <c r="L38" s="134">
        <f>IF(J38="","",(J38-(J38*K38)))</f>
        <v>1.4999999999999999E-2</v>
      </c>
      <c r="N38" s="102" t="s">
        <v>71</v>
      </c>
      <c r="O38" s="102" t="s">
        <v>71</v>
      </c>
      <c r="P38" s="103" t="s">
        <v>71</v>
      </c>
    </row>
    <row r="39" spans="2:16" ht="15" customHeight="1" x14ac:dyDescent="0.25">
      <c r="B39" s="97">
        <v>34</v>
      </c>
      <c r="C39" s="120" t="s">
        <v>2384</v>
      </c>
      <c r="D39" s="120" t="s">
        <v>2385</v>
      </c>
      <c r="E39" s="120"/>
      <c r="F39" s="120" t="s">
        <v>74</v>
      </c>
      <c r="G39" s="121" t="s">
        <v>80</v>
      </c>
      <c r="H39" s="121" t="s">
        <v>93</v>
      </c>
      <c r="I39" s="122" t="s">
        <v>75</v>
      </c>
      <c r="J39" s="123">
        <v>1.4999999999999999E-2</v>
      </c>
      <c r="K39" s="129">
        <v>0</v>
      </c>
      <c r="L39" s="134">
        <f t="shared" si="0"/>
        <v>1.4999999999999999E-2</v>
      </c>
      <c r="N39" s="102" t="s">
        <v>71</v>
      </c>
      <c r="O39" s="102" t="s">
        <v>71</v>
      </c>
      <c r="P39" s="103" t="s">
        <v>71</v>
      </c>
    </row>
    <row r="40" spans="2:16" ht="15" customHeight="1" x14ac:dyDescent="0.25">
      <c r="B40" s="97">
        <v>35</v>
      </c>
      <c r="C40" s="120" t="s">
        <v>2386</v>
      </c>
      <c r="D40" s="120" t="s">
        <v>142</v>
      </c>
      <c r="E40" s="120"/>
      <c r="F40" s="120" t="s">
        <v>74</v>
      </c>
      <c r="G40" s="121" t="s">
        <v>80</v>
      </c>
      <c r="H40" s="121" t="s">
        <v>93</v>
      </c>
      <c r="I40" s="122" t="s">
        <v>75</v>
      </c>
      <c r="J40" s="123">
        <v>1.4999999999999999E-2</v>
      </c>
      <c r="K40" s="129">
        <v>0</v>
      </c>
      <c r="L40" s="134">
        <f t="shared" si="0"/>
        <v>1.4999999999999999E-2</v>
      </c>
      <c r="N40" s="102" t="s">
        <v>71</v>
      </c>
      <c r="O40" s="102" t="s">
        <v>71</v>
      </c>
      <c r="P40" s="103" t="s">
        <v>71</v>
      </c>
    </row>
    <row r="41" spans="2:16" ht="15" customHeight="1" x14ac:dyDescent="0.25">
      <c r="B41" s="97">
        <v>36</v>
      </c>
      <c r="C41" s="120" t="s">
        <v>2387</v>
      </c>
      <c r="D41" s="120" t="s">
        <v>143</v>
      </c>
      <c r="E41" s="120"/>
      <c r="F41" s="120" t="s">
        <v>74</v>
      </c>
      <c r="G41" s="121" t="s">
        <v>80</v>
      </c>
      <c r="H41" s="121" t="s">
        <v>93</v>
      </c>
      <c r="I41" s="122" t="s">
        <v>75</v>
      </c>
      <c r="J41" s="123">
        <v>1.4999999999999999E-2</v>
      </c>
      <c r="K41" s="129">
        <v>0</v>
      </c>
      <c r="L41" s="134">
        <f t="shared" si="0"/>
        <v>1.4999999999999999E-2</v>
      </c>
      <c r="N41" s="102" t="s">
        <v>71</v>
      </c>
      <c r="O41" s="102" t="s">
        <v>71</v>
      </c>
      <c r="P41" s="103" t="s">
        <v>71</v>
      </c>
    </row>
    <row r="42" spans="2:16" ht="15" customHeight="1" thickBot="1" x14ac:dyDescent="0.3">
      <c r="B42" s="97">
        <v>37</v>
      </c>
      <c r="C42" s="89" t="s">
        <v>144</v>
      </c>
      <c r="D42" s="89" t="s">
        <v>145</v>
      </c>
      <c r="E42" s="89"/>
      <c r="F42" s="89" t="s">
        <v>74</v>
      </c>
      <c r="G42" s="98" t="s">
        <v>80</v>
      </c>
      <c r="H42" s="98" t="s">
        <v>93</v>
      </c>
      <c r="I42" s="99" t="s">
        <v>75</v>
      </c>
      <c r="J42" s="114">
        <v>1.4999999999999999E-2</v>
      </c>
      <c r="K42" s="132">
        <v>0</v>
      </c>
      <c r="L42" s="135">
        <f t="shared" si="0"/>
        <v>1.4999999999999999E-2</v>
      </c>
      <c r="N42" s="102" t="s">
        <v>71</v>
      </c>
      <c r="O42" s="102" t="s">
        <v>71</v>
      </c>
      <c r="P42" s="103" t="s">
        <v>71</v>
      </c>
    </row>
    <row r="43" spans="2:16" ht="15" customHeight="1" x14ac:dyDescent="0.25">
      <c r="B43" s="97">
        <v>38</v>
      </c>
      <c r="C43" s="89" t="s">
        <v>146</v>
      </c>
      <c r="D43" s="89" t="s">
        <v>147</v>
      </c>
      <c r="E43" s="89"/>
      <c r="F43" s="89" t="s">
        <v>74</v>
      </c>
      <c r="G43" s="98" t="s">
        <v>80</v>
      </c>
      <c r="H43" s="98" t="s">
        <v>93</v>
      </c>
      <c r="I43" s="99" t="s">
        <v>75</v>
      </c>
      <c r="J43" s="114">
        <v>1.4999999999999999E-2</v>
      </c>
      <c r="K43" s="101">
        <v>0</v>
      </c>
      <c r="L43" s="131">
        <f t="shared" si="0"/>
        <v>1.4999999999999999E-2</v>
      </c>
      <c r="N43" s="102" t="s">
        <v>71</v>
      </c>
      <c r="O43" s="102" t="s">
        <v>71</v>
      </c>
      <c r="P43" s="103" t="s">
        <v>71</v>
      </c>
    </row>
    <row r="44" spans="2:16" ht="15" customHeight="1" x14ac:dyDescent="0.25">
      <c r="B44" s="97">
        <v>39</v>
      </c>
      <c r="C44" s="89" t="s">
        <v>148</v>
      </c>
      <c r="D44" s="89" t="s">
        <v>149</v>
      </c>
      <c r="E44" s="89"/>
      <c r="F44" s="89" t="s">
        <v>74</v>
      </c>
      <c r="G44" s="98" t="s">
        <v>80</v>
      </c>
      <c r="H44" s="98" t="s">
        <v>93</v>
      </c>
      <c r="I44" s="99" t="s">
        <v>75</v>
      </c>
      <c r="J44" s="114">
        <v>1.4999999999999999E-2</v>
      </c>
      <c r="K44" s="101">
        <v>0</v>
      </c>
      <c r="L44" s="77">
        <f t="shared" si="0"/>
        <v>1.4999999999999999E-2</v>
      </c>
      <c r="N44" s="102" t="s">
        <v>71</v>
      </c>
      <c r="O44" s="102" t="s">
        <v>71</v>
      </c>
      <c r="P44" s="103" t="s">
        <v>71</v>
      </c>
    </row>
    <row r="45" spans="2:16" ht="15" customHeight="1" x14ac:dyDescent="0.25">
      <c r="B45" s="97">
        <v>40</v>
      </c>
      <c r="C45" s="89" t="s">
        <v>150</v>
      </c>
      <c r="D45" s="89" t="s">
        <v>151</v>
      </c>
      <c r="E45" s="89"/>
      <c r="F45" s="89" t="s">
        <v>74</v>
      </c>
      <c r="G45" s="98" t="s">
        <v>80</v>
      </c>
      <c r="H45" s="98" t="s">
        <v>93</v>
      </c>
      <c r="I45" s="99" t="s">
        <v>75</v>
      </c>
      <c r="J45" s="114">
        <v>1.4999999999999999E-2</v>
      </c>
      <c r="K45" s="101">
        <v>0</v>
      </c>
      <c r="L45" s="77">
        <f t="shared" si="0"/>
        <v>1.4999999999999999E-2</v>
      </c>
      <c r="N45" s="102" t="s">
        <v>71</v>
      </c>
      <c r="O45" s="102" t="s">
        <v>71</v>
      </c>
      <c r="P45" s="103" t="s">
        <v>71</v>
      </c>
    </row>
    <row r="46" spans="2:16" ht="15" customHeight="1" x14ac:dyDescent="0.25">
      <c r="B46" s="97">
        <v>41</v>
      </c>
      <c r="C46" s="89" t="s">
        <v>152</v>
      </c>
      <c r="D46" s="89" t="s">
        <v>153</v>
      </c>
      <c r="E46" s="89"/>
      <c r="F46" s="89" t="s">
        <v>74</v>
      </c>
      <c r="G46" s="98" t="s">
        <v>80</v>
      </c>
      <c r="H46" s="98" t="s">
        <v>93</v>
      </c>
      <c r="I46" s="99" t="s">
        <v>75</v>
      </c>
      <c r="J46" s="114">
        <v>1.4999999999999999E-2</v>
      </c>
      <c r="K46" s="101">
        <v>0</v>
      </c>
      <c r="L46" s="77">
        <f t="shared" si="0"/>
        <v>1.4999999999999999E-2</v>
      </c>
      <c r="N46" s="102" t="s">
        <v>71</v>
      </c>
      <c r="O46" s="102" t="s">
        <v>71</v>
      </c>
      <c r="P46" s="103" t="s">
        <v>71</v>
      </c>
    </row>
    <row r="47" spans="2:16" ht="15" customHeight="1" x14ac:dyDescent="0.25">
      <c r="B47" s="97">
        <v>42</v>
      </c>
      <c r="C47" s="89" t="s">
        <v>154</v>
      </c>
      <c r="D47" s="89" t="s">
        <v>155</v>
      </c>
      <c r="E47" s="89"/>
      <c r="F47" s="89" t="s">
        <v>74</v>
      </c>
      <c r="G47" s="98" t="s">
        <v>80</v>
      </c>
      <c r="H47" s="98" t="s">
        <v>93</v>
      </c>
      <c r="I47" s="99" t="s">
        <v>75</v>
      </c>
      <c r="J47" s="114">
        <v>1.4999999999999999E-2</v>
      </c>
      <c r="K47" s="101">
        <v>0</v>
      </c>
      <c r="L47" s="77">
        <f t="shared" si="0"/>
        <v>1.4999999999999999E-2</v>
      </c>
      <c r="N47" s="102" t="s">
        <v>71</v>
      </c>
      <c r="O47" s="102" t="s">
        <v>71</v>
      </c>
      <c r="P47" s="103" t="s">
        <v>71</v>
      </c>
    </row>
    <row r="48" spans="2:16" ht="15" customHeight="1" x14ac:dyDescent="0.25">
      <c r="B48" s="97">
        <v>43</v>
      </c>
      <c r="C48" s="89" t="s">
        <v>156</v>
      </c>
      <c r="D48" s="89" t="s">
        <v>157</v>
      </c>
      <c r="E48" s="89"/>
      <c r="F48" s="89" t="s">
        <v>74</v>
      </c>
      <c r="G48" s="98" t="s">
        <v>80</v>
      </c>
      <c r="H48" s="98" t="s">
        <v>93</v>
      </c>
      <c r="I48" s="99" t="s">
        <v>75</v>
      </c>
      <c r="J48" s="114">
        <v>1.4999999999999999E-2</v>
      </c>
      <c r="K48" s="101">
        <v>0</v>
      </c>
      <c r="L48" s="77">
        <f t="shared" si="0"/>
        <v>1.4999999999999999E-2</v>
      </c>
      <c r="N48" s="102" t="s">
        <v>71</v>
      </c>
      <c r="O48" s="102" t="s">
        <v>71</v>
      </c>
      <c r="P48" s="103" t="s">
        <v>71</v>
      </c>
    </row>
    <row r="49" spans="2:16" ht="15" customHeight="1" x14ac:dyDescent="0.25">
      <c r="B49" s="97">
        <v>44</v>
      </c>
      <c r="C49" s="89" t="s">
        <v>158</v>
      </c>
      <c r="D49" s="89" t="s">
        <v>159</v>
      </c>
      <c r="E49" s="89"/>
      <c r="F49" s="89" t="s">
        <v>74</v>
      </c>
      <c r="G49" s="98" t="s">
        <v>80</v>
      </c>
      <c r="H49" s="98" t="s">
        <v>93</v>
      </c>
      <c r="I49" s="99" t="s">
        <v>75</v>
      </c>
      <c r="J49" s="114">
        <v>1.4999999999999999E-2</v>
      </c>
      <c r="K49" s="101">
        <v>0</v>
      </c>
      <c r="L49" s="77">
        <f t="shared" si="0"/>
        <v>1.4999999999999999E-2</v>
      </c>
      <c r="N49" s="102" t="s">
        <v>71</v>
      </c>
      <c r="O49" s="102" t="s">
        <v>71</v>
      </c>
      <c r="P49" s="103" t="s">
        <v>71</v>
      </c>
    </row>
    <row r="50" spans="2:16" ht="15" customHeight="1" x14ac:dyDescent="0.25">
      <c r="B50" s="97">
        <v>45</v>
      </c>
      <c r="C50" s="89" t="s">
        <v>160</v>
      </c>
      <c r="D50" s="115" t="s">
        <v>161</v>
      </c>
      <c r="E50" s="89"/>
      <c r="F50" s="89" t="s">
        <v>74</v>
      </c>
      <c r="G50" s="98" t="s">
        <v>80</v>
      </c>
      <c r="H50" s="98" t="s">
        <v>93</v>
      </c>
      <c r="I50" s="99" t="s">
        <v>75</v>
      </c>
      <c r="J50" s="114">
        <v>1.4999999999999999E-2</v>
      </c>
      <c r="K50" s="101">
        <v>0</v>
      </c>
      <c r="L50" s="77">
        <f t="shared" si="0"/>
        <v>1.4999999999999999E-2</v>
      </c>
      <c r="N50" s="102" t="s">
        <v>71</v>
      </c>
      <c r="O50" s="102" t="s">
        <v>71</v>
      </c>
      <c r="P50" s="103" t="s">
        <v>71</v>
      </c>
    </row>
    <row r="51" spans="2:16" ht="15" customHeight="1" x14ac:dyDescent="0.25">
      <c r="B51" s="97">
        <v>46</v>
      </c>
      <c r="C51" s="89" t="s">
        <v>162</v>
      </c>
      <c r="D51" s="89" t="s">
        <v>163</v>
      </c>
      <c r="E51" s="89"/>
      <c r="F51" s="89" t="s">
        <v>74</v>
      </c>
      <c r="G51" s="98" t="s">
        <v>80</v>
      </c>
      <c r="H51" s="98" t="s">
        <v>93</v>
      </c>
      <c r="I51" s="99" t="s">
        <v>75</v>
      </c>
      <c r="J51" s="114">
        <v>1.4999999999999999E-2</v>
      </c>
      <c r="K51" s="101">
        <v>0</v>
      </c>
      <c r="L51" s="77">
        <f t="shared" si="0"/>
        <v>1.4999999999999999E-2</v>
      </c>
      <c r="N51" s="102" t="s">
        <v>71</v>
      </c>
      <c r="O51" s="102" t="s">
        <v>71</v>
      </c>
      <c r="P51" s="103" t="s">
        <v>71</v>
      </c>
    </row>
    <row r="52" spans="2:16" ht="15" customHeight="1" x14ac:dyDescent="0.25">
      <c r="B52" s="97">
        <v>47</v>
      </c>
      <c r="C52" s="89" t="s">
        <v>164</v>
      </c>
      <c r="D52" s="89" t="s">
        <v>165</v>
      </c>
      <c r="E52" s="89"/>
      <c r="F52" s="89" t="s">
        <v>74</v>
      </c>
      <c r="G52" s="98" t="s">
        <v>80</v>
      </c>
      <c r="H52" s="98" t="s">
        <v>93</v>
      </c>
      <c r="I52" s="99" t="s">
        <v>75</v>
      </c>
      <c r="J52" s="114">
        <v>1.4999999999999999E-2</v>
      </c>
      <c r="K52" s="101">
        <v>0</v>
      </c>
      <c r="L52" s="77">
        <f t="shared" si="0"/>
        <v>1.4999999999999999E-2</v>
      </c>
      <c r="N52" s="102" t="s">
        <v>71</v>
      </c>
      <c r="O52" s="102" t="s">
        <v>71</v>
      </c>
      <c r="P52" s="103" t="s">
        <v>71</v>
      </c>
    </row>
    <row r="53" spans="2:16" ht="15" customHeight="1" x14ac:dyDescent="0.25">
      <c r="B53" s="97">
        <v>48</v>
      </c>
      <c r="C53" s="89" t="s">
        <v>166</v>
      </c>
      <c r="D53" s="89" t="s">
        <v>167</v>
      </c>
      <c r="E53" s="89"/>
      <c r="F53" s="89" t="s">
        <v>74</v>
      </c>
      <c r="G53" s="98" t="s">
        <v>80</v>
      </c>
      <c r="H53" s="98" t="s">
        <v>93</v>
      </c>
      <c r="I53" s="99" t="s">
        <v>75</v>
      </c>
      <c r="J53" s="114">
        <v>1.4999999999999999E-2</v>
      </c>
      <c r="K53" s="101">
        <v>0</v>
      </c>
      <c r="L53" s="77">
        <f t="shared" si="0"/>
        <v>1.4999999999999999E-2</v>
      </c>
      <c r="N53" s="102" t="s">
        <v>71</v>
      </c>
      <c r="O53" s="102" t="s">
        <v>71</v>
      </c>
      <c r="P53" s="103" t="s">
        <v>71</v>
      </c>
    </row>
    <row r="54" spans="2:16" ht="15" customHeight="1" x14ac:dyDescent="0.25">
      <c r="B54" s="97">
        <v>49</v>
      </c>
      <c r="C54" s="89" t="s">
        <v>168</v>
      </c>
      <c r="D54" s="89" t="s">
        <v>169</v>
      </c>
      <c r="E54" s="89"/>
      <c r="F54" s="89" t="s">
        <v>74</v>
      </c>
      <c r="G54" s="98" t="s">
        <v>80</v>
      </c>
      <c r="H54" s="98" t="s">
        <v>93</v>
      </c>
      <c r="I54" s="99" t="s">
        <v>75</v>
      </c>
      <c r="J54" s="114">
        <v>1.4999999999999999E-2</v>
      </c>
      <c r="K54" s="101">
        <v>0</v>
      </c>
      <c r="L54" s="77">
        <f t="shared" si="0"/>
        <v>1.4999999999999999E-2</v>
      </c>
      <c r="N54" s="102" t="s">
        <v>71</v>
      </c>
      <c r="O54" s="102" t="s">
        <v>71</v>
      </c>
      <c r="P54" s="103" t="s">
        <v>71</v>
      </c>
    </row>
    <row r="55" spans="2:16" ht="15" customHeight="1" x14ac:dyDescent="0.25">
      <c r="B55" s="97">
        <v>50</v>
      </c>
      <c r="C55" s="89" t="s">
        <v>170</v>
      </c>
      <c r="D55" s="89" t="s">
        <v>171</v>
      </c>
      <c r="E55" s="89"/>
      <c r="F55" s="89" t="s">
        <v>74</v>
      </c>
      <c r="G55" s="98" t="s">
        <v>80</v>
      </c>
      <c r="H55" s="98" t="s">
        <v>93</v>
      </c>
      <c r="I55" s="99" t="s">
        <v>75</v>
      </c>
      <c r="J55" s="114">
        <v>1.4999999999999999E-2</v>
      </c>
      <c r="K55" s="101">
        <v>0</v>
      </c>
      <c r="L55" s="77">
        <f t="shared" si="0"/>
        <v>1.4999999999999999E-2</v>
      </c>
      <c r="N55" s="102" t="s">
        <v>71</v>
      </c>
      <c r="O55" s="102" t="s">
        <v>71</v>
      </c>
      <c r="P55" s="103" t="s">
        <v>71</v>
      </c>
    </row>
    <row r="56" spans="2:16" ht="15" customHeight="1" x14ac:dyDescent="0.25">
      <c r="B56" s="97">
        <v>51</v>
      </c>
      <c r="C56" s="89" t="s">
        <v>172</v>
      </c>
      <c r="D56" s="89" t="s">
        <v>173</v>
      </c>
      <c r="E56" s="89"/>
      <c r="F56" s="89" t="s">
        <v>74</v>
      </c>
      <c r="G56" s="98" t="s">
        <v>80</v>
      </c>
      <c r="H56" s="98" t="s">
        <v>93</v>
      </c>
      <c r="I56" s="99" t="s">
        <v>75</v>
      </c>
      <c r="J56" s="114">
        <v>1.4999999999999999E-2</v>
      </c>
      <c r="K56" s="101">
        <v>0</v>
      </c>
      <c r="L56" s="77">
        <f t="shared" si="0"/>
        <v>1.4999999999999999E-2</v>
      </c>
      <c r="N56" s="102" t="s">
        <v>71</v>
      </c>
      <c r="O56" s="102" t="s">
        <v>71</v>
      </c>
      <c r="P56" s="103" t="s">
        <v>71</v>
      </c>
    </row>
    <row r="57" spans="2:16" ht="15" customHeight="1" x14ac:dyDescent="0.25">
      <c r="B57" s="97">
        <v>52</v>
      </c>
      <c r="C57" s="89" t="s">
        <v>174</v>
      </c>
      <c r="D57" s="89" t="s">
        <v>175</v>
      </c>
      <c r="E57" s="89"/>
      <c r="F57" s="89" t="s">
        <v>74</v>
      </c>
      <c r="G57" s="98" t="s">
        <v>80</v>
      </c>
      <c r="H57" s="98" t="s">
        <v>93</v>
      </c>
      <c r="I57" s="99" t="s">
        <v>75</v>
      </c>
      <c r="J57" s="114">
        <v>1.4999999999999999E-2</v>
      </c>
      <c r="K57" s="101">
        <v>0</v>
      </c>
      <c r="L57" s="77">
        <f t="shared" si="0"/>
        <v>1.4999999999999999E-2</v>
      </c>
      <c r="N57" s="102" t="s">
        <v>71</v>
      </c>
      <c r="O57" s="102" t="s">
        <v>71</v>
      </c>
      <c r="P57" s="103" t="s">
        <v>71</v>
      </c>
    </row>
    <row r="58" spans="2:16" ht="15" customHeight="1" x14ac:dyDescent="0.25">
      <c r="B58" s="97">
        <v>53</v>
      </c>
      <c r="C58" s="89" t="s">
        <v>176</v>
      </c>
      <c r="D58" s="89" t="s">
        <v>177</v>
      </c>
      <c r="E58" s="89"/>
      <c r="F58" s="89" t="s">
        <v>74</v>
      </c>
      <c r="G58" s="98" t="s">
        <v>80</v>
      </c>
      <c r="H58" s="98" t="s">
        <v>93</v>
      </c>
      <c r="I58" s="99" t="s">
        <v>75</v>
      </c>
      <c r="J58" s="114">
        <v>1.4999999999999999E-2</v>
      </c>
      <c r="K58" s="101">
        <v>0</v>
      </c>
      <c r="L58" s="77">
        <f t="shared" si="0"/>
        <v>1.4999999999999999E-2</v>
      </c>
      <c r="N58" s="102" t="s">
        <v>71</v>
      </c>
      <c r="O58" s="102" t="s">
        <v>71</v>
      </c>
      <c r="P58" s="103" t="s">
        <v>71</v>
      </c>
    </row>
    <row r="59" spans="2:16" ht="15" customHeight="1" x14ac:dyDescent="0.25">
      <c r="B59" s="97">
        <v>54</v>
      </c>
      <c r="C59" s="89" t="s">
        <v>178</v>
      </c>
      <c r="D59" s="89" t="s">
        <v>179</v>
      </c>
      <c r="E59" s="89"/>
      <c r="F59" s="89" t="s">
        <v>74</v>
      </c>
      <c r="G59" s="98" t="s">
        <v>80</v>
      </c>
      <c r="H59" s="98" t="s">
        <v>93</v>
      </c>
      <c r="I59" s="99" t="s">
        <v>75</v>
      </c>
      <c r="J59" s="114">
        <v>1.4999999999999999E-2</v>
      </c>
      <c r="K59" s="101">
        <v>0</v>
      </c>
      <c r="L59" s="77">
        <f t="shared" si="0"/>
        <v>1.4999999999999999E-2</v>
      </c>
      <c r="N59" s="102" t="s">
        <v>71</v>
      </c>
      <c r="O59" s="102" t="s">
        <v>71</v>
      </c>
      <c r="P59" s="103" t="s">
        <v>71</v>
      </c>
    </row>
    <row r="60" spans="2:16" ht="15" customHeight="1" x14ac:dyDescent="0.25">
      <c r="B60" s="97">
        <v>55</v>
      </c>
      <c r="C60" s="89" t="s">
        <v>180</v>
      </c>
      <c r="D60" s="89" t="s">
        <v>181</v>
      </c>
      <c r="E60" s="89"/>
      <c r="F60" s="89" t="s">
        <v>74</v>
      </c>
      <c r="G60" s="98" t="s">
        <v>80</v>
      </c>
      <c r="H60" s="98" t="s">
        <v>93</v>
      </c>
      <c r="I60" s="99" t="s">
        <v>75</v>
      </c>
      <c r="J60" s="114">
        <v>1.4999999999999999E-2</v>
      </c>
      <c r="K60" s="101">
        <v>0</v>
      </c>
      <c r="L60" s="77">
        <f t="shared" si="0"/>
        <v>1.4999999999999999E-2</v>
      </c>
      <c r="N60" s="102" t="s">
        <v>71</v>
      </c>
      <c r="O60" s="102" t="s">
        <v>71</v>
      </c>
      <c r="P60" s="103" t="s">
        <v>71</v>
      </c>
    </row>
    <row r="61" spans="2:16" ht="15" customHeight="1" x14ac:dyDescent="0.25">
      <c r="B61" s="97">
        <v>56</v>
      </c>
      <c r="C61" s="89" t="s">
        <v>182</v>
      </c>
      <c r="D61" s="89" t="s">
        <v>183</v>
      </c>
      <c r="E61" s="89"/>
      <c r="F61" s="89" t="s">
        <v>74</v>
      </c>
      <c r="G61" s="98" t="s">
        <v>80</v>
      </c>
      <c r="H61" s="98" t="s">
        <v>93</v>
      </c>
      <c r="I61" s="99" t="s">
        <v>75</v>
      </c>
      <c r="J61" s="114">
        <v>1.4999999999999999E-2</v>
      </c>
      <c r="K61" s="101">
        <v>0</v>
      </c>
      <c r="L61" s="77">
        <f t="shared" si="0"/>
        <v>1.4999999999999999E-2</v>
      </c>
      <c r="N61" s="102" t="s">
        <v>71</v>
      </c>
      <c r="O61" s="102" t="s">
        <v>71</v>
      </c>
      <c r="P61" s="103" t="s">
        <v>71</v>
      </c>
    </row>
    <row r="62" spans="2:16" ht="15" customHeight="1" x14ac:dyDescent="0.25">
      <c r="B62" s="97">
        <v>57</v>
      </c>
      <c r="C62" s="89" t="s">
        <v>184</v>
      </c>
      <c r="D62" s="89" t="s">
        <v>185</v>
      </c>
      <c r="E62" s="89"/>
      <c r="F62" s="89" t="s">
        <v>74</v>
      </c>
      <c r="G62" s="98" t="s">
        <v>80</v>
      </c>
      <c r="H62" s="98" t="s">
        <v>93</v>
      </c>
      <c r="I62" s="99" t="s">
        <v>75</v>
      </c>
      <c r="J62" s="114">
        <v>1.4999999999999999E-2</v>
      </c>
      <c r="K62" s="101">
        <v>0</v>
      </c>
      <c r="L62" s="77">
        <f t="shared" si="0"/>
        <v>1.4999999999999999E-2</v>
      </c>
      <c r="N62" s="102" t="s">
        <v>71</v>
      </c>
      <c r="O62" s="102" t="s">
        <v>71</v>
      </c>
      <c r="P62" s="103" t="s">
        <v>71</v>
      </c>
    </row>
    <row r="63" spans="2:16" ht="15" customHeight="1" x14ac:dyDescent="0.25">
      <c r="B63" s="97">
        <v>58</v>
      </c>
      <c r="C63" s="89" t="s">
        <v>186</v>
      </c>
      <c r="D63" s="89" t="s">
        <v>187</v>
      </c>
      <c r="E63" s="89"/>
      <c r="F63" s="89" t="s">
        <v>74</v>
      </c>
      <c r="G63" s="98" t="s">
        <v>80</v>
      </c>
      <c r="H63" s="98" t="s">
        <v>93</v>
      </c>
      <c r="I63" s="99" t="s">
        <v>75</v>
      </c>
      <c r="J63" s="114">
        <v>1.4999999999999999E-2</v>
      </c>
      <c r="K63" s="101">
        <v>0</v>
      </c>
      <c r="L63" s="77">
        <f t="shared" si="0"/>
        <v>1.4999999999999999E-2</v>
      </c>
      <c r="N63" s="102" t="s">
        <v>71</v>
      </c>
      <c r="O63" s="102" t="s">
        <v>71</v>
      </c>
      <c r="P63" s="103" t="s">
        <v>71</v>
      </c>
    </row>
    <row r="64" spans="2:16" ht="15" customHeight="1" x14ac:dyDescent="0.25">
      <c r="B64" s="97">
        <v>59</v>
      </c>
      <c r="C64" s="89" t="s">
        <v>188</v>
      </c>
      <c r="D64" s="89" t="s">
        <v>189</v>
      </c>
      <c r="E64" s="89"/>
      <c r="F64" s="89" t="s">
        <v>74</v>
      </c>
      <c r="G64" s="98" t="s">
        <v>80</v>
      </c>
      <c r="H64" s="98" t="s">
        <v>93</v>
      </c>
      <c r="I64" s="99" t="s">
        <v>75</v>
      </c>
      <c r="J64" s="114">
        <v>0.03</v>
      </c>
      <c r="K64" s="101">
        <v>0</v>
      </c>
      <c r="L64" s="77">
        <f t="shared" si="0"/>
        <v>0.03</v>
      </c>
      <c r="N64" s="102" t="s">
        <v>71</v>
      </c>
      <c r="O64" s="102" t="s">
        <v>71</v>
      </c>
      <c r="P64" s="103" t="s">
        <v>71</v>
      </c>
    </row>
    <row r="65" spans="2:16" ht="15" customHeight="1" x14ac:dyDescent="0.25">
      <c r="B65" s="97">
        <v>60</v>
      </c>
      <c r="C65" s="89" t="s">
        <v>190</v>
      </c>
      <c r="D65" s="89" t="s">
        <v>191</v>
      </c>
      <c r="E65" s="89"/>
      <c r="F65" s="89" t="s">
        <v>74</v>
      </c>
      <c r="G65" s="98" t="s">
        <v>80</v>
      </c>
      <c r="H65" s="98" t="s">
        <v>93</v>
      </c>
      <c r="I65" s="99" t="s">
        <v>75</v>
      </c>
      <c r="J65" s="114">
        <v>1.4999999999999999E-2</v>
      </c>
      <c r="K65" s="101">
        <v>0</v>
      </c>
      <c r="L65" s="77">
        <f t="shared" si="0"/>
        <v>1.4999999999999999E-2</v>
      </c>
      <c r="N65" s="102" t="s">
        <v>71</v>
      </c>
      <c r="O65" s="102" t="s">
        <v>71</v>
      </c>
      <c r="P65" s="103" t="s">
        <v>71</v>
      </c>
    </row>
    <row r="66" spans="2:16" ht="15" customHeight="1" x14ac:dyDescent="0.25">
      <c r="B66" s="97">
        <v>61</v>
      </c>
      <c r="C66" s="89" t="s">
        <v>192</v>
      </c>
      <c r="D66" s="89" t="s">
        <v>193</v>
      </c>
      <c r="E66" s="89"/>
      <c r="F66" s="89" t="s">
        <v>74</v>
      </c>
      <c r="G66" s="98" t="s">
        <v>80</v>
      </c>
      <c r="H66" s="98" t="s">
        <v>93</v>
      </c>
      <c r="I66" s="99" t="s">
        <v>75</v>
      </c>
      <c r="J66" s="114">
        <v>1.4999999999999999E-2</v>
      </c>
      <c r="K66" s="101">
        <v>0</v>
      </c>
      <c r="L66" s="77">
        <f t="shared" si="0"/>
        <v>1.4999999999999999E-2</v>
      </c>
      <c r="N66" s="102" t="s">
        <v>71</v>
      </c>
      <c r="O66" s="102" t="s">
        <v>71</v>
      </c>
      <c r="P66" s="103" t="s">
        <v>71</v>
      </c>
    </row>
    <row r="67" spans="2:16" ht="15" customHeight="1" x14ac:dyDescent="0.25">
      <c r="B67" s="97">
        <v>62</v>
      </c>
      <c r="C67" s="89" t="s">
        <v>194</v>
      </c>
      <c r="D67" s="89" t="s">
        <v>195</v>
      </c>
      <c r="E67" s="89"/>
      <c r="F67" s="89" t="s">
        <v>74</v>
      </c>
      <c r="G67" s="98" t="s">
        <v>80</v>
      </c>
      <c r="H67" s="98" t="s">
        <v>93</v>
      </c>
      <c r="I67" s="99" t="s">
        <v>75</v>
      </c>
      <c r="J67" s="114">
        <v>1.4999999999999999E-2</v>
      </c>
      <c r="K67" s="101">
        <v>0</v>
      </c>
      <c r="L67" s="77">
        <f t="shared" ref="L67:L125" si="1">IF(J67="","",(J67-(J67*K67)))</f>
        <v>1.4999999999999999E-2</v>
      </c>
      <c r="N67" s="102" t="s">
        <v>71</v>
      </c>
      <c r="O67" s="102" t="s">
        <v>71</v>
      </c>
      <c r="P67" s="103" t="s">
        <v>71</v>
      </c>
    </row>
    <row r="68" spans="2:16" ht="15" customHeight="1" x14ac:dyDescent="0.25">
      <c r="B68" s="97">
        <v>63</v>
      </c>
      <c r="C68" s="89" t="s">
        <v>196</v>
      </c>
      <c r="D68" s="89" t="s">
        <v>197</v>
      </c>
      <c r="E68" s="89"/>
      <c r="F68" s="89" t="s">
        <v>74</v>
      </c>
      <c r="G68" s="98" t="s">
        <v>80</v>
      </c>
      <c r="H68" s="98" t="s">
        <v>93</v>
      </c>
      <c r="I68" s="99" t="s">
        <v>75</v>
      </c>
      <c r="J68" s="114">
        <v>1.4999999999999999E-2</v>
      </c>
      <c r="K68" s="101">
        <v>0</v>
      </c>
      <c r="L68" s="77">
        <f t="shared" si="1"/>
        <v>1.4999999999999999E-2</v>
      </c>
      <c r="N68" s="102" t="s">
        <v>71</v>
      </c>
      <c r="O68" s="102" t="s">
        <v>71</v>
      </c>
      <c r="P68" s="103" t="s">
        <v>71</v>
      </c>
    </row>
    <row r="69" spans="2:16" ht="15" customHeight="1" x14ac:dyDescent="0.25">
      <c r="B69" s="97">
        <v>64</v>
      </c>
      <c r="C69" s="89" t="s">
        <v>198</v>
      </c>
      <c r="D69" s="89" t="s">
        <v>199</v>
      </c>
      <c r="E69" s="89"/>
      <c r="F69" s="89" t="s">
        <v>74</v>
      </c>
      <c r="G69" s="98" t="s">
        <v>80</v>
      </c>
      <c r="H69" s="98" t="s">
        <v>93</v>
      </c>
      <c r="I69" s="99" t="s">
        <v>75</v>
      </c>
      <c r="J69" s="114">
        <v>1.4999999999999999E-2</v>
      </c>
      <c r="K69" s="101">
        <v>0</v>
      </c>
      <c r="L69" s="77">
        <f t="shared" si="1"/>
        <v>1.4999999999999999E-2</v>
      </c>
      <c r="N69" s="102" t="s">
        <v>71</v>
      </c>
      <c r="O69" s="102" t="s">
        <v>71</v>
      </c>
      <c r="P69" s="103" t="s">
        <v>71</v>
      </c>
    </row>
    <row r="70" spans="2:16" ht="15" customHeight="1" x14ac:dyDescent="0.25">
      <c r="B70" s="97">
        <v>65</v>
      </c>
      <c r="C70" s="89" t="s">
        <v>200</v>
      </c>
      <c r="D70" s="89" t="s">
        <v>201</v>
      </c>
      <c r="E70" s="89"/>
      <c r="F70" s="89" t="s">
        <v>74</v>
      </c>
      <c r="G70" s="98" t="s">
        <v>80</v>
      </c>
      <c r="H70" s="98" t="s">
        <v>93</v>
      </c>
      <c r="I70" s="99" t="s">
        <v>75</v>
      </c>
      <c r="J70" s="114">
        <v>1.4999999999999999E-2</v>
      </c>
      <c r="K70" s="101">
        <v>0</v>
      </c>
      <c r="L70" s="77">
        <f t="shared" si="1"/>
        <v>1.4999999999999999E-2</v>
      </c>
      <c r="N70" s="102" t="s">
        <v>71</v>
      </c>
      <c r="O70" s="102" t="s">
        <v>71</v>
      </c>
      <c r="P70" s="103" t="s">
        <v>71</v>
      </c>
    </row>
    <row r="71" spans="2:16" ht="15" customHeight="1" x14ac:dyDescent="0.25">
      <c r="B71" s="97">
        <v>66</v>
      </c>
      <c r="C71" s="89" t="s">
        <v>202</v>
      </c>
      <c r="D71" s="89" t="s">
        <v>203</v>
      </c>
      <c r="E71" s="89"/>
      <c r="F71" s="89" t="s">
        <v>74</v>
      </c>
      <c r="G71" s="98" t="s">
        <v>80</v>
      </c>
      <c r="H71" s="98" t="s">
        <v>93</v>
      </c>
      <c r="I71" s="99" t="s">
        <v>75</v>
      </c>
      <c r="J71" s="114">
        <v>0.03</v>
      </c>
      <c r="K71" s="101">
        <v>0</v>
      </c>
      <c r="L71" s="77">
        <f t="shared" si="1"/>
        <v>0.03</v>
      </c>
      <c r="N71" s="102" t="s">
        <v>71</v>
      </c>
      <c r="O71" s="102" t="s">
        <v>71</v>
      </c>
      <c r="P71" s="103" t="s">
        <v>71</v>
      </c>
    </row>
    <row r="72" spans="2:16" ht="15" customHeight="1" x14ac:dyDescent="0.25">
      <c r="B72" s="97">
        <v>67</v>
      </c>
      <c r="C72" s="89" t="s">
        <v>204</v>
      </c>
      <c r="D72" s="89" t="s">
        <v>205</v>
      </c>
      <c r="E72" s="89"/>
      <c r="F72" s="89" t="s">
        <v>74</v>
      </c>
      <c r="G72" s="98" t="s">
        <v>80</v>
      </c>
      <c r="H72" s="98" t="s">
        <v>93</v>
      </c>
      <c r="I72" s="99" t="s">
        <v>75</v>
      </c>
      <c r="J72" s="114">
        <v>1.4999999999999999E-2</v>
      </c>
      <c r="K72" s="101">
        <v>0</v>
      </c>
      <c r="L72" s="77">
        <f t="shared" si="1"/>
        <v>1.4999999999999999E-2</v>
      </c>
      <c r="N72" s="102" t="s">
        <v>71</v>
      </c>
      <c r="O72" s="102" t="s">
        <v>71</v>
      </c>
      <c r="P72" s="103" t="s">
        <v>71</v>
      </c>
    </row>
    <row r="73" spans="2:16" ht="15" customHeight="1" x14ac:dyDescent="0.25">
      <c r="B73" s="97">
        <v>68</v>
      </c>
      <c r="C73" s="89" t="s">
        <v>206</v>
      </c>
      <c r="D73" s="89" t="s">
        <v>207</v>
      </c>
      <c r="E73" s="89"/>
      <c r="F73" s="89" t="s">
        <v>74</v>
      </c>
      <c r="G73" s="98" t="s">
        <v>80</v>
      </c>
      <c r="H73" s="98" t="s">
        <v>93</v>
      </c>
      <c r="I73" s="99" t="s">
        <v>75</v>
      </c>
      <c r="J73" s="114">
        <v>1.4999999999999999E-2</v>
      </c>
      <c r="K73" s="101">
        <v>0</v>
      </c>
      <c r="L73" s="77">
        <f t="shared" si="1"/>
        <v>1.4999999999999999E-2</v>
      </c>
      <c r="N73" s="102" t="s">
        <v>71</v>
      </c>
      <c r="O73" s="102" t="s">
        <v>71</v>
      </c>
      <c r="P73" s="103" t="s">
        <v>71</v>
      </c>
    </row>
    <row r="74" spans="2:16" ht="14.25" customHeight="1" x14ac:dyDescent="0.25">
      <c r="B74" s="97">
        <v>69</v>
      </c>
      <c r="C74" s="89" t="s">
        <v>208</v>
      </c>
      <c r="D74" s="89" t="s">
        <v>209</v>
      </c>
      <c r="E74" s="89"/>
      <c r="F74" s="89" t="s">
        <v>74</v>
      </c>
      <c r="G74" s="98" t="s">
        <v>80</v>
      </c>
      <c r="H74" s="98" t="s">
        <v>93</v>
      </c>
      <c r="I74" s="99" t="s">
        <v>75</v>
      </c>
      <c r="J74" s="114">
        <v>1.4999999999999999E-2</v>
      </c>
      <c r="K74" s="101">
        <v>0</v>
      </c>
      <c r="L74" s="77">
        <f t="shared" si="1"/>
        <v>1.4999999999999999E-2</v>
      </c>
      <c r="N74" s="102" t="s">
        <v>71</v>
      </c>
      <c r="O74" s="102" t="s">
        <v>71</v>
      </c>
      <c r="P74" s="103" t="s">
        <v>71</v>
      </c>
    </row>
    <row r="75" spans="2:16" ht="15" customHeight="1" x14ac:dyDescent="0.25">
      <c r="B75" s="97">
        <v>70</v>
      </c>
      <c r="C75" s="89" t="s">
        <v>210</v>
      </c>
      <c r="D75" s="89" t="s">
        <v>211</v>
      </c>
      <c r="E75" s="89"/>
      <c r="F75" s="89" t="s">
        <v>74</v>
      </c>
      <c r="G75" s="98" t="s">
        <v>80</v>
      </c>
      <c r="H75" s="98" t="s">
        <v>93</v>
      </c>
      <c r="I75" s="99" t="s">
        <v>75</v>
      </c>
      <c r="J75" s="114">
        <v>1.4999999999999999E-2</v>
      </c>
      <c r="K75" s="101">
        <v>0</v>
      </c>
      <c r="L75" s="77">
        <f t="shared" si="1"/>
        <v>1.4999999999999999E-2</v>
      </c>
      <c r="N75" s="102" t="s">
        <v>71</v>
      </c>
      <c r="O75" s="102" t="s">
        <v>71</v>
      </c>
      <c r="P75" s="103" t="s">
        <v>71</v>
      </c>
    </row>
    <row r="76" spans="2:16" ht="15" customHeight="1" x14ac:dyDescent="0.25">
      <c r="B76" s="97">
        <v>71</v>
      </c>
      <c r="C76" s="89" t="s">
        <v>212</v>
      </c>
      <c r="D76" s="89" t="s">
        <v>213</v>
      </c>
      <c r="E76" s="89"/>
      <c r="F76" s="89" t="s">
        <v>74</v>
      </c>
      <c r="G76" s="98" t="s">
        <v>80</v>
      </c>
      <c r="H76" s="98" t="s">
        <v>93</v>
      </c>
      <c r="I76" s="99" t="s">
        <v>75</v>
      </c>
      <c r="J76" s="114">
        <v>1.4999999999999999E-2</v>
      </c>
      <c r="K76" s="101">
        <v>0</v>
      </c>
      <c r="L76" s="77">
        <f t="shared" si="1"/>
        <v>1.4999999999999999E-2</v>
      </c>
      <c r="N76" s="102" t="s">
        <v>71</v>
      </c>
      <c r="O76" s="102" t="s">
        <v>71</v>
      </c>
      <c r="P76" s="103" t="s">
        <v>71</v>
      </c>
    </row>
    <row r="77" spans="2:16" ht="30.75" customHeight="1" x14ac:dyDescent="0.25">
      <c r="B77" s="97">
        <v>72</v>
      </c>
      <c r="C77" s="89" t="s">
        <v>214</v>
      </c>
      <c r="D77" s="89" t="s">
        <v>215</v>
      </c>
      <c r="E77" s="89"/>
      <c r="F77" s="89" t="s">
        <v>74</v>
      </c>
      <c r="G77" s="98" t="s">
        <v>80</v>
      </c>
      <c r="H77" s="98" t="s">
        <v>93</v>
      </c>
      <c r="I77" s="99" t="s">
        <v>75</v>
      </c>
      <c r="J77" s="114">
        <v>1.4999999999999999E-2</v>
      </c>
      <c r="K77" s="101">
        <v>0</v>
      </c>
      <c r="L77" s="77">
        <f t="shared" si="1"/>
        <v>1.4999999999999999E-2</v>
      </c>
      <c r="N77" s="102" t="s">
        <v>71</v>
      </c>
      <c r="O77" s="102" t="s">
        <v>71</v>
      </c>
      <c r="P77" s="103" t="s">
        <v>71</v>
      </c>
    </row>
    <row r="78" spans="2:16" ht="15" customHeight="1" x14ac:dyDescent="0.25">
      <c r="B78" s="97">
        <v>73</v>
      </c>
      <c r="C78" s="89" t="s">
        <v>216</v>
      </c>
      <c r="D78" s="89" t="s">
        <v>217</v>
      </c>
      <c r="E78" s="89"/>
      <c r="F78" s="89" t="s">
        <v>74</v>
      </c>
      <c r="G78" s="98" t="s">
        <v>80</v>
      </c>
      <c r="H78" s="98" t="s">
        <v>93</v>
      </c>
      <c r="I78" s="99" t="s">
        <v>75</v>
      </c>
      <c r="J78" s="114">
        <v>1.4999999999999999E-2</v>
      </c>
      <c r="K78" s="101">
        <v>0</v>
      </c>
      <c r="L78" s="77">
        <f t="shared" si="1"/>
        <v>1.4999999999999999E-2</v>
      </c>
      <c r="N78" s="102" t="s">
        <v>71</v>
      </c>
      <c r="O78" s="102" t="s">
        <v>71</v>
      </c>
      <c r="P78" s="103" t="s">
        <v>71</v>
      </c>
    </row>
    <row r="79" spans="2:16" ht="15" customHeight="1" x14ac:dyDescent="0.25">
      <c r="B79" s="97">
        <v>74</v>
      </c>
      <c r="C79" s="89" t="s">
        <v>218</v>
      </c>
      <c r="D79" s="89" t="s">
        <v>219</v>
      </c>
      <c r="E79" s="89"/>
      <c r="F79" s="89" t="s">
        <v>74</v>
      </c>
      <c r="G79" s="98" t="s">
        <v>80</v>
      </c>
      <c r="H79" s="98" t="s">
        <v>93</v>
      </c>
      <c r="I79" s="99" t="s">
        <v>75</v>
      </c>
      <c r="J79" s="114">
        <v>1.4999999999999999E-2</v>
      </c>
      <c r="K79" s="101">
        <v>0</v>
      </c>
      <c r="L79" s="77">
        <f t="shared" si="1"/>
        <v>1.4999999999999999E-2</v>
      </c>
      <c r="N79" s="102" t="s">
        <v>71</v>
      </c>
      <c r="O79" s="102" t="s">
        <v>71</v>
      </c>
      <c r="P79" s="103" t="s">
        <v>71</v>
      </c>
    </row>
    <row r="80" spans="2:16" ht="15" customHeight="1" x14ac:dyDescent="0.25">
      <c r="B80" s="97">
        <v>75</v>
      </c>
      <c r="C80" s="89" t="s">
        <v>220</v>
      </c>
      <c r="D80" s="89" t="s">
        <v>221</v>
      </c>
      <c r="E80" s="89"/>
      <c r="F80" s="89" t="s">
        <v>74</v>
      </c>
      <c r="G80" s="98" t="s">
        <v>80</v>
      </c>
      <c r="H80" s="98" t="s">
        <v>93</v>
      </c>
      <c r="I80" s="99" t="s">
        <v>75</v>
      </c>
      <c r="J80" s="114">
        <v>1.4999999999999999E-2</v>
      </c>
      <c r="K80" s="101">
        <v>0</v>
      </c>
      <c r="L80" s="77">
        <f t="shared" si="1"/>
        <v>1.4999999999999999E-2</v>
      </c>
      <c r="N80" s="102" t="s">
        <v>71</v>
      </c>
      <c r="O80" s="102" t="s">
        <v>71</v>
      </c>
      <c r="P80" s="103" t="s">
        <v>71</v>
      </c>
    </row>
    <row r="81" spans="2:16" ht="15" customHeight="1" x14ac:dyDescent="0.25">
      <c r="B81" s="97">
        <v>76</v>
      </c>
      <c r="C81" s="89"/>
      <c r="D81" s="113" t="s">
        <v>222</v>
      </c>
      <c r="E81" s="89"/>
      <c r="F81" s="89" t="s">
        <v>74</v>
      </c>
      <c r="G81" s="98"/>
      <c r="H81" s="98"/>
      <c r="I81" s="99"/>
      <c r="J81" s="114"/>
      <c r="K81" s="101">
        <v>0</v>
      </c>
      <c r="L81" s="77" t="str">
        <f t="shared" si="1"/>
        <v/>
      </c>
      <c r="N81" s="102" t="s">
        <v>71</v>
      </c>
      <c r="O81" s="102" t="s">
        <v>71</v>
      </c>
      <c r="P81" s="103" t="s">
        <v>71</v>
      </c>
    </row>
    <row r="82" spans="2:16" ht="15" customHeight="1" x14ac:dyDescent="0.25">
      <c r="B82" s="97">
        <v>77</v>
      </c>
      <c r="C82" s="89" t="s">
        <v>223</v>
      </c>
      <c r="D82" s="89" t="s">
        <v>130</v>
      </c>
      <c r="E82" s="89"/>
      <c r="F82" s="89" t="s">
        <v>74</v>
      </c>
      <c r="G82" s="98" t="s">
        <v>80</v>
      </c>
      <c r="H82" s="98" t="s">
        <v>93</v>
      </c>
      <c r="I82" s="99" t="s">
        <v>75</v>
      </c>
      <c r="J82" s="114">
        <v>2.5000000000000001E-2</v>
      </c>
      <c r="K82" s="101">
        <v>0</v>
      </c>
      <c r="L82" s="77">
        <f t="shared" si="1"/>
        <v>2.5000000000000001E-2</v>
      </c>
      <c r="N82" s="102" t="s">
        <v>71</v>
      </c>
      <c r="O82" s="102" t="s">
        <v>71</v>
      </c>
      <c r="P82" s="103" t="s">
        <v>71</v>
      </c>
    </row>
    <row r="83" spans="2:16" ht="15" customHeight="1" x14ac:dyDescent="0.25">
      <c r="B83" s="97">
        <v>78</v>
      </c>
      <c r="C83" s="89" t="s">
        <v>224</v>
      </c>
      <c r="D83" s="89" t="s">
        <v>132</v>
      </c>
      <c r="E83" s="89"/>
      <c r="F83" s="89" t="s">
        <v>74</v>
      </c>
      <c r="G83" s="98" t="s">
        <v>80</v>
      </c>
      <c r="H83" s="98" t="s">
        <v>93</v>
      </c>
      <c r="I83" s="99" t="s">
        <v>75</v>
      </c>
      <c r="J83" s="114">
        <v>0.03</v>
      </c>
      <c r="K83" s="101">
        <v>0</v>
      </c>
      <c r="L83" s="77">
        <f t="shared" si="1"/>
        <v>0.03</v>
      </c>
      <c r="N83" s="102" t="s">
        <v>71</v>
      </c>
      <c r="O83" s="102" t="s">
        <v>71</v>
      </c>
      <c r="P83" s="103" t="s">
        <v>71</v>
      </c>
    </row>
    <row r="84" spans="2:16" ht="15" customHeight="1" x14ac:dyDescent="0.25">
      <c r="B84" s="97">
        <v>79</v>
      </c>
      <c r="C84" s="89" t="s">
        <v>225</v>
      </c>
      <c r="D84" s="89" t="s">
        <v>135</v>
      </c>
      <c r="E84" s="89"/>
      <c r="F84" s="89" t="s">
        <v>74</v>
      </c>
      <c r="G84" s="98" t="s">
        <v>80</v>
      </c>
      <c r="H84" s="98" t="s">
        <v>93</v>
      </c>
      <c r="I84" s="99" t="s">
        <v>75</v>
      </c>
      <c r="J84" s="114">
        <v>2.5000000000000001E-2</v>
      </c>
      <c r="K84" s="101">
        <v>0</v>
      </c>
      <c r="L84" s="77">
        <f t="shared" si="1"/>
        <v>2.5000000000000001E-2</v>
      </c>
      <c r="N84" s="102" t="s">
        <v>71</v>
      </c>
      <c r="O84" s="102" t="s">
        <v>71</v>
      </c>
      <c r="P84" s="103" t="s">
        <v>71</v>
      </c>
    </row>
    <row r="85" spans="2:16" ht="15" customHeight="1" x14ac:dyDescent="0.25">
      <c r="B85" s="97">
        <v>80</v>
      </c>
      <c r="C85" s="89" t="s">
        <v>226</v>
      </c>
      <c r="D85" s="89" t="s">
        <v>137</v>
      </c>
      <c r="E85" s="89"/>
      <c r="F85" s="89" t="s">
        <v>74</v>
      </c>
      <c r="G85" s="98" t="s">
        <v>80</v>
      </c>
      <c r="H85" s="98" t="s">
        <v>93</v>
      </c>
      <c r="I85" s="99" t="s">
        <v>75</v>
      </c>
      <c r="J85" s="114">
        <v>0.03</v>
      </c>
      <c r="K85" s="101">
        <v>0</v>
      </c>
      <c r="L85" s="77">
        <f t="shared" si="1"/>
        <v>0.03</v>
      </c>
      <c r="N85" s="102" t="s">
        <v>71</v>
      </c>
      <c r="O85" s="102" t="s">
        <v>71</v>
      </c>
      <c r="P85" s="103" t="s">
        <v>71</v>
      </c>
    </row>
    <row r="86" spans="2:16" ht="15" customHeight="1" x14ac:dyDescent="0.25">
      <c r="B86" s="97">
        <v>81</v>
      </c>
      <c r="C86" s="89" t="s">
        <v>227</v>
      </c>
      <c r="D86" s="89" t="s">
        <v>139</v>
      </c>
      <c r="E86" s="89"/>
      <c r="F86" s="89" t="s">
        <v>74</v>
      </c>
      <c r="G86" s="98" t="s">
        <v>80</v>
      </c>
      <c r="H86" s="98" t="s">
        <v>93</v>
      </c>
      <c r="I86" s="99" t="s">
        <v>75</v>
      </c>
      <c r="J86" s="114">
        <v>2.5000000000000001E-2</v>
      </c>
      <c r="K86" s="101">
        <v>0</v>
      </c>
      <c r="L86" s="77">
        <f t="shared" si="1"/>
        <v>2.5000000000000001E-2</v>
      </c>
      <c r="N86" s="102" t="s">
        <v>71</v>
      </c>
      <c r="O86" s="102" t="s">
        <v>71</v>
      </c>
      <c r="P86" s="103" t="s">
        <v>71</v>
      </c>
    </row>
    <row r="87" spans="2:16" ht="15" customHeight="1" x14ac:dyDescent="0.25">
      <c r="B87" s="97">
        <v>82</v>
      </c>
      <c r="C87" s="89" t="s">
        <v>228</v>
      </c>
      <c r="D87" s="89" t="s">
        <v>141</v>
      </c>
      <c r="E87" s="89"/>
      <c r="F87" s="89" t="s">
        <v>74</v>
      </c>
      <c r="G87" s="98" t="s">
        <v>80</v>
      </c>
      <c r="H87" s="98" t="s">
        <v>93</v>
      </c>
      <c r="I87" s="99" t="s">
        <v>75</v>
      </c>
      <c r="J87" s="114">
        <v>2.5000000000000001E-2</v>
      </c>
      <c r="K87" s="101">
        <v>0</v>
      </c>
      <c r="L87" s="77">
        <f t="shared" si="1"/>
        <v>2.5000000000000001E-2</v>
      </c>
      <c r="N87" s="102" t="s">
        <v>71</v>
      </c>
      <c r="O87" s="102" t="s">
        <v>71</v>
      </c>
      <c r="P87" s="103" t="s">
        <v>71</v>
      </c>
    </row>
    <row r="88" spans="2:16" ht="15" customHeight="1" x14ac:dyDescent="0.25">
      <c r="B88" s="97">
        <v>83</v>
      </c>
      <c r="C88" s="120" t="s">
        <v>2400</v>
      </c>
      <c r="D88" s="120" t="s">
        <v>2385</v>
      </c>
      <c r="E88" s="120"/>
      <c r="F88" s="120" t="s">
        <v>74</v>
      </c>
      <c r="G88" s="121" t="s">
        <v>80</v>
      </c>
      <c r="H88" s="121" t="s">
        <v>93</v>
      </c>
      <c r="I88" s="122" t="s">
        <v>75</v>
      </c>
      <c r="J88" s="123">
        <v>2.5000000000000001E-2</v>
      </c>
      <c r="K88" s="124">
        <v>0</v>
      </c>
      <c r="L88" s="77">
        <f t="shared" si="1"/>
        <v>2.5000000000000001E-2</v>
      </c>
      <c r="N88" s="102" t="s">
        <v>71</v>
      </c>
      <c r="O88" s="102" t="s">
        <v>71</v>
      </c>
      <c r="P88" s="103" t="s">
        <v>71</v>
      </c>
    </row>
    <row r="89" spans="2:16" ht="15" customHeight="1" x14ac:dyDescent="0.25">
      <c r="B89" s="97">
        <v>84</v>
      </c>
      <c r="C89" s="120" t="s">
        <v>2401</v>
      </c>
      <c r="D89" s="120" t="s">
        <v>142</v>
      </c>
      <c r="E89" s="120"/>
      <c r="F89" s="120" t="s">
        <v>74</v>
      </c>
      <c r="G89" s="121" t="s">
        <v>80</v>
      </c>
      <c r="H89" s="121" t="s">
        <v>93</v>
      </c>
      <c r="I89" s="122" t="s">
        <v>75</v>
      </c>
      <c r="J89" s="123">
        <v>2.8000000000000001E-2</v>
      </c>
      <c r="K89" s="124">
        <v>0</v>
      </c>
      <c r="L89" s="77">
        <f t="shared" si="1"/>
        <v>2.8000000000000001E-2</v>
      </c>
      <c r="N89" s="102" t="s">
        <v>71</v>
      </c>
      <c r="O89" s="102" t="s">
        <v>71</v>
      </c>
      <c r="P89" s="103" t="s">
        <v>71</v>
      </c>
    </row>
    <row r="90" spans="2:16" ht="15" customHeight="1" x14ac:dyDescent="0.25">
      <c r="B90" s="97">
        <v>85</v>
      </c>
      <c r="C90" s="120" t="s">
        <v>2402</v>
      </c>
      <c r="D90" s="120" t="s">
        <v>143</v>
      </c>
      <c r="E90" s="120"/>
      <c r="F90" s="120" t="s">
        <v>74</v>
      </c>
      <c r="G90" s="121" t="s">
        <v>80</v>
      </c>
      <c r="H90" s="121" t="s">
        <v>93</v>
      </c>
      <c r="I90" s="122" t="s">
        <v>75</v>
      </c>
      <c r="J90" s="123">
        <v>2.5000000000000001E-2</v>
      </c>
      <c r="K90" s="124">
        <v>0</v>
      </c>
      <c r="L90" s="77">
        <f t="shared" si="1"/>
        <v>2.5000000000000001E-2</v>
      </c>
      <c r="N90" s="102" t="s">
        <v>71</v>
      </c>
      <c r="O90" s="102" t="s">
        <v>71</v>
      </c>
      <c r="P90" s="103" t="s">
        <v>71</v>
      </c>
    </row>
    <row r="91" spans="2:16" ht="15" customHeight="1" x14ac:dyDescent="0.25">
      <c r="B91" s="97">
        <v>86</v>
      </c>
      <c r="C91" s="89" t="s">
        <v>229</v>
      </c>
      <c r="D91" s="89" t="s">
        <v>145</v>
      </c>
      <c r="E91" s="89"/>
      <c r="F91" s="89" t="s">
        <v>74</v>
      </c>
      <c r="G91" s="98" t="s">
        <v>80</v>
      </c>
      <c r="H91" s="98" t="s">
        <v>93</v>
      </c>
      <c r="I91" s="99" t="s">
        <v>75</v>
      </c>
      <c r="J91" s="114">
        <v>0.04</v>
      </c>
      <c r="K91" s="101">
        <v>0</v>
      </c>
      <c r="L91" s="77">
        <f t="shared" si="1"/>
        <v>0.04</v>
      </c>
      <c r="N91" s="102" t="s">
        <v>71</v>
      </c>
      <c r="O91" s="102" t="s">
        <v>71</v>
      </c>
      <c r="P91" s="103" t="s">
        <v>71</v>
      </c>
    </row>
    <row r="92" spans="2:16" ht="15" customHeight="1" x14ac:dyDescent="0.25">
      <c r="B92" s="97">
        <v>87</v>
      </c>
      <c r="C92" s="89" t="s">
        <v>230</v>
      </c>
      <c r="D92" s="89" t="s">
        <v>147</v>
      </c>
      <c r="E92" s="89"/>
      <c r="F92" s="89" t="s">
        <v>74</v>
      </c>
      <c r="G92" s="98" t="s">
        <v>80</v>
      </c>
      <c r="H92" s="98" t="s">
        <v>93</v>
      </c>
      <c r="I92" s="99" t="s">
        <v>75</v>
      </c>
      <c r="J92" s="114">
        <v>2.5000000000000001E-2</v>
      </c>
      <c r="K92" s="101">
        <v>0</v>
      </c>
      <c r="L92" s="77">
        <f t="shared" si="1"/>
        <v>2.5000000000000001E-2</v>
      </c>
      <c r="N92" s="102" t="s">
        <v>71</v>
      </c>
      <c r="O92" s="102" t="s">
        <v>71</v>
      </c>
      <c r="P92" s="103" t="s">
        <v>71</v>
      </c>
    </row>
    <row r="93" spans="2:16" ht="15" customHeight="1" x14ac:dyDescent="0.25">
      <c r="B93" s="97">
        <v>88</v>
      </c>
      <c r="C93" s="89" t="s">
        <v>231</v>
      </c>
      <c r="D93" s="89" t="s">
        <v>149</v>
      </c>
      <c r="E93" s="89"/>
      <c r="F93" s="89" t="s">
        <v>74</v>
      </c>
      <c r="G93" s="98" t="s">
        <v>80</v>
      </c>
      <c r="H93" s="98" t="s">
        <v>93</v>
      </c>
      <c r="I93" s="99" t="s">
        <v>75</v>
      </c>
      <c r="J93" s="114">
        <v>2.5000000000000001E-2</v>
      </c>
      <c r="K93" s="101">
        <v>0</v>
      </c>
      <c r="L93" s="77">
        <f t="shared" si="1"/>
        <v>2.5000000000000001E-2</v>
      </c>
      <c r="N93" s="102" t="s">
        <v>71</v>
      </c>
      <c r="O93" s="102" t="s">
        <v>71</v>
      </c>
      <c r="P93" s="103" t="s">
        <v>71</v>
      </c>
    </row>
    <row r="94" spans="2:16" ht="15" customHeight="1" x14ac:dyDescent="0.25">
      <c r="B94" s="97">
        <v>89</v>
      </c>
      <c r="C94" s="89" t="s">
        <v>232</v>
      </c>
      <c r="D94" s="89" t="s">
        <v>151</v>
      </c>
      <c r="E94" s="89"/>
      <c r="F94" s="89" t="s">
        <v>74</v>
      </c>
      <c r="G94" s="98" t="s">
        <v>80</v>
      </c>
      <c r="H94" s="98" t="s">
        <v>93</v>
      </c>
      <c r="I94" s="99" t="s">
        <v>75</v>
      </c>
      <c r="J94" s="114">
        <v>0.04</v>
      </c>
      <c r="K94" s="101">
        <v>0</v>
      </c>
      <c r="L94" s="77">
        <f t="shared" si="1"/>
        <v>0.04</v>
      </c>
      <c r="N94" s="102" t="s">
        <v>71</v>
      </c>
      <c r="O94" s="102" t="s">
        <v>71</v>
      </c>
      <c r="P94" s="103" t="s">
        <v>71</v>
      </c>
    </row>
    <row r="95" spans="2:16" ht="15" customHeight="1" x14ac:dyDescent="0.25">
      <c r="B95" s="97">
        <v>90</v>
      </c>
      <c r="C95" s="89" t="s">
        <v>233</v>
      </c>
      <c r="D95" s="89" t="s">
        <v>153</v>
      </c>
      <c r="E95" s="89"/>
      <c r="F95" s="89" t="s">
        <v>74</v>
      </c>
      <c r="G95" s="98" t="s">
        <v>80</v>
      </c>
      <c r="H95" s="98" t="s">
        <v>93</v>
      </c>
      <c r="I95" s="99" t="s">
        <v>75</v>
      </c>
      <c r="J95" s="114">
        <v>2.8000000000000001E-2</v>
      </c>
      <c r="K95" s="101">
        <v>0</v>
      </c>
      <c r="L95" s="77">
        <f t="shared" si="1"/>
        <v>2.8000000000000001E-2</v>
      </c>
      <c r="N95" s="102" t="s">
        <v>71</v>
      </c>
      <c r="O95" s="102" t="s">
        <v>71</v>
      </c>
      <c r="P95" s="103" t="s">
        <v>71</v>
      </c>
    </row>
    <row r="96" spans="2:16" ht="15" customHeight="1" x14ac:dyDescent="0.25">
      <c r="B96" s="97">
        <v>91</v>
      </c>
      <c r="C96" s="89" t="s">
        <v>234</v>
      </c>
      <c r="D96" s="89" t="s">
        <v>155</v>
      </c>
      <c r="E96" s="89"/>
      <c r="F96" s="89" t="s">
        <v>74</v>
      </c>
      <c r="G96" s="98" t="s">
        <v>80</v>
      </c>
      <c r="H96" s="98" t="s">
        <v>93</v>
      </c>
      <c r="I96" s="99" t="s">
        <v>75</v>
      </c>
      <c r="J96" s="114">
        <v>2.8000000000000001E-2</v>
      </c>
      <c r="K96" s="101">
        <v>0</v>
      </c>
      <c r="L96" s="77">
        <f t="shared" si="1"/>
        <v>2.8000000000000001E-2</v>
      </c>
      <c r="N96" s="102" t="s">
        <v>71</v>
      </c>
      <c r="O96" s="102" t="s">
        <v>71</v>
      </c>
      <c r="P96" s="103" t="s">
        <v>71</v>
      </c>
    </row>
    <row r="97" spans="2:16" ht="15" customHeight="1" x14ac:dyDescent="0.25">
      <c r="B97" s="97">
        <v>92</v>
      </c>
      <c r="C97" s="89" t="s">
        <v>235</v>
      </c>
      <c r="D97" s="89" t="s">
        <v>236</v>
      </c>
      <c r="E97" s="89"/>
      <c r="F97" s="89" t="s">
        <v>74</v>
      </c>
      <c r="G97" s="98" t="s">
        <v>80</v>
      </c>
      <c r="H97" s="98" t="s">
        <v>93</v>
      </c>
      <c r="I97" s="99" t="s">
        <v>75</v>
      </c>
      <c r="J97" s="114">
        <v>2.5000000000000001E-2</v>
      </c>
      <c r="K97" s="101">
        <v>0</v>
      </c>
      <c r="L97" s="77">
        <f t="shared" si="1"/>
        <v>2.5000000000000001E-2</v>
      </c>
      <c r="N97" s="102" t="s">
        <v>71</v>
      </c>
      <c r="O97" s="102" t="s">
        <v>71</v>
      </c>
      <c r="P97" s="103" t="s">
        <v>71</v>
      </c>
    </row>
    <row r="98" spans="2:16" ht="15" customHeight="1" x14ac:dyDescent="0.25">
      <c r="B98" s="97">
        <v>93</v>
      </c>
      <c r="C98" s="89" t="s">
        <v>237</v>
      </c>
      <c r="D98" s="89" t="s">
        <v>159</v>
      </c>
      <c r="E98" s="89"/>
      <c r="F98" s="89" t="s">
        <v>74</v>
      </c>
      <c r="G98" s="98" t="s">
        <v>80</v>
      </c>
      <c r="H98" s="98" t="s">
        <v>93</v>
      </c>
      <c r="I98" s="99" t="s">
        <v>75</v>
      </c>
      <c r="J98" s="114">
        <v>0.03</v>
      </c>
      <c r="K98" s="101">
        <v>0</v>
      </c>
      <c r="L98" s="77">
        <f t="shared" si="1"/>
        <v>0.03</v>
      </c>
      <c r="N98" s="102" t="s">
        <v>71</v>
      </c>
      <c r="O98" s="102" t="s">
        <v>71</v>
      </c>
      <c r="P98" s="103" t="s">
        <v>71</v>
      </c>
    </row>
    <row r="99" spans="2:16" ht="15" customHeight="1" x14ac:dyDescent="0.25">
      <c r="B99" s="97">
        <v>94</v>
      </c>
      <c r="C99" s="89" t="s">
        <v>238</v>
      </c>
      <c r="D99" s="115" t="s">
        <v>161</v>
      </c>
      <c r="E99" s="89"/>
      <c r="F99" s="89" t="s">
        <v>74</v>
      </c>
      <c r="G99" s="98" t="s">
        <v>80</v>
      </c>
      <c r="H99" s="98" t="s">
        <v>93</v>
      </c>
      <c r="I99" s="99" t="s">
        <v>75</v>
      </c>
      <c r="J99" s="114">
        <v>2.5000000000000001E-2</v>
      </c>
      <c r="K99" s="101">
        <v>0</v>
      </c>
      <c r="L99" s="77">
        <f t="shared" si="1"/>
        <v>2.5000000000000001E-2</v>
      </c>
      <c r="N99" s="102" t="s">
        <v>71</v>
      </c>
      <c r="O99" s="102" t="s">
        <v>71</v>
      </c>
      <c r="P99" s="103" t="s">
        <v>71</v>
      </c>
    </row>
    <row r="100" spans="2:16" ht="15" customHeight="1" x14ac:dyDescent="0.25">
      <c r="B100" s="97">
        <v>95</v>
      </c>
      <c r="C100" s="89" t="s">
        <v>239</v>
      </c>
      <c r="D100" s="89" t="s">
        <v>240</v>
      </c>
      <c r="E100" s="89"/>
      <c r="F100" s="89" t="s">
        <v>74</v>
      </c>
      <c r="G100" s="98" t="s">
        <v>80</v>
      </c>
      <c r="H100" s="98" t="s">
        <v>93</v>
      </c>
      <c r="I100" s="99" t="s">
        <v>75</v>
      </c>
      <c r="J100" s="114">
        <v>2.5000000000000001E-2</v>
      </c>
      <c r="K100" s="101">
        <v>0</v>
      </c>
      <c r="L100" s="77">
        <f t="shared" si="1"/>
        <v>2.5000000000000001E-2</v>
      </c>
      <c r="N100" s="102" t="s">
        <v>71</v>
      </c>
      <c r="O100" s="102" t="s">
        <v>71</v>
      </c>
      <c r="P100" s="103" t="s">
        <v>71</v>
      </c>
    </row>
    <row r="101" spans="2:16" ht="15" customHeight="1" x14ac:dyDescent="0.25">
      <c r="B101" s="97">
        <v>96</v>
      </c>
      <c r="C101" s="89" t="s">
        <v>241</v>
      </c>
      <c r="D101" s="89" t="s">
        <v>165</v>
      </c>
      <c r="E101" s="89"/>
      <c r="F101" s="89" t="s">
        <v>74</v>
      </c>
      <c r="G101" s="98" t="s">
        <v>80</v>
      </c>
      <c r="H101" s="98" t="s">
        <v>93</v>
      </c>
      <c r="I101" s="99" t="s">
        <v>75</v>
      </c>
      <c r="J101" s="114">
        <v>2.5000000000000001E-2</v>
      </c>
      <c r="K101" s="101">
        <v>0</v>
      </c>
      <c r="L101" s="77">
        <f t="shared" si="1"/>
        <v>2.5000000000000001E-2</v>
      </c>
      <c r="N101" s="102" t="s">
        <v>71</v>
      </c>
      <c r="O101" s="102" t="s">
        <v>71</v>
      </c>
      <c r="P101" s="103" t="s">
        <v>71</v>
      </c>
    </row>
    <row r="102" spans="2:16" ht="15" customHeight="1" x14ac:dyDescent="0.25">
      <c r="B102" s="97">
        <v>97</v>
      </c>
      <c r="C102" s="89" t="s">
        <v>242</v>
      </c>
      <c r="D102" s="89" t="s">
        <v>167</v>
      </c>
      <c r="E102" s="89"/>
      <c r="F102" s="89" t="s">
        <v>74</v>
      </c>
      <c r="G102" s="98" t="s">
        <v>80</v>
      </c>
      <c r="H102" s="98" t="s">
        <v>93</v>
      </c>
      <c r="I102" s="99" t="s">
        <v>75</v>
      </c>
      <c r="J102" s="114">
        <v>0.03</v>
      </c>
      <c r="K102" s="101">
        <v>0</v>
      </c>
      <c r="L102" s="77">
        <f t="shared" si="1"/>
        <v>0.03</v>
      </c>
      <c r="N102" s="102" t="s">
        <v>71</v>
      </c>
      <c r="O102" s="102" t="s">
        <v>71</v>
      </c>
      <c r="P102" s="103" t="s">
        <v>71</v>
      </c>
    </row>
    <row r="103" spans="2:16" ht="15" customHeight="1" x14ac:dyDescent="0.25">
      <c r="B103" s="97">
        <v>98</v>
      </c>
      <c r="C103" s="89" t="s">
        <v>243</v>
      </c>
      <c r="D103" s="89" t="s">
        <v>169</v>
      </c>
      <c r="E103" s="89"/>
      <c r="F103" s="89" t="s">
        <v>74</v>
      </c>
      <c r="G103" s="98" t="s">
        <v>80</v>
      </c>
      <c r="H103" s="98" t="s">
        <v>93</v>
      </c>
      <c r="I103" s="99" t="s">
        <v>75</v>
      </c>
      <c r="J103" s="114">
        <v>2.5000000000000001E-2</v>
      </c>
      <c r="K103" s="101">
        <v>0</v>
      </c>
      <c r="L103" s="77">
        <f t="shared" si="1"/>
        <v>2.5000000000000001E-2</v>
      </c>
      <c r="N103" s="102" t="s">
        <v>71</v>
      </c>
      <c r="O103" s="102" t="s">
        <v>71</v>
      </c>
      <c r="P103" s="103" t="s">
        <v>71</v>
      </c>
    </row>
    <row r="104" spans="2:16" ht="15" customHeight="1" x14ac:dyDescent="0.25">
      <c r="B104" s="97">
        <v>99</v>
      </c>
      <c r="C104" s="89" t="s">
        <v>244</v>
      </c>
      <c r="D104" s="89" t="s">
        <v>171</v>
      </c>
      <c r="E104" s="89"/>
      <c r="F104" s="89" t="s">
        <v>74</v>
      </c>
      <c r="G104" s="98" t="s">
        <v>80</v>
      </c>
      <c r="H104" s="98" t="s">
        <v>93</v>
      </c>
      <c r="I104" s="99" t="s">
        <v>75</v>
      </c>
      <c r="J104" s="114">
        <v>0.03</v>
      </c>
      <c r="K104" s="101">
        <v>0</v>
      </c>
      <c r="L104" s="77">
        <f t="shared" si="1"/>
        <v>0.03</v>
      </c>
      <c r="N104" s="102" t="s">
        <v>71</v>
      </c>
      <c r="O104" s="102" t="s">
        <v>71</v>
      </c>
      <c r="P104" s="103" t="s">
        <v>71</v>
      </c>
    </row>
    <row r="105" spans="2:16" ht="15" customHeight="1" x14ac:dyDescent="0.25">
      <c r="B105" s="97">
        <v>100</v>
      </c>
      <c r="C105" s="89" t="s">
        <v>245</v>
      </c>
      <c r="D105" s="89" t="s">
        <v>173</v>
      </c>
      <c r="E105" s="89"/>
      <c r="F105" s="89" t="s">
        <v>74</v>
      </c>
      <c r="G105" s="98" t="s">
        <v>80</v>
      </c>
      <c r="H105" s="98" t="s">
        <v>93</v>
      </c>
      <c r="I105" s="99" t="s">
        <v>75</v>
      </c>
      <c r="J105" s="114">
        <v>0.05</v>
      </c>
      <c r="K105" s="101">
        <v>0</v>
      </c>
      <c r="L105" s="77">
        <f t="shared" si="1"/>
        <v>0.05</v>
      </c>
      <c r="N105" s="102" t="s">
        <v>71</v>
      </c>
      <c r="O105" s="102" t="s">
        <v>71</v>
      </c>
      <c r="P105" s="103" t="s">
        <v>71</v>
      </c>
    </row>
    <row r="106" spans="2:16" ht="15" customHeight="1" x14ac:dyDescent="0.25">
      <c r="B106" s="97">
        <v>101</v>
      </c>
      <c r="C106" s="89" t="s">
        <v>246</v>
      </c>
      <c r="D106" s="89" t="s">
        <v>175</v>
      </c>
      <c r="E106" s="89"/>
      <c r="F106" s="89" t="s">
        <v>74</v>
      </c>
      <c r="G106" s="98" t="s">
        <v>80</v>
      </c>
      <c r="H106" s="98" t="s">
        <v>93</v>
      </c>
      <c r="I106" s="99" t="s">
        <v>75</v>
      </c>
      <c r="J106" s="114">
        <v>0.03</v>
      </c>
      <c r="K106" s="101">
        <v>0</v>
      </c>
      <c r="L106" s="77">
        <f t="shared" si="1"/>
        <v>0.03</v>
      </c>
      <c r="N106" s="102" t="s">
        <v>71</v>
      </c>
      <c r="O106" s="102" t="s">
        <v>71</v>
      </c>
      <c r="P106" s="103" t="s">
        <v>71</v>
      </c>
    </row>
    <row r="107" spans="2:16" ht="15" customHeight="1" x14ac:dyDescent="0.25">
      <c r="B107" s="97">
        <v>102</v>
      </c>
      <c r="C107" s="89" t="s">
        <v>247</v>
      </c>
      <c r="D107" s="89" t="s">
        <v>177</v>
      </c>
      <c r="E107" s="89"/>
      <c r="F107" s="89" t="s">
        <v>74</v>
      </c>
      <c r="G107" s="98" t="s">
        <v>80</v>
      </c>
      <c r="H107" s="98" t="s">
        <v>93</v>
      </c>
      <c r="I107" s="99" t="s">
        <v>75</v>
      </c>
      <c r="J107" s="114">
        <v>2.5000000000000001E-2</v>
      </c>
      <c r="K107" s="101">
        <v>0</v>
      </c>
      <c r="L107" s="77">
        <f t="shared" si="1"/>
        <v>2.5000000000000001E-2</v>
      </c>
      <c r="N107" s="102" t="s">
        <v>71</v>
      </c>
      <c r="O107" s="102" t="s">
        <v>71</v>
      </c>
      <c r="P107" s="103" t="s">
        <v>71</v>
      </c>
    </row>
    <row r="108" spans="2:16" ht="15" customHeight="1" x14ac:dyDescent="0.25">
      <c r="B108" s="97">
        <v>103</v>
      </c>
      <c r="C108" s="89" t="s">
        <v>248</v>
      </c>
      <c r="D108" s="89" t="s">
        <v>179</v>
      </c>
      <c r="E108" s="89"/>
      <c r="F108" s="89" t="s">
        <v>74</v>
      </c>
      <c r="G108" s="98" t="s">
        <v>80</v>
      </c>
      <c r="H108" s="98" t="s">
        <v>93</v>
      </c>
      <c r="I108" s="99" t="s">
        <v>75</v>
      </c>
      <c r="J108" s="114">
        <v>0.03</v>
      </c>
      <c r="K108" s="101">
        <v>0</v>
      </c>
      <c r="L108" s="77">
        <f t="shared" si="1"/>
        <v>0.03</v>
      </c>
      <c r="N108" s="102" t="s">
        <v>71</v>
      </c>
      <c r="O108" s="102" t="s">
        <v>71</v>
      </c>
      <c r="P108" s="103" t="s">
        <v>71</v>
      </c>
    </row>
    <row r="109" spans="2:16" ht="15" customHeight="1" x14ac:dyDescent="0.25">
      <c r="B109" s="97">
        <v>104</v>
      </c>
      <c r="C109" s="89" t="s">
        <v>249</v>
      </c>
      <c r="D109" s="89" t="s">
        <v>181</v>
      </c>
      <c r="E109" s="89"/>
      <c r="F109" s="89" t="s">
        <v>74</v>
      </c>
      <c r="G109" s="98" t="s">
        <v>80</v>
      </c>
      <c r="H109" s="98" t="s">
        <v>93</v>
      </c>
      <c r="I109" s="99" t="s">
        <v>75</v>
      </c>
      <c r="J109" s="114">
        <v>2.5000000000000001E-2</v>
      </c>
      <c r="K109" s="101">
        <v>0</v>
      </c>
      <c r="L109" s="77">
        <f t="shared" si="1"/>
        <v>2.5000000000000001E-2</v>
      </c>
      <c r="N109" s="102" t="s">
        <v>71</v>
      </c>
      <c r="O109" s="102" t="s">
        <v>71</v>
      </c>
      <c r="P109" s="103" t="s">
        <v>71</v>
      </c>
    </row>
    <row r="110" spans="2:16" ht="15" customHeight="1" x14ac:dyDescent="0.25">
      <c r="B110" s="97">
        <v>105</v>
      </c>
      <c r="C110" s="89" t="s">
        <v>250</v>
      </c>
      <c r="D110" s="89" t="s">
        <v>183</v>
      </c>
      <c r="E110" s="89"/>
      <c r="F110" s="89" t="s">
        <v>74</v>
      </c>
      <c r="G110" s="98" t="s">
        <v>80</v>
      </c>
      <c r="H110" s="98" t="s">
        <v>93</v>
      </c>
      <c r="I110" s="99" t="s">
        <v>75</v>
      </c>
      <c r="J110" s="114">
        <v>2.5000000000000001E-2</v>
      </c>
      <c r="K110" s="101">
        <v>0</v>
      </c>
      <c r="L110" s="77">
        <f t="shared" si="1"/>
        <v>2.5000000000000001E-2</v>
      </c>
      <c r="N110" s="102" t="s">
        <v>71</v>
      </c>
      <c r="O110" s="102" t="s">
        <v>71</v>
      </c>
      <c r="P110" s="103" t="s">
        <v>71</v>
      </c>
    </row>
    <row r="111" spans="2:16" ht="15" customHeight="1" x14ac:dyDescent="0.25">
      <c r="B111" s="97">
        <v>106</v>
      </c>
      <c r="C111" s="89" t="s">
        <v>251</v>
      </c>
      <c r="D111" s="89" t="s">
        <v>252</v>
      </c>
      <c r="E111" s="89"/>
      <c r="F111" s="89" t="s">
        <v>74</v>
      </c>
      <c r="G111" s="98" t="s">
        <v>80</v>
      </c>
      <c r="H111" s="98" t="s">
        <v>93</v>
      </c>
      <c r="I111" s="99" t="s">
        <v>75</v>
      </c>
      <c r="J111" s="114">
        <v>2.5000000000000001E-2</v>
      </c>
      <c r="K111" s="101">
        <v>0</v>
      </c>
      <c r="L111" s="77">
        <f t="shared" si="1"/>
        <v>2.5000000000000001E-2</v>
      </c>
      <c r="N111" s="102" t="s">
        <v>71</v>
      </c>
      <c r="O111" s="102" t="s">
        <v>71</v>
      </c>
      <c r="P111" s="103" t="s">
        <v>71</v>
      </c>
    </row>
    <row r="112" spans="2:16" ht="15" customHeight="1" x14ac:dyDescent="0.25">
      <c r="B112" s="97">
        <v>107</v>
      </c>
      <c r="C112" s="89" t="s">
        <v>253</v>
      </c>
      <c r="D112" s="89" t="s">
        <v>187</v>
      </c>
      <c r="E112" s="89"/>
      <c r="F112" s="89" t="s">
        <v>74</v>
      </c>
      <c r="G112" s="98" t="s">
        <v>80</v>
      </c>
      <c r="H112" s="98" t="s">
        <v>93</v>
      </c>
      <c r="I112" s="99" t="s">
        <v>75</v>
      </c>
      <c r="J112" s="114">
        <v>0.03</v>
      </c>
      <c r="K112" s="101">
        <v>0</v>
      </c>
      <c r="L112" s="77">
        <f t="shared" si="1"/>
        <v>0.03</v>
      </c>
      <c r="N112" s="102" t="s">
        <v>71</v>
      </c>
      <c r="O112" s="102" t="s">
        <v>71</v>
      </c>
      <c r="P112" s="103" t="s">
        <v>71</v>
      </c>
    </row>
    <row r="113" spans="2:16" ht="15" customHeight="1" x14ac:dyDescent="0.25">
      <c r="B113" s="97">
        <v>108</v>
      </c>
      <c r="C113" s="89" t="s">
        <v>254</v>
      </c>
      <c r="D113" s="89" t="s">
        <v>189</v>
      </c>
      <c r="E113" s="89"/>
      <c r="F113" s="89" t="s">
        <v>74</v>
      </c>
      <c r="G113" s="98" t="s">
        <v>80</v>
      </c>
      <c r="H113" s="98" t="s">
        <v>93</v>
      </c>
      <c r="I113" s="99" t="s">
        <v>75</v>
      </c>
      <c r="J113" s="114">
        <v>0.06</v>
      </c>
      <c r="K113" s="101">
        <v>0</v>
      </c>
      <c r="L113" s="77">
        <f t="shared" si="1"/>
        <v>0.06</v>
      </c>
      <c r="N113" s="102" t="s">
        <v>71</v>
      </c>
      <c r="O113" s="102" t="s">
        <v>71</v>
      </c>
      <c r="P113" s="103" t="s">
        <v>71</v>
      </c>
    </row>
    <row r="114" spans="2:16" ht="15" customHeight="1" x14ac:dyDescent="0.25">
      <c r="B114" s="97">
        <v>109</v>
      </c>
      <c r="C114" s="89" t="s">
        <v>255</v>
      </c>
      <c r="D114" s="89" t="s">
        <v>191</v>
      </c>
      <c r="E114" s="89"/>
      <c r="F114" s="89" t="s">
        <v>74</v>
      </c>
      <c r="G114" s="98" t="s">
        <v>80</v>
      </c>
      <c r="H114" s="98" t="s">
        <v>93</v>
      </c>
      <c r="I114" s="99" t="s">
        <v>75</v>
      </c>
      <c r="J114" s="114">
        <v>2.5000000000000001E-2</v>
      </c>
      <c r="K114" s="101">
        <v>0</v>
      </c>
      <c r="L114" s="77">
        <f t="shared" si="1"/>
        <v>2.5000000000000001E-2</v>
      </c>
      <c r="N114" s="102" t="s">
        <v>71</v>
      </c>
      <c r="O114" s="102" t="s">
        <v>71</v>
      </c>
      <c r="P114" s="103" t="s">
        <v>71</v>
      </c>
    </row>
    <row r="115" spans="2:16" ht="15" customHeight="1" x14ac:dyDescent="0.25">
      <c r="B115" s="97">
        <v>110</v>
      </c>
      <c r="C115" s="89" t="s">
        <v>256</v>
      </c>
      <c r="D115" s="89" t="s">
        <v>193</v>
      </c>
      <c r="E115" s="89"/>
      <c r="F115" s="89" t="s">
        <v>74</v>
      </c>
      <c r="G115" s="98" t="s">
        <v>80</v>
      </c>
      <c r="H115" s="98" t="s">
        <v>93</v>
      </c>
      <c r="I115" s="99" t="s">
        <v>75</v>
      </c>
      <c r="J115" s="114">
        <v>2.5000000000000001E-2</v>
      </c>
      <c r="K115" s="101">
        <v>0</v>
      </c>
      <c r="L115" s="77">
        <f t="shared" si="1"/>
        <v>2.5000000000000001E-2</v>
      </c>
      <c r="N115" s="102" t="s">
        <v>71</v>
      </c>
      <c r="O115" s="102" t="s">
        <v>71</v>
      </c>
      <c r="P115" s="103" t="s">
        <v>71</v>
      </c>
    </row>
    <row r="116" spans="2:16" ht="15" customHeight="1" x14ac:dyDescent="0.25">
      <c r="B116" s="97">
        <v>111</v>
      </c>
      <c r="C116" s="89" t="s">
        <v>257</v>
      </c>
      <c r="D116" s="89" t="s">
        <v>195</v>
      </c>
      <c r="E116" s="89"/>
      <c r="F116" s="89" t="s">
        <v>74</v>
      </c>
      <c r="G116" s="98" t="s">
        <v>80</v>
      </c>
      <c r="H116" s="98" t="s">
        <v>93</v>
      </c>
      <c r="I116" s="99" t="s">
        <v>75</v>
      </c>
      <c r="J116" s="114">
        <v>2.5000000000000001E-2</v>
      </c>
      <c r="K116" s="101">
        <v>0</v>
      </c>
      <c r="L116" s="77">
        <f t="shared" si="1"/>
        <v>2.5000000000000001E-2</v>
      </c>
      <c r="N116" s="102" t="s">
        <v>71</v>
      </c>
      <c r="O116" s="102" t="s">
        <v>71</v>
      </c>
      <c r="P116" s="103" t="s">
        <v>71</v>
      </c>
    </row>
    <row r="117" spans="2:16" ht="15" customHeight="1" x14ac:dyDescent="0.25">
      <c r="B117" s="97">
        <v>112</v>
      </c>
      <c r="C117" s="89" t="s">
        <v>258</v>
      </c>
      <c r="D117" s="89" t="s">
        <v>197</v>
      </c>
      <c r="E117" s="89"/>
      <c r="F117" s="89" t="s">
        <v>74</v>
      </c>
      <c r="G117" s="98" t="s">
        <v>80</v>
      </c>
      <c r="H117" s="98" t="s">
        <v>93</v>
      </c>
      <c r="I117" s="99" t="s">
        <v>75</v>
      </c>
      <c r="J117" s="114">
        <v>2.5000000000000001E-2</v>
      </c>
      <c r="K117" s="101">
        <v>0</v>
      </c>
      <c r="L117" s="77">
        <f t="shared" si="1"/>
        <v>2.5000000000000001E-2</v>
      </c>
      <c r="N117" s="102" t="s">
        <v>71</v>
      </c>
      <c r="O117" s="102" t="s">
        <v>71</v>
      </c>
      <c r="P117" s="103" t="s">
        <v>71</v>
      </c>
    </row>
    <row r="118" spans="2:16" ht="15" customHeight="1" x14ac:dyDescent="0.25">
      <c r="B118" s="97">
        <v>113</v>
      </c>
      <c r="C118" s="89" t="s">
        <v>259</v>
      </c>
      <c r="D118" s="89" t="s">
        <v>199</v>
      </c>
      <c r="E118" s="89"/>
      <c r="F118" s="89" t="s">
        <v>74</v>
      </c>
      <c r="G118" s="98" t="s">
        <v>80</v>
      </c>
      <c r="H118" s="98" t="s">
        <v>93</v>
      </c>
      <c r="I118" s="99" t="s">
        <v>75</v>
      </c>
      <c r="J118" s="114">
        <v>2.8000000000000001E-2</v>
      </c>
      <c r="K118" s="101">
        <v>0</v>
      </c>
      <c r="L118" s="77">
        <f t="shared" si="1"/>
        <v>2.8000000000000001E-2</v>
      </c>
      <c r="N118" s="102" t="s">
        <v>71</v>
      </c>
      <c r="O118" s="102" t="s">
        <v>71</v>
      </c>
      <c r="P118" s="103" t="s">
        <v>71</v>
      </c>
    </row>
    <row r="119" spans="2:16" ht="15" customHeight="1" x14ac:dyDescent="0.25">
      <c r="B119" s="97">
        <v>114</v>
      </c>
      <c r="C119" s="89" t="s">
        <v>260</v>
      </c>
      <c r="D119" s="89" t="s">
        <v>201</v>
      </c>
      <c r="E119" s="89"/>
      <c r="F119" s="89" t="s">
        <v>74</v>
      </c>
      <c r="G119" s="98" t="s">
        <v>80</v>
      </c>
      <c r="H119" s="98" t="s">
        <v>93</v>
      </c>
      <c r="I119" s="99" t="s">
        <v>75</v>
      </c>
      <c r="J119" s="114">
        <v>2.5000000000000001E-2</v>
      </c>
      <c r="K119" s="101">
        <v>0</v>
      </c>
      <c r="L119" s="77">
        <f t="shared" si="1"/>
        <v>2.5000000000000001E-2</v>
      </c>
      <c r="N119" s="102" t="s">
        <v>71</v>
      </c>
      <c r="O119" s="102" t="s">
        <v>71</v>
      </c>
      <c r="P119" s="103" t="s">
        <v>71</v>
      </c>
    </row>
    <row r="120" spans="2:16" ht="15" customHeight="1" x14ac:dyDescent="0.25">
      <c r="B120" s="97">
        <v>115</v>
      </c>
      <c r="C120" s="89" t="s">
        <v>261</v>
      </c>
      <c r="D120" s="89" t="s">
        <v>203</v>
      </c>
      <c r="E120" s="89"/>
      <c r="F120" s="89" t="s">
        <v>74</v>
      </c>
      <c r="G120" s="98" t="s">
        <v>80</v>
      </c>
      <c r="H120" s="98" t="s">
        <v>93</v>
      </c>
      <c r="I120" s="99" t="s">
        <v>75</v>
      </c>
      <c r="J120" s="114">
        <v>0.06</v>
      </c>
      <c r="K120" s="101">
        <v>0</v>
      </c>
      <c r="L120" s="77">
        <f t="shared" si="1"/>
        <v>0.06</v>
      </c>
      <c r="N120" s="102" t="s">
        <v>71</v>
      </c>
      <c r="O120" s="102" t="s">
        <v>71</v>
      </c>
      <c r="P120" s="103" t="s">
        <v>71</v>
      </c>
    </row>
    <row r="121" spans="2:16" ht="15" customHeight="1" x14ac:dyDescent="0.25">
      <c r="B121" s="97">
        <v>116</v>
      </c>
      <c r="C121" s="89" t="s">
        <v>262</v>
      </c>
      <c r="D121" s="89" t="s">
        <v>205</v>
      </c>
      <c r="E121" s="89"/>
      <c r="F121" s="89" t="s">
        <v>74</v>
      </c>
      <c r="G121" s="98" t="s">
        <v>80</v>
      </c>
      <c r="H121" s="98" t="s">
        <v>93</v>
      </c>
      <c r="I121" s="99" t="s">
        <v>75</v>
      </c>
      <c r="J121" s="114">
        <v>2.8000000000000001E-2</v>
      </c>
      <c r="K121" s="101">
        <v>0</v>
      </c>
      <c r="L121" s="77">
        <f t="shared" si="1"/>
        <v>2.8000000000000001E-2</v>
      </c>
      <c r="N121" s="102" t="s">
        <v>71</v>
      </c>
      <c r="O121" s="102" t="s">
        <v>71</v>
      </c>
      <c r="P121" s="103" t="s">
        <v>71</v>
      </c>
    </row>
    <row r="122" spans="2:16" ht="15" customHeight="1" x14ac:dyDescent="0.25">
      <c r="B122" s="97">
        <v>117</v>
      </c>
      <c r="C122" s="89" t="s">
        <v>263</v>
      </c>
      <c r="D122" s="89" t="s">
        <v>207</v>
      </c>
      <c r="E122" s="89"/>
      <c r="F122" s="89" t="s">
        <v>74</v>
      </c>
      <c r="G122" s="98" t="s">
        <v>80</v>
      </c>
      <c r="H122" s="98" t="s">
        <v>93</v>
      </c>
      <c r="I122" s="99" t="s">
        <v>75</v>
      </c>
      <c r="J122" s="114">
        <v>2.5000000000000001E-2</v>
      </c>
      <c r="K122" s="101">
        <v>0</v>
      </c>
      <c r="L122" s="77">
        <f t="shared" si="1"/>
        <v>2.5000000000000001E-2</v>
      </c>
      <c r="N122" s="102" t="s">
        <v>71</v>
      </c>
      <c r="O122" s="102" t="s">
        <v>71</v>
      </c>
      <c r="P122" s="103" t="s">
        <v>71</v>
      </c>
    </row>
    <row r="123" spans="2:16" ht="15" customHeight="1" x14ac:dyDescent="0.25">
      <c r="B123" s="97">
        <v>118</v>
      </c>
      <c r="C123" s="89" t="s">
        <v>264</v>
      </c>
      <c r="D123" s="89" t="s">
        <v>209</v>
      </c>
      <c r="E123" s="89"/>
      <c r="F123" s="89" t="s">
        <v>74</v>
      </c>
      <c r="G123" s="98" t="s">
        <v>80</v>
      </c>
      <c r="H123" s="98" t="s">
        <v>93</v>
      </c>
      <c r="I123" s="99" t="s">
        <v>75</v>
      </c>
      <c r="J123" s="114">
        <v>2.8000000000000001E-2</v>
      </c>
      <c r="K123" s="101">
        <v>0</v>
      </c>
      <c r="L123" s="77">
        <f t="shared" si="1"/>
        <v>2.8000000000000001E-2</v>
      </c>
      <c r="N123" s="102" t="s">
        <v>71</v>
      </c>
      <c r="O123" s="102" t="s">
        <v>71</v>
      </c>
      <c r="P123" s="103" t="s">
        <v>71</v>
      </c>
    </row>
    <row r="124" spans="2:16" ht="15" customHeight="1" x14ac:dyDescent="0.25">
      <c r="B124" s="97">
        <v>119</v>
      </c>
      <c r="C124" s="89" t="s">
        <v>265</v>
      </c>
      <c r="D124" s="89" t="s">
        <v>211</v>
      </c>
      <c r="E124" s="89"/>
      <c r="F124" s="89" t="s">
        <v>74</v>
      </c>
      <c r="G124" s="98" t="s">
        <v>80</v>
      </c>
      <c r="H124" s="98" t="s">
        <v>93</v>
      </c>
      <c r="I124" s="99" t="s">
        <v>75</v>
      </c>
      <c r="J124" s="114">
        <v>0.04</v>
      </c>
      <c r="K124" s="101">
        <v>0</v>
      </c>
      <c r="L124" s="77">
        <f t="shared" si="1"/>
        <v>0.04</v>
      </c>
      <c r="N124" s="102" t="s">
        <v>71</v>
      </c>
      <c r="O124" s="102" t="s">
        <v>71</v>
      </c>
      <c r="P124" s="103" t="s">
        <v>71</v>
      </c>
    </row>
    <row r="125" spans="2:16" ht="28.5" customHeight="1" x14ac:dyDescent="0.25">
      <c r="B125" s="97">
        <v>120</v>
      </c>
      <c r="C125" s="89" t="s">
        <v>266</v>
      </c>
      <c r="D125" s="89" t="s">
        <v>213</v>
      </c>
      <c r="E125" s="89"/>
      <c r="F125" s="89" t="s">
        <v>74</v>
      </c>
      <c r="G125" s="98" t="s">
        <v>80</v>
      </c>
      <c r="H125" s="98" t="s">
        <v>93</v>
      </c>
      <c r="I125" s="99" t="s">
        <v>75</v>
      </c>
      <c r="J125" s="114">
        <v>2.5000000000000001E-2</v>
      </c>
      <c r="K125" s="101">
        <v>0</v>
      </c>
      <c r="L125" s="77">
        <f t="shared" si="1"/>
        <v>2.5000000000000001E-2</v>
      </c>
      <c r="N125" s="102" t="s">
        <v>71</v>
      </c>
      <c r="O125" s="102" t="s">
        <v>71</v>
      </c>
      <c r="P125" s="103" t="s">
        <v>71</v>
      </c>
    </row>
    <row r="126" spans="2:16" ht="15" customHeight="1" x14ac:dyDescent="0.25">
      <c r="B126" s="97">
        <v>121</v>
      </c>
      <c r="C126" s="89" t="s">
        <v>267</v>
      </c>
      <c r="D126" s="89" t="s">
        <v>215</v>
      </c>
      <c r="E126" s="89"/>
      <c r="F126" s="89" t="s">
        <v>74</v>
      </c>
      <c r="G126" s="98" t="s">
        <v>80</v>
      </c>
      <c r="H126" s="98" t="s">
        <v>93</v>
      </c>
      <c r="I126" s="99" t="s">
        <v>75</v>
      </c>
      <c r="J126" s="114">
        <v>0.03</v>
      </c>
      <c r="K126" s="101">
        <v>0</v>
      </c>
      <c r="L126" s="77">
        <f t="shared" ref="L126:L136" si="2">IF(J126="","",(J126-(J126*K126)))</f>
        <v>0.03</v>
      </c>
      <c r="N126" s="102" t="s">
        <v>71</v>
      </c>
      <c r="O126" s="102" t="s">
        <v>71</v>
      </c>
      <c r="P126" s="103" t="s">
        <v>71</v>
      </c>
    </row>
    <row r="127" spans="2:16" ht="15" customHeight="1" x14ac:dyDescent="0.25">
      <c r="B127" s="97">
        <v>122</v>
      </c>
      <c r="C127" s="89" t="s">
        <v>268</v>
      </c>
      <c r="D127" s="89" t="s">
        <v>217</v>
      </c>
      <c r="E127" s="89"/>
      <c r="F127" s="89" t="s">
        <v>74</v>
      </c>
      <c r="G127" s="98" t="s">
        <v>80</v>
      </c>
      <c r="H127" s="98" t="s">
        <v>93</v>
      </c>
      <c r="I127" s="99" t="s">
        <v>75</v>
      </c>
      <c r="J127" s="114">
        <v>2.5000000000000001E-2</v>
      </c>
      <c r="K127" s="101">
        <v>0</v>
      </c>
      <c r="L127" s="77">
        <f t="shared" si="2"/>
        <v>2.5000000000000001E-2</v>
      </c>
      <c r="N127" s="102" t="s">
        <v>71</v>
      </c>
      <c r="O127" s="102" t="s">
        <v>71</v>
      </c>
      <c r="P127" s="103" t="s">
        <v>71</v>
      </c>
    </row>
    <row r="128" spans="2:16" ht="15" customHeight="1" x14ac:dyDescent="0.25">
      <c r="B128" s="97">
        <v>123</v>
      </c>
      <c r="C128" s="89" t="s">
        <v>269</v>
      </c>
      <c r="D128" s="89" t="s">
        <v>219</v>
      </c>
      <c r="E128" s="89"/>
      <c r="F128" s="89" t="s">
        <v>74</v>
      </c>
      <c r="G128" s="98" t="s">
        <v>80</v>
      </c>
      <c r="H128" s="98" t="s">
        <v>93</v>
      </c>
      <c r="I128" s="99" t="s">
        <v>75</v>
      </c>
      <c r="J128" s="114">
        <v>2.5000000000000001E-2</v>
      </c>
      <c r="K128" s="101">
        <v>0</v>
      </c>
      <c r="L128" s="77">
        <f t="shared" si="2"/>
        <v>2.5000000000000001E-2</v>
      </c>
      <c r="N128" s="102" t="s">
        <v>71</v>
      </c>
      <c r="O128" s="102" t="s">
        <v>71</v>
      </c>
      <c r="P128" s="103" t="s">
        <v>71</v>
      </c>
    </row>
    <row r="129" spans="2:16" ht="15" customHeight="1" x14ac:dyDescent="0.25">
      <c r="B129" s="97">
        <v>124</v>
      </c>
      <c r="C129" s="89" t="s">
        <v>270</v>
      </c>
      <c r="D129" s="89" t="s">
        <v>221</v>
      </c>
      <c r="E129" s="89"/>
      <c r="F129" s="89" t="s">
        <v>74</v>
      </c>
      <c r="G129" s="98" t="s">
        <v>80</v>
      </c>
      <c r="H129" s="98" t="s">
        <v>93</v>
      </c>
      <c r="I129" s="99" t="s">
        <v>75</v>
      </c>
      <c r="J129" s="114">
        <v>0.03</v>
      </c>
      <c r="K129" s="101">
        <v>0</v>
      </c>
      <c r="L129" s="77">
        <f t="shared" si="2"/>
        <v>0.03</v>
      </c>
      <c r="N129" s="102" t="s">
        <v>71</v>
      </c>
      <c r="O129" s="102" t="s">
        <v>71</v>
      </c>
      <c r="P129" s="103" t="s">
        <v>71</v>
      </c>
    </row>
    <row r="130" spans="2:16" ht="15" customHeight="1" x14ac:dyDescent="0.25">
      <c r="B130" s="97">
        <v>125</v>
      </c>
      <c r="C130" s="89"/>
      <c r="D130" s="113" t="s">
        <v>271</v>
      </c>
      <c r="E130" s="89"/>
      <c r="F130" s="89"/>
      <c r="G130" s="98"/>
      <c r="H130" s="98"/>
      <c r="I130" s="99"/>
      <c r="J130" s="114"/>
      <c r="K130" s="101">
        <v>0</v>
      </c>
      <c r="L130" s="77" t="str">
        <f t="shared" si="2"/>
        <v/>
      </c>
      <c r="N130" s="102" t="s">
        <v>71</v>
      </c>
      <c r="O130" s="102" t="s">
        <v>71</v>
      </c>
      <c r="P130" s="103" t="s">
        <v>71</v>
      </c>
    </row>
    <row r="131" spans="2:16" ht="15" customHeight="1" x14ac:dyDescent="0.25">
      <c r="B131" s="97">
        <v>126</v>
      </c>
      <c r="C131" s="89" t="s">
        <v>272</v>
      </c>
      <c r="D131" s="89" t="s">
        <v>130</v>
      </c>
      <c r="E131" s="89"/>
      <c r="F131" s="89" t="s">
        <v>74</v>
      </c>
      <c r="G131" s="98" t="s">
        <v>80</v>
      </c>
      <c r="H131" s="98" t="s">
        <v>93</v>
      </c>
      <c r="I131" s="99" t="s">
        <v>75</v>
      </c>
      <c r="J131" s="114">
        <v>1.2E-2</v>
      </c>
      <c r="K131" s="101">
        <v>0</v>
      </c>
      <c r="L131" s="77">
        <f t="shared" si="2"/>
        <v>1.2E-2</v>
      </c>
      <c r="N131" s="102" t="s">
        <v>71</v>
      </c>
      <c r="O131" s="102" t="s">
        <v>71</v>
      </c>
      <c r="P131" s="103" t="s">
        <v>71</v>
      </c>
    </row>
    <row r="132" spans="2:16" ht="15" customHeight="1" x14ac:dyDescent="0.25">
      <c r="B132" s="97">
        <v>127</v>
      </c>
      <c r="C132" s="89" t="s">
        <v>273</v>
      </c>
      <c r="D132" s="89" t="s">
        <v>132</v>
      </c>
      <c r="E132" s="89"/>
      <c r="F132" s="89" t="s">
        <v>74</v>
      </c>
      <c r="G132" s="98" t="s">
        <v>80</v>
      </c>
      <c r="H132" s="98" t="s">
        <v>93</v>
      </c>
      <c r="I132" s="99" t="s">
        <v>75</v>
      </c>
      <c r="J132" s="114">
        <v>1.2E-2</v>
      </c>
      <c r="K132" s="101">
        <v>0</v>
      </c>
      <c r="L132" s="77">
        <f t="shared" si="2"/>
        <v>1.2E-2</v>
      </c>
      <c r="N132" s="102" t="s">
        <v>71</v>
      </c>
      <c r="O132" s="102" t="s">
        <v>71</v>
      </c>
      <c r="P132" s="103" t="s">
        <v>71</v>
      </c>
    </row>
    <row r="133" spans="2:16" ht="15" customHeight="1" x14ac:dyDescent="0.25">
      <c r="B133" s="97">
        <v>128</v>
      </c>
      <c r="C133" s="89" t="s">
        <v>274</v>
      </c>
      <c r="D133" s="89" t="s">
        <v>133</v>
      </c>
      <c r="E133" s="89"/>
      <c r="F133" s="89" t="s">
        <v>74</v>
      </c>
      <c r="G133" s="98" t="s">
        <v>80</v>
      </c>
      <c r="H133" s="98" t="s">
        <v>93</v>
      </c>
      <c r="I133" s="99" t="s">
        <v>75</v>
      </c>
      <c r="J133" s="114">
        <v>1.2E-2</v>
      </c>
      <c r="K133" s="101">
        <v>0</v>
      </c>
      <c r="L133" s="77">
        <f t="shared" si="2"/>
        <v>1.2E-2</v>
      </c>
      <c r="N133" s="102" t="s">
        <v>71</v>
      </c>
      <c r="O133" s="102" t="s">
        <v>71</v>
      </c>
      <c r="P133" s="103" t="s">
        <v>71</v>
      </c>
    </row>
    <row r="134" spans="2:16" ht="15" customHeight="1" x14ac:dyDescent="0.25">
      <c r="B134" s="97">
        <v>129</v>
      </c>
      <c r="C134" s="89" t="s">
        <v>275</v>
      </c>
      <c r="D134" s="89" t="s">
        <v>135</v>
      </c>
      <c r="E134" s="89"/>
      <c r="F134" s="89" t="s">
        <v>74</v>
      </c>
      <c r="G134" s="98" t="s">
        <v>80</v>
      </c>
      <c r="H134" s="98" t="s">
        <v>93</v>
      </c>
      <c r="I134" s="99" t="s">
        <v>75</v>
      </c>
      <c r="J134" s="114">
        <v>1.2E-2</v>
      </c>
      <c r="K134" s="101">
        <v>0</v>
      </c>
      <c r="L134" s="77">
        <f t="shared" si="2"/>
        <v>1.2E-2</v>
      </c>
      <c r="N134" s="102" t="s">
        <v>71</v>
      </c>
      <c r="O134" s="102" t="s">
        <v>71</v>
      </c>
      <c r="P134" s="103" t="s">
        <v>71</v>
      </c>
    </row>
    <row r="135" spans="2:16" ht="15" customHeight="1" x14ac:dyDescent="0.25">
      <c r="B135" s="97">
        <v>130</v>
      </c>
      <c r="C135" s="89" t="s">
        <v>276</v>
      </c>
      <c r="D135" s="89" t="s">
        <v>137</v>
      </c>
      <c r="E135" s="89"/>
      <c r="F135" s="89" t="s">
        <v>74</v>
      </c>
      <c r="G135" s="98" t="s">
        <v>80</v>
      </c>
      <c r="H135" s="98" t="s">
        <v>93</v>
      </c>
      <c r="I135" s="99" t="s">
        <v>75</v>
      </c>
      <c r="J135" s="114">
        <v>1.2E-2</v>
      </c>
      <c r="K135" s="101">
        <v>0</v>
      </c>
      <c r="L135" s="77">
        <f t="shared" si="2"/>
        <v>1.2E-2</v>
      </c>
      <c r="N135" s="102" t="s">
        <v>71</v>
      </c>
      <c r="O135" s="102" t="s">
        <v>71</v>
      </c>
      <c r="P135" s="103" t="s">
        <v>71</v>
      </c>
    </row>
    <row r="136" spans="2:16" ht="15" customHeight="1" x14ac:dyDescent="0.25">
      <c r="B136" s="97">
        <v>131</v>
      </c>
      <c r="C136" s="89" t="s">
        <v>277</v>
      </c>
      <c r="D136" s="89" t="s">
        <v>139</v>
      </c>
      <c r="E136" s="89"/>
      <c r="F136" s="89" t="s">
        <v>74</v>
      </c>
      <c r="G136" s="98" t="s">
        <v>80</v>
      </c>
      <c r="H136" s="98" t="s">
        <v>93</v>
      </c>
      <c r="I136" s="99" t="s">
        <v>75</v>
      </c>
      <c r="J136" s="114">
        <v>1.2E-2</v>
      </c>
      <c r="K136" s="101">
        <v>0</v>
      </c>
      <c r="L136" s="77">
        <f t="shared" si="2"/>
        <v>1.2E-2</v>
      </c>
      <c r="N136" s="102" t="s">
        <v>71</v>
      </c>
      <c r="O136" s="102" t="s">
        <v>71</v>
      </c>
      <c r="P136" s="103" t="s">
        <v>71</v>
      </c>
    </row>
    <row r="137" spans="2:16" ht="15" customHeight="1" x14ac:dyDescent="0.25">
      <c r="B137" s="97">
        <v>132</v>
      </c>
      <c r="C137" s="89" t="s">
        <v>278</v>
      </c>
      <c r="D137" s="89" t="s">
        <v>141</v>
      </c>
      <c r="E137" s="89"/>
      <c r="F137" s="89" t="s">
        <v>74</v>
      </c>
      <c r="G137" s="98" t="s">
        <v>80</v>
      </c>
      <c r="H137" s="98" t="s">
        <v>93</v>
      </c>
      <c r="I137" s="99" t="s">
        <v>75</v>
      </c>
      <c r="J137" s="114">
        <v>1.2E-2</v>
      </c>
      <c r="K137" s="101">
        <v>0</v>
      </c>
      <c r="L137" s="77">
        <f>IF(J139="","",(J139-(J139*K139)))</f>
        <v>1.2E-2</v>
      </c>
      <c r="N137" s="102" t="s">
        <v>71</v>
      </c>
      <c r="O137" s="102" t="s">
        <v>71</v>
      </c>
      <c r="P137" s="103" t="s">
        <v>71</v>
      </c>
    </row>
    <row r="138" spans="2:16" ht="15" customHeight="1" x14ac:dyDescent="0.25">
      <c r="B138" s="97">
        <v>133</v>
      </c>
      <c r="C138" s="120" t="s">
        <v>2388</v>
      </c>
      <c r="D138" s="120" t="s">
        <v>2385</v>
      </c>
      <c r="E138" s="120"/>
      <c r="F138" s="120" t="s">
        <v>74</v>
      </c>
      <c r="G138" s="121" t="s">
        <v>80</v>
      </c>
      <c r="H138" s="121" t="s">
        <v>93</v>
      </c>
      <c r="I138" s="122" t="s">
        <v>75</v>
      </c>
      <c r="J138" s="123">
        <v>1.2E-2</v>
      </c>
      <c r="K138" s="124">
        <v>0</v>
      </c>
      <c r="L138" s="77">
        <f>IF(J138="","",(J138-(J138*K138)))</f>
        <v>1.2E-2</v>
      </c>
      <c r="N138" s="102" t="s">
        <v>71</v>
      </c>
      <c r="O138" s="102" t="s">
        <v>71</v>
      </c>
      <c r="P138" s="103" t="s">
        <v>71</v>
      </c>
    </row>
    <row r="139" spans="2:16" ht="15" customHeight="1" x14ac:dyDescent="0.25">
      <c r="B139" s="97">
        <v>134</v>
      </c>
      <c r="C139" s="89" t="s">
        <v>279</v>
      </c>
      <c r="D139" s="89" t="s">
        <v>142</v>
      </c>
      <c r="E139" s="89"/>
      <c r="F139" s="89" t="s">
        <v>74</v>
      </c>
      <c r="G139" s="98" t="s">
        <v>80</v>
      </c>
      <c r="H139" s="98" t="s">
        <v>93</v>
      </c>
      <c r="I139" s="99" t="s">
        <v>75</v>
      </c>
      <c r="J139" s="114">
        <v>1.2E-2</v>
      </c>
      <c r="K139" s="101">
        <v>0</v>
      </c>
      <c r="L139" s="77">
        <f t="shared" ref="L139:L161" si="3">IF(J140="","",(J140-(J140*K140)))</f>
        <v>1.2E-2</v>
      </c>
      <c r="N139" s="102" t="s">
        <v>71</v>
      </c>
      <c r="O139" s="102" t="s">
        <v>71</v>
      </c>
      <c r="P139" s="103" t="s">
        <v>71</v>
      </c>
    </row>
    <row r="140" spans="2:16" ht="15" customHeight="1" x14ac:dyDescent="0.25">
      <c r="B140" s="97">
        <v>135</v>
      </c>
      <c r="C140" s="89" t="s">
        <v>280</v>
      </c>
      <c r="D140" s="89" t="s">
        <v>143</v>
      </c>
      <c r="E140" s="89"/>
      <c r="F140" s="89" t="s">
        <v>74</v>
      </c>
      <c r="G140" s="98" t="s">
        <v>80</v>
      </c>
      <c r="H140" s="98" t="s">
        <v>93</v>
      </c>
      <c r="I140" s="99" t="s">
        <v>75</v>
      </c>
      <c r="J140" s="114">
        <v>1.2E-2</v>
      </c>
      <c r="K140" s="101">
        <v>0</v>
      </c>
      <c r="L140" s="77">
        <f t="shared" si="3"/>
        <v>1.2E-2</v>
      </c>
      <c r="N140" s="102" t="s">
        <v>71</v>
      </c>
      <c r="O140" s="102" t="s">
        <v>71</v>
      </c>
      <c r="P140" s="103" t="s">
        <v>71</v>
      </c>
    </row>
    <row r="141" spans="2:16" ht="15" customHeight="1" x14ac:dyDescent="0.25">
      <c r="B141" s="97">
        <v>136</v>
      </c>
      <c r="C141" s="89" t="s">
        <v>281</v>
      </c>
      <c r="D141" s="89" t="s">
        <v>145</v>
      </c>
      <c r="E141" s="89"/>
      <c r="F141" s="89" t="s">
        <v>74</v>
      </c>
      <c r="G141" s="98" t="s">
        <v>80</v>
      </c>
      <c r="H141" s="98" t="s">
        <v>93</v>
      </c>
      <c r="I141" s="99" t="s">
        <v>75</v>
      </c>
      <c r="J141" s="114">
        <v>1.2E-2</v>
      </c>
      <c r="K141" s="101">
        <v>0</v>
      </c>
      <c r="L141" s="77">
        <f t="shared" si="3"/>
        <v>1.2E-2</v>
      </c>
      <c r="N141" s="102" t="s">
        <v>71</v>
      </c>
      <c r="O141" s="102" t="s">
        <v>71</v>
      </c>
      <c r="P141" s="103" t="s">
        <v>71</v>
      </c>
    </row>
    <row r="142" spans="2:16" ht="15" customHeight="1" x14ac:dyDescent="0.25">
      <c r="B142" s="97">
        <v>137</v>
      </c>
      <c r="C142" s="89" t="s">
        <v>282</v>
      </c>
      <c r="D142" s="89" t="s">
        <v>147</v>
      </c>
      <c r="E142" s="89"/>
      <c r="F142" s="89" t="s">
        <v>74</v>
      </c>
      <c r="G142" s="98" t="s">
        <v>80</v>
      </c>
      <c r="H142" s="98" t="s">
        <v>93</v>
      </c>
      <c r="I142" s="99" t="s">
        <v>75</v>
      </c>
      <c r="J142" s="114">
        <v>1.2E-2</v>
      </c>
      <c r="K142" s="101">
        <v>0</v>
      </c>
      <c r="L142" s="77">
        <f t="shared" si="3"/>
        <v>1.2E-2</v>
      </c>
      <c r="N142" s="102" t="s">
        <v>71</v>
      </c>
      <c r="O142" s="102" t="s">
        <v>71</v>
      </c>
      <c r="P142" s="103" t="s">
        <v>71</v>
      </c>
    </row>
    <row r="143" spans="2:16" ht="15" customHeight="1" x14ac:dyDescent="0.25">
      <c r="B143" s="97">
        <v>138</v>
      </c>
      <c r="C143" s="89" t="s">
        <v>283</v>
      </c>
      <c r="D143" s="89" t="s">
        <v>149</v>
      </c>
      <c r="E143" s="89"/>
      <c r="F143" s="89" t="s">
        <v>74</v>
      </c>
      <c r="G143" s="98" t="s">
        <v>80</v>
      </c>
      <c r="H143" s="98" t="s">
        <v>93</v>
      </c>
      <c r="I143" s="99" t="s">
        <v>75</v>
      </c>
      <c r="J143" s="114">
        <v>1.2E-2</v>
      </c>
      <c r="K143" s="101">
        <v>0</v>
      </c>
      <c r="L143" s="77">
        <f t="shared" si="3"/>
        <v>1.2E-2</v>
      </c>
      <c r="N143" s="102" t="s">
        <v>71</v>
      </c>
      <c r="O143" s="102" t="s">
        <v>71</v>
      </c>
      <c r="P143" s="103" t="s">
        <v>71</v>
      </c>
    </row>
    <row r="144" spans="2:16" ht="15" customHeight="1" x14ac:dyDescent="0.25">
      <c r="B144" s="97">
        <v>139</v>
      </c>
      <c r="C144" s="89" t="s">
        <v>284</v>
      </c>
      <c r="D144" s="89" t="s">
        <v>151</v>
      </c>
      <c r="E144" s="89"/>
      <c r="F144" s="89" t="s">
        <v>74</v>
      </c>
      <c r="G144" s="98" t="s">
        <v>80</v>
      </c>
      <c r="H144" s="98" t="s">
        <v>93</v>
      </c>
      <c r="I144" s="99" t="s">
        <v>75</v>
      </c>
      <c r="J144" s="114">
        <v>1.2E-2</v>
      </c>
      <c r="K144" s="101">
        <v>0</v>
      </c>
      <c r="L144" s="77">
        <f t="shared" si="3"/>
        <v>1.2E-2</v>
      </c>
      <c r="N144" s="102" t="s">
        <v>71</v>
      </c>
      <c r="O144" s="102" t="s">
        <v>71</v>
      </c>
      <c r="P144" s="103" t="s">
        <v>71</v>
      </c>
    </row>
    <row r="145" spans="2:16" ht="15" customHeight="1" x14ac:dyDescent="0.25">
      <c r="B145" s="97">
        <v>140</v>
      </c>
      <c r="C145" s="89" t="s">
        <v>285</v>
      </c>
      <c r="D145" s="89" t="s">
        <v>153</v>
      </c>
      <c r="E145" s="89"/>
      <c r="F145" s="89" t="s">
        <v>74</v>
      </c>
      <c r="G145" s="98" t="s">
        <v>80</v>
      </c>
      <c r="H145" s="98" t="s">
        <v>93</v>
      </c>
      <c r="I145" s="99" t="s">
        <v>75</v>
      </c>
      <c r="J145" s="114">
        <v>1.2E-2</v>
      </c>
      <c r="K145" s="101">
        <v>0</v>
      </c>
      <c r="L145" s="77">
        <f t="shared" si="3"/>
        <v>1.2E-2</v>
      </c>
      <c r="N145" s="102" t="s">
        <v>71</v>
      </c>
      <c r="O145" s="102" t="s">
        <v>71</v>
      </c>
      <c r="P145" s="103" t="s">
        <v>71</v>
      </c>
    </row>
    <row r="146" spans="2:16" ht="15" customHeight="1" x14ac:dyDescent="0.25">
      <c r="B146" s="97">
        <v>141</v>
      </c>
      <c r="C146" s="89" t="s">
        <v>286</v>
      </c>
      <c r="D146" s="89" t="s">
        <v>155</v>
      </c>
      <c r="E146" s="89"/>
      <c r="F146" s="89" t="s">
        <v>74</v>
      </c>
      <c r="G146" s="98" t="s">
        <v>80</v>
      </c>
      <c r="H146" s="98" t="s">
        <v>93</v>
      </c>
      <c r="I146" s="99" t="s">
        <v>75</v>
      </c>
      <c r="J146" s="114">
        <v>1.2E-2</v>
      </c>
      <c r="K146" s="101">
        <v>0</v>
      </c>
      <c r="L146" s="77">
        <f t="shared" si="3"/>
        <v>1.2E-2</v>
      </c>
      <c r="N146" s="102" t="s">
        <v>71</v>
      </c>
      <c r="O146" s="102" t="s">
        <v>71</v>
      </c>
      <c r="P146" s="103" t="s">
        <v>71</v>
      </c>
    </row>
    <row r="147" spans="2:16" ht="15" customHeight="1" x14ac:dyDescent="0.25">
      <c r="B147" s="97">
        <v>142</v>
      </c>
      <c r="C147" s="89" t="s">
        <v>287</v>
      </c>
      <c r="D147" s="89" t="s">
        <v>236</v>
      </c>
      <c r="E147" s="89"/>
      <c r="F147" s="89" t="s">
        <v>74</v>
      </c>
      <c r="G147" s="98" t="s">
        <v>80</v>
      </c>
      <c r="H147" s="98" t="s">
        <v>93</v>
      </c>
      <c r="I147" s="99" t="s">
        <v>75</v>
      </c>
      <c r="J147" s="114">
        <v>1.2E-2</v>
      </c>
      <c r="K147" s="101">
        <v>0</v>
      </c>
      <c r="L147" s="77">
        <f t="shared" si="3"/>
        <v>1.2E-2</v>
      </c>
      <c r="N147" s="102" t="s">
        <v>71</v>
      </c>
      <c r="O147" s="102" t="s">
        <v>71</v>
      </c>
      <c r="P147" s="103" t="s">
        <v>71</v>
      </c>
    </row>
    <row r="148" spans="2:16" ht="15" customHeight="1" x14ac:dyDescent="0.25">
      <c r="B148" s="97">
        <v>143</v>
      </c>
      <c r="C148" s="89" t="s">
        <v>288</v>
      </c>
      <c r="D148" s="89" t="s">
        <v>159</v>
      </c>
      <c r="E148" s="89"/>
      <c r="F148" s="89" t="s">
        <v>74</v>
      </c>
      <c r="G148" s="98" t="s">
        <v>80</v>
      </c>
      <c r="H148" s="98" t="s">
        <v>93</v>
      </c>
      <c r="I148" s="99" t="s">
        <v>75</v>
      </c>
      <c r="J148" s="114">
        <v>1.2E-2</v>
      </c>
      <c r="K148" s="101">
        <v>0</v>
      </c>
      <c r="L148" s="77">
        <f t="shared" si="3"/>
        <v>1.2E-2</v>
      </c>
      <c r="N148" s="102" t="s">
        <v>71</v>
      </c>
      <c r="O148" s="102" t="s">
        <v>71</v>
      </c>
      <c r="P148" s="103" t="s">
        <v>71</v>
      </c>
    </row>
    <row r="149" spans="2:16" ht="15" customHeight="1" x14ac:dyDescent="0.25">
      <c r="B149" s="97">
        <v>144</v>
      </c>
      <c r="C149" s="89" t="s">
        <v>289</v>
      </c>
      <c r="D149" s="115" t="s">
        <v>161</v>
      </c>
      <c r="E149" s="89"/>
      <c r="F149" s="89" t="s">
        <v>74</v>
      </c>
      <c r="G149" s="98" t="s">
        <v>80</v>
      </c>
      <c r="H149" s="98" t="s">
        <v>93</v>
      </c>
      <c r="I149" s="99" t="s">
        <v>75</v>
      </c>
      <c r="J149" s="114">
        <v>1.2E-2</v>
      </c>
      <c r="K149" s="101">
        <v>0</v>
      </c>
      <c r="L149" s="77">
        <f t="shared" si="3"/>
        <v>1.2E-2</v>
      </c>
      <c r="N149" s="102" t="s">
        <v>71</v>
      </c>
      <c r="O149" s="102" t="s">
        <v>71</v>
      </c>
      <c r="P149" s="103" t="s">
        <v>71</v>
      </c>
    </row>
    <row r="150" spans="2:16" ht="15" customHeight="1" x14ac:dyDescent="0.25">
      <c r="B150" s="97">
        <v>145</v>
      </c>
      <c r="C150" s="89" t="s">
        <v>290</v>
      </c>
      <c r="D150" s="89" t="s">
        <v>240</v>
      </c>
      <c r="E150" s="89"/>
      <c r="F150" s="89" t="s">
        <v>74</v>
      </c>
      <c r="G150" s="98" t="s">
        <v>80</v>
      </c>
      <c r="H150" s="98" t="s">
        <v>93</v>
      </c>
      <c r="I150" s="99" t="s">
        <v>75</v>
      </c>
      <c r="J150" s="114">
        <v>1.2E-2</v>
      </c>
      <c r="K150" s="101">
        <v>0</v>
      </c>
      <c r="L150" s="77">
        <f t="shared" si="3"/>
        <v>1.2E-2</v>
      </c>
      <c r="N150" s="102" t="s">
        <v>71</v>
      </c>
      <c r="O150" s="102" t="s">
        <v>71</v>
      </c>
      <c r="P150" s="103" t="s">
        <v>71</v>
      </c>
    </row>
    <row r="151" spans="2:16" ht="15" customHeight="1" x14ac:dyDescent="0.25">
      <c r="B151" s="97">
        <v>146</v>
      </c>
      <c r="C151" s="89" t="s">
        <v>291</v>
      </c>
      <c r="D151" s="89" t="s">
        <v>165</v>
      </c>
      <c r="E151" s="89"/>
      <c r="F151" s="89" t="s">
        <v>74</v>
      </c>
      <c r="G151" s="98" t="s">
        <v>80</v>
      </c>
      <c r="H151" s="98" t="s">
        <v>93</v>
      </c>
      <c r="I151" s="99" t="s">
        <v>75</v>
      </c>
      <c r="J151" s="114">
        <v>1.2E-2</v>
      </c>
      <c r="K151" s="101">
        <v>0</v>
      </c>
      <c r="L151" s="77">
        <f t="shared" si="3"/>
        <v>1.2E-2</v>
      </c>
      <c r="N151" s="102" t="s">
        <v>71</v>
      </c>
      <c r="O151" s="102" t="s">
        <v>71</v>
      </c>
      <c r="P151" s="103" t="s">
        <v>71</v>
      </c>
    </row>
    <row r="152" spans="2:16" ht="15" customHeight="1" x14ac:dyDescent="0.25">
      <c r="B152" s="97">
        <v>147</v>
      </c>
      <c r="C152" s="89" t="s">
        <v>292</v>
      </c>
      <c r="D152" s="89" t="s">
        <v>167</v>
      </c>
      <c r="E152" s="89"/>
      <c r="F152" s="89" t="s">
        <v>74</v>
      </c>
      <c r="G152" s="98" t="s">
        <v>80</v>
      </c>
      <c r="H152" s="98" t="s">
        <v>93</v>
      </c>
      <c r="I152" s="99" t="s">
        <v>75</v>
      </c>
      <c r="J152" s="114">
        <v>1.2E-2</v>
      </c>
      <c r="K152" s="101">
        <v>0</v>
      </c>
      <c r="L152" s="77">
        <f t="shared" si="3"/>
        <v>1.2E-2</v>
      </c>
      <c r="N152" s="102" t="s">
        <v>71</v>
      </c>
      <c r="O152" s="102" t="s">
        <v>71</v>
      </c>
      <c r="P152" s="103" t="s">
        <v>71</v>
      </c>
    </row>
    <row r="153" spans="2:16" ht="15" customHeight="1" x14ac:dyDescent="0.25">
      <c r="B153" s="97">
        <v>148</v>
      </c>
      <c r="C153" s="89" t="s">
        <v>293</v>
      </c>
      <c r="D153" s="89" t="s">
        <v>169</v>
      </c>
      <c r="E153" s="89"/>
      <c r="F153" s="89" t="s">
        <v>74</v>
      </c>
      <c r="G153" s="98" t="s">
        <v>80</v>
      </c>
      <c r="H153" s="98" t="s">
        <v>93</v>
      </c>
      <c r="I153" s="99" t="s">
        <v>75</v>
      </c>
      <c r="J153" s="114">
        <v>1.2E-2</v>
      </c>
      <c r="K153" s="101">
        <v>0</v>
      </c>
      <c r="L153" s="77">
        <f t="shared" si="3"/>
        <v>1.2E-2</v>
      </c>
      <c r="N153" s="102" t="s">
        <v>71</v>
      </c>
      <c r="O153" s="102" t="s">
        <v>71</v>
      </c>
      <c r="P153" s="103" t="s">
        <v>71</v>
      </c>
    </row>
    <row r="154" spans="2:16" ht="15" customHeight="1" x14ac:dyDescent="0.25">
      <c r="B154" s="97">
        <v>149</v>
      </c>
      <c r="C154" s="89" t="s">
        <v>294</v>
      </c>
      <c r="D154" s="89" t="s">
        <v>171</v>
      </c>
      <c r="E154" s="89"/>
      <c r="F154" s="89" t="s">
        <v>74</v>
      </c>
      <c r="G154" s="98" t="s">
        <v>80</v>
      </c>
      <c r="H154" s="98" t="s">
        <v>93</v>
      </c>
      <c r="I154" s="99" t="s">
        <v>75</v>
      </c>
      <c r="J154" s="114">
        <v>1.2E-2</v>
      </c>
      <c r="K154" s="101">
        <v>0</v>
      </c>
      <c r="L154" s="77">
        <f t="shared" si="3"/>
        <v>1.2E-2</v>
      </c>
      <c r="N154" s="102" t="s">
        <v>71</v>
      </c>
      <c r="O154" s="102" t="s">
        <v>71</v>
      </c>
      <c r="P154" s="103" t="s">
        <v>71</v>
      </c>
    </row>
    <row r="155" spans="2:16" ht="15" customHeight="1" x14ac:dyDescent="0.25">
      <c r="B155" s="97">
        <v>150</v>
      </c>
      <c r="C155" s="89" t="s">
        <v>295</v>
      </c>
      <c r="D155" s="89" t="s">
        <v>173</v>
      </c>
      <c r="E155" s="89"/>
      <c r="F155" s="89" t="s">
        <v>74</v>
      </c>
      <c r="G155" s="98" t="s">
        <v>80</v>
      </c>
      <c r="H155" s="98" t="s">
        <v>93</v>
      </c>
      <c r="I155" s="99" t="s">
        <v>75</v>
      </c>
      <c r="J155" s="114">
        <v>1.2E-2</v>
      </c>
      <c r="K155" s="101">
        <v>0</v>
      </c>
      <c r="L155" s="77">
        <f t="shared" si="3"/>
        <v>1.2E-2</v>
      </c>
      <c r="N155" s="102" t="s">
        <v>71</v>
      </c>
      <c r="O155" s="102" t="s">
        <v>71</v>
      </c>
      <c r="P155" s="103" t="s">
        <v>71</v>
      </c>
    </row>
    <row r="156" spans="2:16" ht="15" customHeight="1" x14ac:dyDescent="0.25">
      <c r="B156" s="97">
        <v>151</v>
      </c>
      <c r="C156" s="89" t="s">
        <v>296</v>
      </c>
      <c r="D156" s="89" t="s">
        <v>175</v>
      </c>
      <c r="E156" s="89"/>
      <c r="F156" s="89" t="s">
        <v>74</v>
      </c>
      <c r="G156" s="98" t="s">
        <v>80</v>
      </c>
      <c r="H156" s="98" t="s">
        <v>93</v>
      </c>
      <c r="I156" s="99" t="s">
        <v>75</v>
      </c>
      <c r="J156" s="114">
        <v>1.2E-2</v>
      </c>
      <c r="K156" s="101">
        <v>0</v>
      </c>
      <c r="L156" s="77">
        <f t="shared" si="3"/>
        <v>1.2E-2</v>
      </c>
      <c r="N156" s="102" t="s">
        <v>71</v>
      </c>
      <c r="O156" s="102" t="s">
        <v>71</v>
      </c>
      <c r="P156" s="103" t="s">
        <v>71</v>
      </c>
    </row>
    <row r="157" spans="2:16" ht="15" customHeight="1" x14ac:dyDescent="0.25">
      <c r="B157" s="97">
        <v>152</v>
      </c>
      <c r="C157" s="89" t="s">
        <v>297</v>
      </c>
      <c r="D157" s="89" t="s">
        <v>177</v>
      </c>
      <c r="E157" s="89"/>
      <c r="F157" s="89" t="s">
        <v>74</v>
      </c>
      <c r="G157" s="98" t="s">
        <v>80</v>
      </c>
      <c r="H157" s="98" t="s">
        <v>93</v>
      </c>
      <c r="I157" s="99" t="s">
        <v>75</v>
      </c>
      <c r="J157" s="114">
        <v>1.2E-2</v>
      </c>
      <c r="K157" s="101">
        <v>0</v>
      </c>
      <c r="L157" s="77">
        <f t="shared" si="3"/>
        <v>1.2E-2</v>
      </c>
      <c r="N157" s="102" t="s">
        <v>71</v>
      </c>
      <c r="O157" s="102" t="s">
        <v>71</v>
      </c>
      <c r="P157" s="103" t="s">
        <v>71</v>
      </c>
    </row>
    <row r="158" spans="2:16" ht="15" customHeight="1" x14ac:dyDescent="0.25">
      <c r="B158" s="97">
        <v>153</v>
      </c>
      <c r="C158" s="89" t="s">
        <v>298</v>
      </c>
      <c r="D158" s="89" t="s">
        <v>179</v>
      </c>
      <c r="E158" s="89"/>
      <c r="F158" s="89" t="s">
        <v>74</v>
      </c>
      <c r="G158" s="98" t="s">
        <v>80</v>
      </c>
      <c r="H158" s="98" t="s">
        <v>93</v>
      </c>
      <c r="I158" s="99" t="s">
        <v>75</v>
      </c>
      <c r="J158" s="114">
        <v>1.2E-2</v>
      </c>
      <c r="K158" s="101">
        <v>0</v>
      </c>
      <c r="L158" s="77">
        <f t="shared" si="3"/>
        <v>1.2E-2</v>
      </c>
      <c r="N158" s="102" t="s">
        <v>71</v>
      </c>
      <c r="O158" s="102" t="s">
        <v>71</v>
      </c>
      <c r="P158" s="103" t="s">
        <v>71</v>
      </c>
    </row>
    <row r="159" spans="2:16" ht="15" customHeight="1" x14ac:dyDescent="0.25">
      <c r="B159" s="97">
        <v>154</v>
      </c>
      <c r="C159" s="89" t="s">
        <v>299</v>
      </c>
      <c r="D159" s="89" t="s">
        <v>181</v>
      </c>
      <c r="E159" s="89"/>
      <c r="F159" s="89" t="s">
        <v>74</v>
      </c>
      <c r="G159" s="98" t="s">
        <v>80</v>
      </c>
      <c r="H159" s="98" t="s">
        <v>93</v>
      </c>
      <c r="I159" s="99" t="s">
        <v>75</v>
      </c>
      <c r="J159" s="114">
        <v>1.2E-2</v>
      </c>
      <c r="K159" s="101">
        <v>0</v>
      </c>
      <c r="L159" s="77">
        <f t="shared" si="3"/>
        <v>1.2E-2</v>
      </c>
      <c r="N159" s="102" t="s">
        <v>71</v>
      </c>
      <c r="O159" s="102" t="s">
        <v>71</v>
      </c>
      <c r="P159" s="103" t="s">
        <v>71</v>
      </c>
    </row>
    <row r="160" spans="2:16" ht="15" customHeight="1" x14ac:dyDescent="0.25">
      <c r="B160" s="97">
        <v>155</v>
      </c>
      <c r="C160" s="89" t="s">
        <v>300</v>
      </c>
      <c r="D160" s="89" t="s">
        <v>183</v>
      </c>
      <c r="E160" s="89"/>
      <c r="F160" s="89" t="s">
        <v>74</v>
      </c>
      <c r="G160" s="98" t="s">
        <v>80</v>
      </c>
      <c r="H160" s="98" t="s">
        <v>93</v>
      </c>
      <c r="I160" s="99" t="s">
        <v>75</v>
      </c>
      <c r="J160" s="114">
        <v>1.2E-2</v>
      </c>
      <c r="K160" s="101">
        <v>0</v>
      </c>
      <c r="L160" s="77">
        <f t="shared" si="3"/>
        <v>1.2E-2</v>
      </c>
      <c r="N160" s="102" t="s">
        <v>71</v>
      </c>
      <c r="O160" s="102" t="s">
        <v>71</v>
      </c>
      <c r="P160" s="103" t="s">
        <v>71</v>
      </c>
    </row>
    <row r="161" spans="2:16" ht="15" customHeight="1" x14ac:dyDescent="0.25">
      <c r="B161" s="97">
        <v>156</v>
      </c>
      <c r="C161" s="89" t="s">
        <v>301</v>
      </c>
      <c r="D161" s="89" t="s">
        <v>252</v>
      </c>
      <c r="E161" s="89"/>
      <c r="F161" s="89" t="s">
        <v>74</v>
      </c>
      <c r="G161" s="98" t="s">
        <v>80</v>
      </c>
      <c r="H161" s="98" t="s">
        <v>93</v>
      </c>
      <c r="I161" s="99" t="s">
        <v>75</v>
      </c>
      <c r="J161" s="114">
        <v>1.2E-2</v>
      </c>
      <c r="K161" s="101">
        <v>0</v>
      </c>
      <c r="L161" s="77">
        <f t="shared" si="3"/>
        <v>1.2E-2</v>
      </c>
      <c r="N161" s="102" t="s">
        <v>71</v>
      </c>
      <c r="O161" s="102" t="s">
        <v>71</v>
      </c>
      <c r="P161" s="103" t="s">
        <v>71</v>
      </c>
    </row>
    <row r="162" spans="2:16" ht="15" customHeight="1" x14ac:dyDescent="0.25">
      <c r="B162" s="97">
        <v>157</v>
      </c>
      <c r="C162" s="89" t="s">
        <v>302</v>
      </c>
      <c r="D162" s="89" t="s">
        <v>187</v>
      </c>
      <c r="E162" s="89"/>
      <c r="F162" s="89" t="s">
        <v>74</v>
      </c>
      <c r="G162" s="98" t="s">
        <v>80</v>
      </c>
      <c r="H162" s="98" t="s">
        <v>93</v>
      </c>
      <c r="I162" s="99" t="s">
        <v>75</v>
      </c>
      <c r="J162" s="114">
        <v>1.2E-2</v>
      </c>
      <c r="K162" s="101">
        <v>0</v>
      </c>
      <c r="L162" s="77">
        <v>1.2E-2</v>
      </c>
      <c r="N162" s="102" t="s">
        <v>71</v>
      </c>
      <c r="O162" s="102" t="s">
        <v>71</v>
      </c>
      <c r="P162" s="103" t="s">
        <v>71</v>
      </c>
    </row>
    <row r="163" spans="2:16" ht="15" customHeight="1" x14ac:dyDescent="0.25">
      <c r="B163" s="97">
        <v>158</v>
      </c>
      <c r="C163" s="89" t="s">
        <v>303</v>
      </c>
      <c r="D163" s="89" t="s">
        <v>189</v>
      </c>
      <c r="E163" s="89"/>
      <c r="F163" s="89" t="s">
        <v>74</v>
      </c>
      <c r="G163" s="98" t="s">
        <v>80</v>
      </c>
      <c r="H163" s="98" t="s">
        <v>93</v>
      </c>
      <c r="I163" s="99" t="s">
        <v>75</v>
      </c>
      <c r="J163" s="114">
        <v>2.5000000000000001E-2</v>
      </c>
      <c r="K163" s="101">
        <v>0</v>
      </c>
      <c r="L163" s="77">
        <f t="shared" ref="L163:L174" si="4">IF(J163="","",(J163-(J163*K163)))</f>
        <v>2.5000000000000001E-2</v>
      </c>
      <c r="N163" s="102" t="s">
        <v>71</v>
      </c>
      <c r="O163" s="102" t="s">
        <v>71</v>
      </c>
      <c r="P163" s="103" t="s">
        <v>71</v>
      </c>
    </row>
    <row r="164" spans="2:16" ht="15" customHeight="1" x14ac:dyDescent="0.25">
      <c r="B164" s="97">
        <v>159</v>
      </c>
      <c r="C164" s="89" t="s">
        <v>304</v>
      </c>
      <c r="D164" s="89" t="s">
        <v>191</v>
      </c>
      <c r="E164" s="89"/>
      <c r="F164" s="89" t="s">
        <v>74</v>
      </c>
      <c r="G164" s="98" t="s">
        <v>80</v>
      </c>
      <c r="H164" s="98" t="s">
        <v>93</v>
      </c>
      <c r="I164" s="99" t="s">
        <v>75</v>
      </c>
      <c r="J164" s="114">
        <v>1.2E-2</v>
      </c>
      <c r="K164" s="101">
        <v>0</v>
      </c>
      <c r="L164" s="77">
        <f t="shared" si="4"/>
        <v>1.2E-2</v>
      </c>
      <c r="N164" s="102" t="s">
        <v>71</v>
      </c>
      <c r="O164" s="102" t="s">
        <v>71</v>
      </c>
      <c r="P164" s="103" t="s">
        <v>71</v>
      </c>
    </row>
    <row r="165" spans="2:16" ht="15" customHeight="1" x14ac:dyDescent="0.25">
      <c r="B165" s="97">
        <v>160</v>
      </c>
      <c r="C165" s="89" t="s">
        <v>305</v>
      </c>
      <c r="D165" s="89" t="s">
        <v>193</v>
      </c>
      <c r="E165" s="89"/>
      <c r="F165" s="89" t="s">
        <v>74</v>
      </c>
      <c r="G165" s="98" t="s">
        <v>80</v>
      </c>
      <c r="H165" s="98" t="s">
        <v>93</v>
      </c>
      <c r="I165" s="99" t="s">
        <v>75</v>
      </c>
      <c r="J165" s="114">
        <v>1.2E-2</v>
      </c>
      <c r="K165" s="101">
        <v>0</v>
      </c>
      <c r="L165" s="77">
        <f t="shared" si="4"/>
        <v>1.2E-2</v>
      </c>
      <c r="N165" s="102" t="s">
        <v>71</v>
      </c>
      <c r="O165" s="102" t="s">
        <v>71</v>
      </c>
      <c r="P165" s="103" t="s">
        <v>71</v>
      </c>
    </row>
    <row r="166" spans="2:16" ht="15" customHeight="1" x14ac:dyDescent="0.25">
      <c r="B166" s="97">
        <v>161</v>
      </c>
      <c r="C166" s="89" t="s">
        <v>306</v>
      </c>
      <c r="D166" s="89" t="s">
        <v>195</v>
      </c>
      <c r="E166" s="89"/>
      <c r="F166" s="89" t="s">
        <v>74</v>
      </c>
      <c r="G166" s="98" t="s">
        <v>80</v>
      </c>
      <c r="H166" s="98" t="s">
        <v>93</v>
      </c>
      <c r="I166" s="99" t="s">
        <v>75</v>
      </c>
      <c r="J166" s="114">
        <v>1.2E-2</v>
      </c>
      <c r="K166" s="101">
        <v>0</v>
      </c>
      <c r="L166" s="77">
        <f t="shared" si="4"/>
        <v>1.2E-2</v>
      </c>
      <c r="N166" s="102" t="s">
        <v>71</v>
      </c>
      <c r="O166" s="102" t="s">
        <v>71</v>
      </c>
      <c r="P166" s="103" t="s">
        <v>71</v>
      </c>
    </row>
    <row r="167" spans="2:16" ht="15" customHeight="1" x14ac:dyDescent="0.25">
      <c r="B167" s="97">
        <v>162</v>
      </c>
      <c r="C167" s="89" t="s">
        <v>307</v>
      </c>
      <c r="D167" s="89" t="s">
        <v>197</v>
      </c>
      <c r="E167" s="89"/>
      <c r="F167" s="89" t="s">
        <v>74</v>
      </c>
      <c r="G167" s="98" t="s">
        <v>80</v>
      </c>
      <c r="H167" s="98" t="s">
        <v>93</v>
      </c>
      <c r="I167" s="99" t="s">
        <v>75</v>
      </c>
      <c r="J167" s="114">
        <v>1.2E-2</v>
      </c>
      <c r="K167" s="101">
        <v>0</v>
      </c>
      <c r="L167" s="77">
        <f t="shared" si="4"/>
        <v>1.2E-2</v>
      </c>
      <c r="N167" s="102" t="s">
        <v>71</v>
      </c>
      <c r="O167" s="102" t="s">
        <v>71</v>
      </c>
      <c r="P167" s="103" t="s">
        <v>71</v>
      </c>
    </row>
    <row r="168" spans="2:16" ht="15" customHeight="1" x14ac:dyDescent="0.25">
      <c r="B168" s="97">
        <v>163</v>
      </c>
      <c r="C168" s="89" t="s">
        <v>308</v>
      </c>
      <c r="D168" s="89" t="s">
        <v>199</v>
      </c>
      <c r="E168" s="89"/>
      <c r="F168" s="89" t="s">
        <v>74</v>
      </c>
      <c r="G168" s="98" t="s">
        <v>80</v>
      </c>
      <c r="H168" s="98" t="s">
        <v>93</v>
      </c>
      <c r="I168" s="99" t="s">
        <v>75</v>
      </c>
      <c r="J168" s="114">
        <v>1.2E-2</v>
      </c>
      <c r="K168" s="101">
        <v>0</v>
      </c>
      <c r="L168" s="77">
        <f t="shared" si="4"/>
        <v>1.2E-2</v>
      </c>
      <c r="N168" s="102" t="s">
        <v>71</v>
      </c>
      <c r="O168" s="102" t="s">
        <v>71</v>
      </c>
      <c r="P168" s="103" t="s">
        <v>71</v>
      </c>
    </row>
    <row r="169" spans="2:16" ht="15" customHeight="1" x14ac:dyDescent="0.25">
      <c r="B169" s="97">
        <v>164</v>
      </c>
      <c r="C169" s="89" t="s">
        <v>309</v>
      </c>
      <c r="D169" s="89" t="s">
        <v>201</v>
      </c>
      <c r="E169" s="89"/>
      <c r="F169" s="89" t="s">
        <v>74</v>
      </c>
      <c r="G169" s="98" t="s">
        <v>80</v>
      </c>
      <c r="H169" s="98" t="s">
        <v>93</v>
      </c>
      <c r="I169" s="99" t="s">
        <v>75</v>
      </c>
      <c r="J169" s="114">
        <v>1.2E-2</v>
      </c>
      <c r="K169" s="101">
        <v>0</v>
      </c>
      <c r="L169" s="77">
        <f t="shared" si="4"/>
        <v>1.2E-2</v>
      </c>
      <c r="N169" s="102" t="s">
        <v>71</v>
      </c>
      <c r="O169" s="102" t="s">
        <v>71</v>
      </c>
      <c r="P169" s="103" t="s">
        <v>71</v>
      </c>
    </row>
    <row r="170" spans="2:16" ht="15" customHeight="1" x14ac:dyDescent="0.25">
      <c r="B170" s="97">
        <v>165</v>
      </c>
      <c r="C170" s="89" t="s">
        <v>310</v>
      </c>
      <c r="D170" s="89" t="s">
        <v>203</v>
      </c>
      <c r="E170" s="89"/>
      <c r="F170" s="89" t="s">
        <v>74</v>
      </c>
      <c r="G170" s="98" t="s">
        <v>80</v>
      </c>
      <c r="H170" s="98" t="s">
        <v>93</v>
      </c>
      <c r="I170" s="99" t="s">
        <v>75</v>
      </c>
      <c r="J170" s="114">
        <v>2.5000000000000001E-2</v>
      </c>
      <c r="K170" s="101">
        <v>0</v>
      </c>
      <c r="L170" s="77">
        <f t="shared" si="4"/>
        <v>2.5000000000000001E-2</v>
      </c>
      <c r="N170" s="102" t="s">
        <v>71</v>
      </c>
      <c r="O170" s="102" t="s">
        <v>71</v>
      </c>
      <c r="P170" s="103" t="s">
        <v>71</v>
      </c>
    </row>
    <row r="171" spans="2:16" ht="15" customHeight="1" x14ac:dyDescent="0.25">
      <c r="B171" s="97">
        <v>166</v>
      </c>
      <c r="C171" s="89" t="s">
        <v>311</v>
      </c>
      <c r="D171" s="89" t="s">
        <v>205</v>
      </c>
      <c r="E171" s="89"/>
      <c r="F171" s="89" t="s">
        <v>74</v>
      </c>
      <c r="G171" s="98" t="s">
        <v>80</v>
      </c>
      <c r="H171" s="98" t="s">
        <v>93</v>
      </c>
      <c r="I171" s="99" t="s">
        <v>75</v>
      </c>
      <c r="J171" s="114">
        <v>1.2E-2</v>
      </c>
      <c r="K171" s="101">
        <v>0</v>
      </c>
      <c r="L171" s="77">
        <f t="shared" si="4"/>
        <v>1.2E-2</v>
      </c>
      <c r="N171" s="102" t="s">
        <v>71</v>
      </c>
      <c r="O171" s="102" t="s">
        <v>71</v>
      </c>
      <c r="P171" s="103" t="s">
        <v>71</v>
      </c>
    </row>
    <row r="172" spans="2:16" ht="15" customHeight="1" x14ac:dyDescent="0.25">
      <c r="B172" s="97">
        <v>167</v>
      </c>
      <c r="C172" s="89" t="s">
        <v>312</v>
      </c>
      <c r="D172" s="89" t="s">
        <v>207</v>
      </c>
      <c r="E172" s="89"/>
      <c r="F172" s="89" t="s">
        <v>74</v>
      </c>
      <c r="G172" s="98" t="s">
        <v>80</v>
      </c>
      <c r="H172" s="98" t="s">
        <v>93</v>
      </c>
      <c r="I172" s="99" t="s">
        <v>75</v>
      </c>
      <c r="J172" s="114">
        <v>1.2E-2</v>
      </c>
      <c r="K172" s="101">
        <v>0</v>
      </c>
      <c r="L172" s="77">
        <f t="shared" si="4"/>
        <v>1.2E-2</v>
      </c>
      <c r="N172" s="102" t="s">
        <v>71</v>
      </c>
      <c r="O172" s="102" t="s">
        <v>71</v>
      </c>
      <c r="P172" s="103" t="s">
        <v>71</v>
      </c>
    </row>
    <row r="173" spans="2:16" ht="15" customHeight="1" x14ac:dyDescent="0.25">
      <c r="B173" s="97">
        <v>168</v>
      </c>
      <c r="C173" s="89" t="s">
        <v>313</v>
      </c>
      <c r="D173" s="89" t="s">
        <v>209</v>
      </c>
      <c r="E173" s="89"/>
      <c r="F173" s="89" t="s">
        <v>74</v>
      </c>
      <c r="G173" s="98" t="s">
        <v>80</v>
      </c>
      <c r="H173" s="98" t="s">
        <v>93</v>
      </c>
      <c r="I173" s="99" t="s">
        <v>75</v>
      </c>
      <c r="J173" s="114">
        <v>1.2E-2</v>
      </c>
      <c r="K173" s="101">
        <v>0</v>
      </c>
      <c r="L173" s="77">
        <f t="shared" si="4"/>
        <v>1.2E-2</v>
      </c>
      <c r="N173" s="102" t="s">
        <v>71</v>
      </c>
      <c r="O173" s="102" t="s">
        <v>71</v>
      </c>
      <c r="P173" s="103" t="s">
        <v>71</v>
      </c>
    </row>
    <row r="174" spans="2:16" ht="26.25" customHeight="1" x14ac:dyDescent="0.25">
      <c r="B174" s="97">
        <v>169</v>
      </c>
      <c r="C174" s="89" t="s">
        <v>314</v>
      </c>
      <c r="D174" s="89" t="s">
        <v>211</v>
      </c>
      <c r="E174" s="89"/>
      <c r="F174" s="89" t="s">
        <v>74</v>
      </c>
      <c r="G174" s="98" t="s">
        <v>80</v>
      </c>
      <c r="H174" s="98" t="s">
        <v>93</v>
      </c>
      <c r="I174" s="99" t="s">
        <v>75</v>
      </c>
      <c r="J174" s="114">
        <v>1.2E-2</v>
      </c>
      <c r="K174" s="101">
        <v>0</v>
      </c>
      <c r="L174" s="77">
        <f t="shared" si="4"/>
        <v>1.2E-2</v>
      </c>
      <c r="N174" s="102" t="s">
        <v>71</v>
      </c>
      <c r="O174" s="102" t="s">
        <v>71</v>
      </c>
      <c r="P174" s="103" t="s">
        <v>71</v>
      </c>
    </row>
    <row r="175" spans="2:16" ht="15" customHeight="1" x14ac:dyDescent="0.25">
      <c r="B175" s="97">
        <v>170</v>
      </c>
      <c r="C175" s="89" t="s">
        <v>315</v>
      </c>
      <c r="D175" s="89" t="s">
        <v>213</v>
      </c>
      <c r="E175" s="89"/>
      <c r="F175" s="89" t="s">
        <v>74</v>
      </c>
      <c r="G175" s="98" t="s">
        <v>80</v>
      </c>
      <c r="H175" s="98" t="s">
        <v>93</v>
      </c>
      <c r="I175" s="99" t="s">
        <v>75</v>
      </c>
      <c r="J175" s="114">
        <v>1.2E-2</v>
      </c>
      <c r="K175" s="101">
        <v>0</v>
      </c>
      <c r="L175" s="77">
        <f>IF(J176="","",(J176-(J176*K176)))</f>
        <v>1.2E-2</v>
      </c>
      <c r="N175" s="102" t="s">
        <v>71</v>
      </c>
      <c r="O175" s="102" t="s">
        <v>71</v>
      </c>
      <c r="P175" s="103" t="s">
        <v>71</v>
      </c>
    </row>
    <row r="176" spans="2:16" ht="15" customHeight="1" x14ac:dyDescent="0.25">
      <c r="B176" s="97">
        <v>171</v>
      </c>
      <c r="C176" s="89" t="s">
        <v>316</v>
      </c>
      <c r="D176" s="89" t="s">
        <v>215</v>
      </c>
      <c r="E176" s="89"/>
      <c r="F176" s="89" t="s">
        <v>74</v>
      </c>
      <c r="G176" s="98" t="s">
        <v>80</v>
      </c>
      <c r="H176" s="98" t="s">
        <v>93</v>
      </c>
      <c r="I176" s="99" t="s">
        <v>75</v>
      </c>
      <c r="J176" s="114">
        <v>1.2E-2</v>
      </c>
      <c r="K176" s="101">
        <v>0</v>
      </c>
      <c r="L176" s="77">
        <f>IF(J177="","",(J177-(J177*K177)))</f>
        <v>1.2E-2</v>
      </c>
      <c r="N176" s="102" t="s">
        <v>71</v>
      </c>
      <c r="O176" s="102" t="s">
        <v>71</v>
      </c>
      <c r="P176" s="103" t="s">
        <v>71</v>
      </c>
    </row>
    <row r="177" spans="2:16" ht="15" customHeight="1" x14ac:dyDescent="0.25">
      <c r="B177" s="97">
        <v>172</v>
      </c>
      <c r="C177" s="89" t="s">
        <v>317</v>
      </c>
      <c r="D177" s="89" t="s">
        <v>217</v>
      </c>
      <c r="E177" s="89"/>
      <c r="F177" s="89" t="s">
        <v>74</v>
      </c>
      <c r="G177" s="98" t="s">
        <v>80</v>
      </c>
      <c r="H177" s="98" t="s">
        <v>93</v>
      </c>
      <c r="I177" s="99" t="s">
        <v>75</v>
      </c>
      <c r="J177" s="114">
        <v>1.2E-2</v>
      </c>
      <c r="K177" s="101">
        <v>0</v>
      </c>
      <c r="L177" s="77">
        <f>IF(J178="","",(J178-(J178*K178)))</f>
        <v>1.2E-2</v>
      </c>
      <c r="N177" s="102" t="s">
        <v>71</v>
      </c>
      <c r="O177" s="102" t="s">
        <v>71</v>
      </c>
      <c r="P177" s="103" t="s">
        <v>71</v>
      </c>
    </row>
    <row r="178" spans="2:16" ht="15" customHeight="1" x14ac:dyDescent="0.25">
      <c r="B178" s="97">
        <v>173</v>
      </c>
      <c r="C178" s="89" t="s">
        <v>318</v>
      </c>
      <c r="D178" s="89" t="s">
        <v>219</v>
      </c>
      <c r="E178" s="89"/>
      <c r="F178" s="89" t="s">
        <v>74</v>
      </c>
      <c r="G178" s="98" t="s">
        <v>80</v>
      </c>
      <c r="H178" s="98" t="s">
        <v>93</v>
      </c>
      <c r="I178" s="99" t="s">
        <v>75</v>
      </c>
      <c r="J178" s="114">
        <v>1.2E-2</v>
      </c>
      <c r="K178" s="101">
        <v>0</v>
      </c>
      <c r="L178" s="77">
        <f>IF(J179="","",(J179-(J179*K179)))</f>
        <v>1.2E-2</v>
      </c>
      <c r="N178" s="102" t="s">
        <v>71</v>
      </c>
      <c r="O178" s="102" t="s">
        <v>71</v>
      </c>
      <c r="P178" s="103" t="s">
        <v>71</v>
      </c>
    </row>
    <row r="179" spans="2:16" ht="15" customHeight="1" x14ac:dyDescent="0.25">
      <c r="B179" s="97">
        <v>174</v>
      </c>
      <c r="C179" s="89" t="s">
        <v>319</v>
      </c>
      <c r="D179" s="89" t="s">
        <v>221</v>
      </c>
      <c r="E179" s="89"/>
      <c r="F179" s="89" t="s">
        <v>74</v>
      </c>
      <c r="G179" s="98" t="s">
        <v>80</v>
      </c>
      <c r="H179" s="98" t="s">
        <v>93</v>
      </c>
      <c r="I179" s="99" t="s">
        <v>75</v>
      </c>
      <c r="J179" s="114">
        <v>1.2E-2</v>
      </c>
      <c r="K179" s="101">
        <v>0</v>
      </c>
      <c r="L179" s="77">
        <v>1.2E-2</v>
      </c>
      <c r="N179" s="102" t="s">
        <v>71</v>
      </c>
      <c r="O179" s="102" t="s">
        <v>71</v>
      </c>
      <c r="P179" s="103" t="s">
        <v>71</v>
      </c>
    </row>
    <row r="180" spans="2:16" ht="15" customHeight="1" x14ac:dyDescent="0.25">
      <c r="B180" s="97">
        <v>175</v>
      </c>
      <c r="C180" s="89"/>
      <c r="D180" s="113" t="s">
        <v>320</v>
      </c>
      <c r="E180" s="89"/>
      <c r="F180" s="89"/>
      <c r="G180" s="98"/>
      <c r="H180" s="98"/>
      <c r="I180" s="99"/>
      <c r="J180" s="114"/>
      <c r="K180" s="101">
        <v>0</v>
      </c>
      <c r="L180" s="125"/>
      <c r="N180" s="102" t="s">
        <v>71</v>
      </c>
      <c r="O180" s="102" t="s">
        <v>71</v>
      </c>
      <c r="P180" s="103" t="s">
        <v>71</v>
      </c>
    </row>
    <row r="181" spans="2:16" ht="15" customHeight="1" x14ac:dyDescent="0.25">
      <c r="B181" s="97">
        <v>176</v>
      </c>
      <c r="C181" s="89" t="s">
        <v>321</v>
      </c>
      <c r="D181" s="89" t="s">
        <v>130</v>
      </c>
      <c r="E181" s="89"/>
      <c r="F181" s="89" t="s">
        <v>74</v>
      </c>
      <c r="G181" s="98" t="s">
        <v>80</v>
      </c>
      <c r="H181" s="98" t="s">
        <v>93</v>
      </c>
      <c r="I181" s="99" t="s">
        <v>75</v>
      </c>
      <c r="J181" s="114">
        <v>2.1999999999999999E-2</v>
      </c>
      <c r="K181" s="101">
        <v>0</v>
      </c>
      <c r="L181" s="77">
        <f t="shared" ref="L181:L212" si="5">IF(J181="","",(J181-(J181*K181)))</f>
        <v>2.1999999999999999E-2</v>
      </c>
      <c r="N181" s="102" t="s">
        <v>71</v>
      </c>
      <c r="O181" s="102" t="s">
        <v>71</v>
      </c>
      <c r="P181" s="103" t="s">
        <v>71</v>
      </c>
    </row>
    <row r="182" spans="2:16" ht="15" customHeight="1" x14ac:dyDescent="0.25">
      <c r="B182" s="97">
        <v>177</v>
      </c>
      <c r="C182" s="89" t="s">
        <v>322</v>
      </c>
      <c r="D182" s="89" t="s">
        <v>132</v>
      </c>
      <c r="E182" s="89"/>
      <c r="F182" s="89" t="s">
        <v>74</v>
      </c>
      <c r="G182" s="98" t="s">
        <v>80</v>
      </c>
      <c r="H182" s="98" t="s">
        <v>93</v>
      </c>
      <c r="I182" s="99" t="s">
        <v>75</v>
      </c>
      <c r="J182" s="114">
        <v>2.9000000000000001E-2</v>
      </c>
      <c r="K182" s="101">
        <v>0</v>
      </c>
      <c r="L182" s="77">
        <f t="shared" si="5"/>
        <v>2.9000000000000001E-2</v>
      </c>
      <c r="N182" s="102" t="s">
        <v>71</v>
      </c>
      <c r="O182" s="102" t="s">
        <v>71</v>
      </c>
      <c r="P182" s="103" t="s">
        <v>71</v>
      </c>
    </row>
    <row r="183" spans="2:16" ht="15" customHeight="1" x14ac:dyDescent="0.25">
      <c r="B183" s="97">
        <v>178</v>
      </c>
      <c r="C183" s="89" t="s">
        <v>323</v>
      </c>
      <c r="D183" s="89" t="s">
        <v>133</v>
      </c>
      <c r="E183" s="89"/>
      <c r="F183" s="89" t="s">
        <v>74</v>
      </c>
      <c r="G183" s="98" t="s">
        <v>80</v>
      </c>
      <c r="H183" s="98" t="s">
        <v>93</v>
      </c>
      <c r="I183" s="99" t="s">
        <v>75</v>
      </c>
      <c r="J183" s="114">
        <v>2.5000000000000001E-2</v>
      </c>
      <c r="K183" s="101">
        <v>0</v>
      </c>
      <c r="L183" s="77">
        <f t="shared" si="5"/>
        <v>2.5000000000000001E-2</v>
      </c>
      <c r="N183" s="102" t="s">
        <v>71</v>
      </c>
      <c r="O183" s="102" t="s">
        <v>71</v>
      </c>
      <c r="P183" s="103" t="s">
        <v>71</v>
      </c>
    </row>
    <row r="184" spans="2:16" ht="15" customHeight="1" x14ac:dyDescent="0.25">
      <c r="B184" s="97">
        <v>179</v>
      </c>
      <c r="C184" s="89" t="s">
        <v>324</v>
      </c>
      <c r="D184" s="89" t="s">
        <v>135</v>
      </c>
      <c r="E184" s="89"/>
      <c r="F184" s="89" t="s">
        <v>74</v>
      </c>
      <c r="G184" s="98" t="s">
        <v>80</v>
      </c>
      <c r="H184" s="98" t="s">
        <v>93</v>
      </c>
      <c r="I184" s="99" t="s">
        <v>75</v>
      </c>
      <c r="J184" s="114">
        <v>2.1999999999999999E-2</v>
      </c>
      <c r="K184" s="101">
        <v>0</v>
      </c>
      <c r="L184" s="77">
        <f t="shared" si="5"/>
        <v>2.1999999999999999E-2</v>
      </c>
      <c r="N184" s="102" t="s">
        <v>71</v>
      </c>
      <c r="O184" s="102" t="s">
        <v>71</v>
      </c>
      <c r="P184" s="103" t="s">
        <v>71</v>
      </c>
    </row>
    <row r="185" spans="2:16" ht="15" customHeight="1" x14ac:dyDescent="0.25">
      <c r="B185" s="97">
        <v>180</v>
      </c>
      <c r="C185" s="89" t="s">
        <v>325</v>
      </c>
      <c r="D185" s="89" t="s">
        <v>137</v>
      </c>
      <c r="E185" s="89"/>
      <c r="F185" s="89" t="s">
        <v>74</v>
      </c>
      <c r="G185" s="98" t="s">
        <v>80</v>
      </c>
      <c r="H185" s="98" t="s">
        <v>93</v>
      </c>
      <c r="I185" s="99" t="s">
        <v>75</v>
      </c>
      <c r="J185" s="114">
        <v>2.9000000000000001E-2</v>
      </c>
      <c r="K185" s="101">
        <v>0</v>
      </c>
      <c r="L185" s="77">
        <f t="shared" si="5"/>
        <v>2.9000000000000001E-2</v>
      </c>
      <c r="N185" s="102" t="s">
        <v>71</v>
      </c>
      <c r="O185" s="102" t="s">
        <v>71</v>
      </c>
      <c r="P185" s="103" t="s">
        <v>71</v>
      </c>
    </row>
    <row r="186" spans="2:16" ht="15" customHeight="1" x14ac:dyDescent="0.25">
      <c r="B186" s="97">
        <v>181</v>
      </c>
      <c r="C186" s="89" t="s">
        <v>326</v>
      </c>
      <c r="D186" s="89" t="s">
        <v>139</v>
      </c>
      <c r="E186" s="89"/>
      <c r="F186" s="89" t="s">
        <v>74</v>
      </c>
      <c r="G186" s="98" t="s">
        <v>80</v>
      </c>
      <c r="H186" s="98" t="s">
        <v>93</v>
      </c>
      <c r="I186" s="99" t="s">
        <v>75</v>
      </c>
      <c r="J186" s="114">
        <v>2.1999999999999999E-2</v>
      </c>
      <c r="K186" s="101">
        <v>0</v>
      </c>
      <c r="L186" s="77">
        <f t="shared" si="5"/>
        <v>2.1999999999999999E-2</v>
      </c>
      <c r="N186" s="102" t="s">
        <v>71</v>
      </c>
      <c r="O186" s="102" t="s">
        <v>71</v>
      </c>
      <c r="P186" s="103" t="s">
        <v>71</v>
      </c>
    </row>
    <row r="187" spans="2:16" ht="15" customHeight="1" x14ac:dyDescent="0.25">
      <c r="B187" s="97">
        <v>182</v>
      </c>
      <c r="C187" s="89" t="s">
        <v>327</v>
      </c>
      <c r="D187" s="89" t="s">
        <v>141</v>
      </c>
      <c r="E187" s="89"/>
      <c r="F187" s="89" t="s">
        <v>74</v>
      </c>
      <c r="G187" s="98" t="s">
        <v>80</v>
      </c>
      <c r="H187" s="98" t="s">
        <v>93</v>
      </c>
      <c r="I187" s="99" t="s">
        <v>75</v>
      </c>
      <c r="J187" s="114">
        <v>2.1999999999999999E-2</v>
      </c>
      <c r="K187" s="101">
        <v>0</v>
      </c>
      <c r="L187" s="77">
        <f t="shared" si="5"/>
        <v>2.1999999999999999E-2</v>
      </c>
      <c r="N187" s="102" t="s">
        <v>71</v>
      </c>
      <c r="O187" s="102" t="s">
        <v>71</v>
      </c>
      <c r="P187" s="103" t="s">
        <v>71</v>
      </c>
    </row>
    <row r="188" spans="2:16" ht="15" customHeight="1" x14ac:dyDescent="0.25">
      <c r="B188" s="97">
        <v>183</v>
      </c>
      <c r="C188" s="120" t="s">
        <v>2389</v>
      </c>
      <c r="D188" s="120" t="s">
        <v>2385</v>
      </c>
      <c r="E188" s="120"/>
      <c r="F188" s="120" t="s">
        <v>74</v>
      </c>
      <c r="G188" s="121" t="s">
        <v>80</v>
      </c>
      <c r="H188" s="121" t="s">
        <v>93</v>
      </c>
      <c r="I188" s="122" t="s">
        <v>75</v>
      </c>
      <c r="J188" s="123">
        <v>2.1999999999999999E-2</v>
      </c>
      <c r="K188" s="124">
        <v>0</v>
      </c>
      <c r="L188" s="77">
        <f t="shared" si="5"/>
        <v>2.1999999999999999E-2</v>
      </c>
      <c r="N188" s="102" t="s">
        <v>71</v>
      </c>
      <c r="O188" s="102" t="s">
        <v>71</v>
      </c>
      <c r="P188" s="103" t="s">
        <v>71</v>
      </c>
    </row>
    <row r="189" spans="2:16" ht="15" customHeight="1" x14ac:dyDescent="0.25">
      <c r="B189" s="97">
        <v>184</v>
      </c>
      <c r="C189" s="89" t="s">
        <v>328</v>
      </c>
      <c r="D189" s="89" t="s">
        <v>142</v>
      </c>
      <c r="E189" s="89"/>
      <c r="F189" s="89" t="s">
        <v>74</v>
      </c>
      <c r="G189" s="98" t="s">
        <v>80</v>
      </c>
      <c r="H189" s="98" t="s">
        <v>93</v>
      </c>
      <c r="I189" s="99" t="s">
        <v>75</v>
      </c>
      <c r="J189" s="114">
        <v>2.5000000000000001E-2</v>
      </c>
      <c r="K189" s="101">
        <v>0</v>
      </c>
      <c r="L189" s="77">
        <f t="shared" si="5"/>
        <v>2.5000000000000001E-2</v>
      </c>
      <c r="N189" s="102" t="s">
        <v>71</v>
      </c>
      <c r="O189" s="102" t="s">
        <v>71</v>
      </c>
      <c r="P189" s="103" t="s">
        <v>71</v>
      </c>
    </row>
    <row r="190" spans="2:16" ht="15" customHeight="1" x14ac:dyDescent="0.25">
      <c r="B190" s="97">
        <v>185</v>
      </c>
      <c r="C190" s="89" t="s">
        <v>329</v>
      </c>
      <c r="D190" s="89" t="s">
        <v>143</v>
      </c>
      <c r="E190" s="89"/>
      <c r="F190" s="89" t="s">
        <v>74</v>
      </c>
      <c r="G190" s="98" t="s">
        <v>80</v>
      </c>
      <c r="H190" s="98" t="s">
        <v>93</v>
      </c>
      <c r="I190" s="99" t="s">
        <v>75</v>
      </c>
      <c r="J190" s="114">
        <v>2.1999999999999999E-2</v>
      </c>
      <c r="K190" s="101">
        <v>0</v>
      </c>
      <c r="L190" s="77">
        <f t="shared" si="5"/>
        <v>2.1999999999999999E-2</v>
      </c>
      <c r="N190" s="102" t="s">
        <v>71</v>
      </c>
      <c r="O190" s="102" t="s">
        <v>71</v>
      </c>
      <c r="P190" s="103" t="s">
        <v>71</v>
      </c>
    </row>
    <row r="191" spans="2:16" ht="15" customHeight="1" x14ac:dyDescent="0.25">
      <c r="B191" s="97">
        <v>186</v>
      </c>
      <c r="C191" s="89" t="s">
        <v>330</v>
      </c>
      <c r="D191" s="89" t="s">
        <v>145</v>
      </c>
      <c r="E191" s="89"/>
      <c r="F191" s="89" t="s">
        <v>74</v>
      </c>
      <c r="G191" s="98" t="s">
        <v>80</v>
      </c>
      <c r="H191" s="98" t="s">
        <v>93</v>
      </c>
      <c r="I191" s="99" t="s">
        <v>75</v>
      </c>
      <c r="J191" s="114">
        <v>3.7999999999999999E-2</v>
      </c>
      <c r="K191" s="101">
        <v>0</v>
      </c>
      <c r="L191" s="77">
        <f t="shared" si="5"/>
        <v>3.7999999999999999E-2</v>
      </c>
      <c r="N191" s="102" t="s">
        <v>71</v>
      </c>
      <c r="O191" s="102" t="s">
        <v>71</v>
      </c>
      <c r="P191" s="103" t="s">
        <v>71</v>
      </c>
    </row>
    <row r="192" spans="2:16" ht="15" customHeight="1" x14ac:dyDescent="0.25">
      <c r="B192" s="97">
        <v>187</v>
      </c>
      <c r="C192" s="89" t="s">
        <v>331</v>
      </c>
      <c r="D192" s="89" t="s">
        <v>147</v>
      </c>
      <c r="E192" s="89"/>
      <c r="F192" s="89" t="s">
        <v>74</v>
      </c>
      <c r="G192" s="98" t="s">
        <v>80</v>
      </c>
      <c r="H192" s="98" t="s">
        <v>93</v>
      </c>
      <c r="I192" s="99" t="s">
        <v>75</v>
      </c>
      <c r="J192" s="114">
        <v>2.1999999999999999E-2</v>
      </c>
      <c r="K192" s="101">
        <v>0</v>
      </c>
      <c r="L192" s="77">
        <f t="shared" si="5"/>
        <v>2.1999999999999999E-2</v>
      </c>
      <c r="N192" s="102" t="s">
        <v>71</v>
      </c>
      <c r="O192" s="102" t="s">
        <v>71</v>
      </c>
      <c r="P192" s="103" t="s">
        <v>71</v>
      </c>
    </row>
    <row r="193" spans="2:16" ht="15" customHeight="1" x14ac:dyDescent="0.25">
      <c r="B193" s="97">
        <v>188</v>
      </c>
      <c r="C193" s="89" t="s">
        <v>332</v>
      </c>
      <c r="D193" s="89" t="s">
        <v>149</v>
      </c>
      <c r="E193" s="89"/>
      <c r="F193" s="89" t="s">
        <v>74</v>
      </c>
      <c r="G193" s="98" t="s">
        <v>80</v>
      </c>
      <c r="H193" s="98" t="s">
        <v>93</v>
      </c>
      <c r="I193" s="99" t="s">
        <v>75</v>
      </c>
      <c r="J193" s="114">
        <v>2.1999999999999999E-2</v>
      </c>
      <c r="K193" s="101">
        <v>0</v>
      </c>
      <c r="L193" s="77">
        <f t="shared" si="5"/>
        <v>2.1999999999999999E-2</v>
      </c>
      <c r="N193" s="102" t="s">
        <v>71</v>
      </c>
      <c r="O193" s="102" t="s">
        <v>71</v>
      </c>
      <c r="P193" s="103" t="s">
        <v>71</v>
      </c>
    </row>
    <row r="194" spans="2:16" ht="15" customHeight="1" x14ac:dyDescent="0.25">
      <c r="B194" s="97">
        <v>189</v>
      </c>
      <c r="C194" s="89" t="s">
        <v>333</v>
      </c>
      <c r="D194" s="89" t="s">
        <v>151</v>
      </c>
      <c r="E194" s="89"/>
      <c r="F194" s="89" t="s">
        <v>74</v>
      </c>
      <c r="G194" s="98" t="s">
        <v>80</v>
      </c>
      <c r="H194" s="98" t="s">
        <v>93</v>
      </c>
      <c r="I194" s="99" t="s">
        <v>75</v>
      </c>
      <c r="J194" s="114">
        <v>3.7999999999999999E-2</v>
      </c>
      <c r="K194" s="101">
        <v>0</v>
      </c>
      <c r="L194" s="77">
        <f t="shared" si="5"/>
        <v>3.7999999999999999E-2</v>
      </c>
      <c r="N194" s="102" t="s">
        <v>71</v>
      </c>
      <c r="O194" s="102" t="s">
        <v>71</v>
      </c>
      <c r="P194" s="103" t="s">
        <v>71</v>
      </c>
    </row>
    <row r="195" spans="2:16" ht="15" customHeight="1" x14ac:dyDescent="0.25">
      <c r="B195" s="97">
        <v>190</v>
      </c>
      <c r="C195" s="89" t="s">
        <v>334</v>
      </c>
      <c r="D195" s="89" t="s">
        <v>153</v>
      </c>
      <c r="E195" s="89"/>
      <c r="F195" s="89" t="s">
        <v>74</v>
      </c>
      <c r="G195" s="98" t="s">
        <v>80</v>
      </c>
      <c r="H195" s="98" t="s">
        <v>93</v>
      </c>
      <c r="I195" s="99" t="s">
        <v>75</v>
      </c>
      <c r="J195" s="114">
        <v>2.5000000000000001E-2</v>
      </c>
      <c r="K195" s="101">
        <v>0</v>
      </c>
      <c r="L195" s="77">
        <f t="shared" si="5"/>
        <v>2.5000000000000001E-2</v>
      </c>
      <c r="N195" s="102" t="s">
        <v>71</v>
      </c>
      <c r="O195" s="102" t="s">
        <v>71</v>
      </c>
      <c r="P195" s="103" t="s">
        <v>71</v>
      </c>
    </row>
    <row r="196" spans="2:16" ht="15" customHeight="1" x14ac:dyDescent="0.25">
      <c r="B196" s="97">
        <v>191</v>
      </c>
      <c r="C196" s="89" t="s">
        <v>335</v>
      </c>
      <c r="D196" s="89" t="s">
        <v>155</v>
      </c>
      <c r="E196" s="89"/>
      <c r="F196" s="89" t="s">
        <v>74</v>
      </c>
      <c r="G196" s="98" t="s">
        <v>80</v>
      </c>
      <c r="H196" s="98" t="s">
        <v>93</v>
      </c>
      <c r="I196" s="99" t="s">
        <v>75</v>
      </c>
      <c r="J196" s="114">
        <v>2.5000000000000001E-2</v>
      </c>
      <c r="K196" s="101">
        <v>0</v>
      </c>
      <c r="L196" s="77">
        <f t="shared" si="5"/>
        <v>2.5000000000000001E-2</v>
      </c>
      <c r="N196" s="102" t="s">
        <v>71</v>
      </c>
      <c r="O196" s="102" t="s">
        <v>71</v>
      </c>
      <c r="P196" s="103" t="s">
        <v>71</v>
      </c>
    </row>
    <row r="197" spans="2:16" ht="15" customHeight="1" x14ac:dyDescent="0.25">
      <c r="B197" s="97">
        <v>192</v>
      </c>
      <c r="C197" s="89" t="s">
        <v>336</v>
      </c>
      <c r="D197" s="89" t="s">
        <v>236</v>
      </c>
      <c r="E197" s="89"/>
      <c r="F197" s="89" t="s">
        <v>74</v>
      </c>
      <c r="G197" s="98" t="s">
        <v>80</v>
      </c>
      <c r="H197" s="98" t="s">
        <v>93</v>
      </c>
      <c r="I197" s="99" t="s">
        <v>75</v>
      </c>
      <c r="J197" s="114">
        <v>2.1999999999999999E-2</v>
      </c>
      <c r="K197" s="101">
        <v>0</v>
      </c>
      <c r="L197" s="77">
        <f t="shared" si="5"/>
        <v>2.1999999999999999E-2</v>
      </c>
      <c r="N197" s="102" t="s">
        <v>71</v>
      </c>
      <c r="O197" s="102" t="s">
        <v>71</v>
      </c>
      <c r="P197" s="103" t="s">
        <v>71</v>
      </c>
    </row>
    <row r="198" spans="2:16" ht="15" customHeight="1" x14ac:dyDescent="0.25">
      <c r="B198" s="97">
        <v>193</v>
      </c>
      <c r="C198" s="89" t="s">
        <v>337</v>
      </c>
      <c r="D198" s="89" t="s">
        <v>159</v>
      </c>
      <c r="E198" s="89"/>
      <c r="F198" s="89" t="s">
        <v>74</v>
      </c>
      <c r="G198" s="98" t="s">
        <v>80</v>
      </c>
      <c r="H198" s="98" t="s">
        <v>93</v>
      </c>
      <c r="I198" s="99" t="s">
        <v>75</v>
      </c>
      <c r="J198" s="114">
        <v>2.8000000000000001E-2</v>
      </c>
      <c r="K198" s="101">
        <v>0</v>
      </c>
      <c r="L198" s="77">
        <f t="shared" si="5"/>
        <v>2.8000000000000001E-2</v>
      </c>
      <c r="N198" s="102" t="s">
        <v>71</v>
      </c>
      <c r="O198" s="102" t="s">
        <v>71</v>
      </c>
      <c r="P198" s="103" t="s">
        <v>71</v>
      </c>
    </row>
    <row r="199" spans="2:16" ht="15" customHeight="1" x14ac:dyDescent="0.25">
      <c r="B199" s="97">
        <v>194</v>
      </c>
      <c r="C199" s="89" t="s">
        <v>338</v>
      </c>
      <c r="D199" s="115" t="s">
        <v>161</v>
      </c>
      <c r="E199" s="89"/>
      <c r="F199" s="89" t="s">
        <v>74</v>
      </c>
      <c r="G199" s="98" t="s">
        <v>80</v>
      </c>
      <c r="H199" s="98" t="s">
        <v>93</v>
      </c>
      <c r="I199" s="99" t="s">
        <v>75</v>
      </c>
      <c r="J199" s="114">
        <v>2.1999999999999999E-2</v>
      </c>
      <c r="K199" s="101">
        <v>0</v>
      </c>
      <c r="L199" s="77">
        <f t="shared" si="5"/>
        <v>2.1999999999999999E-2</v>
      </c>
      <c r="N199" s="102" t="s">
        <v>71</v>
      </c>
      <c r="O199" s="102" t="s">
        <v>71</v>
      </c>
      <c r="P199" s="103" t="s">
        <v>71</v>
      </c>
    </row>
    <row r="200" spans="2:16" ht="15" customHeight="1" x14ac:dyDescent="0.25">
      <c r="B200" s="97">
        <v>195</v>
      </c>
      <c r="C200" s="89" t="s">
        <v>339</v>
      </c>
      <c r="D200" s="89" t="s">
        <v>240</v>
      </c>
      <c r="E200" s="89"/>
      <c r="F200" s="89" t="s">
        <v>74</v>
      </c>
      <c r="G200" s="98" t="s">
        <v>80</v>
      </c>
      <c r="H200" s="98" t="s">
        <v>93</v>
      </c>
      <c r="I200" s="99" t="s">
        <v>75</v>
      </c>
      <c r="J200" s="114">
        <v>2.1999999999999999E-2</v>
      </c>
      <c r="K200" s="101">
        <v>0</v>
      </c>
      <c r="L200" s="77">
        <f t="shared" si="5"/>
        <v>2.1999999999999999E-2</v>
      </c>
      <c r="N200" s="102" t="s">
        <v>71</v>
      </c>
      <c r="O200" s="102" t="s">
        <v>71</v>
      </c>
      <c r="P200" s="103" t="s">
        <v>71</v>
      </c>
    </row>
    <row r="201" spans="2:16" ht="15" customHeight="1" x14ac:dyDescent="0.25">
      <c r="B201" s="97">
        <v>196</v>
      </c>
      <c r="C201" s="89" t="s">
        <v>340</v>
      </c>
      <c r="D201" s="89" t="s">
        <v>165</v>
      </c>
      <c r="E201" s="89"/>
      <c r="F201" s="89" t="s">
        <v>74</v>
      </c>
      <c r="G201" s="98" t="s">
        <v>80</v>
      </c>
      <c r="H201" s="98" t="s">
        <v>93</v>
      </c>
      <c r="I201" s="99" t="s">
        <v>75</v>
      </c>
      <c r="J201" s="114">
        <v>2.1999999999999999E-2</v>
      </c>
      <c r="K201" s="101">
        <v>0</v>
      </c>
      <c r="L201" s="77">
        <f t="shared" si="5"/>
        <v>2.1999999999999999E-2</v>
      </c>
      <c r="N201" s="102" t="s">
        <v>71</v>
      </c>
      <c r="O201" s="102" t="s">
        <v>71</v>
      </c>
      <c r="P201" s="103" t="s">
        <v>71</v>
      </c>
    </row>
    <row r="202" spans="2:16" ht="15" customHeight="1" x14ac:dyDescent="0.25">
      <c r="B202" s="97">
        <v>197</v>
      </c>
      <c r="C202" s="89" t="s">
        <v>341</v>
      </c>
      <c r="D202" s="89" t="s">
        <v>167</v>
      </c>
      <c r="E202" s="89"/>
      <c r="F202" s="89" t="s">
        <v>74</v>
      </c>
      <c r="G202" s="98" t="s">
        <v>80</v>
      </c>
      <c r="H202" s="98" t="s">
        <v>93</v>
      </c>
      <c r="I202" s="99" t="s">
        <v>75</v>
      </c>
      <c r="J202" s="114">
        <v>2.9000000000000001E-2</v>
      </c>
      <c r="K202" s="101">
        <v>0</v>
      </c>
      <c r="L202" s="77">
        <f t="shared" si="5"/>
        <v>2.9000000000000001E-2</v>
      </c>
      <c r="N202" s="102" t="s">
        <v>71</v>
      </c>
      <c r="O202" s="102" t="s">
        <v>71</v>
      </c>
      <c r="P202" s="103" t="s">
        <v>71</v>
      </c>
    </row>
    <row r="203" spans="2:16" ht="15" customHeight="1" x14ac:dyDescent="0.25">
      <c r="B203" s="97">
        <v>198</v>
      </c>
      <c r="C203" s="89" t="s">
        <v>342</v>
      </c>
      <c r="D203" s="89" t="s">
        <v>169</v>
      </c>
      <c r="E203" s="89"/>
      <c r="F203" s="89" t="s">
        <v>74</v>
      </c>
      <c r="G203" s="98" t="s">
        <v>80</v>
      </c>
      <c r="H203" s="98" t="s">
        <v>93</v>
      </c>
      <c r="I203" s="99" t="s">
        <v>75</v>
      </c>
      <c r="J203" s="114">
        <v>2.1999999999999999E-2</v>
      </c>
      <c r="K203" s="101">
        <v>0</v>
      </c>
      <c r="L203" s="77">
        <f t="shared" si="5"/>
        <v>2.1999999999999999E-2</v>
      </c>
      <c r="N203" s="102" t="s">
        <v>71</v>
      </c>
      <c r="O203" s="102" t="s">
        <v>71</v>
      </c>
      <c r="P203" s="103" t="s">
        <v>71</v>
      </c>
    </row>
    <row r="204" spans="2:16" ht="15" customHeight="1" x14ac:dyDescent="0.25">
      <c r="B204" s="97">
        <v>199</v>
      </c>
      <c r="C204" s="89" t="s">
        <v>343</v>
      </c>
      <c r="D204" s="89" t="s">
        <v>171</v>
      </c>
      <c r="E204" s="89"/>
      <c r="F204" s="89" t="s">
        <v>74</v>
      </c>
      <c r="G204" s="98" t="s">
        <v>80</v>
      </c>
      <c r="H204" s="98" t="s">
        <v>93</v>
      </c>
      <c r="I204" s="99" t="s">
        <v>75</v>
      </c>
      <c r="J204" s="114">
        <v>2.9000000000000001E-2</v>
      </c>
      <c r="K204" s="101">
        <v>0</v>
      </c>
      <c r="L204" s="77">
        <f t="shared" si="5"/>
        <v>2.9000000000000001E-2</v>
      </c>
      <c r="N204" s="102" t="s">
        <v>71</v>
      </c>
      <c r="O204" s="102" t="s">
        <v>71</v>
      </c>
      <c r="P204" s="103" t="s">
        <v>71</v>
      </c>
    </row>
    <row r="205" spans="2:16" ht="15" customHeight="1" x14ac:dyDescent="0.25">
      <c r="B205" s="97">
        <v>200</v>
      </c>
      <c r="C205" s="89" t="s">
        <v>344</v>
      </c>
      <c r="D205" s="89" t="s">
        <v>173</v>
      </c>
      <c r="E205" s="89"/>
      <c r="F205" s="89" t="s">
        <v>74</v>
      </c>
      <c r="G205" s="98" t="s">
        <v>80</v>
      </c>
      <c r="H205" s="98" t="s">
        <v>93</v>
      </c>
      <c r="I205" s="99" t="s">
        <v>75</v>
      </c>
      <c r="J205" s="114">
        <v>4.8000000000000001E-2</v>
      </c>
      <c r="K205" s="101">
        <v>0</v>
      </c>
      <c r="L205" s="77">
        <f t="shared" si="5"/>
        <v>4.8000000000000001E-2</v>
      </c>
      <c r="N205" s="102" t="s">
        <v>71</v>
      </c>
      <c r="O205" s="102" t="s">
        <v>71</v>
      </c>
      <c r="P205" s="103" t="s">
        <v>71</v>
      </c>
    </row>
    <row r="206" spans="2:16" ht="15" customHeight="1" x14ac:dyDescent="0.25">
      <c r="B206" s="97">
        <v>201</v>
      </c>
      <c r="C206" s="89" t="s">
        <v>345</v>
      </c>
      <c r="D206" s="89" t="s">
        <v>175</v>
      </c>
      <c r="E206" s="89"/>
      <c r="F206" s="89" t="s">
        <v>74</v>
      </c>
      <c r="G206" s="98" t="s">
        <v>80</v>
      </c>
      <c r="H206" s="98" t="s">
        <v>93</v>
      </c>
      <c r="I206" s="99" t="s">
        <v>75</v>
      </c>
      <c r="J206" s="114">
        <v>2.9000000000000001E-2</v>
      </c>
      <c r="K206" s="101">
        <v>0</v>
      </c>
      <c r="L206" s="77">
        <f t="shared" si="5"/>
        <v>2.9000000000000001E-2</v>
      </c>
      <c r="N206" s="102" t="s">
        <v>71</v>
      </c>
      <c r="O206" s="102" t="s">
        <v>71</v>
      </c>
      <c r="P206" s="103" t="s">
        <v>71</v>
      </c>
    </row>
    <row r="207" spans="2:16" ht="15" customHeight="1" x14ac:dyDescent="0.25">
      <c r="B207" s="97">
        <v>202</v>
      </c>
      <c r="C207" s="89" t="s">
        <v>346</v>
      </c>
      <c r="D207" s="89" t="s">
        <v>177</v>
      </c>
      <c r="E207" s="89"/>
      <c r="F207" s="89" t="s">
        <v>74</v>
      </c>
      <c r="G207" s="98" t="s">
        <v>80</v>
      </c>
      <c r="H207" s="98" t="s">
        <v>93</v>
      </c>
      <c r="I207" s="99" t="s">
        <v>75</v>
      </c>
      <c r="J207" s="114">
        <v>2.1999999999999999E-2</v>
      </c>
      <c r="K207" s="101">
        <v>0</v>
      </c>
      <c r="L207" s="77">
        <f t="shared" si="5"/>
        <v>2.1999999999999999E-2</v>
      </c>
      <c r="N207" s="102" t="s">
        <v>71</v>
      </c>
      <c r="O207" s="102" t="s">
        <v>71</v>
      </c>
      <c r="P207" s="103" t="s">
        <v>71</v>
      </c>
    </row>
    <row r="208" spans="2:16" ht="15" customHeight="1" x14ac:dyDescent="0.25">
      <c r="B208" s="97">
        <v>203</v>
      </c>
      <c r="C208" s="89" t="s">
        <v>347</v>
      </c>
      <c r="D208" s="89" t="s">
        <v>179</v>
      </c>
      <c r="E208" s="89"/>
      <c r="F208" s="89" t="s">
        <v>74</v>
      </c>
      <c r="G208" s="98" t="s">
        <v>80</v>
      </c>
      <c r="H208" s="98" t="s">
        <v>93</v>
      </c>
      <c r="I208" s="99" t="s">
        <v>75</v>
      </c>
      <c r="J208" s="114">
        <v>2.8000000000000001E-2</v>
      </c>
      <c r="K208" s="101">
        <v>0</v>
      </c>
      <c r="L208" s="77">
        <f t="shared" si="5"/>
        <v>2.8000000000000001E-2</v>
      </c>
      <c r="N208" s="102" t="s">
        <v>71</v>
      </c>
      <c r="O208" s="102" t="s">
        <v>71</v>
      </c>
      <c r="P208" s="103" t="s">
        <v>71</v>
      </c>
    </row>
    <row r="209" spans="2:16" ht="15" customHeight="1" x14ac:dyDescent="0.25">
      <c r="B209" s="97">
        <v>204</v>
      </c>
      <c r="C209" s="89" t="s">
        <v>348</v>
      </c>
      <c r="D209" s="89" t="s">
        <v>181</v>
      </c>
      <c r="E209" s="89"/>
      <c r="F209" s="89" t="s">
        <v>74</v>
      </c>
      <c r="G209" s="98" t="s">
        <v>80</v>
      </c>
      <c r="H209" s="98" t="s">
        <v>93</v>
      </c>
      <c r="I209" s="99" t="s">
        <v>75</v>
      </c>
      <c r="J209" s="114">
        <v>2.1999999999999999E-2</v>
      </c>
      <c r="K209" s="101">
        <v>0</v>
      </c>
      <c r="L209" s="77">
        <f t="shared" si="5"/>
        <v>2.1999999999999999E-2</v>
      </c>
      <c r="N209" s="102" t="s">
        <v>71</v>
      </c>
      <c r="O209" s="102" t="s">
        <v>71</v>
      </c>
      <c r="P209" s="103" t="s">
        <v>71</v>
      </c>
    </row>
    <row r="210" spans="2:16" ht="15" customHeight="1" x14ac:dyDescent="0.25">
      <c r="B210" s="97">
        <v>205</v>
      </c>
      <c r="C210" s="89" t="s">
        <v>349</v>
      </c>
      <c r="D210" s="89" t="s">
        <v>183</v>
      </c>
      <c r="E210" s="89"/>
      <c r="F210" s="89" t="s">
        <v>74</v>
      </c>
      <c r="G210" s="98" t="s">
        <v>80</v>
      </c>
      <c r="H210" s="98" t="s">
        <v>93</v>
      </c>
      <c r="I210" s="99" t="s">
        <v>75</v>
      </c>
      <c r="J210" s="114">
        <v>2.1999999999999999E-2</v>
      </c>
      <c r="K210" s="101">
        <v>0</v>
      </c>
      <c r="L210" s="77">
        <f t="shared" si="5"/>
        <v>2.1999999999999999E-2</v>
      </c>
      <c r="N210" s="102" t="s">
        <v>71</v>
      </c>
      <c r="O210" s="102" t="s">
        <v>71</v>
      </c>
      <c r="P210" s="103" t="s">
        <v>71</v>
      </c>
    </row>
    <row r="211" spans="2:16" ht="15" customHeight="1" x14ac:dyDescent="0.25">
      <c r="B211" s="97">
        <v>206</v>
      </c>
      <c r="C211" s="89" t="s">
        <v>350</v>
      </c>
      <c r="D211" s="89" t="s">
        <v>252</v>
      </c>
      <c r="E211" s="89"/>
      <c r="F211" s="89" t="s">
        <v>74</v>
      </c>
      <c r="G211" s="98" t="s">
        <v>80</v>
      </c>
      <c r="H211" s="98" t="s">
        <v>93</v>
      </c>
      <c r="I211" s="99" t="s">
        <v>75</v>
      </c>
      <c r="J211" s="114">
        <v>2.1999999999999999E-2</v>
      </c>
      <c r="K211" s="101">
        <v>0</v>
      </c>
      <c r="L211" s="77">
        <f t="shared" si="5"/>
        <v>2.1999999999999999E-2</v>
      </c>
      <c r="N211" s="102" t="s">
        <v>71</v>
      </c>
      <c r="O211" s="102" t="s">
        <v>71</v>
      </c>
      <c r="P211" s="103" t="s">
        <v>71</v>
      </c>
    </row>
    <row r="212" spans="2:16" ht="15" customHeight="1" x14ac:dyDescent="0.25">
      <c r="B212" s="97">
        <v>207</v>
      </c>
      <c r="C212" s="89" t="s">
        <v>351</v>
      </c>
      <c r="D212" s="89" t="s">
        <v>187</v>
      </c>
      <c r="E212" s="89"/>
      <c r="F212" s="89" t="s">
        <v>74</v>
      </c>
      <c r="G212" s="98" t="s">
        <v>80</v>
      </c>
      <c r="H212" s="98" t="s">
        <v>93</v>
      </c>
      <c r="I212" s="99" t="s">
        <v>75</v>
      </c>
      <c r="J212" s="114">
        <v>2.8000000000000001E-2</v>
      </c>
      <c r="K212" s="101">
        <v>0</v>
      </c>
      <c r="L212" s="77">
        <f t="shared" si="5"/>
        <v>2.8000000000000001E-2</v>
      </c>
      <c r="N212" s="102" t="s">
        <v>71</v>
      </c>
      <c r="O212" s="102" t="s">
        <v>71</v>
      </c>
      <c r="P212" s="103" t="s">
        <v>71</v>
      </c>
    </row>
    <row r="213" spans="2:16" ht="15" customHeight="1" x14ac:dyDescent="0.25">
      <c r="B213" s="97">
        <v>208</v>
      </c>
      <c r="C213" s="89" t="s">
        <v>352</v>
      </c>
      <c r="D213" s="89" t="s">
        <v>189</v>
      </c>
      <c r="E213" s="89"/>
      <c r="F213" s="89" t="s">
        <v>74</v>
      </c>
      <c r="G213" s="98" t="s">
        <v>80</v>
      </c>
      <c r="H213" s="98" t="s">
        <v>93</v>
      </c>
      <c r="I213" s="99" t="s">
        <v>75</v>
      </c>
      <c r="J213" s="114">
        <v>5.8999999999999997E-2</v>
      </c>
      <c r="K213" s="101">
        <v>0</v>
      </c>
      <c r="L213" s="77">
        <f t="shared" ref="L213:L229" si="6">IF(J213="","",(J213-(J213*K213)))</f>
        <v>5.8999999999999997E-2</v>
      </c>
      <c r="N213" s="102" t="s">
        <v>71</v>
      </c>
      <c r="O213" s="102" t="s">
        <v>71</v>
      </c>
      <c r="P213" s="103" t="s">
        <v>71</v>
      </c>
    </row>
    <row r="214" spans="2:16" ht="15" customHeight="1" x14ac:dyDescent="0.25">
      <c r="B214" s="97">
        <v>209</v>
      </c>
      <c r="C214" s="89" t="s">
        <v>353</v>
      </c>
      <c r="D214" s="89" t="s">
        <v>191</v>
      </c>
      <c r="E214" s="89"/>
      <c r="F214" s="89" t="s">
        <v>74</v>
      </c>
      <c r="G214" s="98" t="s">
        <v>80</v>
      </c>
      <c r="H214" s="98" t="s">
        <v>93</v>
      </c>
      <c r="I214" s="99" t="s">
        <v>75</v>
      </c>
      <c r="J214" s="114">
        <v>2.1999999999999999E-2</v>
      </c>
      <c r="K214" s="101">
        <v>0</v>
      </c>
      <c r="L214" s="77">
        <f t="shared" si="6"/>
        <v>2.1999999999999999E-2</v>
      </c>
      <c r="N214" s="102" t="s">
        <v>71</v>
      </c>
      <c r="O214" s="102" t="s">
        <v>71</v>
      </c>
      <c r="P214" s="103" t="s">
        <v>71</v>
      </c>
    </row>
    <row r="215" spans="2:16" ht="15" customHeight="1" x14ac:dyDescent="0.25">
      <c r="B215" s="97">
        <v>210</v>
      </c>
      <c r="C215" s="89" t="s">
        <v>354</v>
      </c>
      <c r="D215" s="89" t="s">
        <v>193</v>
      </c>
      <c r="E215" s="89"/>
      <c r="F215" s="89" t="s">
        <v>74</v>
      </c>
      <c r="G215" s="98" t="s">
        <v>80</v>
      </c>
      <c r="H215" s="98" t="s">
        <v>93</v>
      </c>
      <c r="I215" s="99" t="s">
        <v>75</v>
      </c>
      <c r="J215" s="114">
        <v>2.1999999999999999E-2</v>
      </c>
      <c r="K215" s="101">
        <v>0</v>
      </c>
      <c r="L215" s="77">
        <f t="shared" si="6"/>
        <v>2.1999999999999999E-2</v>
      </c>
      <c r="N215" s="102" t="s">
        <v>71</v>
      </c>
      <c r="O215" s="102" t="s">
        <v>71</v>
      </c>
      <c r="P215" s="103" t="s">
        <v>71</v>
      </c>
    </row>
    <row r="216" spans="2:16" ht="15" customHeight="1" x14ac:dyDescent="0.25">
      <c r="B216" s="97">
        <v>211</v>
      </c>
      <c r="C216" s="89" t="s">
        <v>355</v>
      </c>
      <c r="D216" s="89" t="s">
        <v>195</v>
      </c>
      <c r="E216" s="89"/>
      <c r="F216" s="89" t="s">
        <v>74</v>
      </c>
      <c r="G216" s="98" t="s">
        <v>80</v>
      </c>
      <c r="H216" s="98" t="s">
        <v>93</v>
      </c>
      <c r="I216" s="99" t="s">
        <v>75</v>
      </c>
      <c r="J216" s="114">
        <v>2.1999999999999999E-2</v>
      </c>
      <c r="K216" s="101">
        <v>0</v>
      </c>
      <c r="L216" s="77">
        <f t="shared" si="6"/>
        <v>2.1999999999999999E-2</v>
      </c>
      <c r="N216" s="102" t="s">
        <v>71</v>
      </c>
      <c r="O216" s="102" t="s">
        <v>71</v>
      </c>
      <c r="P216" s="103" t="s">
        <v>71</v>
      </c>
    </row>
    <row r="217" spans="2:16" ht="15" customHeight="1" x14ac:dyDescent="0.25">
      <c r="B217" s="97">
        <v>212</v>
      </c>
      <c r="C217" s="89" t="s">
        <v>356</v>
      </c>
      <c r="D217" s="89" t="s">
        <v>197</v>
      </c>
      <c r="E217" s="89"/>
      <c r="F217" s="89" t="s">
        <v>74</v>
      </c>
      <c r="G217" s="98" t="s">
        <v>80</v>
      </c>
      <c r="H217" s="98" t="s">
        <v>93</v>
      </c>
      <c r="I217" s="99" t="s">
        <v>75</v>
      </c>
      <c r="J217" s="114">
        <v>2.1999999999999999E-2</v>
      </c>
      <c r="K217" s="101">
        <v>0</v>
      </c>
      <c r="L217" s="77">
        <f t="shared" si="6"/>
        <v>2.1999999999999999E-2</v>
      </c>
      <c r="N217" s="102" t="s">
        <v>71</v>
      </c>
      <c r="O217" s="102" t="s">
        <v>71</v>
      </c>
      <c r="P217" s="103" t="s">
        <v>71</v>
      </c>
    </row>
    <row r="218" spans="2:16" ht="15" customHeight="1" x14ac:dyDescent="0.25">
      <c r="B218" s="97">
        <v>213</v>
      </c>
      <c r="C218" s="89" t="s">
        <v>357</v>
      </c>
      <c r="D218" s="89" t="s">
        <v>199</v>
      </c>
      <c r="E218" s="89"/>
      <c r="F218" s="89" t="s">
        <v>74</v>
      </c>
      <c r="G218" s="98" t="s">
        <v>80</v>
      </c>
      <c r="H218" s="98" t="s">
        <v>93</v>
      </c>
      <c r="I218" s="99" t="s">
        <v>75</v>
      </c>
      <c r="J218" s="114">
        <v>2.5000000000000001E-2</v>
      </c>
      <c r="K218" s="101">
        <v>0</v>
      </c>
      <c r="L218" s="77">
        <f t="shared" si="6"/>
        <v>2.5000000000000001E-2</v>
      </c>
      <c r="N218" s="102" t="s">
        <v>71</v>
      </c>
      <c r="O218" s="102" t="s">
        <v>71</v>
      </c>
      <c r="P218" s="103" t="s">
        <v>71</v>
      </c>
    </row>
    <row r="219" spans="2:16" ht="15" customHeight="1" x14ac:dyDescent="0.25">
      <c r="B219" s="97">
        <v>214</v>
      </c>
      <c r="C219" s="89" t="s">
        <v>358</v>
      </c>
      <c r="D219" s="89" t="s">
        <v>201</v>
      </c>
      <c r="E219" s="89"/>
      <c r="F219" s="89" t="s">
        <v>74</v>
      </c>
      <c r="G219" s="98" t="s">
        <v>80</v>
      </c>
      <c r="H219" s="98" t="s">
        <v>93</v>
      </c>
      <c r="I219" s="99" t="s">
        <v>75</v>
      </c>
      <c r="J219" s="114">
        <v>2.1999999999999999E-2</v>
      </c>
      <c r="K219" s="101">
        <v>0</v>
      </c>
      <c r="L219" s="77">
        <f t="shared" si="6"/>
        <v>2.1999999999999999E-2</v>
      </c>
      <c r="N219" s="102" t="s">
        <v>71</v>
      </c>
      <c r="O219" s="102" t="s">
        <v>71</v>
      </c>
      <c r="P219" s="103" t="s">
        <v>71</v>
      </c>
    </row>
    <row r="220" spans="2:16" ht="15" customHeight="1" x14ac:dyDescent="0.25">
      <c r="B220" s="97">
        <v>215</v>
      </c>
      <c r="C220" s="89" t="s">
        <v>359</v>
      </c>
      <c r="D220" s="89" t="s">
        <v>203</v>
      </c>
      <c r="E220" s="89"/>
      <c r="F220" s="89" t="s">
        <v>74</v>
      </c>
      <c r="G220" s="98" t="s">
        <v>80</v>
      </c>
      <c r="H220" s="98" t="s">
        <v>93</v>
      </c>
      <c r="I220" s="99" t="s">
        <v>75</v>
      </c>
      <c r="J220" s="114">
        <v>5.8999999999999997E-2</v>
      </c>
      <c r="K220" s="101">
        <v>0</v>
      </c>
      <c r="L220" s="77">
        <f t="shared" si="6"/>
        <v>5.8999999999999997E-2</v>
      </c>
      <c r="N220" s="102" t="s">
        <v>71</v>
      </c>
      <c r="O220" s="102" t="s">
        <v>71</v>
      </c>
      <c r="P220" s="103" t="s">
        <v>71</v>
      </c>
    </row>
    <row r="221" spans="2:16" ht="15" customHeight="1" x14ac:dyDescent="0.25">
      <c r="B221" s="97">
        <v>216</v>
      </c>
      <c r="C221" s="89" t="s">
        <v>360</v>
      </c>
      <c r="D221" s="89" t="s">
        <v>205</v>
      </c>
      <c r="E221" s="89"/>
      <c r="F221" s="89" t="s">
        <v>74</v>
      </c>
      <c r="G221" s="98" t="s">
        <v>80</v>
      </c>
      <c r="H221" s="98" t="s">
        <v>93</v>
      </c>
      <c r="I221" s="99" t="s">
        <v>75</v>
      </c>
      <c r="J221" s="114">
        <v>2.5000000000000001E-2</v>
      </c>
      <c r="K221" s="101">
        <v>0</v>
      </c>
      <c r="L221" s="77">
        <f t="shared" si="6"/>
        <v>2.5000000000000001E-2</v>
      </c>
      <c r="N221" s="102" t="s">
        <v>71</v>
      </c>
      <c r="O221" s="102" t="s">
        <v>71</v>
      </c>
      <c r="P221" s="103" t="s">
        <v>71</v>
      </c>
    </row>
    <row r="222" spans="2:16" ht="15" customHeight="1" x14ac:dyDescent="0.25">
      <c r="B222" s="97">
        <v>217</v>
      </c>
      <c r="C222" s="89" t="s">
        <v>361</v>
      </c>
      <c r="D222" s="89" t="s">
        <v>207</v>
      </c>
      <c r="E222" s="89"/>
      <c r="F222" s="89" t="s">
        <v>74</v>
      </c>
      <c r="G222" s="98" t="s">
        <v>80</v>
      </c>
      <c r="H222" s="98" t="s">
        <v>93</v>
      </c>
      <c r="I222" s="99" t="s">
        <v>75</v>
      </c>
      <c r="J222" s="114">
        <v>2.1999999999999999E-2</v>
      </c>
      <c r="K222" s="101">
        <v>0</v>
      </c>
      <c r="L222" s="77">
        <f t="shared" si="6"/>
        <v>2.1999999999999999E-2</v>
      </c>
      <c r="N222" s="102" t="s">
        <v>71</v>
      </c>
      <c r="O222" s="102" t="s">
        <v>71</v>
      </c>
      <c r="P222" s="103" t="s">
        <v>71</v>
      </c>
    </row>
    <row r="223" spans="2:16" ht="48" customHeight="1" x14ac:dyDescent="0.25">
      <c r="B223" s="97">
        <v>218</v>
      </c>
      <c r="C223" s="89" t="s">
        <v>362</v>
      </c>
      <c r="D223" s="89" t="s">
        <v>209</v>
      </c>
      <c r="E223" s="89"/>
      <c r="F223" s="89" t="s">
        <v>74</v>
      </c>
      <c r="G223" s="98" t="s">
        <v>80</v>
      </c>
      <c r="H223" s="98" t="s">
        <v>93</v>
      </c>
      <c r="I223" s="99" t="s">
        <v>75</v>
      </c>
      <c r="J223" s="114">
        <v>2.5000000000000001E-2</v>
      </c>
      <c r="K223" s="101">
        <v>0</v>
      </c>
      <c r="L223" s="77">
        <f t="shared" si="6"/>
        <v>2.5000000000000001E-2</v>
      </c>
      <c r="N223" s="102" t="s">
        <v>71</v>
      </c>
      <c r="O223" s="102" t="s">
        <v>71</v>
      </c>
      <c r="P223" s="103" t="s">
        <v>71</v>
      </c>
    </row>
    <row r="224" spans="2:16" ht="15" customHeight="1" x14ac:dyDescent="0.25">
      <c r="B224" s="97">
        <v>219</v>
      </c>
      <c r="C224" s="89" t="s">
        <v>363</v>
      </c>
      <c r="D224" s="89" t="s">
        <v>211</v>
      </c>
      <c r="E224" s="89"/>
      <c r="F224" s="89" t="s">
        <v>74</v>
      </c>
      <c r="G224" s="98" t="s">
        <v>80</v>
      </c>
      <c r="H224" s="98" t="s">
        <v>93</v>
      </c>
      <c r="I224" s="99" t="s">
        <v>75</v>
      </c>
      <c r="J224" s="114">
        <v>3.7999999999999999E-2</v>
      </c>
      <c r="K224" s="101">
        <v>0</v>
      </c>
      <c r="L224" s="77">
        <f t="shared" si="6"/>
        <v>3.7999999999999999E-2</v>
      </c>
      <c r="N224" s="102" t="s">
        <v>71</v>
      </c>
      <c r="O224" s="102" t="s">
        <v>71</v>
      </c>
      <c r="P224" s="103" t="s">
        <v>71</v>
      </c>
    </row>
    <row r="225" spans="2:16" ht="15" customHeight="1" x14ac:dyDescent="0.25">
      <c r="B225" s="97">
        <v>220</v>
      </c>
      <c r="C225" s="89" t="s">
        <v>364</v>
      </c>
      <c r="D225" s="89" t="s">
        <v>213</v>
      </c>
      <c r="E225" s="89"/>
      <c r="F225" s="89" t="s">
        <v>74</v>
      </c>
      <c r="G225" s="98" t="s">
        <v>80</v>
      </c>
      <c r="H225" s="98" t="s">
        <v>93</v>
      </c>
      <c r="I225" s="99" t="s">
        <v>75</v>
      </c>
      <c r="J225" s="114">
        <v>2.1999999999999999E-2</v>
      </c>
      <c r="K225" s="101">
        <v>0</v>
      </c>
      <c r="L225" s="77">
        <f t="shared" si="6"/>
        <v>2.1999999999999999E-2</v>
      </c>
      <c r="N225" s="102" t="s">
        <v>71</v>
      </c>
      <c r="O225" s="102" t="s">
        <v>71</v>
      </c>
      <c r="P225" s="103" t="s">
        <v>71</v>
      </c>
    </row>
    <row r="226" spans="2:16" ht="15" customHeight="1" x14ac:dyDescent="0.25">
      <c r="B226" s="97">
        <v>221</v>
      </c>
      <c r="C226" s="89" t="s">
        <v>365</v>
      </c>
      <c r="D226" s="89" t="s">
        <v>215</v>
      </c>
      <c r="E226" s="89"/>
      <c r="F226" s="89" t="s">
        <v>74</v>
      </c>
      <c r="G226" s="98" t="s">
        <v>80</v>
      </c>
      <c r="H226" s="98" t="s">
        <v>93</v>
      </c>
      <c r="I226" s="99" t="s">
        <v>75</v>
      </c>
      <c r="J226" s="114">
        <v>2.8000000000000001E-2</v>
      </c>
      <c r="K226" s="101">
        <v>0</v>
      </c>
      <c r="L226" s="77">
        <f t="shared" si="6"/>
        <v>2.8000000000000001E-2</v>
      </c>
      <c r="N226" s="102" t="s">
        <v>71</v>
      </c>
      <c r="O226" s="102" t="s">
        <v>71</v>
      </c>
      <c r="P226" s="103" t="s">
        <v>71</v>
      </c>
    </row>
    <row r="227" spans="2:16" ht="15" customHeight="1" x14ac:dyDescent="0.25">
      <c r="B227" s="97">
        <v>222</v>
      </c>
      <c r="C227" s="89" t="s">
        <v>366</v>
      </c>
      <c r="D227" s="89" t="s">
        <v>217</v>
      </c>
      <c r="E227" s="89"/>
      <c r="F227" s="89" t="s">
        <v>74</v>
      </c>
      <c r="G227" s="98" t="s">
        <v>80</v>
      </c>
      <c r="H227" s="98" t="s">
        <v>93</v>
      </c>
      <c r="I227" s="99" t="s">
        <v>75</v>
      </c>
      <c r="J227" s="114">
        <v>2.1999999999999999E-2</v>
      </c>
      <c r="K227" s="101">
        <v>0</v>
      </c>
      <c r="L227" s="77">
        <f t="shared" si="6"/>
        <v>2.1999999999999999E-2</v>
      </c>
      <c r="N227" s="102" t="s">
        <v>71</v>
      </c>
      <c r="O227" s="102" t="s">
        <v>71</v>
      </c>
      <c r="P227" s="103" t="s">
        <v>71</v>
      </c>
    </row>
    <row r="228" spans="2:16" ht="15" customHeight="1" x14ac:dyDescent="0.25">
      <c r="B228" s="97">
        <v>223</v>
      </c>
      <c r="C228" s="89" t="s">
        <v>367</v>
      </c>
      <c r="D228" s="89" t="s">
        <v>219</v>
      </c>
      <c r="E228" s="89"/>
      <c r="F228" s="89" t="s">
        <v>74</v>
      </c>
      <c r="G228" s="98" t="s">
        <v>80</v>
      </c>
      <c r="H228" s="98" t="s">
        <v>93</v>
      </c>
      <c r="I228" s="99" t="s">
        <v>75</v>
      </c>
      <c r="J228" s="114">
        <v>2.1999999999999999E-2</v>
      </c>
      <c r="K228" s="101">
        <v>0</v>
      </c>
      <c r="L228" s="77">
        <f t="shared" si="6"/>
        <v>2.1999999999999999E-2</v>
      </c>
      <c r="N228" s="102" t="s">
        <v>71</v>
      </c>
      <c r="O228" s="102" t="s">
        <v>71</v>
      </c>
      <c r="P228" s="103" t="s">
        <v>71</v>
      </c>
    </row>
    <row r="229" spans="2:16" ht="15" customHeight="1" x14ac:dyDescent="0.25">
      <c r="B229" s="97">
        <v>224</v>
      </c>
      <c r="C229" s="89" t="s">
        <v>368</v>
      </c>
      <c r="D229" s="89" t="s">
        <v>221</v>
      </c>
      <c r="E229" s="89"/>
      <c r="F229" s="89" t="s">
        <v>74</v>
      </c>
      <c r="G229" s="98" t="s">
        <v>80</v>
      </c>
      <c r="H229" s="98" t="s">
        <v>93</v>
      </c>
      <c r="I229" s="99" t="s">
        <v>75</v>
      </c>
      <c r="J229" s="114">
        <v>2.8000000000000001E-2</v>
      </c>
      <c r="K229" s="101">
        <v>0</v>
      </c>
      <c r="L229" s="77">
        <f t="shared" si="6"/>
        <v>2.8000000000000001E-2</v>
      </c>
      <c r="N229" s="102" t="s">
        <v>71</v>
      </c>
      <c r="O229" s="102" t="s">
        <v>71</v>
      </c>
      <c r="P229" s="103" t="s">
        <v>71</v>
      </c>
    </row>
    <row r="230" spans="2:16" ht="15" customHeight="1" x14ac:dyDescent="0.25">
      <c r="B230" s="97">
        <v>225</v>
      </c>
      <c r="C230" s="89"/>
      <c r="D230" s="113" t="s">
        <v>369</v>
      </c>
      <c r="E230" s="89"/>
      <c r="F230" s="89"/>
      <c r="G230" s="98"/>
      <c r="H230" s="98"/>
      <c r="I230" s="99"/>
      <c r="J230" s="114"/>
      <c r="K230" s="101">
        <v>0</v>
      </c>
      <c r="L230" s="125"/>
      <c r="N230" s="102" t="s">
        <v>71</v>
      </c>
      <c r="O230" s="102" t="s">
        <v>71</v>
      </c>
      <c r="P230" s="103" t="s">
        <v>71</v>
      </c>
    </row>
    <row r="231" spans="2:16" ht="15" customHeight="1" x14ac:dyDescent="0.25">
      <c r="B231" s="97">
        <v>226</v>
      </c>
      <c r="C231" s="89" t="s">
        <v>370</v>
      </c>
      <c r="D231" s="89" t="s">
        <v>371</v>
      </c>
      <c r="E231" s="89"/>
      <c r="F231" s="89" t="s">
        <v>74</v>
      </c>
      <c r="G231" s="98" t="s">
        <v>80</v>
      </c>
      <c r="H231" s="98" t="s">
        <v>93</v>
      </c>
      <c r="I231" s="99" t="s">
        <v>75</v>
      </c>
      <c r="J231" s="116">
        <v>0.51672927999999996</v>
      </c>
      <c r="K231" s="101">
        <v>0</v>
      </c>
      <c r="L231" s="77">
        <f t="shared" ref="L231:L262" si="7">IF(J231="","",(J231-(J231*K231)))</f>
        <v>0.51672927999999996</v>
      </c>
      <c r="N231" s="102" t="s">
        <v>71</v>
      </c>
      <c r="O231" s="102" t="s">
        <v>71</v>
      </c>
      <c r="P231" s="103" t="s">
        <v>71</v>
      </c>
    </row>
    <row r="232" spans="2:16" ht="15" customHeight="1" x14ac:dyDescent="0.25">
      <c r="B232" s="97">
        <v>227</v>
      </c>
      <c r="C232" s="89" t="s">
        <v>372</v>
      </c>
      <c r="D232" s="89" t="s">
        <v>373</v>
      </c>
      <c r="E232" s="89"/>
      <c r="F232" s="89" t="s">
        <v>74</v>
      </c>
      <c r="G232" s="98" t="s">
        <v>80</v>
      </c>
      <c r="H232" s="98" t="s">
        <v>93</v>
      </c>
      <c r="I232" s="99" t="s">
        <v>75</v>
      </c>
      <c r="J232" s="116">
        <v>0.42545339999999993</v>
      </c>
      <c r="K232" s="101">
        <v>0</v>
      </c>
      <c r="L232" s="77">
        <f t="shared" si="7"/>
        <v>0.42545339999999993</v>
      </c>
      <c r="N232" s="102" t="s">
        <v>71</v>
      </c>
      <c r="O232" s="102" t="s">
        <v>71</v>
      </c>
      <c r="P232" s="103" t="s">
        <v>71</v>
      </c>
    </row>
    <row r="233" spans="2:16" ht="15" customHeight="1" x14ac:dyDescent="0.25">
      <c r="B233" s="97">
        <v>228</v>
      </c>
      <c r="C233" s="89" t="s">
        <v>374</v>
      </c>
      <c r="D233" s="89" t="s">
        <v>375</v>
      </c>
      <c r="E233" s="89"/>
      <c r="F233" s="89" t="s">
        <v>74</v>
      </c>
      <c r="G233" s="98" t="s">
        <v>80</v>
      </c>
      <c r="H233" s="98" t="s">
        <v>93</v>
      </c>
      <c r="I233" s="99" t="s">
        <v>75</v>
      </c>
      <c r="J233" s="116">
        <v>0.24272491999999998</v>
      </c>
      <c r="K233" s="101">
        <v>0</v>
      </c>
      <c r="L233" s="77">
        <f t="shared" si="7"/>
        <v>0.24272491999999998</v>
      </c>
      <c r="N233" s="102" t="s">
        <v>71</v>
      </c>
      <c r="O233" s="102" t="s">
        <v>71</v>
      </c>
      <c r="P233" s="103" t="s">
        <v>71</v>
      </c>
    </row>
    <row r="234" spans="2:16" ht="15" customHeight="1" x14ac:dyDescent="0.25">
      <c r="B234" s="97">
        <v>229</v>
      </c>
      <c r="C234" s="89" t="s">
        <v>376</v>
      </c>
      <c r="D234" s="89" t="s">
        <v>377</v>
      </c>
      <c r="E234" s="89"/>
      <c r="F234" s="89" t="s">
        <v>74</v>
      </c>
      <c r="G234" s="98" t="s">
        <v>80</v>
      </c>
      <c r="H234" s="98" t="s">
        <v>93</v>
      </c>
      <c r="I234" s="99" t="s">
        <v>75</v>
      </c>
      <c r="J234" s="116">
        <v>0.23318204000000001</v>
      </c>
      <c r="K234" s="101">
        <v>0</v>
      </c>
      <c r="L234" s="77">
        <f t="shared" si="7"/>
        <v>0.23318204000000001</v>
      </c>
      <c r="N234" s="102" t="s">
        <v>71</v>
      </c>
      <c r="O234" s="102" t="s">
        <v>71</v>
      </c>
      <c r="P234" s="103" t="s">
        <v>71</v>
      </c>
    </row>
    <row r="235" spans="2:16" ht="15" customHeight="1" x14ac:dyDescent="0.25">
      <c r="B235" s="97">
        <v>230</v>
      </c>
      <c r="C235" s="89" t="s">
        <v>378</v>
      </c>
      <c r="D235" s="89" t="s">
        <v>379</v>
      </c>
      <c r="E235" s="89"/>
      <c r="F235" s="89" t="s">
        <v>74</v>
      </c>
      <c r="G235" s="98" t="s">
        <v>80</v>
      </c>
      <c r="H235" s="98" t="s">
        <v>93</v>
      </c>
      <c r="I235" s="99" t="s">
        <v>75</v>
      </c>
      <c r="J235" s="116">
        <v>0.20711583999999997</v>
      </c>
      <c r="K235" s="101">
        <v>0</v>
      </c>
      <c r="L235" s="77">
        <f t="shared" si="7"/>
        <v>0.20711583999999997</v>
      </c>
      <c r="N235" s="102" t="s">
        <v>71</v>
      </c>
      <c r="O235" s="102" t="s">
        <v>71</v>
      </c>
      <c r="P235" s="103" t="s">
        <v>71</v>
      </c>
    </row>
    <row r="236" spans="2:16" ht="15" customHeight="1" x14ac:dyDescent="0.25">
      <c r="B236" s="97">
        <v>231</v>
      </c>
      <c r="C236" s="89" t="s">
        <v>380</v>
      </c>
      <c r="D236" s="89" t="s">
        <v>381</v>
      </c>
      <c r="E236" s="89"/>
      <c r="F236" s="89" t="s">
        <v>74</v>
      </c>
      <c r="G236" s="98" t="s">
        <v>80</v>
      </c>
      <c r="H236" s="98" t="s">
        <v>93</v>
      </c>
      <c r="I236" s="99" t="s">
        <v>75</v>
      </c>
      <c r="J236" s="116">
        <v>0.44047459999999994</v>
      </c>
      <c r="K236" s="101">
        <v>0</v>
      </c>
      <c r="L236" s="77">
        <f t="shared" si="7"/>
        <v>0.44047459999999994</v>
      </c>
      <c r="N236" s="102" t="s">
        <v>71</v>
      </c>
      <c r="O236" s="102" t="s">
        <v>71</v>
      </c>
      <c r="P236" s="103" t="s">
        <v>71</v>
      </c>
    </row>
    <row r="237" spans="2:16" ht="15" customHeight="1" x14ac:dyDescent="0.25">
      <c r="B237" s="97">
        <v>232</v>
      </c>
      <c r="C237" s="89" t="s">
        <v>382</v>
      </c>
      <c r="D237" s="89" t="s">
        <v>383</v>
      </c>
      <c r="E237" s="89"/>
      <c r="F237" s="89" t="s">
        <v>74</v>
      </c>
      <c r="G237" s="98" t="s">
        <v>80</v>
      </c>
      <c r="H237" s="98" t="s">
        <v>93</v>
      </c>
      <c r="I237" s="99" t="s">
        <v>75</v>
      </c>
      <c r="J237" s="116">
        <v>9.2777999999999985E-2</v>
      </c>
      <c r="K237" s="101">
        <v>0</v>
      </c>
      <c r="L237" s="77">
        <f t="shared" si="7"/>
        <v>9.2777999999999985E-2</v>
      </c>
      <c r="N237" s="102" t="s">
        <v>71</v>
      </c>
      <c r="O237" s="102" t="s">
        <v>71</v>
      </c>
      <c r="P237" s="103" t="s">
        <v>71</v>
      </c>
    </row>
    <row r="238" spans="2:16" ht="15" customHeight="1" x14ac:dyDescent="0.25">
      <c r="B238" s="97">
        <v>233</v>
      </c>
      <c r="C238" s="89" t="s">
        <v>384</v>
      </c>
      <c r="D238" s="89" t="s">
        <v>385</v>
      </c>
      <c r="E238" s="89"/>
      <c r="F238" s="89" t="s">
        <v>74</v>
      </c>
      <c r="G238" s="98" t="s">
        <v>80</v>
      </c>
      <c r="H238" s="98" t="s">
        <v>93</v>
      </c>
      <c r="I238" s="99" t="s">
        <v>75</v>
      </c>
      <c r="J238" s="116">
        <v>0.32640184</v>
      </c>
      <c r="K238" s="101">
        <v>0</v>
      </c>
      <c r="L238" s="77">
        <f t="shared" si="7"/>
        <v>0.32640184</v>
      </c>
      <c r="N238" s="102" t="s">
        <v>71</v>
      </c>
      <c r="O238" s="102" t="s">
        <v>71</v>
      </c>
      <c r="P238" s="103" t="s">
        <v>71</v>
      </c>
    </row>
    <row r="239" spans="2:16" ht="15" customHeight="1" x14ac:dyDescent="0.25">
      <c r="B239" s="97">
        <v>234</v>
      </c>
      <c r="C239" s="89" t="s">
        <v>386</v>
      </c>
      <c r="D239" s="89" t="s">
        <v>387</v>
      </c>
      <c r="E239" s="89"/>
      <c r="F239" s="89" t="s">
        <v>74</v>
      </c>
      <c r="G239" s="98" t="s">
        <v>80</v>
      </c>
      <c r="H239" s="98" t="s">
        <v>93</v>
      </c>
      <c r="I239" s="99" t="s">
        <v>75</v>
      </c>
      <c r="J239" s="116">
        <v>0.31394307999999999</v>
      </c>
      <c r="K239" s="101">
        <v>0</v>
      </c>
      <c r="L239" s="77">
        <f t="shared" si="7"/>
        <v>0.31394307999999999</v>
      </c>
      <c r="N239" s="102" t="s">
        <v>71</v>
      </c>
      <c r="O239" s="102" t="s">
        <v>71</v>
      </c>
      <c r="P239" s="103" t="s">
        <v>71</v>
      </c>
    </row>
    <row r="240" spans="2:16" ht="15" customHeight="1" x14ac:dyDescent="0.25">
      <c r="B240" s="97">
        <v>235</v>
      </c>
      <c r="C240" s="89" t="s">
        <v>388</v>
      </c>
      <c r="D240" s="89" t="s">
        <v>389</v>
      </c>
      <c r="E240" s="89"/>
      <c r="F240" s="89" t="s">
        <v>74</v>
      </c>
      <c r="G240" s="98" t="s">
        <v>80</v>
      </c>
      <c r="H240" s="98" t="s">
        <v>93</v>
      </c>
      <c r="I240" s="99" t="s">
        <v>75</v>
      </c>
      <c r="J240" s="116">
        <v>0.33620979999999995</v>
      </c>
      <c r="K240" s="101">
        <v>0</v>
      </c>
      <c r="L240" s="77">
        <f t="shared" si="7"/>
        <v>0.33620979999999995</v>
      </c>
      <c r="N240" s="102" t="s">
        <v>71</v>
      </c>
      <c r="O240" s="102" t="s">
        <v>71</v>
      </c>
      <c r="P240" s="103" t="s">
        <v>71</v>
      </c>
    </row>
    <row r="241" spans="2:16" ht="15" customHeight="1" x14ac:dyDescent="0.25">
      <c r="B241" s="97">
        <v>236</v>
      </c>
      <c r="C241" s="89" t="s">
        <v>390</v>
      </c>
      <c r="D241" s="89" t="s">
        <v>391</v>
      </c>
      <c r="E241" s="89"/>
      <c r="F241" s="89" t="s">
        <v>74</v>
      </c>
      <c r="G241" s="98" t="s">
        <v>80</v>
      </c>
      <c r="H241" s="98" t="s">
        <v>93</v>
      </c>
      <c r="I241" s="99" t="s">
        <v>75</v>
      </c>
      <c r="J241" s="116">
        <v>0.17592475999999999</v>
      </c>
      <c r="K241" s="101">
        <v>0</v>
      </c>
      <c r="L241" s="77">
        <f t="shared" si="7"/>
        <v>0.17592475999999999</v>
      </c>
      <c r="N241" s="102" t="s">
        <v>71</v>
      </c>
      <c r="O241" s="102" t="s">
        <v>71</v>
      </c>
      <c r="P241" s="103" t="s">
        <v>71</v>
      </c>
    </row>
    <row r="242" spans="2:16" ht="15" customHeight="1" x14ac:dyDescent="0.25">
      <c r="B242" s="97">
        <v>237</v>
      </c>
      <c r="C242" s="89" t="s">
        <v>392</v>
      </c>
      <c r="D242" s="89" t="s">
        <v>393</v>
      </c>
      <c r="E242" s="89"/>
      <c r="F242" s="89" t="s">
        <v>74</v>
      </c>
      <c r="G242" s="98" t="s">
        <v>80</v>
      </c>
      <c r="H242" s="98" t="s">
        <v>93</v>
      </c>
      <c r="I242" s="99" t="s">
        <v>75</v>
      </c>
      <c r="J242" s="116">
        <v>0.27471123999999997</v>
      </c>
      <c r="K242" s="101">
        <v>0</v>
      </c>
      <c r="L242" s="77">
        <f t="shared" si="7"/>
        <v>0.27471123999999997</v>
      </c>
      <c r="N242" s="102" t="s">
        <v>71</v>
      </c>
      <c r="O242" s="102" t="s">
        <v>71</v>
      </c>
      <c r="P242" s="103" t="s">
        <v>71</v>
      </c>
    </row>
    <row r="243" spans="2:16" ht="15" customHeight="1" x14ac:dyDescent="0.25">
      <c r="B243" s="97">
        <v>238</v>
      </c>
      <c r="C243" s="89" t="s">
        <v>394</v>
      </c>
      <c r="D243" s="89" t="s">
        <v>395</v>
      </c>
      <c r="E243" s="89"/>
      <c r="F243" s="89" t="s">
        <v>74</v>
      </c>
      <c r="G243" s="98" t="s">
        <v>80</v>
      </c>
      <c r="H243" s="98" t="s">
        <v>93</v>
      </c>
      <c r="I243" s="99" t="s">
        <v>75</v>
      </c>
      <c r="J243" s="116">
        <v>3.2529733999999997</v>
      </c>
      <c r="K243" s="101">
        <v>0</v>
      </c>
      <c r="L243" s="77">
        <f t="shared" si="7"/>
        <v>3.2529733999999997</v>
      </c>
      <c r="N243" s="102" t="s">
        <v>71</v>
      </c>
      <c r="O243" s="102" t="s">
        <v>71</v>
      </c>
      <c r="P243" s="103" t="s">
        <v>71</v>
      </c>
    </row>
    <row r="244" spans="2:16" ht="15" customHeight="1" x14ac:dyDescent="0.25">
      <c r="B244" s="97">
        <v>239</v>
      </c>
      <c r="C244" s="89" t="s">
        <v>396</v>
      </c>
      <c r="D244" s="89" t="s">
        <v>397</v>
      </c>
      <c r="E244" s="89"/>
      <c r="F244" s="89" t="s">
        <v>74</v>
      </c>
      <c r="G244" s="98" t="s">
        <v>80</v>
      </c>
      <c r="H244" s="98" t="s">
        <v>93</v>
      </c>
      <c r="I244" s="99" t="s">
        <v>75</v>
      </c>
      <c r="J244" s="116">
        <v>0.16832579999999997</v>
      </c>
      <c r="K244" s="101">
        <v>0</v>
      </c>
      <c r="L244" s="77">
        <f t="shared" si="7"/>
        <v>0.16832579999999997</v>
      </c>
      <c r="N244" s="102" t="s">
        <v>71</v>
      </c>
      <c r="O244" s="102" t="s">
        <v>71</v>
      </c>
      <c r="P244" s="103" t="s">
        <v>71</v>
      </c>
    </row>
    <row r="245" spans="2:16" ht="15" customHeight="1" x14ac:dyDescent="0.25">
      <c r="B245" s="97">
        <v>240</v>
      </c>
      <c r="C245" s="89" t="s">
        <v>398</v>
      </c>
      <c r="D245" s="89" t="s">
        <v>399</v>
      </c>
      <c r="E245" s="89"/>
      <c r="F245" s="89" t="s">
        <v>74</v>
      </c>
      <c r="G245" s="98" t="s">
        <v>80</v>
      </c>
      <c r="H245" s="98" t="s">
        <v>93</v>
      </c>
      <c r="I245" s="99" t="s">
        <v>75</v>
      </c>
      <c r="J245" s="116">
        <v>0.26163395999999994</v>
      </c>
      <c r="K245" s="101">
        <v>0</v>
      </c>
      <c r="L245" s="77">
        <f t="shared" si="7"/>
        <v>0.26163395999999994</v>
      </c>
      <c r="N245" s="102" t="s">
        <v>71</v>
      </c>
      <c r="O245" s="102" t="s">
        <v>71</v>
      </c>
      <c r="P245" s="103" t="s">
        <v>71</v>
      </c>
    </row>
    <row r="246" spans="2:16" ht="15" customHeight="1" x14ac:dyDescent="0.25">
      <c r="B246" s="97">
        <v>241</v>
      </c>
      <c r="C246" s="89" t="s">
        <v>400</v>
      </c>
      <c r="D246" s="89" t="s">
        <v>401</v>
      </c>
      <c r="E246" s="89"/>
      <c r="F246" s="89" t="s">
        <v>74</v>
      </c>
      <c r="G246" s="98" t="s">
        <v>80</v>
      </c>
      <c r="H246" s="98" t="s">
        <v>93</v>
      </c>
      <c r="I246" s="99" t="s">
        <v>75</v>
      </c>
      <c r="J246" s="116">
        <v>5.8494319999999989E-2</v>
      </c>
      <c r="K246" s="101">
        <v>0</v>
      </c>
      <c r="L246" s="77">
        <f t="shared" si="7"/>
        <v>5.8494319999999989E-2</v>
      </c>
      <c r="N246" s="102" t="s">
        <v>71</v>
      </c>
      <c r="O246" s="102" t="s">
        <v>71</v>
      </c>
      <c r="P246" s="103" t="s">
        <v>71</v>
      </c>
    </row>
    <row r="247" spans="2:16" ht="15" customHeight="1" x14ac:dyDescent="0.25">
      <c r="B247" s="97">
        <v>242</v>
      </c>
      <c r="C247" s="89" t="s">
        <v>402</v>
      </c>
      <c r="D247" s="89" t="s">
        <v>403</v>
      </c>
      <c r="E247" s="89"/>
      <c r="F247" s="89" t="s">
        <v>74</v>
      </c>
      <c r="G247" s="98" t="s">
        <v>80</v>
      </c>
      <c r="H247" s="98" t="s">
        <v>93</v>
      </c>
      <c r="I247" s="99" t="s">
        <v>75</v>
      </c>
      <c r="J247" s="116">
        <v>1.2016959999999998E-2</v>
      </c>
      <c r="K247" s="101">
        <v>0</v>
      </c>
      <c r="L247" s="77">
        <f t="shared" si="7"/>
        <v>1.2016959999999998E-2</v>
      </c>
      <c r="N247" s="102" t="s">
        <v>71</v>
      </c>
      <c r="O247" s="102" t="s">
        <v>71</v>
      </c>
      <c r="P247" s="103" t="s">
        <v>71</v>
      </c>
    </row>
    <row r="248" spans="2:16" ht="15" customHeight="1" x14ac:dyDescent="0.25">
      <c r="B248" s="97">
        <v>243</v>
      </c>
      <c r="C248" s="89" t="s">
        <v>404</v>
      </c>
      <c r="D248" s="89" t="s">
        <v>405</v>
      </c>
      <c r="E248" s="89"/>
      <c r="F248" s="89" t="s">
        <v>74</v>
      </c>
      <c r="G248" s="98" t="s">
        <v>80</v>
      </c>
      <c r="H248" s="98" t="s">
        <v>93</v>
      </c>
      <c r="I248" s="99" t="s">
        <v>75</v>
      </c>
      <c r="J248" s="116">
        <v>0.20243275999999999</v>
      </c>
      <c r="K248" s="101">
        <v>0</v>
      </c>
      <c r="L248" s="77">
        <f t="shared" si="7"/>
        <v>0.20243275999999999</v>
      </c>
      <c r="N248" s="102" t="s">
        <v>71</v>
      </c>
      <c r="O248" s="102" t="s">
        <v>71</v>
      </c>
      <c r="P248" s="103" t="s">
        <v>71</v>
      </c>
    </row>
    <row r="249" spans="2:16" ht="15" customHeight="1" x14ac:dyDescent="0.25">
      <c r="B249" s="97">
        <v>244</v>
      </c>
      <c r="C249" s="89" t="s">
        <v>406</v>
      </c>
      <c r="D249" s="89" t="s">
        <v>407</v>
      </c>
      <c r="E249" s="89"/>
      <c r="F249" s="89" t="s">
        <v>74</v>
      </c>
      <c r="G249" s="98" t="s">
        <v>80</v>
      </c>
      <c r="H249" s="98" t="s">
        <v>93</v>
      </c>
      <c r="I249" s="99" t="s">
        <v>75</v>
      </c>
      <c r="J249" s="116">
        <v>0.26499163999999997</v>
      </c>
      <c r="K249" s="101">
        <v>0</v>
      </c>
      <c r="L249" s="77">
        <f t="shared" si="7"/>
        <v>0.26499163999999997</v>
      </c>
      <c r="N249" s="102" t="s">
        <v>71</v>
      </c>
      <c r="O249" s="102" t="s">
        <v>71</v>
      </c>
      <c r="P249" s="103" t="s">
        <v>71</v>
      </c>
    </row>
    <row r="250" spans="2:16" ht="15" customHeight="1" x14ac:dyDescent="0.25">
      <c r="B250" s="97">
        <v>245</v>
      </c>
      <c r="C250" s="89" t="s">
        <v>408</v>
      </c>
      <c r="D250" s="89" t="s">
        <v>409</v>
      </c>
      <c r="E250" s="89"/>
      <c r="F250" s="89" t="s">
        <v>74</v>
      </c>
      <c r="G250" s="98" t="s">
        <v>80</v>
      </c>
      <c r="H250" s="98" t="s">
        <v>93</v>
      </c>
      <c r="I250" s="99" t="s">
        <v>75</v>
      </c>
      <c r="J250" s="116">
        <v>0.28725835999999993</v>
      </c>
      <c r="K250" s="101">
        <v>0</v>
      </c>
      <c r="L250" s="77">
        <f t="shared" si="7"/>
        <v>0.28725835999999993</v>
      </c>
      <c r="N250" s="102" t="s">
        <v>71</v>
      </c>
      <c r="O250" s="102" t="s">
        <v>71</v>
      </c>
      <c r="P250" s="103" t="s">
        <v>71</v>
      </c>
    </row>
    <row r="251" spans="2:16" ht="15" customHeight="1" x14ac:dyDescent="0.25">
      <c r="B251" s="97">
        <v>246</v>
      </c>
      <c r="C251" s="89" t="s">
        <v>410</v>
      </c>
      <c r="D251" s="89" t="s">
        <v>411</v>
      </c>
      <c r="E251" s="89"/>
      <c r="F251" s="89" t="s">
        <v>74</v>
      </c>
      <c r="G251" s="98" t="s">
        <v>80</v>
      </c>
      <c r="H251" s="98" t="s">
        <v>93</v>
      </c>
      <c r="I251" s="99" t="s">
        <v>75</v>
      </c>
      <c r="J251" s="116">
        <v>0.13139131999999998</v>
      </c>
      <c r="K251" s="101">
        <v>0</v>
      </c>
      <c r="L251" s="77">
        <f t="shared" si="7"/>
        <v>0.13139131999999998</v>
      </c>
      <c r="N251" s="102" t="s">
        <v>71</v>
      </c>
      <c r="O251" s="102" t="s">
        <v>71</v>
      </c>
      <c r="P251" s="103" t="s">
        <v>71</v>
      </c>
    </row>
    <row r="252" spans="2:16" ht="15" customHeight="1" x14ac:dyDescent="0.25">
      <c r="B252" s="97">
        <v>247</v>
      </c>
      <c r="C252" s="89" t="s">
        <v>412</v>
      </c>
      <c r="D252" s="89" t="s">
        <v>413</v>
      </c>
      <c r="E252" s="89"/>
      <c r="F252" s="89" t="s">
        <v>74</v>
      </c>
      <c r="G252" s="98" t="s">
        <v>80</v>
      </c>
      <c r="H252" s="98" t="s">
        <v>93</v>
      </c>
      <c r="I252" s="99" t="s">
        <v>75</v>
      </c>
      <c r="J252" s="116">
        <v>0.29202980000000001</v>
      </c>
      <c r="K252" s="101">
        <v>0</v>
      </c>
      <c r="L252" s="77">
        <f t="shared" si="7"/>
        <v>0.29202980000000001</v>
      </c>
      <c r="N252" s="102" t="s">
        <v>71</v>
      </c>
      <c r="O252" s="102" t="s">
        <v>71</v>
      </c>
      <c r="P252" s="103" t="s">
        <v>71</v>
      </c>
    </row>
    <row r="253" spans="2:16" ht="15" customHeight="1" x14ac:dyDescent="0.25">
      <c r="B253" s="97">
        <v>248</v>
      </c>
      <c r="C253" s="89" t="s">
        <v>414</v>
      </c>
      <c r="D253" s="89" t="s">
        <v>415</v>
      </c>
      <c r="E253" s="89"/>
      <c r="F253" s="89" t="s">
        <v>74</v>
      </c>
      <c r="G253" s="98" t="s">
        <v>80</v>
      </c>
      <c r="H253" s="98" t="s">
        <v>93</v>
      </c>
      <c r="I253" s="99" t="s">
        <v>75</v>
      </c>
      <c r="J253" s="116">
        <v>2.2864917199999999</v>
      </c>
      <c r="K253" s="101">
        <v>0</v>
      </c>
      <c r="L253" s="77">
        <f t="shared" si="7"/>
        <v>2.2864917199999999</v>
      </c>
      <c r="N253" s="102" t="s">
        <v>71</v>
      </c>
      <c r="O253" s="102" t="s">
        <v>71</v>
      </c>
      <c r="P253" s="103" t="s">
        <v>71</v>
      </c>
    </row>
    <row r="254" spans="2:16" ht="15" customHeight="1" x14ac:dyDescent="0.25">
      <c r="B254" s="97">
        <v>249</v>
      </c>
      <c r="C254" s="89" t="s">
        <v>416</v>
      </c>
      <c r="D254" s="89" t="s">
        <v>417</v>
      </c>
      <c r="E254" s="89"/>
      <c r="F254" s="89" t="s">
        <v>74</v>
      </c>
      <c r="G254" s="98" t="s">
        <v>80</v>
      </c>
      <c r="H254" s="98" t="s">
        <v>93</v>
      </c>
      <c r="I254" s="99" t="s">
        <v>75</v>
      </c>
      <c r="J254" s="116">
        <v>3.0130759999999996E-2</v>
      </c>
      <c r="K254" s="101">
        <v>0</v>
      </c>
      <c r="L254" s="77">
        <f t="shared" si="7"/>
        <v>3.0130759999999996E-2</v>
      </c>
      <c r="N254" s="102" t="s">
        <v>71</v>
      </c>
      <c r="O254" s="102" t="s">
        <v>71</v>
      </c>
      <c r="P254" s="103" t="s">
        <v>71</v>
      </c>
    </row>
    <row r="255" spans="2:16" ht="15" customHeight="1" x14ac:dyDescent="0.25">
      <c r="B255" s="97">
        <v>250</v>
      </c>
      <c r="C255" s="89" t="s">
        <v>418</v>
      </c>
      <c r="D255" s="89" t="s">
        <v>419</v>
      </c>
      <c r="E255" s="89"/>
      <c r="F255" s="89" t="s">
        <v>74</v>
      </c>
      <c r="G255" s="98" t="s">
        <v>80</v>
      </c>
      <c r="H255" s="98" t="s">
        <v>93</v>
      </c>
      <c r="I255" s="99" t="s">
        <v>75</v>
      </c>
      <c r="J255" s="116">
        <v>2.0676239999999999E-2</v>
      </c>
      <c r="K255" s="101">
        <v>0</v>
      </c>
      <c r="L255" s="77">
        <f t="shared" si="7"/>
        <v>2.0676239999999999E-2</v>
      </c>
      <c r="N255" s="102" t="s">
        <v>71</v>
      </c>
      <c r="O255" s="102" t="s">
        <v>71</v>
      </c>
      <c r="P255" s="103" t="s">
        <v>71</v>
      </c>
    </row>
    <row r="256" spans="2:16" ht="15" customHeight="1" x14ac:dyDescent="0.25">
      <c r="B256" s="97">
        <v>251</v>
      </c>
      <c r="C256" s="89" t="s">
        <v>420</v>
      </c>
      <c r="D256" s="89" t="s">
        <v>421</v>
      </c>
      <c r="E256" s="89"/>
      <c r="F256" s="89" t="s">
        <v>74</v>
      </c>
      <c r="G256" s="98" t="s">
        <v>80</v>
      </c>
      <c r="H256" s="98" t="s">
        <v>93</v>
      </c>
      <c r="I256" s="99" t="s">
        <v>75</v>
      </c>
      <c r="J256" s="116">
        <v>1.9969359999999999E-2</v>
      </c>
      <c r="K256" s="101">
        <v>0</v>
      </c>
      <c r="L256" s="77">
        <f t="shared" si="7"/>
        <v>1.9969359999999999E-2</v>
      </c>
      <c r="N256" s="102" t="s">
        <v>71</v>
      </c>
      <c r="O256" s="102" t="s">
        <v>71</v>
      </c>
      <c r="P256" s="103" t="s">
        <v>71</v>
      </c>
    </row>
    <row r="257" spans="2:16" ht="15" customHeight="1" x14ac:dyDescent="0.25">
      <c r="B257" s="97">
        <v>252</v>
      </c>
      <c r="C257" s="89" t="s">
        <v>422</v>
      </c>
      <c r="D257" s="89" t="s">
        <v>423</v>
      </c>
      <c r="E257" s="89"/>
      <c r="F257" s="89" t="s">
        <v>74</v>
      </c>
      <c r="G257" s="98" t="s">
        <v>80</v>
      </c>
      <c r="H257" s="98" t="s">
        <v>93</v>
      </c>
      <c r="I257" s="99" t="s">
        <v>75</v>
      </c>
      <c r="J257" s="116">
        <v>0.14588235999999999</v>
      </c>
      <c r="K257" s="101">
        <v>0</v>
      </c>
      <c r="L257" s="77">
        <f t="shared" si="7"/>
        <v>0.14588235999999999</v>
      </c>
      <c r="N257" s="102" t="s">
        <v>71</v>
      </c>
      <c r="O257" s="102" t="s">
        <v>71</v>
      </c>
      <c r="P257" s="103" t="s">
        <v>71</v>
      </c>
    </row>
    <row r="258" spans="2:16" ht="15" customHeight="1" x14ac:dyDescent="0.25">
      <c r="B258" s="97">
        <v>253</v>
      </c>
      <c r="C258" s="89" t="s">
        <v>424</v>
      </c>
      <c r="D258" s="89" t="s">
        <v>425</v>
      </c>
      <c r="E258" s="89"/>
      <c r="F258" s="89" t="s">
        <v>74</v>
      </c>
      <c r="G258" s="98" t="s">
        <v>80</v>
      </c>
      <c r="H258" s="98" t="s">
        <v>93</v>
      </c>
      <c r="I258" s="99" t="s">
        <v>75</v>
      </c>
      <c r="J258" s="116">
        <v>5.487156E-2</v>
      </c>
      <c r="K258" s="101">
        <v>0</v>
      </c>
      <c r="L258" s="77">
        <f t="shared" si="7"/>
        <v>5.487156E-2</v>
      </c>
      <c r="N258" s="102" t="s">
        <v>71</v>
      </c>
      <c r="O258" s="102" t="s">
        <v>71</v>
      </c>
      <c r="P258" s="103" t="s">
        <v>71</v>
      </c>
    </row>
    <row r="259" spans="2:16" ht="15" customHeight="1" x14ac:dyDescent="0.25">
      <c r="B259" s="97">
        <v>254</v>
      </c>
      <c r="C259" s="89" t="s">
        <v>426</v>
      </c>
      <c r="D259" s="89" t="s">
        <v>427</v>
      </c>
      <c r="E259" s="89"/>
      <c r="F259" s="89" t="s">
        <v>74</v>
      </c>
      <c r="G259" s="98" t="s">
        <v>80</v>
      </c>
      <c r="H259" s="98" t="s">
        <v>93</v>
      </c>
      <c r="I259" s="99" t="s">
        <v>75</v>
      </c>
      <c r="J259" s="116">
        <v>3.1332455999999995E-2</v>
      </c>
      <c r="K259" s="101">
        <v>0</v>
      </c>
      <c r="L259" s="77">
        <f t="shared" si="7"/>
        <v>3.1332455999999995E-2</v>
      </c>
      <c r="N259" s="102" t="s">
        <v>71</v>
      </c>
      <c r="O259" s="102" t="s">
        <v>71</v>
      </c>
      <c r="P259" s="103" t="s">
        <v>71</v>
      </c>
    </row>
    <row r="260" spans="2:16" ht="15" customHeight="1" x14ac:dyDescent="0.25">
      <c r="B260" s="97">
        <v>255</v>
      </c>
      <c r="C260" s="89" t="s">
        <v>428</v>
      </c>
      <c r="D260" s="89" t="s">
        <v>429</v>
      </c>
      <c r="E260" s="89"/>
      <c r="F260" s="89" t="s">
        <v>74</v>
      </c>
      <c r="G260" s="98" t="s">
        <v>80</v>
      </c>
      <c r="H260" s="98" t="s">
        <v>93</v>
      </c>
      <c r="I260" s="99" t="s">
        <v>75</v>
      </c>
      <c r="J260" s="116">
        <v>0.222031008</v>
      </c>
      <c r="K260" s="101">
        <v>0</v>
      </c>
      <c r="L260" s="77">
        <f t="shared" si="7"/>
        <v>0.222031008</v>
      </c>
      <c r="N260" s="102" t="s">
        <v>71</v>
      </c>
      <c r="O260" s="102" t="s">
        <v>71</v>
      </c>
      <c r="P260" s="103" t="s">
        <v>71</v>
      </c>
    </row>
    <row r="261" spans="2:16" ht="15" customHeight="1" x14ac:dyDescent="0.25">
      <c r="B261" s="97">
        <v>256</v>
      </c>
      <c r="C261" s="89" t="s">
        <v>430</v>
      </c>
      <c r="D261" s="89" t="s">
        <v>431</v>
      </c>
      <c r="E261" s="89"/>
      <c r="F261" s="89" t="s">
        <v>74</v>
      </c>
      <c r="G261" s="98" t="s">
        <v>80</v>
      </c>
      <c r="H261" s="98" t="s">
        <v>93</v>
      </c>
      <c r="I261" s="99" t="s">
        <v>75</v>
      </c>
      <c r="J261" s="116">
        <v>0.29662452</v>
      </c>
      <c r="K261" s="101">
        <v>0</v>
      </c>
      <c r="L261" s="77">
        <f t="shared" si="7"/>
        <v>0.29662452</v>
      </c>
      <c r="N261" s="102" t="s">
        <v>71</v>
      </c>
      <c r="O261" s="102" t="s">
        <v>71</v>
      </c>
      <c r="P261" s="103" t="s">
        <v>71</v>
      </c>
    </row>
    <row r="262" spans="2:16" ht="15" customHeight="1" x14ac:dyDescent="0.25">
      <c r="B262" s="97">
        <v>257</v>
      </c>
      <c r="C262" s="89" t="s">
        <v>432</v>
      </c>
      <c r="D262" s="89" t="s">
        <v>433</v>
      </c>
      <c r="E262" s="89"/>
      <c r="F262" s="89" t="s">
        <v>74</v>
      </c>
      <c r="G262" s="98" t="s">
        <v>80</v>
      </c>
      <c r="H262" s="98" t="s">
        <v>93</v>
      </c>
      <c r="I262" s="99" t="s">
        <v>75</v>
      </c>
      <c r="J262" s="116">
        <v>0.44143772399999998</v>
      </c>
      <c r="K262" s="101">
        <v>0</v>
      </c>
      <c r="L262" s="77">
        <f t="shared" si="7"/>
        <v>0.44143772399999998</v>
      </c>
      <c r="N262" s="102" t="s">
        <v>71</v>
      </c>
      <c r="O262" s="102" t="s">
        <v>71</v>
      </c>
      <c r="P262" s="103" t="s">
        <v>71</v>
      </c>
    </row>
    <row r="263" spans="2:16" ht="15" customHeight="1" x14ac:dyDescent="0.25">
      <c r="B263" s="97">
        <v>258</v>
      </c>
      <c r="C263" s="89" t="s">
        <v>434</v>
      </c>
      <c r="D263" s="89" t="s">
        <v>435</v>
      </c>
      <c r="E263" s="89"/>
      <c r="F263" s="89" t="s">
        <v>74</v>
      </c>
      <c r="G263" s="98" t="s">
        <v>80</v>
      </c>
      <c r="H263" s="98" t="s">
        <v>93</v>
      </c>
      <c r="I263" s="99" t="s">
        <v>75</v>
      </c>
      <c r="J263" s="116">
        <v>0.15316322399999999</v>
      </c>
      <c r="K263" s="101">
        <v>0</v>
      </c>
      <c r="L263" s="77">
        <f t="shared" ref="L263:L294" si="8">IF(J263="","",(J263-(J263*K263)))</f>
        <v>0.15316322399999999</v>
      </c>
      <c r="N263" s="102" t="s">
        <v>71</v>
      </c>
      <c r="O263" s="102" t="s">
        <v>71</v>
      </c>
      <c r="P263" s="103" t="s">
        <v>71</v>
      </c>
    </row>
    <row r="264" spans="2:16" ht="15" customHeight="1" x14ac:dyDescent="0.25">
      <c r="B264" s="97">
        <v>259</v>
      </c>
      <c r="C264" s="89" t="s">
        <v>436</v>
      </c>
      <c r="D264" s="89" t="s">
        <v>437</v>
      </c>
      <c r="E264" s="89"/>
      <c r="F264" s="89" t="s">
        <v>74</v>
      </c>
      <c r="G264" s="98" t="s">
        <v>80</v>
      </c>
      <c r="H264" s="98" t="s">
        <v>93</v>
      </c>
      <c r="I264" s="99" t="s">
        <v>75</v>
      </c>
      <c r="J264" s="116">
        <v>0.30934835999999999</v>
      </c>
      <c r="K264" s="101">
        <v>0</v>
      </c>
      <c r="L264" s="77">
        <f t="shared" si="8"/>
        <v>0.30934835999999999</v>
      </c>
      <c r="N264" s="102" t="s">
        <v>71</v>
      </c>
      <c r="O264" s="102" t="s">
        <v>71</v>
      </c>
      <c r="P264" s="103" t="s">
        <v>71</v>
      </c>
    </row>
    <row r="265" spans="2:16" ht="15" customHeight="1" x14ac:dyDescent="0.25">
      <c r="B265" s="97">
        <v>260</v>
      </c>
      <c r="C265" s="89" t="s">
        <v>438</v>
      </c>
      <c r="D265" s="89" t="s">
        <v>439</v>
      </c>
      <c r="E265" s="89"/>
      <c r="F265" s="89" t="s">
        <v>74</v>
      </c>
      <c r="G265" s="98" t="s">
        <v>80</v>
      </c>
      <c r="H265" s="98" t="s">
        <v>93</v>
      </c>
      <c r="I265" s="99" t="s">
        <v>75</v>
      </c>
      <c r="J265" s="116">
        <v>0.22489387199999999</v>
      </c>
      <c r="K265" s="101">
        <v>0</v>
      </c>
      <c r="L265" s="77">
        <f t="shared" si="8"/>
        <v>0.22489387199999999</v>
      </c>
      <c r="N265" s="102" t="s">
        <v>71</v>
      </c>
      <c r="O265" s="102" t="s">
        <v>71</v>
      </c>
      <c r="P265" s="103" t="s">
        <v>71</v>
      </c>
    </row>
    <row r="266" spans="2:16" ht="15" customHeight="1" x14ac:dyDescent="0.25">
      <c r="B266" s="97">
        <v>261</v>
      </c>
      <c r="C266" s="89" t="s">
        <v>440</v>
      </c>
      <c r="D266" s="89" t="s">
        <v>441</v>
      </c>
      <c r="E266" s="89"/>
      <c r="F266" s="89" t="s">
        <v>74</v>
      </c>
      <c r="G266" s="98" t="s">
        <v>80</v>
      </c>
      <c r="H266" s="98" t="s">
        <v>93</v>
      </c>
      <c r="I266" s="99" t="s">
        <v>75</v>
      </c>
      <c r="J266" s="116">
        <v>0.24716059200000001</v>
      </c>
      <c r="K266" s="101">
        <v>0</v>
      </c>
      <c r="L266" s="77">
        <f t="shared" si="8"/>
        <v>0.24716059200000001</v>
      </c>
      <c r="N266" s="102" t="s">
        <v>71</v>
      </c>
      <c r="O266" s="102" t="s">
        <v>71</v>
      </c>
      <c r="P266" s="103" t="s">
        <v>71</v>
      </c>
    </row>
    <row r="267" spans="2:16" ht="15" customHeight="1" x14ac:dyDescent="0.25">
      <c r="B267" s="97">
        <v>262</v>
      </c>
      <c r="C267" s="89" t="s">
        <v>442</v>
      </c>
      <c r="D267" s="89" t="s">
        <v>443</v>
      </c>
      <c r="E267" s="89"/>
      <c r="F267" s="89" t="s">
        <v>74</v>
      </c>
      <c r="G267" s="98" t="s">
        <v>80</v>
      </c>
      <c r="H267" s="98" t="s">
        <v>93</v>
      </c>
      <c r="I267" s="99" t="s">
        <v>75</v>
      </c>
      <c r="J267" s="116">
        <v>0.251136792</v>
      </c>
      <c r="K267" s="101">
        <v>0</v>
      </c>
      <c r="L267" s="77">
        <f t="shared" si="8"/>
        <v>0.251136792</v>
      </c>
      <c r="N267" s="102" t="s">
        <v>71</v>
      </c>
      <c r="O267" s="102" t="s">
        <v>71</v>
      </c>
      <c r="P267" s="103" t="s">
        <v>71</v>
      </c>
    </row>
    <row r="268" spans="2:16" ht="15" customHeight="1" x14ac:dyDescent="0.25">
      <c r="B268" s="97">
        <v>263</v>
      </c>
      <c r="C268" s="89" t="s">
        <v>444</v>
      </c>
      <c r="D268" s="89" t="s">
        <v>445</v>
      </c>
      <c r="E268" s="89"/>
      <c r="F268" s="89" t="s">
        <v>74</v>
      </c>
      <c r="G268" s="98" t="s">
        <v>80</v>
      </c>
      <c r="H268" s="98" t="s">
        <v>93</v>
      </c>
      <c r="I268" s="99" t="s">
        <v>75</v>
      </c>
      <c r="J268" s="116">
        <v>0.37527375599999996</v>
      </c>
      <c r="K268" s="101">
        <v>0</v>
      </c>
      <c r="L268" s="77">
        <f t="shared" si="8"/>
        <v>0.37527375599999996</v>
      </c>
      <c r="N268" s="102" t="s">
        <v>71</v>
      </c>
      <c r="O268" s="102" t="s">
        <v>71</v>
      </c>
      <c r="P268" s="103" t="s">
        <v>71</v>
      </c>
    </row>
    <row r="269" spans="2:16" ht="15" customHeight="1" x14ac:dyDescent="0.25">
      <c r="B269" s="97">
        <v>264</v>
      </c>
      <c r="C269" s="89" t="s">
        <v>446</v>
      </c>
      <c r="D269" s="89" t="s">
        <v>447</v>
      </c>
      <c r="E269" s="89"/>
      <c r="F269" s="89" t="s">
        <v>74</v>
      </c>
      <c r="G269" s="98" t="s">
        <v>80</v>
      </c>
      <c r="H269" s="98" t="s">
        <v>93</v>
      </c>
      <c r="I269" s="99" t="s">
        <v>75</v>
      </c>
      <c r="J269" s="116">
        <v>0.17590708799999999</v>
      </c>
      <c r="K269" s="101">
        <v>0</v>
      </c>
      <c r="L269" s="77">
        <f t="shared" si="8"/>
        <v>0.17590708799999999</v>
      </c>
      <c r="N269" s="102" t="s">
        <v>71</v>
      </c>
      <c r="O269" s="102" t="s">
        <v>71</v>
      </c>
      <c r="P269" s="103" t="s">
        <v>71</v>
      </c>
    </row>
    <row r="270" spans="2:16" ht="15" customHeight="1" x14ac:dyDescent="0.25">
      <c r="B270" s="97">
        <v>265</v>
      </c>
      <c r="C270" s="89" t="s">
        <v>448</v>
      </c>
      <c r="D270" s="89" t="s">
        <v>449</v>
      </c>
      <c r="E270" s="89"/>
      <c r="F270" s="89" t="s">
        <v>74</v>
      </c>
      <c r="G270" s="98" t="s">
        <v>80</v>
      </c>
      <c r="H270" s="98" t="s">
        <v>93</v>
      </c>
      <c r="I270" s="99" t="s">
        <v>75</v>
      </c>
      <c r="J270" s="116">
        <v>0.27054064799999999</v>
      </c>
      <c r="K270" s="101">
        <v>0</v>
      </c>
      <c r="L270" s="77">
        <f t="shared" si="8"/>
        <v>0.27054064799999999</v>
      </c>
      <c r="N270" s="102" t="s">
        <v>71</v>
      </c>
      <c r="O270" s="102" t="s">
        <v>71</v>
      </c>
      <c r="P270" s="103" t="s">
        <v>71</v>
      </c>
    </row>
    <row r="271" spans="2:16" ht="15" customHeight="1" x14ac:dyDescent="0.25">
      <c r="B271" s="97">
        <v>266</v>
      </c>
      <c r="C271" s="89" t="s">
        <v>450</v>
      </c>
      <c r="D271" s="89" t="s">
        <v>451</v>
      </c>
      <c r="E271" s="89"/>
      <c r="F271" s="89" t="s">
        <v>74</v>
      </c>
      <c r="G271" s="98" t="s">
        <v>80</v>
      </c>
      <c r="H271" s="98" t="s">
        <v>93</v>
      </c>
      <c r="I271" s="99" t="s">
        <v>75</v>
      </c>
      <c r="J271" s="116">
        <v>0.26258824799999997</v>
      </c>
      <c r="K271" s="101">
        <v>0</v>
      </c>
      <c r="L271" s="77">
        <f t="shared" si="8"/>
        <v>0.26258824799999997</v>
      </c>
      <c r="N271" s="102" t="s">
        <v>71</v>
      </c>
      <c r="O271" s="102" t="s">
        <v>71</v>
      </c>
      <c r="P271" s="103" t="s">
        <v>71</v>
      </c>
    </row>
    <row r="272" spans="2:16" ht="15" customHeight="1" x14ac:dyDescent="0.25">
      <c r="B272" s="97">
        <v>267</v>
      </c>
      <c r="C272" s="89" t="s">
        <v>452</v>
      </c>
      <c r="D272" s="89" t="s">
        <v>453</v>
      </c>
      <c r="E272" s="89"/>
      <c r="F272" s="89" t="s">
        <v>74</v>
      </c>
      <c r="G272" s="98" t="s">
        <v>80</v>
      </c>
      <c r="H272" s="98" t="s">
        <v>93</v>
      </c>
      <c r="I272" s="99" t="s">
        <v>75</v>
      </c>
      <c r="J272" s="116">
        <v>0.326525544</v>
      </c>
      <c r="K272" s="101">
        <v>0</v>
      </c>
      <c r="L272" s="77">
        <f t="shared" si="8"/>
        <v>0.326525544</v>
      </c>
      <c r="N272" s="102" t="s">
        <v>71</v>
      </c>
      <c r="O272" s="102" t="s">
        <v>71</v>
      </c>
      <c r="P272" s="103" t="s">
        <v>71</v>
      </c>
    </row>
    <row r="273" spans="2:16" ht="15" customHeight="1" x14ac:dyDescent="0.25">
      <c r="B273" s="97">
        <v>268</v>
      </c>
      <c r="C273" s="89" t="s">
        <v>454</v>
      </c>
      <c r="D273" s="89" t="s">
        <v>455</v>
      </c>
      <c r="E273" s="89"/>
      <c r="F273" s="89" t="s">
        <v>74</v>
      </c>
      <c r="G273" s="98" t="s">
        <v>80</v>
      </c>
      <c r="H273" s="98" t="s">
        <v>93</v>
      </c>
      <c r="I273" s="99" t="s">
        <v>75</v>
      </c>
      <c r="J273" s="116">
        <v>2.5527203999999994E-2</v>
      </c>
      <c r="K273" s="101">
        <v>0</v>
      </c>
      <c r="L273" s="77">
        <f t="shared" si="8"/>
        <v>2.5527203999999994E-2</v>
      </c>
      <c r="N273" s="102" t="s">
        <v>71</v>
      </c>
      <c r="O273" s="102" t="s">
        <v>71</v>
      </c>
      <c r="P273" s="103" t="s">
        <v>71</v>
      </c>
    </row>
    <row r="274" spans="2:16" ht="15" customHeight="1" x14ac:dyDescent="0.25">
      <c r="B274" s="97">
        <v>269</v>
      </c>
      <c r="C274" s="89" t="s">
        <v>456</v>
      </c>
      <c r="D274" s="89" t="s">
        <v>457</v>
      </c>
      <c r="E274" s="89"/>
      <c r="F274" s="89" t="s">
        <v>74</v>
      </c>
      <c r="G274" s="98" t="s">
        <v>80</v>
      </c>
      <c r="H274" s="98" t="s">
        <v>93</v>
      </c>
      <c r="I274" s="99" t="s">
        <v>75</v>
      </c>
      <c r="J274" s="116">
        <v>0.17256707999999998</v>
      </c>
      <c r="K274" s="101">
        <v>0</v>
      </c>
      <c r="L274" s="77">
        <f t="shared" si="8"/>
        <v>0.17256707999999998</v>
      </c>
      <c r="N274" s="102" t="s">
        <v>71</v>
      </c>
      <c r="O274" s="102" t="s">
        <v>71</v>
      </c>
      <c r="P274" s="103" t="s">
        <v>71</v>
      </c>
    </row>
    <row r="275" spans="2:16" ht="15" customHeight="1" x14ac:dyDescent="0.25">
      <c r="B275" s="97">
        <v>270</v>
      </c>
      <c r="C275" s="89" t="s">
        <v>458</v>
      </c>
      <c r="D275" s="89" t="s">
        <v>459</v>
      </c>
      <c r="E275" s="89"/>
      <c r="F275" s="89" t="s">
        <v>74</v>
      </c>
      <c r="G275" s="98" t="s">
        <v>80</v>
      </c>
      <c r="H275" s="98" t="s">
        <v>93</v>
      </c>
      <c r="I275" s="99" t="s">
        <v>75</v>
      </c>
      <c r="J275" s="116">
        <v>0.29885119199999999</v>
      </c>
      <c r="K275" s="101">
        <v>0</v>
      </c>
      <c r="L275" s="77">
        <f t="shared" si="8"/>
        <v>0.29885119199999999</v>
      </c>
      <c r="N275" s="102" t="s">
        <v>71</v>
      </c>
      <c r="O275" s="102" t="s">
        <v>71</v>
      </c>
      <c r="P275" s="103" t="s">
        <v>71</v>
      </c>
    </row>
    <row r="276" spans="2:16" ht="15" customHeight="1" x14ac:dyDescent="0.25">
      <c r="B276" s="97">
        <v>271</v>
      </c>
      <c r="C276" s="89" t="s">
        <v>460</v>
      </c>
      <c r="D276" s="89" t="s">
        <v>461</v>
      </c>
      <c r="E276" s="89"/>
      <c r="F276" s="89" t="s">
        <v>74</v>
      </c>
      <c r="G276" s="98" t="s">
        <v>80</v>
      </c>
      <c r="H276" s="98" t="s">
        <v>93</v>
      </c>
      <c r="I276" s="99" t="s">
        <v>75</v>
      </c>
      <c r="J276" s="116">
        <v>0.3316150799999999</v>
      </c>
      <c r="K276" s="101">
        <v>0</v>
      </c>
      <c r="L276" s="77">
        <f t="shared" si="8"/>
        <v>0.3316150799999999</v>
      </c>
      <c r="N276" s="102" t="s">
        <v>71</v>
      </c>
      <c r="O276" s="102" t="s">
        <v>71</v>
      </c>
      <c r="P276" s="103" t="s">
        <v>71</v>
      </c>
    </row>
    <row r="277" spans="2:16" ht="15" customHeight="1" x14ac:dyDescent="0.25">
      <c r="B277" s="97">
        <v>272</v>
      </c>
      <c r="C277" s="89" t="s">
        <v>462</v>
      </c>
      <c r="D277" s="89" t="s">
        <v>463</v>
      </c>
      <c r="E277" s="89"/>
      <c r="F277" s="89" t="s">
        <v>74</v>
      </c>
      <c r="G277" s="98" t="s">
        <v>80</v>
      </c>
      <c r="H277" s="98" t="s">
        <v>93</v>
      </c>
      <c r="I277" s="99" t="s">
        <v>75</v>
      </c>
      <c r="J277" s="116">
        <v>0.30521311200000001</v>
      </c>
      <c r="K277" s="101">
        <v>0</v>
      </c>
      <c r="L277" s="77">
        <f t="shared" si="8"/>
        <v>0.30521311200000001</v>
      </c>
      <c r="N277" s="102" t="s">
        <v>71</v>
      </c>
      <c r="O277" s="102" t="s">
        <v>71</v>
      </c>
      <c r="P277" s="103" t="s">
        <v>71</v>
      </c>
    </row>
    <row r="278" spans="2:16" ht="15" customHeight="1" x14ac:dyDescent="0.25">
      <c r="B278" s="97">
        <v>273</v>
      </c>
      <c r="C278" s="89" t="s">
        <v>464</v>
      </c>
      <c r="D278" s="89" t="s">
        <v>465</v>
      </c>
      <c r="E278" s="89"/>
      <c r="F278" s="89" t="s">
        <v>74</v>
      </c>
      <c r="G278" s="98" t="s">
        <v>80</v>
      </c>
      <c r="H278" s="98" t="s">
        <v>93</v>
      </c>
      <c r="I278" s="99" t="s">
        <v>75</v>
      </c>
      <c r="J278" s="116">
        <v>0.307121688</v>
      </c>
      <c r="K278" s="101">
        <v>0</v>
      </c>
      <c r="L278" s="77">
        <f t="shared" si="8"/>
        <v>0.307121688</v>
      </c>
      <c r="N278" s="102" t="s">
        <v>71</v>
      </c>
      <c r="O278" s="102" t="s">
        <v>71</v>
      </c>
      <c r="P278" s="103" t="s">
        <v>71</v>
      </c>
    </row>
    <row r="279" spans="2:16" ht="15" customHeight="1" x14ac:dyDescent="0.25">
      <c r="B279" s="97">
        <v>274</v>
      </c>
      <c r="C279" s="89" t="s">
        <v>466</v>
      </c>
      <c r="D279" s="89" t="s">
        <v>467</v>
      </c>
      <c r="E279" s="89"/>
      <c r="F279" s="89" t="s">
        <v>74</v>
      </c>
      <c r="G279" s="98" t="s">
        <v>80</v>
      </c>
      <c r="H279" s="98" t="s">
        <v>93</v>
      </c>
      <c r="I279" s="99" t="s">
        <v>75</v>
      </c>
      <c r="J279" s="116">
        <v>0.10465358399999998</v>
      </c>
      <c r="K279" s="101">
        <v>0</v>
      </c>
      <c r="L279" s="77">
        <f t="shared" si="8"/>
        <v>0.10465358399999998</v>
      </c>
      <c r="N279" s="102" t="s">
        <v>71</v>
      </c>
      <c r="O279" s="102" t="s">
        <v>71</v>
      </c>
      <c r="P279" s="103" t="s">
        <v>71</v>
      </c>
    </row>
    <row r="280" spans="2:16" ht="15" customHeight="1" x14ac:dyDescent="0.25">
      <c r="B280" s="97">
        <v>275</v>
      </c>
      <c r="C280" s="89" t="s">
        <v>468</v>
      </c>
      <c r="D280" s="89" t="s">
        <v>469</v>
      </c>
      <c r="E280" s="89"/>
      <c r="F280" s="89" t="s">
        <v>74</v>
      </c>
      <c r="G280" s="98" t="s">
        <v>80</v>
      </c>
      <c r="H280" s="98" t="s">
        <v>93</v>
      </c>
      <c r="I280" s="99" t="s">
        <v>75</v>
      </c>
      <c r="J280" s="116">
        <v>0.4579787159999999</v>
      </c>
      <c r="K280" s="101">
        <v>0</v>
      </c>
      <c r="L280" s="77">
        <f t="shared" si="8"/>
        <v>0.4579787159999999</v>
      </c>
      <c r="N280" s="102" t="s">
        <v>71</v>
      </c>
      <c r="O280" s="102" t="s">
        <v>71</v>
      </c>
      <c r="P280" s="103" t="s">
        <v>71</v>
      </c>
    </row>
    <row r="281" spans="2:16" ht="15" customHeight="1" x14ac:dyDescent="0.25">
      <c r="B281" s="97">
        <v>276</v>
      </c>
      <c r="C281" s="89" t="s">
        <v>470</v>
      </c>
      <c r="D281" s="89" t="s">
        <v>471</v>
      </c>
      <c r="E281" s="89"/>
      <c r="F281" s="89" t="s">
        <v>74</v>
      </c>
      <c r="G281" s="98" t="s">
        <v>80</v>
      </c>
      <c r="H281" s="98" t="s">
        <v>93</v>
      </c>
      <c r="I281" s="99" t="s">
        <v>75</v>
      </c>
      <c r="J281" s="116">
        <v>0.50100120000000004</v>
      </c>
      <c r="K281" s="101">
        <v>0</v>
      </c>
      <c r="L281" s="77">
        <f t="shared" si="8"/>
        <v>0.50100120000000004</v>
      </c>
      <c r="N281" s="102" t="s">
        <v>71</v>
      </c>
      <c r="O281" s="102" t="s">
        <v>71</v>
      </c>
      <c r="P281" s="103" t="s">
        <v>71</v>
      </c>
    </row>
    <row r="282" spans="2:16" ht="15" customHeight="1" x14ac:dyDescent="0.25">
      <c r="B282" s="97">
        <v>277</v>
      </c>
      <c r="C282" s="89" t="s">
        <v>472</v>
      </c>
      <c r="D282" s="89" t="s">
        <v>473</v>
      </c>
      <c r="E282" s="89"/>
      <c r="F282" s="89" t="s">
        <v>74</v>
      </c>
      <c r="G282" s="98" t="s">
        <v>80</v>
      </c>
      <c r="H282" s="98" t="s">
        <v>93</v>
      </c>
      <c r="I282" s="99" t="s">
        <v>75</v>
      </c>
      <c r="J282" s="116">
        <v>0.18489330000000001</v>
      </c>
      <c r="K282" s="101">
        <v>0</v>
      </c>
      <c r="L282" s="77">
        <f t="shared" si="8"/>
        <v>0.18489330000000001</v>
      </c>
      <c r="N282" s="102" t="s">
        <v>71</v>
      </c>
      <c r="O282" s="102" t="s">
        <v>71</v>
      </c>
      <c r="P282" s="103" t="s">
        <v>71</v>
      </c>
    </row>
    <row r="283" spans="2:16" ht="15" customHeight="1" x14ac:dyDescent="0.25">
      <c r="B283" s="97">
        <v>278</v>
      </c>
      <c r="C283" s="89" t="s">
        <v>474</v>
      </c>
      <c r="D283" s="89" t="s">
        <v>475</v>
      </c>
      <c r="E283" s="89"/>
      <c r="F283" s="89" t="s">
        <v>74</v>
      </c>
      <c r="G283" s="98" t="s">
        <v>80</v>
      </c>
      <c r="H283" s="98" t="s">
        <v>93</v>
      </c>
      <c r="I283" s="99" t="s">
        <v>75</v>
      </c>
      <c r="J283" s="116">
        <v>0.17503232399999996</v>
      </c>
      <c r="K283" s="101">
        <v>0</v>
      </c>
      <c r="L283" s="77">
        <f t="shared" si="8"/>
        <v>0.17503232399999996</v>
      </c>
      <c r="N283" s="102" t="s">
        <v>71</v>
      </c>
      <c r="O283" s="102" t="s">
        <v>71</v>
      </c>
      <c r="P283" s="103" t="s">
        <v>71</v>
      </c>
    </row>
    <row r="284" spans="2:16" ht="15" customHeight="1" x14ac:dyDescent="0.25">
      <c r="B284" s="97">
        <v>279</v>
      </c>
      <c r="C284" s="89" t="s">
        <v>476</v>
      </c>
      <c r="D284" s="89" t="s">
        <v>477</v>
      </c>
      <c r="E284" s="89"/>
      <c r="F284" s="89" t="s">
        <v>74</v>
      </c>
      <c r="G284" s="98" t="s">
        <v>80</v>
      </c>
      <c r="H284" s="98" t="s">
        <v>93</v>
      </c>
      <c r="I284" s="99" t="s">
        <v>75</v>
      </c>
      <c r="J284" s="116">
        <v>0.40255048799999993</v>
      </c>
      <c r="K284" s="101">
        <v>0</v>
      </c>
      <c r="L284" s="77">
        <f t="shared" si="8"/>
        <v>0.40255048799999993</v>
      </c>
      <c r="N284" s="102" t="s">
        <v>71</v>
      </c>
      <c r="O284" s="102" t="s">
        <v>71</v>
      </c>
      <c r="P284" s="103" t="s">
        <v>71</v>
      </c>
    </row>
    <row r="285" spans="2:16" ht="15" customHeight="1" x14ac:dyDescent="0.25">
      <c r="B285" s="97">
        <v>280</v>
      </c>
      <c r="C285" s="89" t="s">
        <v>478</v>
      </c>
      <c r="D285" s="89" t="s">
        <v>479</v>
      </c>
      <c r="E285" s="89"/>
      <c r="F285" s="89" t="s">
        <v>74</v>
      </c>
      <c r="G285" s="98" t="s">
        <v>80</v>
      </c>
      <c r="H285" s="98" t="s">
        <v>93</v>
      </c>
      <c r="I285" s="99" t="s">
        <v>75</v>
      </c>
      <c r="J285" s="116">
        <v>0.23578865999999996</v>
      </c>
      <c r="K285" s="101">
        <v>0</v>
      </c>
      <c r="L285" s="77">
        <f t="shared" si="8"/>
        <v>0.23578865999999996</v>
      </c>
      <c r="N285" s="102" t="s">
        <v>71</v>
      </c>
      <c r="O285" s="102" t="s">
        <v>71</v>
      </c>
      <c r="P285" s="103" t="s">
        <v>71</v>
      </c>
    </row>
    <row r="286" spans="2:16" ht="15" customHeight="1" x14ac:dyDescent="0.25">
      <c r="B286" s="97">
        <v>281</v>
      </c>
      <c r="C286" s="89" t="s">
        <v>480</v>
      </c>
      <c r="D286" s="89" t="s">
        <v>481</v>
      </c>
      <c r="E286" s="89"/>
      <c r="F286" s="89" t="s">
        <v>74</v>
      </c>
      <c r="G286" s="98" t="s">
        <v>80</v>
      </c>
      <c r="H286" s="98" t="s">
        <v>93</v>
      </c>
      <c r="I286" s="99" t="s">
        <v>75</v>
      </c>
      <c r="J286" s="116">
        <v>0.28692259199999998</v>
      </c>
      <c r="K286" s="101">
        <v>0</v>
      </c>
      <c r="L286" s="77">
        <f t="shared" si="8"/>
        <v>0.28692259199999998</v>
      </c>
      <c r="N286" s="102" t="s">
        <v>71</v>
      </c>
      <c r="O286" s="102" t="s">
        <v>71</v>
      </c>
      <c r="P286" s="103" t="s">
        <v>71</v>
      </c>
    </row>
    <row r="287" spans="2:16" ht="15" customHeight="1" x14ac:dyDescent="0.25">
      <c r="B287" s="97">
        <v>282</v>
      </c>
      <c r="C287" s="89" t="s">
        <v>482</v>
      </c>
      <c r="D287" s="89" t="s">
        <v>483</v>
      </c>
      <c r="E287" s="89"/>
      <c r="F287" s="89" t="s">
        <v>74</v>
      </c>
      <c r="G287" s="98" t="s">
        <v>80</v>
      </c>
      <c r="H287" s="98" t="s">
        <v>93</v>
      </c>
      <c r="I287" s="99" t="s">
        <v>75</v>
      </c>
      <c r="J287" s="116">
        <v>7.7933519999999992E-2</v>
      </c>
      <c r="K287" s="101">
        <v>0</v>
      </c>
      <c r="L287" s="77">
        <f t="shared" si="8"/>
        <v>7.7933519999999992E-2</v>
      </c>
      <c r="N287" s="102" t="s">
        <v>71</v>
      </c>
      <c r="O287" s="102" t="s">
        <v>71</v>
      </c>
      <c r="P287" s="103" t="s">
        <v>71</v>
      </c>
    </row>
    <row r="288" spans="2:16" ht="15" customHeight="1" x14ac:dyDescent="0.25">
      <c r="B288" s="97">
        <v>283</v>
      </c>
      <c r="C288" s="89" t="s">
        <v>484</v>
      </c>
      <c r="D288" s="89" t="s">
        <v>485</v>
      </c>
      <c r="E288" s="89"/>
      <c r="F288" s="89" t="s">
        <v>74</v>
      </c>
      <c r="G288" s="98" t="s">
        <v>80</v>
      </c>
      <c r="H288" s="98" t="s">
        <v>93</v>
      </c>
      <c r="I288" s="99" t="s">
        <v>75</v>
      </c>
      <c r="J288" s="116">
        <v>4.7316779999999996E-2</v>
      </c>
      <c r="K288" s="101">
        <v>0</v>
      </c>
      <c r="L288" s="77">
        <f t="shared" si="8"/>
        <v>4.7316779999999996E-2</v>
      </c>
      <c r="N288" s="102" t="s">
        <v>71</v>
      </c>
      <c r="O288" s="102" t="s">
        <v>71</v>
      </c>
      <c r="P288" s="103" t="s">
        <v>71</v>
      </c>
    </row>
    <row r="289" spans="2:16" ht="15" customHeight="1" x14ac:dyDescent="0.25">
      <c r="B289" s="97">
        <v>284</v>
      </c>
      <c r="C289" s="89" t="s">
        <v>486</v>
      </c>
      <c r="D289" s="89" t="s">
        <v>487</v>
      </c>
      <c r="E289" s="89"/>
      <c r="F289" s="89" t="s">
        <v>74</v>
      </c>
      <c r="G289" s="98" t="s">
        <v>80</v>
      </c>
      <c r="H289" s="98" t="s">
        <v>93</v>
      </c>
      <c r="I289" s="99" t="s">
        <v>75</v>
      </c>
      <c r="J289" s="116">
        <v>6.1153955999999982E-2</v>
      </c>
      <c r="K289" s="101">
        <v>0</v>
      </c>
      <c r="L289" s="77">
        <f t="shared" si="8"/>
        <v>6.1153955999999982E-2</v>
      </c>
      <c r="N289" s="102" t="s">
        <v>71</v>
      </c>
      <c r="O289" s="102" t="s">
        <v>71</v>
      </c>
      <c r="P289" s="103" t="s">
        <v>71</v>
      </c>
    </row>
    <row r="290" spans="2:16" ht="15" customHeight="1" x14ac:dyDescent="0.25">
      <c r="B290" s="97">
        <v>285</v>
      </c>
      <c r="C290" s="89" t="s">
        <v>488</v>
      </c>
      <c r="D290" s="89" t="s">
        <v>489</v>
      </c>
      <c r="E290" s="89"/>
      <c r="F290" s="89" t="s">
        <v>74</v>
      </c>
      <c r="G290" s="98" t="s">
        <v>80</v>
      </c>
      <c r="H290" s="98" t="s">
        <v>93</v>
      </c>
      <c r="I290" s="99" t="s">
        <v>75</v>
      </c>
      <c r="J290" s="116">
        <v>2.3857199999999999E-2</v>
      </c>
      <c r="K290" s="101">
        <v>0</v>
      </c>
      <c r="L290" s="77">
        <f t="shared" si="8"/>
        <v>2.3857199999999999E-2</v>
      </c>
      <c r="N290" s="102" t="s">
        <v>71</v>
      </c>
      <c r="O290" s="102" t="s">
        <v>71</v>
      </c>
      <c r="P290" s="103" t="s">
        <v>71</v>
      </c>
    </row>
    <row r="291" spans="2:16" ht="15" customHeight="1" x14ac:dyDescent="0.25">
      <c r="B291" s="97">
        <v>286</v>
      </c>
      <c r="C291" s="89" t="s">
        <v>490</v>
      </c>
      <c r="D291" s="89" t="s">
        <v>491</v>
      </c>
      <c r="E291" s="89"/>
      <c r="F291" s="89" t="s">
        <v>74</v>
      </c>
      <c r="G291" s="98" t="s">
        <v>80</v>
      </c>
      <c r="H291" s="98" t="s">
        <v>93</v>
      </c>
      <c r="I291" s="99" t="s">
        <v>75</v>
      </c>
      <c r="J291" s="116">
        <v>0.18568853999999999</v>
      </c>
      <c r="K291" s="101">
        <v>0</v>
      </c>
      <c r="L291" s="77">
        <f t="shared" si="8"/>
        <v>0.18568853999999999</v>
      </c>
      <c r="N291" s="102" t="s">
        <v>71</v>
      </c>
      <c r="O291" s="102" t="s">
        <v>71</v>
      </c>
      <c r="P291" s="103" t="s">
        <v>71</v>
      </c>
    </row>
    <row r="292" spans="2:16" ht="15" customHeight="1" x14ac:dyDescent="0.25">
      <c r="B292" s="97">
        <v>287</v>
      </c>
      <c r="C292" s="89" t="s">
        <v>492</v>
      </c>
      <c r="D292" s="89" t="s">
        <v>493</v>
      </c>
      <c r="E292" s="89"/>
      <c r="F292" s="89" t="s">
        <v>74</v>
      </c>
      <c r="G292" s="98" t="s">
        <v>80</v>
      </c>
      <c r="H292" s="98" t="s">
        <v>93</v>
      </c>
      <c r="I292" s="99" t="s">
        <v>75</v>
      </c>
      <c r="J292" s="116">
        <v>0.14028033599999998</v>
      </c>
      <c r="K292" s="101">
        <v>0</v>
      </c>
      <c r="L292" s="77">
        <f t="shared" si="8"/>
        <v>0.14028033599999998</v>
      </c>
      <c r="N292" s="102" t="s">
        <v>71</v>
      </c>
      <c r="O292" s="102" t="s">
        <v>71</v>
      </c>
      <c r="P292" s="103" t="s">
        <v>71</v>
      </c>
    </row>
    <row r="293" spans="2:16" ht="15" customHeight="1" x14ac:dyDescent="0.25">
      <c r="B293" s="97">
        <v>288</v>
      </c>
      <c r="C293" s="89" t="s">
        <v>494</v>
      </c>
      <c r="D293" s="89" t="s">
        <v>495</v>
      </c>
      <c r="E293" s="89"/>
      <c r="F293" s="89" t="s">
        <v>74</v>
      </c>
      <c r="G293" s="98" t="s">
        <v>80</v>
      </c>
      <c r="H293" s="98" t="s">
        <v>93</v>
      </c>
      <c r="I293" s="99" t="s">
        <v>75</v>
      </c>
      <c r="J293" s="116">
        <v>0.36231134399999998</v>
      </c>
      <c r="K293" s="101">
        <v>0</v>
      </c>
      <c r="L293" s="77">
        <f t="shared" si="8"/>
        <v>0.36231134399999998</v>
      </c>
      <c r="N293" s="102" t="s">
        <v>71</v>
      </c>
      <c r="O293" s="102" t="s">
        <v>71</v>
      </c>
      <c r="P293" s="103" t="s">
        <v>71</v>
      </c>
    </row>
    <row r="294" spans="2:16" ht="15" customHeight="1" x14ac:dyDescent="0.25">
      <c r="B294" s="97">
        <v>289</v>
      </c>
      <c r="C294" s="89" t="s">
        <v>496</v>
      </c>
      <c r="D294" s="89" t="s">
        <v>497</v>
      </c>
      <c r="E294" s="89"/>
      <c r="F294" s="89" t="s">
        <v>74</v>
      </c>
      <c r="G294" s="98" t="s">
        <v>80</v>
      </c>
      <c r="H294" s="98" t="s">
        <v>93</v>
      </c>
      <c r="I294" s="99" t="s">
        <v>75</v>
      </c>
      <c r="J294" s="116">
        <v>0.22489387199999999</v>
      </c>
      <c r="K294" s="101">
        <v>0</v>
      </c>
      <c r="L294" s="77">
        <f t="shared" si="8"/>
        <v>0.22489387199999999</v>
      </c>
      <c r="N294" s="102" t="s">
        <v>71</v>
      </c>
      <c r="O294" s="102" t="s">
        <v>71</v>
      </c>
      <c r="P294" s="103" t="s">
        <v>71</v>
      </c>
    </row>
    <row r="295" spans="2:16" ht="15" customHeight="1" x14ac:dyDescent="0.25">
      <c r="B295" s="97">
        <v>290</v>
      </c>
      <c r="C295" s="89" t="s">
        <v>498</v>
      </c>
      <c r="D295" s="89" t="s">
        <v>499</v>
      </c>
      <c r="E295" s="89"/>
      <c r="F295" s="89" t="s">
        <v>74</v>
      </c>
      <c r="G295" s="98" t="s">
        <v>80</v>
      </c>
      <c r="H295" s="98" t="s">
        <v>93</v>
      </c>
      <c r="I295" s="99" t="s">
        <v>75</v>
      </c>
      <c r="J295" s="116">
        <v>0.24716059200000001</v>
      </c>
      <c r="K295" s="101">
        <v>0</v>
      </c>
      <c r="L295" s="77">
        <f t="shared" ref="L295:L326" si="9">IF(J295="","",(J295-(J295*K295)))</f>
        <v>0.24716059200000001</v>
      </c>
      <c r="N295" s="102" t="s">
        <v>71</v>
      </c>
      <c r="O295" s="102" t="s">
        <v>71</v>
      </c>
      <c r="P295" s="103" t="s">
        <v>71</v>
      </c>
    </row>
    <row r="296" spans="2:16" ht="15" customHeight="1" x14ac:dyDescent="0.25">
      <c r="B296" s="97">
        <v>291</v>
      </c>
      <c r="C296" s="89" t="s">
        <v>500</v>
      </c>
      <c r="D296" s="89" t="s">
        <v>501</v>
      </c>
      <c r="E296" s="89"/>
      <c r="F296" s="89" t="s">
        <v>74</v>
      </c>
      <c r="G296" s="98" t="s">
        <v>80</v>
      </c>
      <c r="H296" s="98" t="s">
        <v>93</v>
      </c>
      <c r="I296" s="99" t="s">
        <v>75</v>
      </c>
      <c r="J296" s="116">
        <v>0.51523599600000003</v>
      </c>
      <c r="K296" s="101">
        <v>0</v>
      </c>
      <c r="L296" s="77">
        <f t="shared" si="9"/>
        <v>0.51523599600000003</v>
      </c>
      <c r="N296" s="102" t="s">
        <v>71</v>
      </c>
      <c r="O296" s="102" t="s">
        <v>71</v>
      </c>
      <c r="P296" s="103" t="s">
        <v>71</v>
      </c>
    </row>
    <row r="297" spans="2:16" ht="15" customHeight="1" x14ac:dyDescent="0.25">
      <c r="B297" s="97">
        <v>292</v>
      </c>
      <c r="C297" s="89" t="s">
        <v>502</v>
      </c>
      <c r="D297" s="89" t="s">
        <v>503</v>
      </c>
      <c r="E297" s="89"/>
      <c r="F297" s="89" t="s">
        <v>74</v>
      </c>
      <c r="G297" s="98" t="s">
        <v>80</v>
      </c>
      <c r="H297" s="98" t="s">
        <v>93</v>
      </c>
      <c r="I297" s="99" t="s">
        <v>75</v>
      </c>
      <c r="J297" s="116">
        <v>0.51523599600000003</v>
      </c>
      <c r="K297" s="101">
        <v>0</v>
      </c>
      <c r="L297" s="77">
        <f t="shared" si="9"/>
        <v>0.51523599600000003</v>
      </c>
      <c r="N297" s="102" t="s">
        <v>71</v>
      </c>
      <c r="O297" s="102" t="s">
        <v>71</v>
      </c>
      <c r="P297" s="103" t="s">
        <v>71</v>
      </c>
    </row>
    <row r="298" spans="2:16" ht="15" customHeight="1" x14ac:dyDescent="0.25">
      <c r="B298" s="97">
        <v>293</v>
      </c>
      <c r="C298" s="89" t="s">
        <v>504</v>
      </c>
      <c r="D298" s="89" t="s">
        <v>505</v>
      </c>
      <c r="E298" s="89"/>
      <c r="F298" s="89" t="s">
        <v>74</v>
      </c>
      <c r="G298" s="98" t="s">
        <v>80</v>
      </c>
      <c r="H298" s="98" t="s">
        <v>93</v>
      </c>
      <c r="I298" s="99" t="s">
        <v>75</v>
      </c>
      <c r="J298" s="116">
        <v>0.36978660000000002</v>
      </c>
      <c r="K298" s="101">
        <v>0</v>
      </c>
      <c r="L298" s="77">
        <f t="shared" si="9"/>
        <v>0.36978660000000002</v>
      </c>
      <c r="N298" s="102" t="s">
        <v>71</v>
      </c>
      <c r="O298" s="102" t="s">
        <v>71</v>
      </c>
      <c r="P298" s="103" t="s">
        <v>71</v>
      </c>
    </row>
    <row r="299" spans="2:16" ht="15" customHeight="1" x14ac:dyDescent="0.25">
      <c r="B299" s="97">
        <v>294</v>
      </c>
      <c r="C299" s="89" t="s">
        <v>506</v>
      </c>
      <c r="D299" s="89" t="s">
        <v>507</v>
      </c>
      <c r="E299" s="89"/>
      <c r="F299" s="89" t="s">
        <v>74</v>
      </c>
      <c r="G299" s="98" t="s">
        <v>80</v>
      </c>
      <c r="H299" s="98" t="s">
        <v>93</v>
      </c>
      <c r="I299" s="99" t="s">
        <v>75</v>
      </c>
      <c r="J299" s="116">
        <v>0.39221236800000003</v>
      </c>
      <c r="K299" s="101">
        <v>0</v>
      </c>
      <c r="L299" s="77">
        <f t="shared" si="9"/>
        <v>0.39221236800000003</v>
      </c>
      <c r="N299" s="102" t="s">
        <v>71</v>
      </c>
      <c r="O299" s="102" t="s">
        <v>71</v>
      </c>
      <c r="P299" s="103" t="s">
        <v>71</v>
      </c>
    </row>
    <row r="300" spans="2:16" ht="15" customHeight="1" x14ac:dyDescent="0.25">
      <c r="B300" s="97">
        <v>295</v>
      </c>
      <c r="C300" s="89" t="s">
        <v>508</v>
      </c>
      <c r="D300" s="89" t="s">
        <v>509</v>
      </c>
      <c r="E300" s="89"/>
      <c r="F300" s="89" t="s">
        <v>74</v>
      </c>
      <c r="G300" s="98" t="s">
        <v>80</v>
      </c>
      <c r="H300" s="98" t="s">
        <v>93</v>
      </c>
      <c r="I300" s="99" t="s">
        <v>75</v>
      </c>
      <c r="J300" s="116">
        <v>0.49654785599999995</v>
      </c>
      <c r="K300" s="101">
        <v>0</v>
      </c>
      <c r="L300" s="77">
        <f t="shared" si="9"/>
        <v>0.49654785599999995</v>
      </c>
      <c r="N300" s="102" t="s">
        <v>71</v>
      </c>
      <c r="O300" s="102" t="s">
        <v>71</v>
      </c>
      <c r="P300" s="103" t="s">
        <v>71</v>
      </c>
    </row>
    <row r="301" spans="2:16" ht="15" customHeight="1" x14ac:dyDescent="0.25">
      <c r="B301" s="97">
        <v>296</v>
      </c>
      <c r="C301" s="89" t="s">
        <v>510</v>
      </c>
      <c r="D301" s="89" t="s">
        <v>511</v>
      </c>
      <c r="E301" s="89"/>
      <c r="F301" s="89" t="s">
        <v>74</v>
      </c>
      <c r="G301" s="98" t="s">
        <v>80</v>
      </c>
      <c r="H301" s="98" t="s">
        <v>93</v>
      </c>
      <c r="I301" s="99" t="s">
        <v>75</v>
      </c>
      <c r="J301" s="116">
        <v>0.20215000799999996</v>
      </c>
      <c r="K301" s="101">
        <v>0</v>
      </c>
      <c r="L301" s="77">
        <f t="shared" si="9"/>
        <v>0.20215000799999996</v>
      </c>
      <c r="N301" s="102" t="s">
        <v>71</v>
      </c>
      <c r="O301" s="102" t="s">
        <v>71</v>
      </c>
      <c r="P301" s="103" t="s">
        <v>71</v>
      </c>
    </row>
    <row r="302" spans="2:16" ht="15" customHeight="1" x14ac:dyDescent="0.25">
      <c r="B302" s="97">
        <v>297</v>
      </c>
      <c r="C302" s="89" t="s">
        <v>512</v>
      </c>
      <c r="D302" s="89" t="s">
        <v>513</v>
      </c>
      <c r="E302" s="89"/>
      <c r="F302" s="89" t="s">
        <v>74</v>
      </c>
      <c r="G302" s="98" t="s">
        <v>80</v>
      </c>
      <c r="H302" s="98" t="s">
        <v>93</v>
      </c>
      <c r="I302" s="99" t="s">
        <v>75</v>
      </c>
      <c r="J302" s="116">
        <v>0.55889467199999987</v>
      </c>
      <c r="K302" s="101">
        <v>0</v>
      </c>
      <c r="L302" s="77">
        <f t="shared" si="9"/>
        <v>0.55889467199999987</v>
      </c>
      <c r="N302" s="102" t="s">
        <v>71</v>
      </c>
      <c r="O302" s="102" t="s">
        <v>71</v>
      </c>
      <c r="P302" s="103" t="s">
        <v>71</v>
      </c>
    </row>
    <row r="303" spans="2:16" ht="15" customHeight="1" x14ac:dyDescent="0.25">
      <c r="B303" s="97">
        <v>298</v>
      </c>
      <c r="C303" s="89" t="s">
        <v>514</v>
      </c>
      <c r="D303" s="89" t="s">
        <v>515</v>
      </c>
      <c r="E303" s="89"/>
      <c r="F303" s="89" t="s">
        <v>74</v>
      </c>
      <c r="G303" s="98" t="s">
        <v>80</v>
      </c>
      <c r="H303" s="98" t="s">
        <v>93</v>
      </c>
      <c r="I303" s="99" t="s">
        <v>75</v>
      </c>
      <c r="J303" s="116">
        <v>0.58116139199999994</v>
      </c>
      <c r="K303" s="101">
        <v>0</v>
      </c>
      <c r="L303" s="77">
        <f t="shared" si="9"/>
        <v>0.58116139199999994</v>
      </c>
      <c r="N303" s="102" t="s">
        <v>71</v>
      </c>
      <c r="O303" s="102" t="s">
        <v>71</v>
      </c>
      <c r="P303" s="103" t="s">
        <v>71</v>
      </c>
    </row>
    <row r="304" spans="2:16" ht="15" customHeight="1" x14ac:dyDescent="0.25">
      <c r="B304" s="97">
        <v>299</v>
      </c>
      <c r="C304" s="89" t="s">
        <v>516</v>
      </c>
      <c r="D304" s="89" t="s">
        <v>517</v>
      </c>
      <c r="E304" s="89"/>
      <c r="F304" s="89" t="s">
        <v>74</v>
      </c>
      <c r="G304" s="98" t="s">
        <v>80</v>
      </c>
      <c r="H304" s="98" t="s">
        <v>93</v>
      </c>
      <c r="I304" s="99" t="s">
        <v>75</v>
      </c>
      <c r="J304" s="116">
        <v>0.23427770399999995</v>
      </c>
      <c r="K304" s="101">
        <v>0</v>
      </c>
      <c r="L304" s="77">
        <f t="shared" si="9"/>
        <v>0.23427770399999995</v>
      </c>
      <c r="N304" s="102" t="s">
        <v>71</v>
      </c>
      <c r="O304" s="102" t="s">
        <v>71</v>
      </c>
      <c r="P304" s="103" t="s">
        <v>71</v>
      </c>
    </row>
    <row r="305" spans="2:16" ht="15" customHeight="1" x14ac:dyDescent="0.25">
      <c r="B305" s="97">
        <v>300</v>
      </c>
      <c r="C305" s="89" t="s">
        <v>518</v>
      </c>
      <c r="D305" s="89" t="s">
        <v>519</v>
      </c>
      <c r="E305" s="89"/>
      <c r="F305" s="89" t="s">
        <v>74</v>
      </c>
      <c r="G305" s="98" t="s">
        <v>80</v>
      </c>
      <c r="H305" s="98" t="s">
        <v>93</v>
      </c>
      <c r="I305" s="99" t="s">
        <v>75</v>
      </c>
      <c r="J305" s="116">
        <v>0.35563132799999997</v>
      </c>
      <c r="K305" s="101">
        <v>0</v>
      </c>
      <c r="L305" s="77">
        <f t="shared" si="9"/>
        <v>0.35563132799999997</v>
      </c>
      <c r="N305" s="102" t="s">
        <v>71</v>
      </c>
      <c r="O305" s="102" t="s">
        <v>71</v>
      </c>
      <c r="P305" s="103" t="s">
        <v>71</v>
      </c>
    </row>
    <row r="306" spans="2:16" ht="15" customHeight="1" x14ac:dyDescent="0.25">
      <c r="B306" s="97">
        <v>301</v>
      </c>
      <c r="C306" s="89" t="s">
        <v>520</v>
      </c>
      <c r="D306" s="89" t="s">
        <v>521</v>
      </c>
      <c r="E306" s="89"/>
      <c r="F306" s="89" t="s">
        <v>74</v>
      </c>
      <c r="G306" s="98" t="s">
        <v>80</v>
      </c>
      <c r="H306" s="98" t="s">
        <v>93</v>
      </c>
      <c r="I306" s="99" t="s">
        <v>75</v>
      </c>
      <c r="J306" s="116">
        <v>1.6620515999999998E-2</v>
      </c>
      <c r="K306" s="101">
        <v>0</v>
      </c>
      <c r="L306" s="77">
        <f t="shared" si="9"/>
        <v>1.6620515999999998E-2</v>
      </c>
      <c r="N306" s="102" t="s">
        <v>71</v>
      </c>
      <c r="O306" s="102" t="s">
        <v>71</v>
      </c>
      <c r="P306" s="103" t="s">
        <v>71</v>
      </c>
    </row>
    <row r="307" spans="2:16" ht="15" customHeight="1" x14ac:dyDescent="0.25">
      <c r="B307" s="97">
        <v>302</v>
      </c>
      <c r="C307" s="89" t="s">
        <v>522</v>
      </c>
      <c r="D307" s="89" t="s">
        <v>523</v>
      </c>
      <c r="E307" s="89"/>
      <c r="F307" s="89" t="s">
        <v>74</v>
      </c>
      <c r="G307" s="98" t="s">
        <v>80</v>
      </c>
      <c r="H307" s="98" t="s">
        <v>93</v>
      </c>
      <c r="I307" s="99" t="s">
        <v>75</v>
      </c>
      <c r="J307" s="116">
        <v>0.28390067999999996</v>
      </c>
      <c r="K307" s="101">
        <v>0</v>
      </c>
      <c r="L307" s="77">
        <f t="shared" si="9"/>
        <v>0.28390067999999996</v>
      </c>
      <c r="N307" s="102" t="s">
        <v>71</v>
      </c>
      <c r="O307" s="102" t="s">
        <v>71</v>
      </c>
      <c r="P307" s="103" t="s">
        <v>71</v>
      </c>
    </row>
    <row r="308" spans="2:16" ht="15" customHeight="1" x14ac:dyDescent="0.25">
      <c r="B308" s="97">
        <v>303</v>
      </c>
      <c r="C308" s="89" t="s">
        <v>524</v>
      </c>
      <c r="D308" s="89" t="s">
        <v>525</v>
      </c>
      <c r="E308" s="89"/>
      <c r="F308" s="89" t="s">
        <v>74</v>
      </c>
      <c r="G308" s="98" t="s">
        <v>80</v>
      </c>
      <c r="H308" s="98" t="s">
        <v>93</v>
      </c>
      <c r="I308" s="99" t="s">
        <v>75</v>
      </c>
      <c r="J308" s="116">
        <v>0.36183419999999999</v>
      </c>
      <c r="K308" s="101">
        <v>0</v>
      </c>
      <c r="L308" s="77">
        <f t="shared" si="9"/>
        <v>0.36183419999999999</v>
      </c>
      <c r="N308" s="102" t="s">
        <v>71</v>
      </c>
      <c r="O308" s="102" t="s">
        <v>71</v>
      </c>
      <c r="P308" s="103" t="s">
        <v>71</v>
      </c>
    </row>
    <row r="309" spans="2:16" ht="15" customHeight="1" x14ac:dyDescent="0.25">
      <c r="B309" s="97">
        <v>304</v>
      </c>
      <c r="C309" s="89" t="s">
        <v>526</v>
      </c>
      <c r="D309" s="89" t="s">
        <v>527</v>
      </c>
      <c r="E309" s="89"/>
      <c r="F309" s="89" t="s">
        <v>74</v>
      </c>
      <c r="G309" s="98" t="s">
        <v>80</v>
      </c>
      <c r="H309" s="98" t="s">
        <v>93</v>
      </c>
      <c r="I309" s="99" t="s">
        <v>75</v>
      </c>
      <c r="J309" s="116">
        <v>0.12246695999999997</v>
      </c>
      <c r="K309" s="101">
        <v>0</v>
      </c>
      <c r="L309" s="77">
        <f t="shared" si="9"/>
        <v>0.12246695999999997</v>
      </c>
      <c r="N309" s="102" t="s">
        <v>71</v>
      </c>
      <c r="O309" s="102" t="s">
        <v>71</v>
      </c>
      <c r="P309" s="103" t="s">
        <v>71</v>
      </c>
    </row>
    <row r="310" spans="2:16" ht="15" customHeight="1" x14ac:dyDescent="0.25">
      <c r="B310" s="97">
        <v>305</v>
      </c>
      <c r="C310" s="89" t="s">
        <v>528</v>
      </c>
      <c r="D310" s="89" t="s">
        <v>529</v>
      </c>
      <c r="E310" s="89"/>
      <c r="F310" s="89" t="s">
        <v>74</v>
      </c>
      <c r="G310" s="98" t="s">
        <v>80</v>
      </c>
      <c r="H310" s="98" t="s">
        <v>93</v>
      </c>
      <c r="I310" s="99" t="s">
        <v>75</v>
      </c>
      <c r="J310" s="116">
        <v>0.21296527199999996</v>
      </c>
      <c r="K310" s="101">
        <v>0</v>
      </c>
      <c r="L310" s="77">
        <f t="shared" si="9"/>
        <v>0.21296527199999996</v>
      </c>
      <c r="N310" s="102" t="s">
        <v>71</v>
      </c>
      <c r="O310" s="102" t="s">
        <v>71</v>
      </c>
      <c r="P310" s="103" t="s">
        <v>71</v>
      </c>
    </row>
    <row r="311" spans="2:16" ht="15" customHeight="1" x14ac:dyDescent="0.25">
      <c r="B311" s="97">
        <v>306</v>
      </c>
      <c r="C311" s="89" t="s">
        <v>530</v>
      </c>
      <c r="D311" s="89" t="s">
        <v>531</v>
      </c>
      <c r="E311" s="89"/>
      <c r="F311" s="89" t="s">
        <v>74</v>
      </c>
      <c r="G311" s="98" t="s">
        <v>80</v>
      </c>
      <c r="H311" s="98" t="s">
        <v>93</v>
      </c>
      <c r="I311" s="99" t="s">
        <v>75</v>
      </c>
      <c r="J311" s="116">
        <v>1.3048297919999998</v>
      </c>
      <c r="K311" s="101">
        <v>0</v>
      </c>
      <c r="L311" s="77">
        <f t="shared" si="9"/>
        <v>1.3048297919999998</v>
      </c>
      <c r="N311" s="102" t="s">
        <v>71</v>
      </c>
      <c r="O311" s="102" t="s">
        <v>71</v>
      </c>
      <c r="P311" s="103" t="s">
        <v>71</v>
      </c>
    </row>
    <row r="312" spans="2:16" ht="15" customHeight="1" x14ac:dyDescent="0.25">
      <c r="B312" s="97">
        <v>307</v>
      </c>
      <c r="C312" s="89" t="s">
        <v>532</v>
      </c>
      <c r="D312" s="89" t="s">
        <v>533</v>
      </c>
      <c r="E312" s="89"/>
      <c r="F312" s="89" t="s">
        <v>74</v>
      </c>
      <c r="G312" s="98" t="s">
        <v>80</v>
      </c>
      <c r="H312" s="98" t="s">
        <v>93</v>
      </c>
      <c r="I312" s="99" t="s">
        <v>75</v>
      </c>
      <c r="J312" s="116">
        <v>0.50100120000000004</v>
      </c>
      <c r="K312" s="101">
        <v>0</v>
      </c>
      <c r="L312" s="77">
        <f t="shared" si="9"/>
        <v>0.50100120000000004</v>
      </c>
      <c r="N312" s="102" t="s">
        <v>71</v>
      </c>
      <c r="O312" s="102" t="s">
        <v>71</v>
      </c>
      <c r="P312" s="103" t="s">
        <v>71</v>
      </c>
    </row>
    <row r="313" spans="2:16" ht="15" customHeight="1" x14ac:dyDescent="0.25">
      <c r="B313" s="97">
        <v>308</v>
      </c>
      <c r="C313" s="89" t="s">
        <v>534</v>
      </c>
      <c r="D313" s="89" t="s">
        <v>535</v>
      </c>
      <c r="E313" s="89"/>
      <c r="F313" s="89" t="s">
        <v>74</v>
      </c>
      <c r="G313" s="98" t="s">
        <v>80</v>
      </c>
      <c r="H313" s="98" t="s">
        <v>93</v>
      </c>
      <c r="I313" s="99" t="s">
        <v>75</v>
      </c>
      <c r="J313" s="116">
        <v>0.7616013479999999</v>
      </c>
      <c r="K313" s="101">
        <v>0</v>
      </c>
      <c r="L313" s="77">
        <f t="shared" si="9"/>
        <v>0.7616013479999999</v>
      </c>
      <c r="N313" s="102" t="s">
        <v>71</v>
      </c>
      <c r="O313" s="102" t="s">
        <v>71</v>
      </c>
      <c r="P313" s="103" t="s">
        <v>71</v>
      </c>
    </row>
    <row r="314" spans="2:16" ht="15" customHeight="1" x14ac:dyDescent="0.25">
      <c r="B314" s="97">
        <v>309</v>
      </c>
      <c r="C314" s="89" t="s">
        <v>536</v>
      </c>
      <c r="D314" s="89" t="s">
        <v>537</v>
      </c>
      <c r="E314" s="89"/>
      <c r="F314" s="89" t="s">
        <v>74</v>
      </c>
      <c r="G314" s="98" t="s">
        <v>80</v>
      </c>
      <c r="H314" s="98" t="s">
        <v>93</v>
      </c>
      <c r="I314" s="99" t="s">
        <v>75</v>
      </c>
      <c r="J314" s="116">
        <v>0.5437851119999999</v>
      </c>
      <c r="K314" s="101">
        <v>0</v>
      </c>
      <c r="L314" s="77">
        <f t="shared" si="9"/>
        <v>0.5437851119999999</v>
      </c>
      <c r="N314" s="102" t="s">
        <v>71</v>
      </c>
      <c r="O314" s="102" t="s">
        <v>71</v>
      </c>
      <c r="P314" s="103" t="s">
        <v>71</v>
      </c>
    </row>
    <row r="315" spans="2:16" ht="15" customHeight="1" x14ac:dyDescent="0.25">
      <c r="B315" s="97">
        <v>310</v>
      </c>
      <c r="C315" s="89" t="s">
        <v>538</v>
      </c>
      <c r="D315" s="89" t="s">
        <v>539</v>
      </c>
      <c r="E315" s="89"/>
      <c r="F315" s="89" t="s">
        <v>74</v>
      </c>
      <c r="G315" s="98" t="s">
        <v>80</v>
      </c>
      <c r="H315" s="98" t="s">
        <v>93</v>
      </c>
      <c r="I315" s="99" t="s">
        <v>75</v>
      </c>
      <c r="J315" s="116">
        <v>0.11356027200000002</v>
      </c>
      <c r="K315" s="101">
        <v>0</v>
      </c>
      <c r="L315" s="77">
        <f t="shared" si="9"/>
        <v>0.11356027200000002</v>
      </c>
      <c r="N315" s="102" t="s">
        <v>71</v>
      </c>
      <c r="O315" s="102" t="s">
        <v>71</v>
      </c>
      <c r="P315" s="103" t="s">
        <v>71</v>
      </c>
    </row>
    <row r="316" spans="2:16" ht="15" customHeight="1" x14ac:dyDescent="0.25">
      <c r="B316" s="97">
        <v>311</v>
      </c>
      <c r="C316" s="89" t="s">
        <v>540</v>
      </c>
      <c r="D316" s="89" t="s">
        <v>541</v>
      </c>
      <c r="E316" s="89"/>
      <c r="F316" s="89" t="s">
        <v>74</v>
      </c>
      <c r="G316" s="98" t="s">
        <v>80</v>
      </c>
      <c r="H316" s="98" t="s">
        <v>93</v>
      </c>
      <c r="I316" s="99" t="s">
        <v>75</v>
      </c>
      <c r="J316" s="116">
        <v>4.4294867999999994E-2</v>
      </c>
      <c r="K316" s="101">
        <v>0</v>
      </c>
      <c r="L316" s="77">
        <f t="shared" si="9"/>
        <v>4.4294867999999994E-2</v>
      </c>
      <c r="N316" s="102" t="s">
        <v>71</v>
      </c>
      <c r="O316" s="102" t="s">
        <v>71</v>
      </c>
      <c r="P316" s="103" t="s">
        <v>71</v>
      </c>
    </row>
    <row r="317" spans="2:16" ht="15" customHeight="1" x14ac:dyDescent="0.25">
      <c r="B317" s="97">
        <v>312</v>
      </c>
      <c r="C317" s="89" t="s">
        <v>542</v>
      </c>
      <c r="D317" s="89" t="s">
        <v>543</v>
      </c>
      <c r="E317" s="89"/>
      <c r="F317" s="89" t="s">
        <v>74</v>
      </c>
      <c r="G317" s="98" t="s">
        <v>80</v>
      </c>
      <c r="H317" s="98" t="s">
        <v>93</v>
      </c>
      <c r="I317" s="99" t="s">
        <v>75</v>
      </c>
      <c r="J317" s="116">
        <v>0.19928714399999997</v>
      </c>
      <c r="K317" s="101">
        <v>0</v>
      </c>
      <c r="L317" s="77">
        <f t="shared" si="9"/>
        <v>0.19928714399999997</v>
      </c>
      <c r="N317" s="102" t="s">
        <v>71</v>
      </c>
      <c r="O317" s="102" t="s">
        <v>71</v>
      </c>
      <c r="P317" s="103" t="s">
        <v>71</v>
      </c>
    </row>
    <row r="318" spans="2:16" ht="15" customHeight="1" x14ac:dyDescent="0.25">
      <c r="B318" s="97">
        <v>313</v>
      </c>
      <c r="C318" s="89" t="s">
        <v>544</v>
      </c>
      <c r="D318" s="89" t="s">
        <v>545</v>
      </c>
      <c r="E318" s="89"/>
      <c r="F318" s="89" t="s">
        <v>74</v>
      </c>
      <c r="G318" s="98" t="s">
        <v>80</v>
      </c>
      <c r="H318" s="98" t="s">
        <v>93</v>
      </c>
      <c r="I318" s="99" t="s">
        <v>75</v>
      </c>
      <c r="J318" s="116">
        <v>9.0418788E-2</v>
      </c>
      <c r="K318" s="101">
        <v>0</v>
      </c>
      <c r="L318" s="77">
        <f t="shared" si="9"/>
        <v>9.0418788E-2</v>
      </c>
      <c r="N318" s="102" t="s">
        <v>71</v>
      </c>
      <c r="O318" s="102" t="s">
        <v>71</v>
      </c>
      <c r="P318" s="103" t="s">
        <v>71</v>
      </c>
    </row>
    <row r="319" spans="2:16" ht="15" customHeight="1" x14ac:dyDescent="0.25">
      <c r="B319" s="97">
        <v>314</v>
      </c>
      <c r="C319" s="89" t="s">
        <v>546</v>
      </c>
      <c r="D319" s="89" t="s">
        <v>547</v>
      </c>
      <c r="E319" s="89"/>
      <c r="F319" s="89" t="s">
        <v>74</v>
      </c>
      <c r="G319" s="98" t="s">
        <v>80</v>
      </c>
      <c r="H319" s="98" t="s">
        <v>93</v>
      </c>
      <c r="I319" s="99" t="s">
        <v>75</v>
      </c>
      <c r="J319" s="116">
        <v>4.0239143999999991E-2</v>
      </c>
      <c r="K319" s="101">
        <v>0</v>
      </c>
      <c r="L319" s="77">
        <f t="shared" si="9"/>
        <v>4.0239143999999991E-2</v>
      </c>
      <c r="N319" s="102" t="s">
        <v>71</v>
      </c>
      <c r="O319" s="102" t="s">
        <v>71</v>
      </c>
      <c r="P319" s="103" t="s">
        <v>71</v>
      </c>
    </row>
    <row r="320" spans="2:16" ht="15" customHeight="1" x14ac:dyDescent="0.25">
      <c r="B320" s="97">
        <v>315</v>
      </c>
      <c r="C320" s="89" t="s">
        <v>548</v>
      </c>
      <c r="D320" s="89" t="s">
        <v>549</v>
      </c>
      <c r="E320" s="89"/>
      <c r="F320" s="89" t="s">
        <v>74</v>
      </c>
      <c r="G320" s="98" t="s">
        <v>80</v>
      </c>
      <c r="H320" s="98" t="s">
        <v>93</v>
      </c>
      <c r="I320" s="99" t="s">
        <v>75</v>
      </c>
      <c r="J320" s="116">
        <v>1.8290519999999998E-2</v>
      </c>
      <c r="K320" s="101">
        <v>0</v>
      </c>
      <c r="L320" s="77">
        <f t="shared" si="9"/>
        <v>1.8290519999999998E-2</v>
      </c>
      <c r="N320" s="102" t="s">
        <v>71</v>
      </c>
      <c r="O320" s="102" t="s">
        <v>71</v>
      </c>
      <c r="P320" s="103" t="s">
        <v>71</v>
      </c>
    </row>
    <row r="321" spans="2:16" ht="15" customHeight="1" x14ac:dyDescent="0.25">
      <c r="B321" s="97">
        <v>316</v>
      </c>
      <c r="C321" s="89" t="s">
        <v>550</v>
      </c>
      <c r="D321" s="89" t="s">
        <v>551</v>
      </c>
      <c r="E321" s="89"/>
      <c r="F321" s="89" t="s">
        <v>74</v>
      </c>
      <c r="G321" s="98" t="s">
        <v>80</v>
      </c>
      <c r="H321" s="98" t="s">
        <v>93</v>
      </c>
      <c r="I321" s="99" t="s">
        <v>75</v>
      </c>
      <c r="J321" s="116">
        <v>4.0318667999999995E-2</v>
      </c>
      <c r="K321" s="101">
        <v>0</v>
      </c>
      <c r="L321" s="77">
        <f t="shared" si="9"/>
        <v>4.0318667999999995E-2</v>
      </c>
      <c r="N321" s="102" t="s">
        <v>71</v>
      </c>
      <c r="O321" s="102" t="s">
        <v>71</v>
      </c>
      <c r="P321" s="103" t="s">
        <v>71</v>
      </c>
    </row>
    <row r="322" spans="2:16" ht="15" customHeight="1" x14ac:dyDescent="0.25">
      <c r="B322" s="97">
        <v>317</v>
      </c>
      <c r="C322" s="89" t="s">
        <v>552</v>
      </c>
      <c r="D322" s="89" t="s">
        <v>553</v>
      </c>
      <c r="E322" s="89"/>
      <c r="F322" s="89" t="s">
        <v>74</v>
      </c>
      <c r="G322" s="98" t="s">
        <v>80</v>
      </c>
      <c r="H322" s="98" t="s">
        <v>93</v>
      </c>
      <c r="I322" s="99" t="s">
        <v>75</v>
      </c>
      <c r="J322" s="116">
        <v>0.15459999999999999</v>
      </c>
      <c r="K322" s="101">
        <v>0</v>
      </c>
      <c r="L322" s="77">
        <f t="shared" si="9"/>
        <v>0.15459999999999999</v>
      </c>
      <c r="N322" s="102" t="s">
        <v>71</v>
      </c>
      <c r="O322" s="102" t="s">
        <v>71</v>
      </c>
      <c r="P322" s="103" t="s">
        <v>71</v>
      </c>
    </row>
    <row r="323" spans="2:16" ht="15" customHeight="1" x14ac:dyDescent="0.25">
      <c r="B323" s="97">
        <v>318</v>
      </c>
      <c r="C323" s="89" t="s">
        <v>554</v>
      </c>
      <c r="D323" s="89" t="s">
        <v>555</v>
      </c>
      <c r="E323" s="89"/>
      <c r="F323" s="89" t="s">
        <v>74</v>
      </c>
      <c r="G323" s="98" t="s">
        <v>80</v>
      </c>
      <c r="H323" s="98" t="s">
        <v>93</v>
      </c>
      <c r="I323" s="99" t="s">
        <v>75</v>
      </c>
      <c r="J323" s="116">
        <v>1.8210995999999997E-2</v>
      </c>
      <c r="K323" s="101">
        <v>0</v>
      </c>
      <c r="L323" s="77">
        <f t="shared" si="9"/>
        <v>1.8210995999999997E-2</v>
      </c>
      <c r="N323" s="102" t="s">
        <v>71</v>
      </c>
      <c r="O323" s="102" t="s">
        <v>71</v>
      </c>
      <c r="P323" s="103" t="s">
        <v>71</v>
      </c>
    </row>
    <row r="324" spans="2:16" ht="15" customHeight="1" x14ac:dyDescent="0.25">
      <c r="B324" s="97">
        <v>319</v>
      </c>
      <c r="C324" s="89" t="s">
        <v>556</v>
      </c>
      <c r="D324" s="89" t="s">
        <v>557</v>
      </c>
      <c r="E324" s="89"/>
      <c r="F324" s="89" t="s">
        <v>74</v>
      </c>
      <c r="G324" s="98" t="s">
        <v>80</v>
      </c>
      <c r="H324" s="98" t="s">
        <v>93</v>
      </c>
      <c r="I324" s="99" t="s">
        <v>75</v>
      </c>
      <c r="J324" s="116">
        <v>0.14950511999999999</v>
      </c>
      <c r="K324" s="101">
        <v>0</v>
      </c>
      <c r="L324" s="77">
        <f t="shared" si="9"/>
        <v>0.14950511999999999</v>
      </c>
      <c r="N324" s="102" t="s">
        <v>71</v>
      </c>
      <c r="O324" s="102" t="s">
        <v>71</v>
      </c>
      <c r="P324" s="103" t="s">
        <v>71</v>
      </c>
    </row>
    <row r="325" spans="2:16" ht="15" customHeight="1" x14ac:dyDescent="0.25">
      <c r="B325" s="97">
        <v>320</v>
      </c>
      <c r="C325" s="89" t="s">
        <v>558</v>
      </c>
      <c r="D325" s="89" t="s">
        <v>559</v>
      </c>
      <c r="E325" s="89"/>
      <c r="F325" s="89" t="s">
        <v>74</v>
      </c>
      <c r="G325" s="98" t="s">
        <v>80</v>
      </c>
      <c r="H325" s="98" t="s">
        <v>93</v>
      </c>
      <c r="I325" s="99" t="s">
        <v>75</v>
      </c>
      <c r="J325" s="116">
        <v>9.8848331999999997E-2</v>
      </c>
      <c r="K325" s="101">
        <v>0</v>
      </c>
      <c r="L325" s="77">
        <f t="shared" si="9"/>
        <v>9.8848331999999997E-2</v>
      </c>
      <c r="N325" s="102" t="s">
        <v>71</v>
      </c>
      <c r="O325" s="102" t="s">
        <v>71</v>
      </c>
      <c r="P325" s="103" t="s">
        <v>71</v>
      </c>
    </row>
    <row r="326" spans="2:16" ht="15" customHeight="1" x14ac:dyDescent="0.25">
      <c r="B326" s="97">
        <v>321</v>
      </c>
      <c r="C326" s="89" t="s">
        <v>560</v>
      </c>
      <c r="D326" s="89" t="s">
        <v>561</v>
      </c>
      <c r="E326" s="89"/>
      <c r="F326" s="89" t="s">
        <v>74</v>
      </c>
      <c r="G326" s="98" t="s">
        <v>80</v>
      </c>
      <c r="H326" s="98" t="s">
        <v>93</v>
      </c>
      <c r="I326" s="99" t="s">
        <v>75</v>
      </c>
      <c r="J326" s="116">
        <v>2.5606727999999995E-2</v>
      </c>
      <c r="K326" s="101">
        <v>0</v>
      </c>
      <c r="L326" s="77">
        <f t="shared" si="9"/>
        <v>2.5606727999999995E-2</v>
      </c>
      <c r="N326" s="102" t="s">
        <v>71</v>
      </c>
      <c r="O326" s="102" t="s">
        <v>71</v>
      </c>
      <c r="P326" s="103" t="s">
        <v>71</v>
      </c>
    </row>
    <row r="327" spans="2:16" ht="15" customHeight="1" x14ac:dyDescent="0.25">
      <c r="B327" s="97">
        <v>322</v>
      </c>
      <c r="C327" s="89" t="s">
        <v>562</v>
      </c>
      <c r="D327" s="89" t="s">
        <v>563</v>
      </c>
      <c r="E327" s="89"/>
      <c r="F327" s="89" t="s">
        <v>74</v>
      </c>
      <c r="G327" s="98" t="s">
        <v>80</v>
      </c>
      <c r="H327" s="98" t="s">
        <v>93</v>
      </c>
      <c r="I327" s="99" t="s">
        <v>75</v>
      </c>
      <c r="J327" s="116">
        <v>0.18036043199999996</v>
      </c>
      <c r="K327" s="101">
        <v>0</v>
      </c>
      <c r="L327" s="77">
        <f t="shared" ref="L327:L343" si="10">IF(J327="","",(J327-(J327*K327)))</f>
        <v>0.18036043199999996</v>
      </c>
      <c r="N327" s="102" t="s">
        <v>71</v>
      </c>
      <c r="O327" s="102" t="s">
        <v>71</v>
      </c>
      <c r="P327" s="103" t="s">
        <v>71</v>
      </c>
    </row>
    <row r="328" spans="2:16" ht="15" customHeight="1" x14ac:dyDescent="0.25">
      <c r="B328" s="97">
        <v>323</v>
      </c>
      <c r="C328" s="89" t="s">
        <v>564</v>
      </c>
      <c r="D328" s="89" t="s">
        <v>565</v>
      </c>
      <c r="E328" s="89"/>
      <c r="F328" s="89" t="s">
        <v>74</v>
      </c>
      <c r="G328" s="98" t="s">
        <v>80</v>
      </c>
      <c r="H328" s="98" t="s">
        <v>93</v>
      </c>
      <c r="I328" s="99" t="s">
        <v>75</v>
      </c>
      <c r="J328" s="116">
        <v>0.79054808399999987</v>
      </c>
      <c r="K328" s="101">
        <v>0</v>
      </c>
      <c r="L328" s="77">
        <f t="shared" si="10"/>
        <v>0.79054808399999987</v>
      </c>
      <c r="N328" s="102" t="s">
        <v>71</v>
      </c>
      <c r="O328" s="102" t="s">
        <v>71</v>
      </c>
      <c r="P328" s="103" t="s">
        <v>71</v>
      </c>
    </row>
    <row r="329" spans="2:16" ht="15" customHeight="1" x14ac:dyDescent="0.25">
      <c r="B329" s="97">
        <v>324</v>
      </c>
      <c r="C329" s="89" t="s">
        <v>566</v>
      </c>
      <c r="D329" s="89" t="s">
        <v>567</v>
      </c>
      <c r="E329" s="89"/>
      <c r="F329" s="89" t="s">
        <v>74</v>
      </c>
      <c r="G329" s="98" t="s">
        <v>80</v>
      </c>
      <c r="H329" s="98" t="s">
        <v>93</v>
      </c>
      <c r="I329" s="99" t="s">
        <v>75</v>
      </c>
      <c r="J329" s="116">
        <v>1.0498758479999999</v>
      </c>
      <c r="K329" s="101">
        <v>0</v>
      </c>
      <c r="L329" s="77">
        <f t="shared" si="10"/>
        <v>1.0498758479999999</v>
      </c>
      <c r="N329" s="102" t="s">
        <v>71</v>
      </c>
      <c r="O329" s="102" t="s">
        <v>71</v>
      </c>
      <c r="P329" s="103" t="s">
        <v>71</v>
      </c>
    </row>
    <row r="330" spans="2:16" ht="15" customHeight="1" x14ac:dyDescent="0.25">
      <c r="B330" s="97">
        <v>325</v>
      </c>
      <c r="C330" s="89" t="s">
        <v>568</v>
      </c>
      <c r="D330" s="89" t="s">
        <v>569</v>
      </c>
      <c r="E330" s="89"/>
      <c r="F330" s="89" t="s">
        <v>74</v>
      </c>
      <c r="G330" s="98" t="s">
        <v>80</v>
      </c>
      <c r="H330" s="98" t="s">
        <v>93</v>
      </c>
      <c r="I330" s="99" t="s">
        <v>75</v>
      </c>
      <c r="J330" s="116">
        <v>0.776074716</v>
      </c>
      <c r="K330" s="101">
        <v>0</v>
      </c>
      <c r="L330" s="77">
        <f t="shared" si="10"/>
        <v>0.776074716</v>
      </c>
      <c r="N330" s="102" t="s">
        <v>71</v>
      </c>
      <c r="O330" s="102" t="s">
        <v>71</v>
      </c>
      <c r="P330" s="103" t="s">
        <v>71</v>
      </c>
    </row>
    <row r="331" spans="2:16" ht="15" customHeight="1" x14ac:dyDescent="0.25">
      <c r="B331" s="97">
        <v>326</v>
      </c>
      <c r="C331" s="89" t="s">
        <v>570</v>
      </c>
      <c r="D331" s="89" t="s">
        <v>571</v>
      </c>
      <c r="E331" s="89"/>
      <c r="F331" s="89" t="s">
        <v>74</v>
      </c>
      <c r="G331" s="98" t="s">
        <v>80</v>
      </c>
      <c r="H331" s="98" t="s">
        <v>93</v>
      </c>
      <c r="I331" s="99" t="s">
        <v>75</v>
      </c>
      <c r="J331" s="116">
        <v>3.3288746399999996</v>
      </c>
      <c r="K331" s="101">
        <v>0</v>
      </c>
      <c r="L331" s="77">
        <f t="shared" si="10"/>
        <v>3.3288746399999996</v>
      </c>
      <c r="N331" s="102" t="s">
        <v>71</v>
      </c>
      <c r="O331" s="102" t="s">
        <v>71</v>
      </c>
      <c r="P331" s="103" t="s">
        <v>71</v>
      </c>
    </row>
    <row r="332" spans="2:16" ht="15" customHeight="1" x14ac:dyDescent="0.25">
      <c r="B332" s="97">
        <v>327</v>
      </c>
      <c r="C332" s="89" t="s">
        <v>572</v>
      </c>
      <c r="D332" s="89" t="s">
        <v>573</v>
      </c>
      <c r="E332" s="89"/>
      <c r="F332" s="89" t="s">
        <v>74</v>
      </c>
      <c r="G332" s="98" t="s">
        <v>80</v>
      </c>
      <c r="H332" s="98" t="s">
        <v>93</v>
      </c>
      <c r="I332" s="99" t="s">
        <v>75</v>
      </c>
      <c r="J332" s="116">
        <v>0.12914697599999997</v>
      </c>
      <c r="K332" s="101">
        <v>0</v>
      </c>
      <c r="L332" s="77">
        <f t="shared" si="10"/>
        <v>0.12914697599999997</v>
      </c>
      <c r="N332" s="102" t="s">
        <v>71</v>
      </c>
      <c r="O332" s="102" t="s">
        <v>71</v>
      </c>
      <c r="P332" s="103" t="s">
        <v>71</v>
      </c>
    </row>
    <row r="333" spans="2:16" ht="15" customHeight="1" x14ac:dyDescent="0.25">
      <c r="B333" s="97">
        <v>328</v>
      </c>
      <c r="C333" s="89" t="s">
        <v>574</v>
      </c>
      <c r="D333" s="89" t="s">
        <v>575</v>
      </c>
      <c r="E333" s="89"/>
      <c r="F333" s="89" t="s">
        <v>74</v>
      </c>
      <c r="G333" s="98" t="s">
        <v>80</v>
      </c>
      <c r="H333" s="98" t="s">
        <v>93</v>
      </c>
      <c r="I333" s="99" t="s">
        <v>75</v>
      </c>
      <c r="J333" s="116">
        <v>0.15141369600000001</v>
      </c>
      <c r="K333" s="101">
        <v>0</v>
      </c>
      <c r="L333" s="77">
        <f t="shared" si="10"/>
        <v>0.15141369600000001</v>
      </c>
      <c r="N333" s="102" t="s">
        <v>71</v>
      </c>
      <c r="O333" s="102" t="s">
        <v>71</v>
      </c>
      <c r="P333" s="103" t="s">
        <v>71</v>
      </c>
    </row>
    <row r="334" spans="2:16" ht="15" customHeight="1" x14ac:dyDescent="0.25">
      <c r="B334" s="97">
        <v>329</v>
      </c>
      <c r="C334" s="89" t="s">
        <v>576</v>
      </c>
      <c r="D334" s="89" t="s">
        <v>577</v>
      </c>
      <c r="E334" s="89"/>
      <c r="F334" s="89" t="s">
        <v>74</v>
      </c>
      <c r="G334" s="98" t="s">
        <v>80</v>
      </c>
      <c r="H334" s="98" t="s">
        <v>93</v>
      </c>
      <c r="I334" s="99" t="s">
        <v>75</v>
      </c>
      <c r="J334" s="116">
        <v>0.16652325600000001</v>
      </c>
      <c r="K334" s="101">
        <v>0</v>
      </c>
      <c r="L334" s="77">
        <f t="shared" si="10"/>
        <v>0.16652325600000001</v>
      </c>
      <c r="N334" s="102" t="s">
        <v>71</v>
      </c>
      <c r="O334" s="102" t="s">
        <v>71</v>
      </c>
      <c r="P334" s="103" t="s">
        <v>71</v>
      </c>
    </row>
    <row r="335" spans="2:16" ht="15" customHeight="1" x14ac:dyDescent="0.25">
      <c r="B335" s="97">
        <v>330</v>
      </c>
      <c r="C335" s="89" t="s">
        <v>578</v>
      </c>
      <c r="D335" s="89" t="s">
        <v>579</v>
      </c>
      <c r="E335" s="89"/>
      <c r="F335" s="89" t="s">
        <v>74</v>
      </c>
      <c r="G335" s="98" t="s">
        <v>80</v>
      </c>
      <c r="H335" s="98" t="s">
        <v>93</v>
      </c>
      <c r="I335" s="99" t="s">
        <v>75</v>
      </c>
      <c r="J335" s="116">
        <v>0.45877395599999987</v>
      </c>
      <c r="K335" s="101">
        <v>0</v>
      </c>
      <c r="L335" s="77">
        <f t="shared" si="10"/>
        <v>0.45877395599999987</v>
      </c>
      <c r="N335" s="102" t="s">
        <v>71</v>
      </c>
      <c r="O335" s="102" t="s">
        <v>71</v>
      </c>
      <c r="P335" s="103" t="s">
        <v>71</v>
      </c>
    </row>
    <row r="336" spans="2:16" ht="15" customHeight="1" x14ac:dyDescent="0.25">
      <c r="B336" s="97">
        <v>331</v>
      </c>
      <c r="C336" s="89" t="s">
        <v>580</v>
      </c>
      <c r="D336" s="89" t="s">
        <v>581</v>
      </c>
      <c r="E336" s="89"/>
      <c r="F336" s="89" t="s">
        <v>74</v>
      </c>
      <c r="G336" s="98" t="s">
        <v>80</v>
      </c>
      <c r="H336" s="98" t="s">
        <v>93</v>
      </c>
      <c r="I336" s="99" t="s">
        <v>75</v>
      </c>
      <c r="J336" s="116">
        <v>1.2649999999999999</v>
      </c>
      <c r="K336" s="101">
        <v>0</v>
      </c>
      <c r="L336" s="77">
        <f t="shared" si="10"/>
        <v>1.2649999999999999</v>
      </c>
      <c r="N336" s="102" t="s">
        <v>71</v>
      </c>
      <c r="O336" s="102" t="s">
        <v>71</v>
      </c>
      <c r="P336" s="103" t="s">
        <v>71</v>
      </c>
    </row>
    <row r="337" spans="2:16" ht="15" customHeight="1" x14ac:dyDescent="0.25">
      <c r="B337" s="97">
        <v>332</v>
      </c>
      <c r="C337" s="89" t="s">
        <v>582</v>
      </c>
      <c r="D337" s="89" t="s">
        <v>583</v>
      </c>
      <c r="E337" s="89"/>
      <c r="F337" s="89" t="s">
        <v>74</v>
      </c>
      <c r="G337" s="98" t="s">
        <v>80</v>
      </c>
      <c r="H337" s="98" t="s">
        <v>93</v>
      </c>
      <c r="I337" s="99" t="s">
        <v>75</v>
      </c>
      <c r="J337" s="116">
        <v>1.3221000000000001</v>
      </c>
      <c r="K337" s="101">
        <v>0</v>
      </c>
      <c r="L337" s="77">
        <f t="shared" si="10"/>
        <v>1.3221000000000001</v>
      </c>
      <c r="N337" s="102" t="s">
        <v>71</v>
      </c>
      <c r="O337" s="102" t="s">
        <v>71</v>
      </c>
      <c r="P337" s="103" t="s">
        <v>71</v>
      </c>
    </row>
    <row r="338" spans="2:16" ht="15" customHeight="1" x14ac:dyDescent="0.25">
      <c r="B338" s="97">
        <v>333</v>
      </c>
      <c r="C338" s="89" t="s">
        <v>584</v>
      </c>
      <c r="D338" s="89" t="s">
        <v>585</v>
      </c>
      <c r="E338" s="89"/>
      <c r="F338" s="89" t="s">
        <v>74</v>
      </c>
      <c r="G338" s="98" t="s">
        <v>80</v>
      </c>
      <c r="H338" s="98" t="s">
        <v>93</v>
      </c>
      <c r="I338" s="99" t="s">
        <v>75</v>
      </c>
      <c r="J338" s="116">
        <v>1.101</v>
      </c>
      <c r="K338" s="101">
        <v>0</v>
      </c>
      <c r="L338" s="77">
        <f t="shared" si="10"/>
        <v>1.101</v>
      </c>
      <c r="N338" s="102" t="s">
        <v>71</v>
      </c>
      <c r="O338" s="102" t="s">
        <v>71</v>
      </c>
      <c r="P338" s="103" t="s">
        <v>71</v>
      </c>
    </row>
    <row r="339" spans="2:16" ht="15" customHeight="1" x14ac:dyDescent="0.25">
      <c r="B339" s="97">
        <v>334</v>
      </c>
      <c r="C339" s="89" t="s">
        <v>586</v>
      </c>
      <c r="D339" s="89" t="s">
        <v>587</v>
      </c>
      <c r="E339" s="89"/>
      <c r="F339" s="89" t="s">
        <v>74</v>
      </c>
      <c r="G339" s="98" t="s">
        <v>80</v>
      </c>
      <c r="H339" s="98" t="s">
        <v>93</v>
      </c>
      <c r="I339" s="99" t="s">
        <v>75</v>
      </c>
      <c r="J339" s="116">
        <v>0.17590708799999999</v>
      </c>
      <c r="K339" s="101">
        <v>0</v>
      </c>
      <c r="L339" s="77">
        <f t="shared" si="10"/>
        <v>0.17590708799999999</v>
      </c>
      <c r="N339" s="102" t="s">
        <v>71</v>
      </c>
      <c r="O339" s="102" t="s">
        <v>71</v>
      </c>
      <c r="P339" s="103" t="s">
        <v>71</v>
      </c>
    </row>
    <row r="340" spans="2:16" ht="15" customHeight="1" x14ac:dyDescent="0.25">
      <c r="B340" s="97">
        <v>335</v>
      </c>
      <c r="C340" s="89" t="s">
        <v>588</v>
      </c>
      <c r="D340" s="89" t="s">
        <v>589</v>
      </c>
      <c r="E340" s="89"/>
      <c r="F340" s="89" t="s">
        <v>74</v>
      </c>
      <c r="G340" s="98" t="s">
        <v>80</v>
      </c>
      <c r="H340" s="98" t="s">
        <v>93</v>
      </c>
      <c r="I340" s="99" t="s">
        <v>75</v>
      </c>
      <c r="J340" s="116">
        <v>0.88995308399999995</v>
      </c>
      <c r="K340" s="101">
        <v>0</v>
      </c>
      <c r="L340" s="77">
        <f t="shared" si="10"/>
        <v>0.88995308399999995</v>
      </c>
      <c r="N340" s="102" t="s">
        <v>71</v>
      </c>
      <c r="O340" s="102" t="s">
        <v>71</v>
      </c>
      <c r="P340" s="103" t="s">
        <v>71</v>
      </c>
    </row>
    <row r="341" spans="2:16" ht="15" customHeight="1" x14ac:dyDescent="0.25">
      <c r="B341" s="97">
        <v>336</v>
      </c>
      <c r="C341" s="89" t="s">
        <v>590</v>
      </c>
      <c r="D341" s="89" t="s">
        <v>591</v>
      </c>
      <c r="E341" s="89"/>
      <c r="F341" s="89" t="s">
        <v>74</v>
      </c>
      <c r="G341" s="98" t="s">
        <v>80</v>
      </c>
      <c r="H341" s="98" t="s">
        <v>93</v>
      </c>
      <c r="I341" s="99" t="s">
        <v>75</v>
      </c>
      <c r="J341" s="116">
        <v>0.13582699200000001</v>
      </c>
      <c r="K341" s="101">
        <v>0</v>
      </c>
      <c r="L341" s="77">
        <f t="shared" si="10"/>
        <v>0.13582699200000001</v>
      </c>
      <c r="N341" s="102" t="s">
        <v>71</v>
      </c>
      <c r="O341" s="102" t="s">
        <v>71</v>
      </c>
      <c r="P341" s="103" t="s">
        <v>71</v>
      </c>
    </row>
    <row r="342" spans="2:16" ht="15" customHeight="1" x14ac:dyDescent="0.25">
      <c r="B342" s="97">
        <v>337</v>
      </c>
      <c r="C342" s="89" t="s">
        <v>592</v>
      </c>
      <c r="D342" s="89" t="s">
        <v>593</v>
      </c>
      <c r="E342" s="89"/>
      <c r="F342" s="89" t="s">
        <v>74</v>
      </c>
      <c r="G342" s="98" t="s">
        <v>80</v>
      </c>
      <c r="H342" s="98" t="s">
        <v>93</v>
      </c>
      <c r="I342" s="99" t="s">
        <v>75</v>
      </c>
      <c r="J342" s="116">
        <v>3.8171519999999994E-2</v>
      </c>
      <c r="K342" s="101">
        <v>0</v>
      </c>
      <c r="L342" s="77">
        <f t="shared" si="10"/>
        <v>3.8171519999999994E-2</v>
      </c>
      <c r="N342" s="102" t="s">
        <v>71</v>
      </c>
      <c r="O342" s="102" t="s">
        <v>71</v>
      </c>
      <c r="P342" s="103" t="s">
        <v>71</v>
      </c>
    </row>
    <row r="343" spans="2:16" ht="15" customHeight="1" x14ac:dyDescent="0.25">
      <c r="B343" s="97">
        <v>338</v>
      </c>
      <c r="C343" s="89" t="s">
        <v>594</v>
      </c>
      <c r="D343" s="89" t="s">
        <v>595</v>
      </c>
      <c r="E343" s="89"/>
      <c r="F343" s="89" t="s">
        <v>74</v>
      </c>
      <c r="G343" s="98" t="s">
        <v>80</v>
      </c>
      <c r="H343" s="98" t="s">
        <v>93</v>
      </c>
      <c r="I343" s="99" t="s">
        <v>75</v>
      </c>
      <c r="J343" s="116">
        <v>0.70442359199999993</v>
      </c>
      <c r="K343" s="101">
        <v>0</v>
      </c>
      <c r="L343" s="77">
        <f t="shared" si="10"/>
        <v>0.70442359199999993</v>
      </c>
      <c r="N343" s="102" t="s">
        <v>71</v>
      </c>
      <c r="O343" s="102" t="s">
        <v>71</v>
      </c>
      <c r="P343" s="103" t="s">
        <v>71</v>
      </c>
    </row>
    <row r="344" spans="2:16" ht="15" customHeight="1" x14ac:dyDescent="0.25">
      <c r="B344" s="97">
        <v>339</v>
      </c>
      <c r="C344" s="89" t="s">
        <v>596</v>
      </c>
      <c r="D344" s="89" t="s">
        <v>597</v>
      </c>
      <c r="E344" s="89"/>
      <c r="F344" s="89" t="s">
        <v>74</v>
      </c>
      <c r="G344" s="98" t="s">
        <v>80</v>
      </c>
      <c r="H344" s="98" t="s">
        <v>93</v>
      </c>
      <c r="I344" s="99" t="s">
        <v>75</v>
      </c>
      <c r="J344" s="116">
        <v>5.5666800000000002E-2</v>
      </c>
      <c r="K344" s="101">
        <v>0</v>
      </c>
      <c r="L344" s="126">
        <v>5.57E-2</v>
      </c>
      <c r="N344" s="102" t="s">
        <v>71</v>
      </c>
      <c r="O344" s="102" t="s">
        <v>71</v>
      </c>
      <c r="P344" s="103" t="s">
        <v>71</v>
      </c>
    </row>
    <row r="345" spans="2:16" ht="15" customHeight="1" x14ac:dyDescent="0.25">
      <c r="B345" s="97">
        <v>340</v>
      </c>
      <c r="C345" s="89" t="s">
        <v>598</v>
      </c>
      <c r="D345" s="89" t="s">
        <v>599</v>
      </c>
      <c r="E345" s="89"/>
      <c r="F345" s="89" t="s">
        <v>74</v>
      </c>
      <c r="G345" s="98" t="s">
        <v>80</v>
      </c>
      <c r="H345" s="98" t="s">
        <v>93</v>
      </c>
      <c r="I345" s="99" t="s">
        <v>75</v>
      </c>
      <c r="J345" s="116">
        <v>0.16700039999999997</v>
      </c>
      <c r="K345" s="101">
        <v>0</v>
      </c>
      <c r="L345" s="77">
        <f t="shared" ref="L345:L408" si="11">IF(J345="","",(J345-(J345*K345)))</f>
        <v>0.16700039999999997</v>
      </c>
      <c r="N345" s="102" t="s">
        <v>71</v>
      </c>
      <c r="O345" s="102" t="s">
        <v>71</v>
      </c>
      <c r="P345" s="103" t="s">
        <v>71</v>
      </c>
    </row>
    <row r="346" spans="2:16" ht="15" customHeight="1" x14ac:dyDescent="0.25">
      <c r="B346" s="97">
        <v>341</v>
      </c>
      <c r="C346" s="89" t="s">
        <v>600</v>
      </c>
      <c r="D346" s="89" t="s">
        <v>601</v>
      </c>
      <c r="E346" s="89"/>
      <c r="F346" s="89" t="s">
        <v>74</v>
      </c>
      <c r="G346" s="98" t="s">
        <v>80</v>
      </c>
      <c r="H346" s="98" t="s">
        <v>93</v>
      </c>
      <c r="I346" s="99" t="s">
        <v>75</v>
      </c>
      <c r="J346" s="116">
        <v>2.8105372079999995</v>
      </c>
      <c r="K346" s="101">
        <v>0</v>
      </c>
      <c r="L346" s="77">
        <f t="shared" si="11"/>
        <v>2.8105372079999995</v>
      </c>
      <c r="N346" s="102" t="s">
        <v>71</v>
      </c>
      <c r="O346" s="102" t="s">
        <v>71</v>
      </c>
      <c r="P346" s="103" t="s">
        <v>71</v>
      </c>
    </row>
    <row r="347" spans="2:16" ht="15" customHeight="1" x14ac:dyDescent="0.25">
      <c r="B347" s="97">
        <v>342</v>
      </c>
      <c r="C347" s="89" t="s">
        <v>602</v>
      </c>
      <c r="D347" s="89" t="s">
        <v>603</v>
      </c>
      <c r="E347" s="89"/>
      <c r="F347" s="89" t="s">
        <v>74</v>
      </c>
      <c r="G347" s="98" t="s">
        <v>80</v>
      </c>
      <c r="H347" s="98" t="s">
        <v>93</v>
      </c>
      <c r="I347" s="99" t="s">
        <v>75</v>
      </c>
      <c r="J347" s="116">
        <v>0.48088162799999989</v>
      </c>
      <c r="K347" s="101">
        <v>0</v>
      </c>
      <c r="L347" s="77">
        <f t="shared" si="11"/>
        <v>0.48088162799999989</v>
      </c>
      <c r="N347" s="102" t="s">
        <v>71</v>
      </c>
      <c r="O347" s="102" t="s">
        <v>71</v>
      </c>
      <c r="P347" s="103" t="s">
        <v>71</v>
      </c>
    </row>
    <row r="348" spans="2:16" ht="15" customHeight="1" x14ac:dyDescent="0.25">
      <c r="B348" s="97">
        <v>343</v>
      </c>
      <c r="C348" s="89" t="s">
        <v>604</v>
      </c>
      <c r="D348" s="89" t="s">
        <v>605</v>
      </c>
      <c r="E348" s="89"/>
      <c r="F348" s="89" t="s">
        <v>74</v>
      </c>
      <c r="G348" s="98" t="s">
        <v>80</v>
      </c>
      <c r="H348" s="98" t="s">
        <v>93</v>
      </c>
      <c r="I348" s="99" t="s">
        <v>75</v>
      </c>
      <c r="J348" s="116">
        <v>0.182746152</v>
      </c>
      <c r="K348" s="101">
        <v>0</v>
      </c>
      <c r="L348" s="77">
        <f t="shared" si="11"/>
        <v>0.182746152</v>
      </c>
      <c r="N348" s="102" t="s">
        <v>71</v>
      </c>
      <c r="O348" s="102" t="s">
        <v>71</v>
      </c>
      <c r="P348" s="103" t="s">
        <v>71</v>
      </c>
    </row>
    <row r="349" spans="2:16" ht="15" customHeight="1" x14ac:dyDescent="0.25">
      <c r="B349" s="97">
        <v>344</v>
      </c>
      <c r="C349" s="89" t="s">
        <v>606</v>
      </c>
      <c r="D349" s="89" t="s">
        <v>607</v>
      </c>
      <c r="E349" s="89"/>
      <c r="F349" s="89" t="s">
        <v>74</v>
      </c>
      <c r="G349" s="98" t="s">
        <v>80</v>
      </c>
      <c r="H349" s="98" t="s">
        <v>93</v>
      </c>
      <c r="I349" s="99" t="s">
        <v>75</v>
      </c>
      <c r="J349" s="116">
        <v>0.26879111999999999</v>
      </c>
      <c r="K349" s="101">
        <v>0</v>
      </c>
      <c r="L349" s="77">
        <f t="shared" si="11"/>
        <v>0.26879111999999999</v>
      </c>
      <c r="N349" s="102" t="s">
        <v>71</v>
      </c>
      <c r="O349" s="102" t="s">
        <v>71</v>
      </c>
      <c r="P349" s="103" t="s">
        <v>71</v>
      </c>
    </row>
    <row r="350" spans="2:16" ht="15" customHeight="1" x14ac:dyDescent="0.25">
      <c r="B350" s="97">
        <v>345</v>
      </c>
      <c r="C350" s="89" t="s">
        <v>608</v>
      </c>
      <c r="D350" s="89" t="s">
        <v>609</v>
      </c>
      <c r="E350" s="89"/>
      <c r="F350" s="89" t="s">
        <v>74</v>
      </c>
      <c r="G350" s="98" t="s">
        <v>80</v>
      </c>
      <c r="H350" s="98" t="s">
        <v>93</v>
      </c>
      <c r="I350" s="99" t="s">
        <v>75</v>
      </c>
      <c r="J350" s="116">
        <v>0.14640368399999998</v>
      </c>
      <c r="K350" s="101">
        <v>0</v>
      </c>
      <c r="L350" s="77">
        <f t="shared" si="11"/>
        <v>0.14640368399999998</v>
      </c>
      <c r="N350" s="102" t="s">
        <v>71</v>
      </c>
      <c r="O350" s="102" t="s">
        <v>71</v>
      </c>
      <c r="P350" s="103" t="s">
        <v>71</v>
      </c>
    </row>
    <row r="351" spans="2:16" ht="15" customHeight="1" x14ac:dyDescent="0.25">
      <c r="B351" s="97">
        <v>346</v>
      </c>
      <c r="C351" s="89" t="s">
        <v>610</v>
      </c>
      <c r="D351" s="89" t="s">
        <v>611</v>
      </c>
      <c r="E351" s="89"/>
      <c r="F351" s="89" t="s">
        <v>74</v>
      </c>
      <c r="G351" s="98" t="s">
        <v>80</v>
      </c>
      <c r="H351" s="98" t="s">
        <v>93</v>
      </c>
      <c r="I351" s="99" t="s">
        <v>75</v>
      </c>
      <c r="J351" s="116">
        <v>0.12246695999999997</v>
      </c>
      <c r="K351" s="101">
        <v>0</v>
      </c>
      <c r="L351" s="77">
        <f t="shared" si="11"/>
        <v>0.12246695999999997</v>
      </c>
      <c r="N351" s="102" t="s">
        <v>71</v>
      </c>
      <c r="O351" s="102" t="s">
        <v>71</v>
      </c>
      <c r="P351" s="103" t="s">
        <v>71</v>
      </c>
    </row>
    <row r="352" spans="2:16" ht="15" customHeight="1" x14ac:dyDescent="0.25">
      <c r="B352" s="97">
        <v>347</v>
      </c>
      <c r="C352" s="89" t="s">
        <v>612</v>
      </c>
      <c r="D352" s="89" t="s">
        <v>613</v>
      </c>
      <c r="E352" s="89"/>
      <c r="F352" s="89" t="s">
        <v>74</v>
      </c>
      <c r="G352" s="98" t="s">
        <v>80</v>
      </c>
      <c r="H352" s="98" t="s">
        <v>93</v>
      </c>
      <c r="I352" s="99" t="s">
        <v>75</v>
      </c>
      <c r="J352" s="116">
        <v>0.15387893999999996</v>
      </c>
      <c r="K352" s="101">
        <v>0</v>
      </c>
      <c r="L352" s="77">
        <f t="shared" si="11"/>
        <v>0.15387893999999996</v>
      </c>
      <c r="N352" s="102" t="s">
        <v>71</v>
      </c>
      <c r="O352" s="102" t="s">
        <v>71</v>
      </c>
      <c r="P352" s="103" t="s">
        <v>71</v>
      </c>
    </row>
    <row r="353" spans="2:16" ht="15" customHeight="1" x14ac:dyDescent="0.25">
      <c r="B353" s="97">
        <v>348</v>
      </c>
      <c r="C353" s="89" t="s">
        <v>614</v>
      </c>
      <c r="D353" s="89" t="s">
        <v>615</v>
      </c>
      <c r="E353" s="89"/>
      <c r="F353" s="89" t="s">
        <v>74</v>
      </c>
      <c r="G353" s="98" t="s">
        <v>80</v>
      </c>
      <c r="H353" s="98" t="s">
        <v>93</v>
      </c>
      <c r="I353" s="99" t="s">
        <v>75</v>
      </c>
      <c r="J353" s="116">
        <v>0.32215172399999997</v>
      </c>
      <c r="K353" s="101">
        <v>0</v>
      </c>
      <c r="L353" s="77">
        <f t="shared" si="11"/>
        <v>0.32215172399999997</v>
      </c>
      <c r="N353" s="102" t="s">
        <v>71</v>
      </c>
      <c r="O353" s="102" t="s">
        <v>71</v>
      </c>
      <c r="P353" s="103" t="s">
        <v>71</v>
      </c>
    </row>
    <row r="354" spans="2:16" ht="15" customHeight="1" x14ac:dyDescent="0.25">
      <c r="B354" s="97">
        <v>349</v>
      </c>
      <c r="C354" s="89" t="s">
        <v>616</v>
      </c>
      <c r="D354" s="89" t="s">
        <v>617</v>
      </c>
      <c r="E354" s="89"/>
      <c r="F354" s="89" t="s">
        <v>74</v>
      </c>
      <c r="G354" s="98" t="s">
        <v>80</v>
      </c>
      <c r="H354" s="98" t="s">
        <v>93</v>
      </c>
      <c r="I354" s="99" t="s">
        <v>75</v>
      </c>
      <c r="J354" s="116">
        <v>0.19197093599999998</v>
      </c>
      <c r="K354" s="101">
        <v>0</v>
      </c>
      <c r="L354" s="77">
        <f t="shared" si="11"/>
        <v>0.19197093599999998</v>
      </c>
      <c r="N354" s="102" t="s">
        <v>71</v>
      </c>
      <c r="O354" s="102" t="s">
        <v>71</v>
      </c>
      <c r="P354" s="103" t="s">
        <v>71</v>
      </c>
    </row>
    <row r="355" spans="2:16" ht="15" customHeight="1" x14ac:dyDescent="0.25">
      <c r="B355" s="97">
        <v>350</v>
      </c>
      <c r="C355" s="89" t="s">
        <v>618</v>
      </c>
      <c r="D355" s="89" t="s">
        <v>619</v>
      </c>
      <c r="E355" s="89"/>
      <c r="F355" s="89" t="s">
        <v>74</v>
      </c>
      <c r="G355" s="98" t="s">
        <v>80</v>
      </c>
      <c r="H355" s="98" t="s">
        <v>93</v>
      </c>
      <c r="I355" s="99" t="s">
        <v>75</v>
      </c>
      <c r="J355" s="116">
        <v>0.28986497999999999</v>
      </c>
      <c r="K355" s="101">
        <v>0</v>
      </c>
      <c r="L355" s="77">
        <f t="shared" si="11"/>
        <v>0.28986497999999999</v>
      </c>
      <c r="N355" s="102" t="s">
        <v>71</v>
      </c>
      <c r="O355" s="102" t="s">
        <v>71</v>
      </c>
      <c r="P355" s="103" t="s">
        <v>71</v>
      </c>
    </row>
    <row r="356" spans="2:16" ht="15" customHeight="1" x14ac:dyDescent="0.25">
      <c r="B356" s="97">
        <v>351</v>
      </c>
      <c r="C356" s="89" t="s">
        <v>620</v>
      </c>
      <c r="D356" s="89" t="s">
        <v>621</v>
      </c>
      <c r="E356" s="89"/>
      <c r="F356" s="89" t="s">
        <v>74</v>
      </c>
      <c r="G356" s="98" t="s">
        <v>80</v>
      </c>
      <c r="H356" s="98" t="s">
        <v>93</v>
      </c>
      <c r="I356" s="99" t="s">
        <v>75</v>
      </c>
      <c r="J356" s="116">
        <v>0.273880656</v>
      </c>
      <c r="K356" s="101">
        <v>0</v>
      </c>
      <c r="L356" s="77">
        <f t="shared" si="11"/>
        <v>0.273880656</v>
      </c>
      <c r="N356" s="102" t="s">
        <v>71</v>
      </c>
      <c r="O356" s="102" t="s">
        <v>71</v>
      </c>
      <c r="P356" s="103" t="s">
        <v>71</v>
      </c>
    </row>
    <row r="357" spans="2:16" ht="15" customHeight="1" x14ac:dyDescent="0.25">
      <c r="B357" s="97">
        <v>352</v>
      </c>
      <c r="C357" s="89" t="s">
        <v>622</v>
      </c>
      <c r="D357" s="89" t="s">
        <v>623</v>
      </c>
      <c r="E357" s="89"/>
      <c r="F357" s="89" t="s">
        <v>74</v>
      </c>
      <c r="G357" s="98" t="s">
        <v>80</v>
      </c>
      <c r="H357" s="98" t="s">
        <v>93</v>
      </c>
      <c r="I357" s="99" t="s">
        <v>75</v>
      </c>
      <c r="J357" s="116">
        <v>0.24739916399999998</v>
      </c>
      <c r="K357" s="101">
        <v>0</v>
      </c>
      <c r="L357" s="77">
        <f t="shared" si="11"/>
        <v>0.24739916399999998</v>
      </c>
      <c r="N357" s="102" t="s">
        <v>71</v>
      </c>
      <c r="O357" s="102" t="s">
        <v>71</v>
      </c>
      <c r="P357" s="103" t="s">
        <v>71</v>
      </c>
    </row>
    <row r="358" spans="2:16" ht="15" customHeight="1" x14ac:dyDescent="0.25">
      <c r="B358" s="97">
        <v>353</v>
      </c>
      <c r="C358" s="89" t="s">
        <v>624</v>
      </c>
      <c r="D358" s="89" t="s">
        <v>625</v>
      </c>
      <c r="E358" s="89"/>
      <c r="F358" s="89" t="s">
        <v>74</v>
      </c>
      <c r="G358" s="98" t="s">
        <v>80</v>
      </c>
      <c r="H358" s="98" t="s">
        <v>93</v>
      </c>
      <c r="I358" s="99" t="s">
        <v>75</v>
      </c>
      <c r="J358" s="116">
        <v>0.26362205999999999</v>
      </c>
      <c r="K358" s="101">
        <v>0</v>
      </c>
      <c r="L358" s="77">
        <f t="shared" si="11"/>
        <v>0.26362205999999999</v>
      </c>
      <c r="N358" s="102" t="s">
        <v>71</v>
      </c>
      <c r="O358" s="102" t="s">
        <v>71</v>
      </c>
      <c r="P358" s="103" t="s">
        <v>71</v>
      </c>
    </row>
    <row r="359" spans="2:16" ht="15" customHeight="1" x14ac:dyDescent="0.25">
      <c r="B359" s="97">
        <v>354</v>
      </c>
      <c r="C359" s="89" t="s">
        <v>626</v>
      </c>
      <c r="D359" s="89" t="s">
        <v>627</v>
      </c>
      <c r="E359" s="89"/>
      <c r="F359" s="89" t="s">
        <v>74</v>
      </c>
      <c r="G359" s="98" t="s">
        <v>80</v>
      </c>
      <c r="H359" s="98" t="s">
        <v>93</v>
      </c>
      <c r="I359" s="99" t="s">
        <v>75</v>
      </c>
      <c r="J359" s="116">
        <v>0.58561473599999991</v>
      </c>
      <c r="K359" s="101">
        <v>0</v>
      </c>
      <c r="L359" s="77">
        <f t="shared" si="11"/>
        <v>0.58561473599999991</v>
      </c>
      <c r="N359" s="102" t="s">
        <v>71</v>
      </c>
      <c r="O359" s="102" t="s">
        <v>71</v>
      </c>
      <c r="P359" s="103" t="s">
        <v>71</v>
      </c>
    </row>
    <row r="360" spans="2:16" ht="15" customHeight="1" x14ac:dyDescent="0.25">
      <c r="B360" s="97">
        <v>355</v>
      </c>
      <c r="C360" s="89" t="s">
        <v>628</v>
      </c>
      <c r="D360" s="89" t="s">
        <v>629</v>
      </c>
      <c r="E360" s="89"/>
      <c r="F360" s="89" t="s">
        <v>74</v>
      </c>
      <c r="G360" s="98" t="s">
        <v>80</v>
      </c>
      <c r="H360" s="98" t="s">
        <v>93</v>
      </c>
      <c r="I360" s="99" t="s">
        <v>75</v>
      </c>
      <c r="J360" s="116">
        <v>0.4035047759999999</v>
      </c>
      <c r="K360" s="101">
        <v>0</v>
      </c>
      <c r="L360" s="77">
        <f t="shared" si="11"/>
        <v>0.4035047759999999</v>
      </c>
      <c r="N360" s="102" t="s">
        <v>71</v>
      </c>
      <c r="O360" s="102" t="s">
        <v>71</v>
      </c>
      <c r="P360" s="103" t="s">
        <v>71</v>
      </c>
    </row>
    <row r="361" spans="2:16" ht="15" customHeight="1" x14ac:dyDescent="0.25">
      <c r="B361" s="97">
        <v>356</v>
      </c>
      <c r="C361" s="89" t="s">
        <v>630</v>
      </c>
      <c r="D361" s="89" t="s">
        <v>631</v>
      </c>
      <c r="E361" s="89"/>
      <c r="F361" s="89" t="s">
        <v>74</v>
      </c>
      <c r="G361" s="98" t="s">
        <v>80</v>
      </c>
      <c r="H361" s="98" t="s">
        <v>93</v>
      </c>
      <c r="I361" s="99" t="s">
        <v>75</v>
      </c>
      <c r="J361" s="116">
        <v>0.18036043199999996</v>
      </c>
      <c r="K361" s="101">
        <v>0</v>
      </c>
      <c r="L361" s="77">
        <f t="shared" si="11"/>
        <v>0.18036043199999996</v>
      </c>
      <c r="N361" s="102" t="s">
        <v>71</v>
      </c>
      <c r="O361" s="102" t="s">
        <v>71</v>
      </c>
      <c r="P361" s="103" t="s">
        <v>71</v>
      </c>
    </row>
    <row r="362" spans="2:16" ht="15" customHeight="1" x14ac:dyDescent="0.25">
      <c r="B362" s="97">
        <v>357</v>
      </c>
      <c r="C362" s="89" t="s">
        <v>632</v>
      </c>
      <c r="D362" s="89" t="s">
        <v>633</v>
      </c>
      <c r="E362" s="89"/>
      <c r="F362" s="89" t="s">
        <v>74</v>
      </c>
      <c r="G362" s="98" t="s">
        <v>80</v>
      </c>
      <c r="H362" s="98" t="s">
        <v>93</v>
      </c>
      <c r="I362" s="99" t="s">
        <v>75</v>
      </c>
      <c r="J362" s="116">
        <v>0.47237255999999994</v>
      </c>
      <c r="K362" s="101">
        <v>0</v>
      </c>
      <c r="L362" s="77">
        <f t="shared" si="11"/>
        <v>0.47237255999999994</v>
      </c>
      <c r="N362" s="102" t="s">
        <v>71</v>
      </c>
      <c r="O362" s="102" t="s">
        <v>71</v>
      </c>
      <c r="P362" s="103" t="s">
        <v>71</v>
      </c>
    </row>
    <row r="363" spans="2:16" ht="15" customHeight="1" x14ac:dyDescent="0.25">
      <c r="B363" s="97">
        <v>358</v>
      </c>
      <c r="C363" s="89" t="s">
        <v>634</v>
      </c>
      <c r="D363" s="89" t="s">
        <v>635</v>
      </c>
      <c r="E363" s="89"/>
      <c r="F363" s="89" t="s">
        <v>74</v>
      </c>
      <c r="G363" s="98" t="s">
        <v>80</v>
      </c>
      <c r="H363" s="98" t="s">
        <v>93</v>
      </c>
      <c r="I363" s="99" t="s">
        <v>75</v>
      </c>
      <c r="J363" s="116">
        <v>0.36740087999999999</v>
      </c>
      <c r="K363" s="101">
        <v>0</v>
      </c>
      <c r="L363" s="77">
        <f t="shared" si="11"/>
        <v>0.36740087999999999</v>
      </c>
      <c r="N363" s="102" t="s">
        <v>71</v>
      </c>
      <c r="O363" s="102" t="s">
        <v>71</v>
      </c>
      <c r="P363" s="103" t="s">
        <v>71</v>
      </c>
    </row>
    <row r="364" spans="2:16" ht="15" customHeight="1" x14ac:dyDescent="0.25">
      <c r="B364" s="97">
        <v>359</v>
      </c>
      <c r="C364" s="89" t="s">
        <v>636</v>
      </c>
      <c r="D364" s="89" t="s">
        <v>637</v>
      </c>
      <c r="E364" s="89"/>
      <c r="F364" s="89" t="s">
        <v>74</v>
      </c>
      <c r="G364" s="98" t="s">
        <v>80</v>
      </c>
      <c r="H364" s="98" t="s">
        <v>93</v>
      </c>
      <c r="I364" s="99" t="s">
        <v>75</v>
      </c>
      <c r="J364" s="116">
        <v>0.38966759999999995</v>
      </c>
      <c r="K364" s="101">
        <v>0</v>
      </c>
      <c r="L364" s="77">
        <f t="shared" si="11"/>
        <v>0.38966759999999995</v>
      </c>
      <c r="N364" s="102" t="s">
        <v>71</v>
      </c>
      <c r="O364" s="102" t="s">
        <v>71</v>
      </c>
      <c r="P364" s="103" t="s">
        <v>71</v>
      </c>
    </row>
    <row r="365" spans="2:16" ht="15" customHeight="1" x14ac:dyDescent="0.25">
      <c r="B365" s="97">
        <v>360</v>
      </c>
      <c r="C365" s="89" t="s">
        <v>638</v>
      </c>
      <c r="D365" s="89" t="s">
        <v>639</v>
      </c>
      <c r="E365" s="89"/>
      <c r="F365" s="89" t="s">
        <v>74</v>
      </c>
      <c r="G365" s="98" t="s">
        <v>80</v>
      </c>
      <c r="H365" s="98" t="s">
        <v>93</v>
      </c>
      <c r="I365" s="99" t="s">
        <v>75</v>
      </c>
      <c r="J365" s="116">
        <v>2.049810624</v>
      </c>
      <c r="K365" s="101">
        <v>0</v>
      </c>
      <c r="L365" s="77">
        <f t="shared" si="11"/>
        <v>2.049810624</v>
      </c>
      <c r="N365" s="102" t="s">
        <v>71</v>
      </c>
      <c r="O365" s="102" t="s">
        <v>71</v>
      </c>
      <c r="P365" s="103" t="s">
        <v>71</v>
      </c>
    </row>
    <row r="366" spans="2:16" ht="15" customHeight="1" x14ac:dyDescent="0.25">
      <c r="B366" s="97">
        <v>361</v>
      </c>
      <c r="C366" s="89" t="s">
        <v>640</v>
      </c>
      <c r="D366" s="89" t="s">
        <v>641</v>
      </c>
      <c r="E366" s="89"/>
      <c r="F366" s="89" t="s">
        <v>74</v>
      </c>
      <c r="G366" s="98" t="s">
        <v>80</v>
      </c>
      <c r="H366" s="98" t="s">
        <v>93</v>
      </c>
      <c r="I366" s="99" t="s">
        <v>75</v>
      </c>
      <c r="J366" s="116">
        <v>0.33264889200000003</v>
      </c>
      <c r="K366" s="101">
        <v>0</v>
      </c>
      <c r="L366" s="77">
        <f t="shared" si="11"/>
        <v>0.33264889200000003</v>
      </c>
      <c r="N366" s="102" t="s">
        <v>71</v>
      </c>
      <c r="O366" s="102" t="s">
        <v>71</v>
      </c>
      <c r="P366" s="103" t="s">
        <v>71</v>
      </c>
    </row>
    <row r="367" spans="2:16" ht="15" customHeight="1" x14ac:dyDescent="0.25">
      <c r="B367" s="97">
        <v>362</v>
      </c>
      <c r="C367" s="89" t="s">
        <v>642</v>
      </c>
      <c r="D367" s="89" t="s">
        <v>643</v>
      </c>
      <c r="E367" s="89"/>
      <c r="F367" s="89" t="s">
        <v>74</v>
      </c>
      <c r="G367" s="98" t="s">
        <v>80</v>
      </c>
      <c r="H367" s="98" t="s">
        <v>93</v>
      </c>
      <c r="I367" s="99" t="s">
        <v>75</v>
      </c>
      <c r="J367" s="116">
        <v>0.32883173999999993</v>
      </c>
      <c r="K367" s="101">
        <v>0</v>
      </c>
      <c r="L367" s="77">
        <f t="shared" si="11"/>
        <v>0.32883173999999993</v>
      </c>
      <c r="N367" s="102" t="s">
        <v>71</v>
      </c>
      <c r="O367" s="102" t="s">
        <v>71</v>
      </c>
      <c r="P367" s="103" t="s">
        <v>71</v>
      </c>
    </row>
    <row r="368" spans="2:16" ht="15" customHeight="1" x14ac:dyDescent="0.25">
      <c r="B368" s="97">
        <v>363</v>
      </c>
      <c r="C368" s="89" t="s">
        <v>644</v>
      </c>
      <c r="D368" s="89" t="s">
        <v>645</v>
      </c>
      <c r="E368" s="89"/>
      <c r="F368" s="89" t="s">
        <v>74</v>
      </c>
      <c r="G368" s="98" t="s">
        <v>80</v>
      </c>
      <c r="H368" s="98" t="s">
        <v>93</v>
      </c>
      <c r="I368" s="99" t="s">
        <v>75</v>
      </c>
      <c r="J368" s="116">
        <v>0.39332570399999994</v>
      </c>
      <c r="K368" s="101">
        <v>0</v>
      </c>
      <c r="L368" s="77">
        <f t="shared" si="11"/>
        <v>0.39332570399999994</v>
      </c>
      <c r="N368" s="102" t="s">
        <v>71</v>
      </c>
      <c r="O368" s="102" t="s">
        <v>71</v>
      </c>
      <c r="P368" s="103" t="s">
        <v>71</v>
      </c>
    </row>
    <row r="369" spans="2:16" ht="15" customHeight="1" x14ac:dyDescent="0.25">
      <c r="B369" s="97">
        <v>364</v>
      </c>
      <c r="C369" s="89" t="s">
        <v>646</v>
      </c>
      <c r="D369" s="89" t="s">
        <v>647</v>
      </c>
      <c r="E369" s="89"/>
      <c r="F369" s="89" t="s">
        <v>74</v>
      </c>
      <c r="G369" s="98" t="s">
        <v>80</v>
      </c>
      <c r="H369" s="98" t="s">
        <v>93</v>
      </c>
      <c r="I369" s="99" t="s">
        <v>75</v>
      </c>
      <c r="J369" s="116">
        <v>0.10982264399999998</v>
      </c>
      <c r="K369" s="101">
        <v>0</v>
      </c>
      <c r="L369" s="77">
        <f t="shared" si="11"/>
        <v>0.10982264399999998</v>
      </c>
      <c r="N369" s="102" t="s">
        <v>71</v>
      </c>
      <c r="O369" s="102" t="s">
        <v>71</v>
      </c>
      <c r="P369" s="103" t="s">
        <v>71</v>
      </c>
    </row>
    <row r="370" spans="2:16" ht="15" customHeight="1" x14ac:dyDescent="0.25">
      <c r="B370" s="97">
        <v>365</v>
      </c>
      <c r="C370" s="89" t="s">
        <v>648</v>
      </c>
      <c r="D370" s="89" t="s">
        <v>649</v>
      </c>
      <c r="E370" s="89"/>
      <c r="F370" s="89" t="s">
        <v>74</v>
      </c>
      <c r="G370" s="98" t="s">
        <v>80</v>
      </c>
      <c r="H370" s="98" t="s">
        <v>93</v>
      </c>
      <c r="I370" s="99" t="s">
        <v>75</v>
      </c>
      <c r="J370" s="116">
        <v>0.13360031999999999</v>
      </c>
      <c r="K370" s="101">
        <v>0</v>
      </c>
      <c r="L370" s="77">
        <f t="shared" si="11"/>
        <v>0.13360031999999999</v>
      </c>
      <c r="N370" s="102" t="s">
        <v>71</v>
      </c>
      <c r="O370" s="102" t="s">
        <v>71</v>
      </c>
      <c r="P370" s="103" t="s">
        <v>71</v>
      </c>
    </row>
    <row r="371" spans="2:16" ht="15" customHeight="1" x14ac:dyDescent="0.25">
      <c r="B371" s="97">
        <v>366</v>
      </c>
      <c r="C371" s="89" t="s">
        <v>650</v>
      </c>
      <c r="D371" s="89" t="s">
        <v>651</v>
      </c>
      <c r="E371" s="89"/>
      <c r="F371" s="89" t="s">
        <v>74</v>
      </c>
      <c r="G371" s="98" t="s">
        <v>80</v>
      </c>
      <c r="H371" s="98" t="s">
        <v>93</v>
      </c>
      <c r="I371" s="99" t="s">
        <v>75</v>
      </c>
      <c r="J371" s="116">
        <v>2.2266719999999997E-2</v>
      </c>
      <c r="K371" s="101">
        <v>0</v>
      </c>
      <c r="L371" s="77">
        <f t="shared" si="11"/>
        <v>2.2266719999999997E-2</v>
      </c>
      <c r="N371" s="102" t="s">
        <v>71</v>
      </c>
      <c r="O371" s="102" t="s">
        <v>71</v>
      </c>
      <c r="P371" s="103" t="s">
        <v>71</v>
      </c>
    </row>
    <row r="372" spans="2:16" ht="15" customHeight="1" x14ac:dyDescent="0.25">
      <c r="B372" s="97">
        <v>367</v>
      </c>
      <c r="C372" s="89" t="s">
        <v>652</v>
      </c>
      <c r="D372" s="89" t="s">
        <v>653</v>
      </c>
      <c r="E372" s="89"/>
      <c r="F372" s="89" t="s">
        <v>74</v>
      </c>
      <c r="G372" s="98" t="s">
        <v>80</v>
      </c>
      <c r="H372" s="98" t="s">
        <v>93</v>
      </c>
      <c r="I372" s="99" t="s">
        <v>75</v>
      </c>
      <c r="J372" s="116">
        <v>1.5189083999999999E-2</v>
      </c>
      <c r="K372" s="101">
        <v>0</v>
      </c>
      <c r="L372" s="77">
        <f t="shared" si="11"/>
        <v>1.5189083999999999E-2</v>
      </c>
      <c r="N372" s="102" t="s">
        <v>71</v>
      </c>
      <c r="O372" s="102" t="s">
        <v>71</v>
      </c>
      <c r="P372" s="103" t="s">
        <v>71</v>
      </c>
    </row>
    <row r="373" spans="2:16" ht="15" customHeight="1" x14ac:dyDescent="0.25">
      <c r="B373" s="97">
        <v>368</v>
      </c>
      <c r="C373" s="89" t="s">
        <v>654</v>
      </c>
      <c r="D373" s="89" t="s">
        <v>655</v>
      </c>
      <c r="E373" s="89"/>
      <c r="F373" s="89" t="s">
        <v>74</v>
      </c>
      <c r="G373" s="98" t="s">
        <v>80</v>
      </c>
      <c r="H373" s="98" t="s">
        <v>93</v>
      </c>
      <c r="I373" s="99" t="s">
        <v>75</v>
      </c>
      <c r="J373" s="116">
        <v>0.15348132</v>
      </c>
      <c r="K373" s="101">
        <v>0</v>
      </c>
      <c r="L373" s="77">
        <f t="shared" si="11"/>
        <v>0.15348132</v>
      </c>
      <c r="N373" s="102" t="s">
        <v>71</v>
      </c>
      <c r="O373" s="102" t="s">
        <v>71</v>
      </c>
      <c r="P373" s="103" t="s">
        <v>71</v>
      </c>
    </row>
    <row r="374" spans="2:16" ht="15" customHeight="1" x14ac:dyDescent="0.25">
      <c r="B374" s="97">
        <v>369</v>
      </c>
      <c r="C374" s="89" t="s">
        <v>656</v>
      </c>
      <c r="D374" s="89" t="s">
        <v>657</v>
      </c>
      <c r="E374" s="89"/>
      <c r="F374" s="89" t="s">
        <v>74</v>
      </c>
      <c r="G374" s="98" t="s">
        <v>80</v>
      </c>
      <c r="H374" s="98" t="s">
        <v>93</v>
      </c>
      <c r="I374" s="99" t="s">
        <v>75</v>
      </c>
      <c r="J374" s="116">
        <v>0.158093712</v>
      </c>
      <c r="K374" s="101">
        <v>0</v>
      </c>
      <c r="L374" s="77">
        <f t="shared" si="11"/>
        <v>0.158093712</v>
      </c>
      <c r="N374" s="102" t="s">
        <v>71</v>
      </c>
      <c r="O374" s="102" t="s">
        <v>71</v>
      </c>
      <c r="P374" s="103" t="s">
        <v>71</v>
      </c>
    </row>
    <row r="375" spans="2:16" ht="15" customHeight="1" x14ac:dyDescent="0.25">
      <c r="B375" s="97">
        <v>370</v>
      </c>
      <c r="C375" s="89" t="s">
        <v>658</v>
      </c>
      <c r="D375" s="89" t="s">
        <v>659</v>
      </c>
      <c r="E375" s="89"/>
      <c r="F375" s="89" t="s">
        <v>74</v>
      </c>
      <c r="G375" s="98" t="s">
        <v>80</v>
      </c>
      <c r="H375" s="98" t="s">
        <v>93</v>
      </c>
      <c r="I375" s="99" t="s">
        <v>75</v>
      </c>
      <c r="J375" s="116">
        <v>9.2884031999999991E-2</v>
      </c>
      <c r="K375" s="101">
        <v>0</v>
      </c>
      <c r="L375" s="77">
        <f t="shared" si="11"/>
        <v>9.2884031999999991E-2</v>
      </c>
      <c r="N375" s="102" t="s">
        <v>71</v>
      </c>
      <c r="O375" s="102" t="s">
        <v>71</v>
      </c>
      <c r="P375" s="103" t="s">
        <v>71</v>
      </c>
    </row>
    <row r="376" spans="2:16" ht="15" customHeight="1" x14ac:dyDescent="0.25">
      <c r="B376" s="97">
        <v>371</v>
      </c>
      <c r="C376" s="89" t="s">
        <v>660</v>
      </c>
      <c r="D376" s="89" t="s">
        <v>661</v>
      </c>
      <c r="E376" s="89"/>
      <c r="F376" s="89" t="s">
        <v>74</v>
      </c>
      <c r="G376" s="98" t="s">
        <v>80</v>
      </c>
      <c r="H376" s="98" t="s">
        <v>93</v>
      </c>
      <c r="I376" s="99" t="s">
        <v>75</v>
      </c>
      <c r="J376" s="116">
        <v>0.20930716799999996</v>
      </c>
      <c r="K376" s="101">
        <v>0</v>
      </c>
      <c r="L376" s="77">
        <f t="shared" si="11"/>
        <v>0.20930716799999996</v>
      </c>
      <c r="N376" s="102" t="s">
        <v>71</v>
      </c>
      <c r="O376" s="102" t="s">
        <v>71</v>
      </c>
      <c r="P376" s="103" t="s">
        <v>71</v>
      </c>
    </row>
    <row r="377" spans="2:16" ht="15" customHeight="1" x14ac:dyDescent="0.25">
      <c r="B377" s="97">
        <v>372</v>
      </c>
      <c r="C377" s="89" t="s">
        <v>662</v>
      </c>
      <c r="D377" s="89" t="s">
        <v>663</v>
      </c>
      <c r="E377" s="89"/>
      <c r="F377" s="89" t="s">
        <v>74</v>
      </c>
      <c r="G377" s="98" t="s">
        <v>80</v>
      </c>
      <c r="H377" s="98" t="s">
        <v>93</v>
      </c>
      <c r="I377" s="99" t="s">
        <v>75</v>
      </c>
      <c r="J377" s="116">
        <v>1.6859087999999998E-2</v>
      </c>
      <c r="K377" s="101">
        <v>0</v>
      </c>
      <c r="L377" s="77">
        <f t="shared" si="11"/>
        <v>1.6859087999999998E-2</v>
      </c>
      <c r="N377" s="102" t="s">
        <v>71</v>
      </c>
      <c r="O377" s="102" t="s">
        <v>71</v>
      </c>
      <c r="P377" s="103" t="s">
        <v>71</v>
      </c>
    </row>
    <row r="378" spans="2:16" ht="15" customHeight="1" x14ac:dyDescent="0.25">
      <c r="B378" s="97">
        <v>373</v>
      </c>
      <c r="C378" s="89" t="s">
        <v>664</v>
      </c>
      <c r="D378" s="89" t="s">
        <v>665</v>
      </c>
      <c r="E378" s="89"/>
      <c r="F378" s="89" t="s">
        <v>74</v>
      </c>
      <c r="G378" s="98" t="s">
        <v>80</v>
      </c>
      <c r="H378" s="98" t="s">
        <v>93</v>
      </c>
      <c r="I378" s="99" t="s">
        <v>75</v>
      </c>
      <c r="J378" s="116">
        <v>0.42068195999999997</v>
      </c>
      <c r="K378" s="101">
        <v>0</v>
      </c>
      <c r="L378" s="77">
        <f t="shared" si="11"/>
        <v>0.42068195999999997</v>
      </c>
      <c r="N378" s="102" t="s">
        <v>71</v>
      </c>
      <c r="O378" s="102" t="s">
        <v>71</v>
      </c>
      <c r="P378" s="103" t="s">
        <v>71</v>
      </c>
    </row>
    <row r="379" spans="2:16" ht="15" customHeight="1" x14ac:dyDescent="0.25">
      <c r="B379" s="97">
        <v>374</v>
      </c>
      <c r="C379" s="89" t="s">
        <v>666</v>
      </c>
      <c r="D379" s="89" t="s">
        <v>667</v>
      </c>
      <c r="E379" s="89"/>
      <c r="F379" s="89" t="s">
        <v>74</v>
      </c>
      <c r="G379" s="98" t="s">
        <v>80</v>
      </c>
      <c r="H379" s="98" t="s">
        <v>93</v>
      </c>
      <c r="I379" s="99" t="s">
        <v>75</v>
      </c>
      <c r="J379" s="116">
        <v>0.53233365599999993</v>
      </c>
      <c r="K379" s="101">
        <v>0</v>
      </c>
      <c r="L379" s="77">
        <f t="shared" si="11"/>
        <v>0.53233365599999993</v>
      </c>
      <c r="N379" s="102" t="s">
        <v>71</v>
      </c>
      <c r="O379" s="102" t="s">
        <v>71</v>
      </c>
      <c r="P379" s="103" t="s">
        <v>71</v>
      </c>
    </row>
    <row r="380" spans="2:16" ht="15" customHeight="1" x14ac:dyDescent="0.25">
      <c r="B380" s="97">
        <v>375</v>
      </c>
      <c r="C380" s="89" t="s">
        <v>668</v>
      </c>
      <c r="D380" s="89" t="s">
        <v>669</v>
      </c>
      <c r="E380" s="89"/>
      <c r="F380" s="89" t="s">
        <v>74</v>
      </c>
      <c r="G380" s="98" t="s">
        <v>80</v>
      </c>
      <c r="H380" s="98" t="s">
        <v>93</v>
      </c>
      <c r="I380" s="99" t="s">
        <v>75</v>
      </c>
      <c r="J380" s="116">
        <v>0.5580994319999999</v>
      </c>
      <c r="K380" s="101">
        <v>0</v>
      </c>
      <c r="L380" s="77">
        <f t="shared" si="11"/>
        <v>0.5580994319999999</v>
      </c>
      <c r="N380" s="102" t="s">
        <v>71</v>
      </c>
      <c r="O380" s="102" t="s">
        <v>71</v>
      </c>
      <c r="P380" s="103" t="s">
        <v>71</v>
      </c>
    </row>
    <row r="381" spans="2:16" ht="15" customHeight="1" x14ac:dyDescent="0.25">
      <c r="B381" s="97">
        <v>376</v>
      </c>
      <c r="C381" s="89" t="s">
        <v>670</v>
      </c>
      <c r="D381" s="89" t="s">
        <v>671</v>
      </c>
      <c r="E381" s="89"/>
      <c r="F381" s="89" t="s">
        <v>74</v>
      </c>
      <c r="G381" s="98" t="s">
        <v>80</v>
      </c>
      <c r="H381" s="98" t="s">
        <v>93</v>
      </c>
      <c r="I381" s="99" t="s">
        <v>75</v>
      </c>
      <c r="J381" s="116">
        <v>0.51786028800000006</v>
      </c>
      <c r="K381" s="101">
        <v>0</v>
      </c>
      <c r="L381" s="77">
        <f t="shared" si="11"/>
        <v>0.51786028800000006</v>
      </c>
      <c r="N381" s="102" t="s">
        <v>71</v>
      </c>
      <c r="O381" s="102" t="s">
        <v>71</v>
      </c>
      <c r="P381" s="103" t="s">
        <v>71</v>
      </c>
    </row>
    <row r="382" spans="2:16" ht="15" customHeight="1" x14ac:dyDescent="0.25">
      <c r="B382" s="97">
        <v>377</v>
      </c>
      <c r="C382" s="89" t="s">
        <v>672</v>
      </c>
      <c r="D382" s="89" t="s">
        <v>673</v>
      </c>
      <c r="E382" s="89"/>
      <c r="F382" s="89" t="s">
        <v>74</v>
      </c>
      <c r="G382" s="98" t="s">
        <v>80</v>
      </c>
      <c r="H382" s="98" t="s">
        <v>93</v>
      </c>
      <c r="I382" s="99" t="s">
        <v>75</v>
      </c>
      <c r="J382" s="116">
        <v>0.82927627199999998</v>
      </c>
      <c r="K382" s="101">
        <v>0</v>
      </c>
      <c r="L382" s="77">
        <f t="shared" si="11"/>
        <v>0.82927627199999998</v>
      </c>
      <c r="N382" s="102" t="s">
        <v>71</v>
      </c>
      <c r="O382" s="102" t="s">
        <v>71</v>
      </c>
      <c r="P382" s="103" t="s">
        <v>71</v>
      </c>
    </row>
    <row r="383" spans="2:16" ht="15" customHeight="1" x14ac:dyDescent="0.25">
      <c r="B383" s="97">
        <v>378</v>
      </c>
      <c r="C383" s="89" t="s">
        <v>674</v>
      </c>
      <c r="D383" s="89" t="s">
        <v>675</v>
      </c>
      <c r="E383" s="89"/>
      <c r="F383" s="89" t="s">
        <v>74</v>
      </c>
      <c r="G383" s="98" t="s">
        <v>80</v>
      </c>
      <c r="H383" s="98" t="s">
        <v>93</v>
      </c>
      <c r="I383" s="99" t="s">
        <v>75</v>
      </c>
      <c r="J383" s="116">
        <v>0.31626694799999994</v>
      </c>
      <c r="K383" s="101">
        <v>0</v>
      </c>
      <c r="L383" s="77">
        <f t="shared" si="11"/>
        <v>0.31626694799999994</v>
      </c>
      <c r="N383" s="102" t="s">
        <v>71</v>
      </c>
      <c r="O383" s="102" t="s">
        <v>71</v>
      </c>
      <c r="P383" s="103" t="s">
        <v>71</v>
      </c>
    </row>
    <row r="384" spans="2:16" ht="15" customHeight="1" x14ac:dyDescent="0.25">
      <c r="B384" s="97">
        <v>379</v>
      </c>
      <c r="C384" s="89" t="s">
        <v>676</v>
      </c>
      <c r="D384" s="89" t="s">
        <v>677</v>
      </c>
      <c r="E384" s="89"/>
      <c r="F384" s="89" t="s">
        <v>74</v>
      </c>
      <c r="G384" s="98" t="s">
        <v>80</v>
      </c>
      <c r="H384" s="98" t="s">
        <v>93</v>
      </c>
      <c r="I384" s="99" t="s">
        <v>75</v>
      </c>
      <c r="J384" s="116">
        <v>0.32946793200000002</v>
      </c>
      <c r="K384" s="101">
        <v>0</v>
      </c>
      <c r="L384" s="77">
        <f t="shared" si="11"/>
        <v>0.32946793200000002</v>
      </c>
      <c r="N384" s="102" t="s">
        <v>71</v>
      </c>
      <c r="O384" s="102" t="s">
        <v>71</v>
      </c>
      <c r="P384" s="103" t="s">
        <v>71</v>
      </c>
    </row>
    <row r="385" spans="2:16" ht="15" customHeight="1" x14ac:dyDescent="0.25">
      <c r="B385" s="97">
        <v>380</v>
      </c>
      <c r="C385" s="89" t="s">
        <v>678</v>
      </c>
      <c r="D385" s="89" t="s">
        <v>679</v>
      </c>
      <c r="E385" s="89"/>
      <c r="F385" s="89" t="s">
        <v>74</v>
      </c>
      <c r="G385" s="98" t="s">
        <v>80</v>
      </c>
      <c r="H385" s="98" t="s">
        <v>93</v>
      </c>
      <c r="I385" s="99" t="s">
        <v>75</v>
      </c>
      <c r="J385" s="116">
        <v>2.2266719999999997E-2</v>
      </c>
      <c r="K385" s="101">
        <v>0</v>
      </c>
      <c r="L385" s="77">
        <f t="shared" si="11"/>
        <v>2.2266719999999997E-2</v>
      </c>
      <c r="N385" s="102" t="s">
        <v>71</v>
      </c>
      <c r="O385" s="102" t="s">
        <v>71</v>
      </c>
      <c r="P385" s="103" t="s">
        <v>71</v>
      </c>
    </row>
    <row r="386" spans="2:16" ht="15" customHeight="1" x14ac:dyDescent="0.25">
      <c r="B386" s="97">
        <v>381</v>
      </c>
      <c r="C386" s="89" t="s">
        <v>680</v>
      </c>
      <c r="D386" s="89" t="s">
        <v>681</v>
      </c>
      <c r="E386" s="89"/>
      <c r="F386" s="89" t="s">
        <v>74</v>
      </c>
      <c r="G386" s="98" t="s">
        <v>80</v>
      </c>
      <c r="H386" s="98" t="s">
        <v>93</v>
      </c>
      <c r="I386" s="99" t="s">
        <v>75</v>
      </c>
      <c r="J386" s="116">
        <v>0.19157331599999999</v>
      </c>
      <c r="K386" s="101">
        <v>0</v>
      </c>
      <c r="L386" s="77">
        <f t="shared" si="11"/>
        <v>0.19157331599999999</v>
      </c>
      <c r="N386" s="102" t="s">
        <v>71</v>
      </c>
      <c r="O386" s="102" t="s">
        <v>71</v>
      </c>
      <c r="P386" s="103" t="s">
        <v>71</v>
      </c>
    </row>
    <row r="387" spans="2:16" ht="15" customHeight="1" x14ac:dyDescent="0.25">
      <c r="B387" s="97">
        <v>382</v>
      </c>
      <c r="C387" s="89" t="s">
        <v>682</v>
      </c>
      <c r="D387" s="89" t="s">
        <v>683</v>
      </c>
      <c r="E387" s="89"/>
      <c r="F387" s="89" t="s">
        <v>74</v>
      </c>
      <c r="G387" s="98" t="s">
        <v>80</v>
      </c>
      <c r="H387" s="98" t="s">
        <v>93</v>
      </c>
      <c r="I387" s="99" t="s">
        <v>75</v>
      </c>
      <c r="J387" s="116">
        <v>0.33050174399999999</v>
      </c>
      <c r="K387" s="101">
        <v>0</v>
      </c>
      <c r="L387" s="77">
        <f t="shared" si="11"/>
        <v>0.33050174399999999</v>
      </c>
      <c r="N387" s="102" t="s">
        <v>71</v>
      </c>
      <c r="O387" s="102" t="s">
        <v>71</v>
      </c>
      <c r="P387" s="103" t="s">
        <v>71</v>
      </c>
    </row>
    <row r="388" spans="2:16" ht="15" customHeight="1" x14ac:dyDescent="0.25">
      <c r="B388" s="97">
        <v>383</v>
      </c>
      <c r="C388" s="89" t="s">
        <v>684</v>
      </c>
      <c r="D388" s="89" t="s">
        <v>685</v>
      </c>
      <c r="E388" s="89"/>
      <c r="F388" s="89" t="s">
        <v>74</v>
      </c>
      <c r="G388" s="98" t="s">
        <v>80</v>
      </c>
      <c r="H388" s="98" t="s">
        <v>93</v>
      </c>
      <c r="I388" s="99" t="s">
        <v>75</v>
      </c>
      <c r="J388" s="116">
        <v>0.27348303600000001</v>
      </c>
      <c r="K388" s="101">
        <v>0</v>
      </c>
      <c r="L388" s="77">
        <f t="shared" si="11"/>
        <v>0.27348303600000001</v>
      </c>
      <c r="N388" s="102" t="s">
        <v>71</v>
      </c>
      <c r="O388" s="102" t="s">
        <v>71</v>
      </c>
      <c r="P388" s="103" t="s">
        <v>71</v>
      </c>
    </row>
    <row r="389" spans="2:16" ht="15" customHeight="1" x14ac:dyDescent="0.25">
      <c r="B389" s="97">
        <v>384</v>
      </c>
      <c r="C389" s="89" t="s">
        <v>686</v>
      </c>
      <c r="D389" s="89" t="s">
        <v>687</v>
      </c>
      <c r="E389" s="89"/>
      <c r="F389" s="89" t="s">
        <v>74</v>
      </c>
      <c r="G389" s="98" t="s">
        <v>80</v>
      </c>
      <c r="H389" s="98" t="s">
        <v>93</v>
      </c>
      <c r="I389" s="99" t="s">
        <v>75</v>
      </c>
      <c r="J389" s="116">
        <v>0.22465529999999995</v>
      </c>
      <c r="K389" s="101">
        <v>0</v>
      </c>
      <c r="L389" s="77">
        <f t="shared" si="11"/>
        <v>0.22465529999999995</v>
      </c>
      <c r="N389" s="102" t="s">
        <v>71</v>
      </c>
      <c r="O389" s="102" t="s">
        <v>71</v>
      </c>
      <c r="P389" s="103" t="s">
        <v>71</v>
      </c>
    </row>
    <row r="390" spans="2:16" ht="15" customHeight="1" x14ac:dyDescent="0.25">
      <c r="B390" s="97">
        <v>385</v>
      </c>
      <c r="C390" s="89" t="s">
        <v>688</v>
      </c>
      <c r="D390" s="89" t="s">
        <v>689</v>
      </c>
      <c r="E390" s="89"/>
      <c r="F390" s="89" t="s">
        <v>74</v>
      </c>
      <c r="G390" s="98" t="s">
        <v>80</v>
      </c>
      <c r="H390" s="98" t="s">
        <v>93</v>
      </c>
      <c r="I390" s="99" t="s">
        <v>75</v>
      </c>
      <c r="J390" s="116">
        <v>0.347758452</v>
      </c>
      <c r="K390" s="101">
        <v>0</v>
      </c>
      <c r="L390" s="77">
        <f t="shared" si="11"/>
        <v>0.347758452</v>
      </c>
      <c r="N390" s="102" t="s">
        <v>71</v>
      </c>
      <c r="O390" s="102" t="s">
        <v>71</v>
      </c>
      <c r="P390" s="103" t="s">
        <v>71</v>
      </c>
    </row>
    <row r="391" spans="2:16" ht="15" customHeight="1" x14ac:dyDescent="0.25">
      <c r="B391" s="97">
        <v>386</v>
      </c>
      <c r="C391" s="89" t="s">
        <v>690</v>
      </c>
      <c r="D391" s="89" t="s">
        <v>691</v>
      </c>
      <c r="E391" s="89"/>
      <c r="F391" s="89" t="s">
        <v>74</v>
      </c>
      <c r="G391" s="98" t="s">
        <v>80</v>
      </c>
      <c r="H391" s="98" t="s">
        <v>93</v>
      </c>
      <c r="I391" s="99" t="s">
        <v>75</v>
      </c>
      <c r="J391" s="116">
        <v>6.9265403999999989E-2</v>
      </c>
      <c r="K391" s="101">
        <v>0</v>
      </c>
      <c r="L391" s="77">
        <f t="shared" si="11"/>
        <v>6.9265403999999989E-2</v>
      </c>
      <c r="N391" s="102" t="s">
        <v>71</v>
      </c>
      <c r="O391" s="102" t="s">
        <v>71</v>
      </c>
      <c r="P391" s="103" t="s">
        <v>71</v>
      </c>
    </row>
    <row r="392" spans="2:16" ht="15" customHeight="1" x14ac:dyDescent="0.25">
      <c r="B392" s="97">
        <v>387</v>
      </c>
      <c r="C392" s="89" t="s">
        <v>692</v>
      </c>
      <c r="D392" s="89" t="s">
        <v>693</v>
      </c>
      <c r="E392" s="89"/>
      <c r="F392" s="89" t="s">
        <v>74</v>
      </c>
      <c r="G392" s="98" t="s">
        <v>80</v>
      </c>
      <c r="H392" s="98" t="s">
        <v>93</v>
      </c>
      <c r="I392" s="99" t="s">
        <v>75</v>
      </c>
      <c r="J392" s="116">
        <v>3.2366268000000004E-2</v>
      </c>
      <c r="K392" s="101">
        <v>0</v>
      </c>
      <c r="L392" s="77">
        <f t="shared" si="11"/>
        <v>3.2366268000000004E-2</v>
      </c>
      <c r="N392" s="102" t="s">
        <v>71</v>
      </c>
      <c r="O392" s="102" t="s">
        <v>71</v>
      </c>
      <c r="P392" s="103" t="s">
        <v>71</v>
      </c>
    </row>
    <row r="393" spans="2:16" ht="15" customHeight="1" x14ac:dyDescent="0.25">
      <c r="B393" s="97">
        <v>388</v>
      </c>
      <c r="C393" s="89" t="s">
        <v>694</v>
      </c>
      <c r="D393" s="89" t="s">
        <v>695</v>
      </c>
      <c r="E393" s="89"/>
      <c r="F393" s="89" t="s">
        <v>74</v>
      </c>
      <c r="G393" s="98" t="s">
        <v>80</v>
      </c>
      <c r="H393" s="98" t="s">
        <v>93</v>
      </c>
      <c r="I393" s="99" t="s">
        <v>75</v>
      </c>
      <c r="J393" s="116">
        <v>0.15348132</v>
      </c>
      <c r="K393" s="101">
        <v>0</v>
      </c>
      <c r="L393" s="77">
        <f t="shared" si="11"/>
        <v>0.15348132</v>
      </c>
      <c r="N393" s="102" t="s">
        <v>71</v>
      </c>
      <c r="O393" s="102" t="s">
        <v>71</v>
      </c>
      <c r="P393" s="103" t="s">
        <v>71</v>
      </c>
    </row>
    <row r="394" spans="2:16" ht="15" customHeight="1" x14ac:dyDescent="0.25">
      <c r="B394" s="97">
        <v>389</v>
      </c>
      <c r="C394" s="89" t="s">
        <v>696</v>
      </c>
      <c r="D394" s="89" t="s">
        <v>697</v>
      </c>
      <c r="E394" s="89"/>
      <c r="F394" s="89" t="s">
        <v>74</v>
      </c>
      <c r="G394" s="98" t="s">
        <v>80</v>
      </c>
      <c r="H394" s="98" t="s">
        <v>93</v>
      </c>
      <c r="I394" s="99" t="s">
        <v>75</v>
      </c>
      <c r="J394" s="116">
        <v>1.108803132</v>
      </c>
      <c r="K394" s="101">
        <v>0</v>
      </c>
      <c r="L394" s="77">
        <f t="shared" si="11"/>
        <v>1.108803132</v>
      </c>
      <c r="N394" s="102" t="s">
        <v>71</v>
      </c>
      <c r="O394" s="102" t="s">
        <v>71</v>
      </c>
      <c r="P394" s="103" t="s">
        <v>71</v>
      </c>
    </row>
    <row r="395" spans="2:16" ht="15" customHeight="1" x14ac:dyDescent="0.25">
      <c r="B395" s="97">
        <v>390</v>
      </c>
      <c r="C395" s="89" t="s">
        <v>698</v>
      </c>
      <c r="D395" s="89" t="s">
        <v>699</v>
      </c>
      <c r="E395" s="89"/>
      <c r="F395" s="89" t="s">
        <v>74</v>
      </c>
      <c r="G395" s="98" t="s">
        <v>80</v>
      </c>
      <c r="H395" s="98" t="s">
        <v>93</v>
      </c>
      <c r="I395" s="99" t="s">
        <v>75</v>
      </c>
      <c r="J395" s="116">
        <v>0.46203443999999999</v>
      </c>
      <c r="K395" s="101">
        <v>0</v>
      </c>
      <c r="L395" s="77">
        <f t="shared" si="11"/>
        <v>0.46203443999999999</v>
      </c>
      <c r="N395" s="102" t="s">
        <v>71</v>
      </c>
      <c r="O395" s="102" t="s">
        <v>71</v>
      </c>
      <c r="P395" s="103" t="s">
        <v>71</v>
      </c>
    </row>
    <row r="396" spans="2:16" ht="15" customHeight="1" x14ac:dyDescent="0.25">
      <c r="B396" s="97">
        <v>391</v>
      </c>
      <c r="C396" s="89" t="s">
        <v>700</v>
      </c>
      <c r="D396" s="89" t="s">
        <v>701</v>
      </c>
      <c r="E396" s="89"/>
      <c r="F396" s="89" t="s">
        <v>74</v>
      </c>
      <c r="G396" s="98" t="s">
        <v>80</v>
      </c>
      <c r="H396" s="98" t="s">
        <v>93</v>
      </c>
      <c r="I396" s="99" t="s">
        <v>75</v>
      </c>
      <c r="J396" s="116">
        <v>0.19014188399999998</v>
      </c>
      <c r="K396" s="101">
        <v>0</v>
      </c>
      <c r="L396" s="77">
        <f t="shared" si="11"/>
        <v>0.19014188399999998</v>
      </c>
      <c r="N396" s="102" t="s">
        <v>71</v>
      </c>
      <c r="O396" s="102" t="s">
        <v>71</v>
      </c>
      <c r="P396" s="103" t="s">
        <v>71</v>
      </c>
    </row>
    <row r="397" spans="2:16" ht="15" customHeight="1" x14ac:dyDescent="0.25">
      <c r="B397" s="97">
        <v>392</v>
      </c>
      <c r="C397" s="89" t="s">
        <v>702</v>
      </c>
      <c r="D397" s="89" t="s">
        <v>703</v>
      </c>
      <c r="E397" s="89"/>
      <c r="F397" s="89" t="s">
        <v>74</v>
      </c>
      <c r="G397" s="98" t="s">
        <v>80</v>
      </c>
      <c r="H397" s="98" t="s">
        <v>93</v>
      </c>
      <c r="I397" s="99" t="s">
        <v>75</v>
      </c>
      <c r="J397" s="116">
        <v>0.28342353599999992</v>
      </c>
      <c r="K397" s="101">
        <v>0</v>
      </c>
      <c r="L397" s="77">
        <f t="shared" si="11"/>
        <v>0.28342353599999992</v>
      </c>
      <c r="N397" s="102" t="s">
        <v>71</v>
      </c>
      <c r="O397" s="102" t="s">
        <v>71</v>
      </c>
      <c r="P397" s="103" t="s">
        <v>71</v>
      </c>
    </row>
    <row r="398" spans="2:16" ht="15" customHeight="1" x14ac:dyDescent="0.25">
      <c r="B398" s="97">
        <v>393</v>
      </c>
      <c r="C398" s="89" t="s">
        <v>704</v>
      </c>
      <c r="D398" s="89" t="s">
        <v>705</v>
      </c>
      <c r="E398" s="89"/>
      <c r="F398" s="89" t="s">
        <v>74</v>
      </c>
      <c r="G398" s="98" t="s">
        <v>80</v>
      </c>
      <c r="H398" s="98" t="s">
        <v>93</v>
      </c>
      <c r="I398" s="99" t="s">
        <v>75</v>
      </c>
      <c r="J398" s="116">
        <v>0.162547056</v>
      </c>
      <c r="K398" s="101">
        <v>0</v>
      </c>
      <c r="L398" s="77">
        <f t="shared" si="11"/>
        <v>0.162547056</v>
      </c>
      <c r="N398" s="102" t="s">
        <v>71</v>
      </c>
      <c r="O398" s="102" t="s">
        <v>71</v>
      </c>
      <c r="P398" s="103" t="s">
        <v>71</v>
      </c>
    </row>
    <row r="399" spans="2:16" ht="15" customHeight="1" x14ac:dyDescent="0.25">
      <c r="B399" s="97">
        <v>394</v>
      </c>
      <c r="C399" s="89" t="s">
        <v>706</v>
      </c>
      <c r="D399" s="89" t="s">
        <v>707</v>
      </c>
      <c r="E399" s="89"/>
      <c r="F399" s="89" t="s">
        <v>74</v>
      </c>
      <c r="G399" s="98" t="s">
        <v>80</v>
      </c>
      <c r="H399" s="98" t="s">
        <v>93</v>
      </c>
      <c r="I399" s="99" t="s">
        <v>75</v>
      </c>
      <c r="J399" s="116">
        <v>0.27523256400000001</v>
      </c>
      <c r="K399" s="101">
        <v>0</v>
      </c>
      <c r="L399" s="77">
        <f t="shared" si="11"/>
        <v>0.27523256400000001</v>
      </c>
      <c r="N399" s="102" t="s">
        <v>71</v>
      </c>
      <c r="O399" s="102" t="s">
        <v>71</v>
      </c>
      <c r="P399" s="103" t="s">
        <v>71</v>
      </c>
    </row>
    <row r="400" spans="2:16" ht="15" customHeight="1" x14ac:dyDescent="0.25">
      <c r="B400" s="97">
        <v>395</v>
      </c>
      <c r="C400" s="89" t="s">
        <v>708</v>
      </c>
      <c r="D400" s="89" t="s">
        <v>709</v>
      </c>
      <c r="E400" s="89"/>
      <c r="F400" s="89" t="s">
        <v>74</v>
      </c>
      <c r="G400" s="98" t="s">
        <v>80</v>
      </c>
      <c r="H400" s="98" t="s">
        <v>93</v>
      </c>
      <c r="I400" s="99" t="s">
        <v>75</v>
      </c>
      <c r="J400" s="116">
        <v>0.17884947599999998</v>
      </c>
      <c r="K400" s="101">
        <v>0</v>
      </c>
      <c r="L400" s="77">
        <f t="shared" si="11"/>
        <v>0.17884947599999998</v>
      </c>
      <c r="N400" s="102" t="s">
        <v>71</v>
      </c>
      <c r="O400" s="102" t="s">
        <v>71</v>
      </c>
      <c r="P400" s="103" t="s">
        <v>71</v>
      </c>
    </row>
    <row r="401" spans="2:16" ht="15" customHeight="1" x14ac:dyDescent="0.25">
      <c r="B401" s="97">
        <v>396</v>
      </c>
      <c r="C401" s="89" t="s">
        <v>710</v>
      </c>
      <c r="D401" s="89" t="s">
        <v>711</v>
      </c>
      <c r="E401" s="89"/>
      <c r="F401" s="89" t="s">
        <v>74</v>
      </c>
      <c r="G401" s="98" t="s">
        <v>80</v>
      </c>
      <c r="H401" s="98" t="s">
        <v>93</v>
      </c>
      <c r="I401" s="99" t="s">
        <v>75</v>
      </c>
      <c r="J401" s="116">
        <v>0.19372046400000001</v>
      </c>
      <c r="K401" s="101">
        <v>0</v>
      </c>
      <c r="L401" s="77">
        <f t="shared" si="11"/>
        <v>0.19372046400000001</v>
      </c>
      <c r="N401" s="102" t="s">
        <v>71</v>
      </c>
      <c r="O401" s="102" t="s">
        <v>71</v>
      </c>
      <c r="P401" s="103" t="s">
        <v>71</v>
      </c>
    </row>
    <row r="402" spans="2:16" ht="15" customHeight="1" x14ac:dyDescent="0.25">
      <c r="B402" s="97">
        <v>397</v>
      </c>
      <c r="C402" s="89" t="s">
        <v>712</v>
      </c>
      <c r="D402" s="89" t="s">
        <v>713</v>
      </c>
      <c r="E402" s="89"/>
      <c r="F402" s="89" t="s">
        <v>74</v>
      </c>
      <c r="G402" s="98" t="s">
        <v>80</v>
      </c>
      <c r="H402" s="98" t="s">
        <v>93</v>
      </c>
      <c r="I402" s="99" t="s">
        <v>75</v>
      </c>
      <c r="J402" s="116">
        <v>0.91683219599999999</v>
      </c>
      <c r="K402" s="101">
        <v>0</v>
      </c>
      <c r="L402" s="77">
        <f t="shared" si="11"/>
        <v>0.91683219599999999</v>
      </c>
      <c r="N402" s="102" t="s">
        <v>71</v>
      </c>
      <c r="O402" s="102" t="s">
        <v>71</v>
      </c>
      <c r="P402" s="103" t="s">
        <v>71</v>
      </c>
    </row>
    <row r="403" spans="2:16" ht="15" customHeight="1" x14ac:dyDescent="0.25">
      <c r="B403" s="97">
        <v>398</v>
      </c>
      <c r="C403" s="89" t="s">
        <v>714</v>
      </c>
      <c r="D403" s="89" t="s">
        <v>715</v>
      </c>
      <c r="E403" s="89"/>
      <c r="F403" s="89" t="s">
        <v>74</v>
      </c>
      <c r="G403" s="98" t="s">
        <v>80</v>
      </c>
      <c r="H403" s="98" t="s">
        <v>93</v>
      </c>
      <c r="I403" s="99" t="s">
        <v>75</v>
      </c>
      <c r="J403" s="116">
        <v>0.34497511199999997</v>
      </c>
      <c r="K403" s="101">
        <v>0</v>
      </c>
      <c r="L403" s="77">
        <f t="shared" si="11"/>
        <v>0.34497511199999997</v>
      </c>
      <c r="N403" s="102" t="s">
        <v>71</v>
      </c>
      <c r="O403" s="102" t="s">
        <v>71</v>
      </c>
      <c r="P403" s="103" t="s">
        <v>71</v>
      </c>
    </row>
    <row r="404" spans="2:16" ht="15" customHeight="1" x14ac:dyDescent="0.25">
      <c r="B404" s="97">
        <v>399</v>
      </c>
      <c r="C404" s="89" t="s">
        <v>716</v>
      </c>
      <c r="D404" s="89" t="s">
        <v>717</v>
      </c>
      <c r="E404" s="89"/>
      <c r="F404" s="89" t="s">
        <v>74</v>
      </c>
      <c r="G404" s="98" t="s">
        <v>80</v>
      </c>
      <c r="H404" s="98" t="s">
        <v>93</v>
      </c>
      <c r="I404" s="99" t="s">
        <v>75</v>
      </c>
      <c r="J404" s="116">
        <v>1.5612151679999999</v>
      </c>
      <c r="K404" s="101">
        <v>0</v>
      </c>
      <c r="L404" s="77">
        <f t="shared" si="11"/>
        <v>1.5612151679999999</v>
      </c>
      <c r="N404" s="102" t="s">
        <v>71</v>
      </c>
      <c r="O404" s="102" t="s">
        <v>71</v>
      </c>
      <c r="P404" s="103" t="s">
        <v>71</v>
      </c>
    </row>
    <row r="405" spans="2:16" ht="15" customHeight="1" x14ac:dyDescent="0.25">
      <c r="B405" s="97">
        <v>400</v>
      </c>
      <c r="C405" s="89" t="s">
        <v>718</v>
      </c>
      <c r="D405" s="89" t="s">
        <v>719</v>
      </c>
      <c r="E405" s="89"/>
      <c r="F405" s="89" t="s">
        <v>74</v>
      </c>
      <c r="G405" s="98" t="s">
        <v>80</v>
      </c>
      <c r="H405" s="98" t="s">
        <v>93</v>
      </c>
      <c r="I405" s="99" t="s">
        <v>75</v>
      </c>
      <c r="J405" s="116">
        <v>0.31547170799999996</v>
      </c>
      <c r="K405" s="101">
        <v>0</v>
      </c>
      <c r="L405" s="77">
        <f t="shared" si="11"/>
        <v>0.31547170799999996</v>
      </c>
      <c r="N405" s="102" t="s">
        <v>71</v>
      </c>
      <c r="O405" s="102" t="s">
        <v>71</v>
      </c>
      <c r="P405" s="103" t="s">
        <v>71</v>
      </c>
    </row>
    <row r="406" spans="2:16" ht="15" customHeight="1" x14ac:dyDescent="0.25">
      <c r="B406" s="97">
        <v>401</v>
      </c>
      <c r="C406" s="89" t="s">
        <v>720</v>
      </c>
      <c r="D406" s="89" t="s">
        <v>721</v>
      </c>
      <c r="E406" s="89"/>
      <c r="F406" s="89" t="s">
        <v>74</v>
      </c>
      <c r="G406" s="98" t="s">
        <v>80</v>
      </c>
      <c r="H406" s="98" t="s">
        <v>93</v>
      </c>
      <c r="I406" s="99" t="s">
        <v>75</v>
      </c>
      <c r="J406" s="116">
        <v>0.36461753999999996</v>
      </c>
      <c r="K406" s="101">
        <v>0</v>
      </c>
      <c r="L406" s="77">
        <f t="shared" si="11"/>
        <v>0.36461753999999996</v>
      </c>
      <c r="N406" s="102" t="s">
        <v>71</v>
      </c>
      <c r="O406" s="102" t="s">
        <v>71</v>
      </c>
      <c r="P406" s="103" t="s">
        <v>71</v>
      </c>
    </row>
    <row r="407" spans="2:16" ht="15" customHeight="1" x14ac:dyDescent="0.25">
      <c r="B407" s="97">
        <v>402</v>
      </c>
      <c r="C407" s="89" t="s">
        <v>722</v>
      </c>
      <c r="D407" s="89" t="s">
        <v>723</v>
      </c>
      <c r="E407" s="89"/>
      <c r="F407" s="89" t="s">
        <v>74</v>
      </c>
      <c r="G407" s="98" t="s">
        <v>80</v>
      </c>
      <c r="H407" s="98" t="s">
        <v>93</v>
      </c>
      <c r="I407" s="99" t="s">
        <v>75</v>
      </c>
      <c r="J407" s="116">
        <v>0.39022426799999999</v>
      </c>
      <c r="K407" s="101">
        <v>0</v>
      </c>
      <c r="L407" s="77">
        <f t="shared" si="11"/>
        <v>0.39022426799999999</v>
      </c>
      <c r="N407" s="102" t="s">
        <v>71</v>
      </c>
      <c r="O407" s="102" t="s">
        <v>71</v>
      </c>
      <c r="P407" s="103" t="s">
        <v>71</v>
      </c>
    </row>
    <row r="408" spans="2:16" ht="15" customHeight="1" x14ac:dyDescent="0.25">
      <c r="B408" s="97">
        <v>403</v>
      </c>
      <c r="C408" s="89" t="s">
        <v>724</v>
      </c>
      <c r="D408" s="89" t="s">
        <v>725</v>
      </c>
      <c r="E408" s="89"/>
      <c r="F408" s="89" t="s">
        <v>74</v>
      </c>
      <c r="G408" s="98" t="s">
        <v>80</v>
      </c>
      <c r="H408" s="98" t="s">
        <v>93</v>
      </c>
      <c r="I408" s="99" t="s">
        <v>75</v>
      </c>
      <c r="J408" s="116">
        <v>0.39022426799999999</v>
      </c>
      <c r="K408" s="101">
        <v>0</v>
      </c>
      <c r="L408" s="77">
        <f t="shared" si="11"/>
        <v>0.39022426799999999</v>
      </c>
      <c r="N408" s="102" t="s">
        <v>71</v>
      </c>
      <c r="O408" s="102" t="s">
        <v>71</v>
      </c>
      <c r="P408" s="103" t="s">
        <v>71</v>
      </c>
    </row>
    <row r="409" spans="2:16" ht="15" customHeight="1" x14ac:dyDescent="0.25">
      <c r="B409" s="97">
        <v>404</v>
      </c>
      <c r="C409" s="89" t="s">
        <v>726</v>
      </c>
      <c r="D409" s="89" t="s">
        <v>727</v>
      </c>
      <c r="E409" s="89"/>
      <c r="F409" s="89" t="s">
        <v>74</v>
      </c>
      <c r="G409" s="98" t="s">
        <v>80</v>
      </c>
      <c r="H409" s="98" t="s">
        <v>93</v>
      </c>
      <c r="I409" s="99" t="s">
        <v>75</v>
      </c>
      <c r="J409" s="116">
        <v>0.26720063999999999</v>
      </c>
      <c r="K409" s="101">
        <v>0</v>
      </c>
      <c r="L409" s="77">
        <f t="shared" ref="L409:L472" si="12">IF(J409="","",(J409-(J409*K409)))</f>
        <v>0.26720063999999999</v>
      </c>
      <c r="N409" s="102" t="s">
        <v>71</v>
      </c>
      <c r="O409" s="102" t="s">
        <v>71</v>
      </c>
      <c r="P409" s="103" t="s">
        <v>71</v>
      </c>
    </row>
    <row r="410" spans="2:16" ht="15" customHeight="1" x14ac:dyDescent="0.25">
      <c r="B410" s="97">
        <v>405</v>
      </c>
      <c r="C410" s="89" t="s">
        <v>728</v>
      </c>
      <c r="D410" s="89" t="s">
        <v>729</v>
      </c>
      <c r="E410" s="89"/>
      <c r="F410" s="89" t="s">
        <v>74</v>
      </c>
      <c r="G410" s="98" t="s">
        <v>80</v>
      </c>
      <c r="H410" s="98" t="s">
        <v>93</v>
      </c>
      <c r="I410" s="99" t="s">
        <v>75</v>
      </c>
      <c r="J410" s="116">
        <v>0.31173407999999997</v>
      </c>
      <c r="K410" s="101">
        <v>0</v>
      </c>
      <c r="L410" s="77">
        <f t="shared" si="12"/>
        <v>0.31173407999999997</v>
      </c>
      <c r="N410" s="102" t="s">
        <v>71</v>
      </c>
      <c r="O410" s="102" t="s">
        <v>71</v>
      </c>
      <c r="P410" s="103" t="s">
        <v>71</v>
      </c>
    </row>
    <row r="411" spans="2:16" ht="15" customHeight="1" x14ac:dyDescent="0.25">
      <c r="B411" s="97">
        <v>406</v>
      </c>
      <c r="C411" s="89" t="s">
        <v>730</v>
      </c>
      <c r="D411" s="89" t="s">
        <v>731</v>
      </c>
      <c r="E411" s="89"/>
      <c r="F411" s="89" t="s">
        <v>74</v>
      </c>
      <c r="G411" s="98" t="s">
        <v>80</v>
      </c>
      <c r="H411" s="98" t="s">
        <v>93</v>
      </c>
      <c r="I411" s="99" t="s">
        <v>75</v>
      </c>
      <c r="J411" s="116">
        <v>5.9961095999999992E-2</v>
      </c>
      <c r="K411" s="101">
        <v>0</v>
      </c>
      <c r="L411" s="77">
        <f t="shared" si="12"/>
        <v>5.9961095999999992E-2</v>
      </c>
      <c r="N411" s="102" t="s">
        <v>71</v>
      </c>
      <c r="O411" s="102" t="s">
        <v>71</v>
      </c>
      <c r="P411" s="103" t="s">
        <v>71</v>
      </c>
    </row>
    <row r="412" spans="2:16" ht="15" customHeight="1" x14ac:dyDescent="0.25">
      <c r="B412" s="97">
        <v>407</v>
      </c>
      <c r="C412" s="89" t="s">
        <v>732</v>
      </c>
      <c r="D412" s="89" t="s">
        <v>733</v>
      </c>
      <c r="E412" s="89"/>
      <c r="F412" s="89" t="s">
        <v>74</v>
      </c>
      <c r="G412" s="98" t="s">
        <v>80</v>
      </c>
      <c r="H412" s="98" t="s">
        <v>93</v>
      </c>
      <c r="I412" s="99" t="s">
        <v>75</v>
      </c>
      <c r="J412" s="116">
        <v>9.1293551999999986E-2</v>
      </c>
      <c r="K412" s="101">
        <v>0</v>
      </c>
      <c r="L412" s="77">
        <f t="shared" si="12"/>
        <v>9.1293551999999986E-2</v>
      </c>
      <c r="N412" s="102" t="s">
        <v>71</v>
      </c>
      <c r="O412" s="102" t="s">
        <v>71</v>
      </c>
      <c r="P412" s="103" t="s">
        <v>71</v>
      </c>
    </row>
    <row r="413" spans="2:16" ht="15" customHeight="1" x14ac:dyDescent="0.25">
      <c r="B413" s="97">
        <v>408</v>
      </c>
      <c r="C413" s="89" t="s">
        <v>734</v>
      </c>
      <c r="D413" s="89" t="s">
        <v>735</v>
      </c>
      <c r="E413" s="89"/>
      <c r="F413" s="89" t="s">
        <v>74</v>
      </c>
      <c r="G413" s="98" t="s">
        <v>80</v>
      </c>
      <c r="H413" s="98" t="s">
        <v>93</v>
      </c>
      <c r="I413" s="99" t="s">
        <v>75</v>
      </c>
      <c r="J413" s="116">
        <v>8.9782595999999992E-2</v>
      </c>
      <c r="K413" s="101">
        <v>0</v>
      </c>
      <c r="L413" s="77">
        <f t="shared" si="12"/>
        <v>8.9782595999999992E-2</v>
      </c>
      <c r="N413" s="102" t="s">
        <v>71</v>
      </c>
      <c r="O413" s="102" t="s">
        <v>71</v>
      </c>
      <c r="P413" s="103" t="s">
        <v>71</v>
      </c>
    </row>
    <row r="414" spans="2:16" ht="15" customHeight="1" x14ac:dyDescent="0.25">
      <c r="B414" s="97">
        <v>409</v>
      </c>
      <c r="C414" s="89" t="s">
        <v>736</v>
      </c>
      <c r="D414" s="89" t="s">
        <v>737</v>
      </c>
      <c r="E414" s="89"/>
      <c r="F414" s="89" t="s">
        <v>74</v>
      </c>
      <c r="G414" s="98" t="s">
        <v>80</v>
      </c>
      <c r="H414" s="98" t="s">
        <v>93</v>
      </c>
      <c r="I414" s="99" t="s">
        <v>75</v>
      </c>
      <c r="J414" s="116">
        <v>6.4653011999999982E-2</v>
      </c>
      <c r="K414" s="101">
        <v>0</v>
      </c>
      <c r="L414" s="77">
        <f t="shared" si="12"/>
        <v>6.4653011999999982E-2</v>
      </c>
      <c r="N414" s="102" t="s">
        <v>71</v>
      </c>
      <c r="O414" s="102" t="s">
        <v>71</v>
      </c>
      <c r="P414" s="103" t="s">
        <v>71</v>
      </c>
    </row>
    <row r="415" spans="2:16" ht="15" customHeight="1" x14ac:dyDescent="0.25">
      <c r="B415" s="97">
        <v>410</v>
      </c>
      <c r="C415" s="89" t="s">
        <v>738</v>
      </c>
      <c r="D415" s="89" t="s">
        <v>739</v>
      </c>
      <c r="E415" s="89"/>
      <c r="F415" s="89" t="s">
        <v>74</v>
      </c>
      <c r="G415" s="98" t="s">
        <v>80</v>
      </c>
      <c r="H415" s="98" t="s">
        <v>93</v>
      </c>
      <c r="I415" s="99" t="s">
        <v>75</v>
      </c>
      <c r="J415" s="116">
        <v>0.205490016</v>
      </c>
      <c r="K415" s="101">
        <v>0</v>
      </c>
      <c r="L415" s="77">
        <f t="shared" si="12"/>
        <v>0.205490016</v>
      </c>
      <c r="N415" s="102" t="s">
        <v>71</v>
      </c>
      <c r="O415" s="102" t="s">
        <v>71</v>
      </c>
      <c r="P415" s="103" t="s">
        <v>71</v>
      </c>
    </row>
    <row r="416" spans="2:16" ht="15" customHeight="1" x14ac:dyDescent="0.25">
      <c r="B416" s="97">
        <v>411</v>
      </c>
      <c r="C416" s="89" t="s">
        <v>740</v>
      </c>
      <c r="D416" s="89" t="s">
        <v>741</v>
      </c>
      <c r="E416" s="89"/>
      <c r="F416" s="89" t="s">
        <v>74</v>
      </c>
      <c r="G416" s="98" t="s">
        <v>80</v>
      </c>
      <c r="H416" s="98" t="s">
        <v>93</v>
      </c>
      <c r="I416" s="99" t="s">
        <v>75</v>
      </c>
      <c r="J416" s="116">
        <v>0.64573488000000012</v>
      </c>
      <c r="K416" s="101">
        <v>0</v>
      </c>
      <c r="L416" s="77">
        <f t="shared" si="12"/>
        <v>0.64573488000000012</v>
      </c>
      <c r="N416" s="102" t="s">
        <v>71</v>
      </c>
      <c r="O416" s="102" t="s">
        <v>71</v>
      </c>
      <c r="P416" s="103" t="s">
        <v>71</v>
      </c>
    </row>
    <row r="417" spans="2:16" ht="15" customHeight="1" x14ac:dyDescent="0.25">
      <c r="B417" s="97">
        <v>412</v>
      </c>
      <c r="C417" s="89" t="s">
        <v>742</v>
      </c>
      <c r="D417" s="89" t="s">
        <v>743</v>
      </c>
      <c r="E417" s="89"/>
      <c r="F417" s="89" t="s">
        <v>74</v>
      </c>
      <c r="G417" s="98" t="s">
        <v>80</v>
      </c>
      <c r="H417" s="98" t="s">
        <v>93</v>
      </c>
      <c r="I417" s="99" t="s">
        <v>75</v>
      </c>
      <c r="J417" s="116">
        <v>0.22052005199999997</v>
      </c>
      <c r="K417" s="101">
        <v>0</v>
      </c>
      <c r="L417" s="77">
        <f t="shared" si="12"/>
        <v>0.22052005199999997</v>
      </c>
      <c r="N417" s="102" t="s">
        <v>71</v>
      </c>
      <c r="O417" s="102" t="s">
        <v>71</v>
      </c>
      <c r="P417" s="103" t="s">
        <v>71</v>
      </c>
    </row>
    <row r="418" spans="2:16" ht="15" customHeight="1" x14ac:dyDescent="0.25">
      <c r="B418" s="97">
        <v>413</v>
      </c>
      <c r="C418" s="89" t="s">
        <v>744</v>
      </c>
      <c r="D418" s="89" t="s">
        <v>745</v>
      </c>
      <c r="E418" s="89"/>
      <c r="F418" s="89" t="s">
        <v>74</v>
      </c>
      <c r="G418" s="98" t="s">
        <v>80</v>
      </c>
      <c r="H418" s="98" t="s">
        <v>93</v>
      </c>
      <c r="I418" s="99" t="s">
        <v>75</v>
      </c>
      <c r="J418" s="116">
        <v>0.15030035999999997</v>
      </c>
      <c r="K418" s="101">
        <v>0</v>
      </c>
      <c r="L418" s="77">
        <f t="shared" si="12"/>
        <v>0.15030035999999997</v>
      </c>
      <c r="N418" s="102" t="s">
        <v>71</v>
      </c>
      <c r="O418" s="102" t="s">
        <v>71</v>
      </c>
      <c r="P418" s="103" t="s">
        <v>71</v>
      </c>
    </row>
    <row r="419" spans="2:16" ht="15" customHeight="1" x14ac:dyDescent="0.25">
      <c r="B419" s="97">
        <v>414</v>
      </c>
      <c r="C419" s="89" t="s">
        <v>746</v>
      </c>
      <c r="D419" s="89" t="s">
        <v>747</v>
      </c>
      <c r="E419" s="89"/>
      <c r="F419" s="89" t="s">
        <v>74</v>
      </c>
      <c r="G419" s="98" t="s">
        <v>80</v>
      </c>
      <c r="H419" s="98" t="s">
        <v>93</v>
      </c>
      <c r="I419" s="99" t="s">
        <v>75</v>
      </c>
      <c r="J419" s="116">
        <v>6.4414439999999993E-3</v>
      </c>
      <c r="K419" s="101">
        <v>0</v>
      </c>
      <c r="L419" s="77">
        <f t="shared" si="12"/>
        <v>6.4414439999999993E-3</v>
      </c>
      <c r="N419" s="102" t="s">
        <v>71</v>
      </c>
      <c r="O419" s="102" t="s">
        <v>71</v>
      </c>
      <c r="P419" s="103" t="s">
        <v>71</v>
      </c>
    </row>
    <row r="420" spans="2:16" ht="15" customHeight="1" x14ac:dyDescent="0.25">
      <c r="B420" s="97">
        <v>415</v>
      </c>
      <c r="C420" s="89" t="s">
        <v>748</v>
      </c>
      <c r="D420" s="89" t="s">
        <v>749</v>
      </c>
      <c r="E420" s="89"/>
      <c r="F420" s="89" t="s">
        <v>74</v>
      </c>
      <c r="G420" s="98" t="s">
        <v>80</v>
      </c>
      <c r="H420" s="98" t="s">
        <v>93</v>
      </c>
      <c r="I420" s="99" t="s">
        <v>75</v>
      </c>
      <c r="J420" s="116">
        <v>2.4891011999999997E-2</v>
      </c>
      <c r="K420" s="101">
        <v>0</v>
      </c>
      <c r="L420" s="77">
        <f t="shared" si="12"/>
        <v>2.4891011999999997E-2</v>
      </c>
      <c r="N420" s="102" t="s">
        <v>71</v>
      </c>
      <c r="O420" s="102" t="s">
        <v>71</v>
      </c>
      <c r="P420" s="103" t="s">
        <v>71</v>
      </c>
    </row>
    <row r="421" spans="2:16" ht="15" customHeight="1" x14ac:dyDescent="0.25">
      <c r="B421" s="97">
        <v>416</v>
      </c>
      <c r="C421" s="89" t="s">
        <v>750</v>
      </c>
      <c r="D421" s="89" t="s">
        <v>751</v>
      </c>
      <c r="E421" s="89"/>
      <c r="F421" s="89" t="s">
        <v>74</v>
      </c>
      <c r="G421" s="98" t="s">
        <v>80</v>
      </c>
      <c r="H421" s="98" t="s">
        <v>93</v>
      </c>
      <c r="I421" s="99" t="s">
        <v>75</v>
      </c>
      <c r="J421" s="116">
        <v>2.6083872000000001E-2</v>
      </c>
      <c r="K421" s="101">
        <v>0</v>
      </c>
      <c r="L421" s="77">
        <f t="shared" si="12"/>
        <v>2.6083872000000001E-2</v>
      </c>
      <c r="N421" s="102" t="s">
        <v>71</v>
      </c>
      <c r="O421" s="102" t="s">
        <v>71</v>
      </c>
      <c r="P421" s="103" t="s">
        <v>71</v>
      </c>
    </row>
    <row r="422" spans="2:16" ht="15" customHeight="1" x14ac:dyDescent="0.25">
      <c r="B422" s="97">
        <v>417</v>
      </c>
      <c r="C422" s="89" t="s">
        <v>752</v>
      </c>
      <c r="D422" s="89" t="s">
        <v>753</v>
      </c>
      <c r="E422" s="89"/>
      <c r="F422" s="89" t="s">
        <v>74</v>
      </c>
      <c r="G422" s="98" t="s">
        <v>80</v>
      </c>
      <c r="H422" s="98" t="s">
        <v>93</v>
      </c>
      <c r="I422" s="99" t="s">
        <v>75</v>
      </c>
      <c r="J422" s="116">
        <v>0.11053836</v>
      </c>
      <c r="K422" s="101">
        <v>0</v>
      </c>
      <c r="L422" s="77">
        <f t="shared" si="12"/>
        <v>0.11053836</v>
      </c>
      <c r="N422" s="102" t="s">
        <v>71</v>
      </c>
      <c r="O422" s="102" t="s">
        <v>71</v>
      </c>
      <c r="P422" s="103" t="s">
        <v>71</v>
      </c>
    </row>
    <row r="423" spans="2:16" ht="15" customHeight="1" x14ac:dyDescent="0.25">
      <c r="B423" s="97">
        <v>418</v>
      </c>
      <c r="C423" s="89" t="s">
        <v>754</v>
      </c>
      <c r="D423" s="89" t="s">
        <v>755</v>
      </c>
      <c r="E423" s="89"/>
      <c r="F423" s="89" t="s">
        <v>74</v>
      </c>
      <c r="G423" s="98" t="s">
        <v>80</v>
      </c>
      <c r="H423" s="98" t="s">
        <v>93</v>
      </c>
      <c r="I423" s="99" t="s">
        <v>75</v>
      </c>
      <c r="J423" s="116">
        <v>3.0139595999999998E-2</v>
      </c>
      <c r="K423" s="101">
        <v>0</v>
      </c>
      <c r="L423" s="77">
        <f t="shared" si="12"/>
        <v>3.0139595999999998E-2</v>
      </c>
      <c r="N423" s="102" t="s">
        <v>71</v>
      </c>
      <c r="O423" s="102" t="s">
        <v>71</v>
      </c>
      <c r="P423" s="103" t="s">
        <v>71</v>
      </c>
    </row>
    <row r="424" spans="2:16" ht="15" customHeight="1" x14ac:dyDescent="0.25">
      <c r="B424" s="97">
        <v>419</v>
      </c>
      <c r="C424" s="89" t="s">
        <v>756</v>
      </c>
      <c r="D424" s="89" t="s">
        <v>757</v>
      </c>
      <c r="E424" s="89"/>
      <c r="F424" s="89" t="s">
        <v>74</v>
      </c>
      <c r="G424" s="98" t="s">
        <v>80</v>
      </c>
      <c r="H424" s="98" t="s">
        <v>93</v>
      </c>
      <c r="I424" s="99" t="s">
        <v>75</v>
      </c>
      <c r="J424" s="116">
        <v>3.2763887999999998E-2</v>
      </c>
      <c r="K424" s="101">
        <v>0</v>
      </c>
      <c r="L424" s="77">
        <f t="shared" si="12"/>
        <v>3.2763887999999998E-2</v>
      </c>
      <c r="N424" s="102" t="s">
        <v>71</v>
      </c>
      <c r="O424" s="102" t="s">
        <v>71</v>
      </c>
      <c r="P424" s="103" t="s">
        <v>71</v>
      </c>
    </row>
    <row r="425" spans="2:16" ht="15" customHeight="1" x14ac:dyDescent="0.25">
      <c r="B425" s="97">
        <v>420</v>
      </c>
      <c r="C425" s="89" t="s">
        <v>758</v>
      </c>
      <c r="D425" s="89" t="s">
        <v>759</v>
      </c>
      <c r="E425" s="89"/>
      <c r="F425" s="89" t="s">
        <v>74</v>
      </c>
      <c r="G425" s="98" t="s">
        <v>80</v>
      </c>
      <c r="H425" s="98" t="s">
        <v>93</v>
      </c>
      <c r="I425" s="99" t="s">
        <v>75</v>
      </c>
      <c r="J425" s="116">
        <v>2.9582927999999998E-2</v>
      </c>
      <c r="K425" s="101">
        <v>0</v>
      </c>
      <c r="L425" s="77">
        <f t="shared" si="12"/>
        <v>2.9582927999999998E-2</v>
      </c>
      <c r="N425" s="102" t="s">
        <v>71</v>
      </c>
      <c r="O425" s="102" t="s">
        <v>71</v>
      </c>
      <c r="P425" s="103" t="s">
        <v>71</v>
      </c>
    </row>
    <row r="426" spans="2:16" ht="15" customHeight="1" x14ac:dyDescent="0.25">
      <c r="B426" s="97">
        <v>421</v>
      </c>
      <c r="C426" s="89" t="s">
        <v>760</v>
      </c>
      <c r="D426" s="89" t="s">
        <v>761</v>
      </c>
      <c r="E426" s="89"/>
      <c r="F426" s="89" t="s">
        <v>74</v>
      </c>
      <c r="G426" s="98" t="s">
        <v>80</v>
      </c>
      <c r="H426" s="98" t="s">
        <v>93</v>
      </c>
      <c r="I426" s="99" t="s">
        <v>75</v>
      </c>
      <c r="J426" s="116">
        <v>2.5686252E-2</v>
      </c>
      <c r="K426" s="101">
        <v>0</v>
      </c>
      <c r="L426" s="77">
        <f t="shared" si="12"/>
        <v>2.5686252E-2</v>
      </c>
      <c r="N426" s="102" t="s">
        <v>71</v>
      </c>
      <c r="O426" s="102" t="s">
        <v>71</v>
      </c>
      <c r="P426" s="103" t="s">
        <v>71</v>
      </c>
    </row>
    <row r="427" spans="2:16" ht="15" customHeight="1" x14ac:dyDescent="0.25">
      <c r="B427" s="97">
        <v>422</v>
      </c>
      <c r="C427" s="89" t="s">
        <v>762</v>
      </c>
      <c r="D427" s="89" t="s">
        <v>763</v>
      </c>
      <c r="E427" s="89"/>
      <c r="F427" s="89" t="s">
        <v>74</v>
      </c>
      <c r="G427" s="98" t="s">
        <v>80</v>
      </c>
      <c r="H427" s="98" t="s">
        <v>93</v>
      </c>
      <c r="I427" s="99" t="s">
        <v>75</v>
      </c>
      <c r="J427" s="116">
        <v>2.5765775999999997E-2</v>
      </c>
      <c r="K427" s="101">
        <v>0</v>
      </c>
      <c r="L427" s="77">
        <f t="shared" si="12"/>
        <v>2.5765775999999997E-2</v>
      </c>
      <c r="N427" s="102" t="s">
        <v>71</v>
      </c>
      <c r="O427" s="102" t="s">
        <v>71</v>
      </c>
      <c r="P427" s="103" t="s">
        <v>71</v>
      </c>
    </row>
    <row r="428" spans="2:16" ht="15" customHeight="1" x14ac:dyDescent="0.25">
      <c r="B428" s="97">
        <v>423</v>
      </c>
      <c r="C428" s="89" t="s">
        <v>764</v>
      </c>
      <c r="D428" s="89" t="s">
        <v>765</v>
      </c>
      <c r="E428" s="89"/>
      <c r="F428" s="89" t="s">
        <v>74</v>
      </c>
      <c r="G428" s="98" t="s">
        <v>80</v>
      </c>
      <c r="H428" s="98" t="s">
        <v>93</v>
      </c>
      <c r="I428" s="99" t="s">
        <v>75</v>
      </c>
      <c r="J428" s="116">
        <v>2.5845299999999998E-2</v>
      </c>
      <c r="K428" s="101">
        <v>0</v>
      </c>
      <c r="L428" s="77">
        <f t="shared" si="12"/>
        <v>2.5845299999999998E-2</v>
      </c>
      <c r="N428" s="102" t="s">
        <v>71</v>
      </c>
      <c r="O428" s="102" t="s">
        <v>71</v>
      </c>
      <c r="P428" s="103" t="s">
        <v>71</v>
      </c>
    </row>
    <row r="429" spans="2:16" ht="15" customHeight="1" x14ac:dyDescent="0.25">
      <c r="B429" s="97">
        <v>424</v>
      </c>
      <c r="C429" s="89" t="s">
        <v>766</v>
      </c>
      <c r="D429" s="89" t="s">
        <v>767</v>
      </c>
      <c r="E429" s="89"/>
      <c r="F429" s="89" t="s">
        <v>74</v>
      </c>
      <c r="G429" s="98" t="s">
        <v>80</v>
      </c>
      <c r="H429" s="98" t="s">
        <v>93</v>
      </c>
      <c r="I429" s="99" t="s">
        <v>75</v>
      </c>
      <c r="J429" s="116">
        <v>2.5527203999999994E-2</v>
      </c>
      <c r="K429" s="101">
        <v>0</v>
      </c>
      <c r="L429" s="77">
        <f t="shared" si="12"/>
        <v>2.5527203999999994E-2</v>
      </c>
      <c r="N429" s="102" t="s">
        <v>71</v>
      </c>
      <c r="O429" s="102" t="s">
        <v>71</v>
      </c>
      <c r="P429" s="103" t="s">
        <v>71</v>
      </c>
    </row>
    <row r="430" spans="2:16" ht="28.5" customHeight="1" x14ac:dyDescent="0.25">
      <c r="B430" s="97">
        <v>425</v>
      </c>
      <c r="C430" s="89" t="s">
        <v>768</v>
      </c>
      <c r="D430" s="89" t="s">
        <v>769</v>
      </c>
      <c r="E430" s="89"/>
      <c r="F430" s="89" t="s">
        <v>74</v>
      </c>
      <c r="G430" s="98" t="s">
        <v>80</v>
      </c>
      <c r="H430" s="98" t="s">
        <v>93</v>
      </c>
      <c r="I430" s="99" t="s">
        <v>75</v>
      </c>
      <c r="J430" s="116">
        <v>0.24716059200000001</v>
      </c>
      <c r="K430" s="101">
        <v>0</v>
      </c>
      <c r="L430" s="77">
        <f t="shared" si="12"/>
        <v>0.24716059200000001</v>
      </c>
      <c r="N430" s="102" t="s">
        <v>71</v>
      </c>
      <c r="O430" s="102" t="s">
        <v>71</v>
      </c>
      <c r="P430" s="103" t="s">
        <v>71</v>
      </c>
    </row>
    <row r="431" spans="2:16" ht="15" customHeight="1" x14ac:dyDescent="0.25">
      <c r="B431" s="97">
        <v>426</v>
      </c>
      <c r="C431" s="89" t="s">
        <v>770</v>
      </c>
      <c r="D431" s="89" t="s">
        <v>771</v>
      </c>
      <c r="E431" s="89"/>
      <c r="F431" s="89" t="s">
        <v>74</v>
      </c>
      <c r="G431" s="98" t="s">
        <v>80</v>
      </c>
      <c r="H431" s="98" t="s">
        <v>93</v>
      </c>
      <c r="I431" s="99" t="s">
        <v>75</v>
      </c>
      <c r="J431" s="116">
        <v>0.11053836</v>
      </c>
      <c r="K431" s="101">
        <v>0</v>
      </c>
      <c r="L431" s="77">
        <f t="shared" si="12"/>
        <v>0.11053836</v>
      </c>
      <c r="N431" s="102" t="s">
        <v>71</v>
      </c>
      <c r="O431" s="102" t="s">
        <v>71</v>
      </c>
      <c r="P431" s="103" t="s">
        <v>71</v>
      </c>
    </row>
    <row r="432" spans="2:16" ht="15" customHeight="1" x14ac:dyDescent="0.25">
      <c r="B432" s="97">
        <v>427</v>
      </c>
      <c r="C432" s="89" t="s">
        <v>772</v>
      </c>
      <c r="D432" s="89" t="s">
        <v>773</v>
      </c>
      <c r="E432" s="89"/>
      <c r="F432" s="89" t="s">
        <v>74</v>
      </c>
      <c r="G432" s="98" t="s">
        <v>80</v>
      </c>
      <c r="H432" s="98" t="s">
        <v>93</v>
      </c>
      <c r="I432" s="99" t="s">
        <v>75</v>
      </c>
      <c r="J432" s="116">
        <v>2.5765775999999997E-2</v>
      </c>
      <c r="K432" s="101">
        <v>0</v>
      </c>
      <c r="L432" s="77">
        <f t="shared" si="12"/>
        <v>2.5765775999999997E-2</v>
      </c>
      <c r="N432" s="102" t="s">
        <v>71</v>
      </c>
      <c r="O432" s="102" t="s">
        <v>71</v>
      </c>
      <c r="P432" s="103" t="s">
        <v>71</v>
      </c>
    </row>
    <row r="433" spans="2:16" ht="15" customHeight="1" x14ac:dyDescent="0.25">
      <c r="B433" s="97">
        <v>428</v>
      </c>
      <c r="C433" s="89" t="s">
        <v>774</v>
      </c>
      <c r="D433" s="89" t="s">
        <v>775</v>
      </c>
      <c r="E433" s="89"/>
      <c r="F433" s="89" t="s">
        <v>74</v>
      </c>
      <c r="G433" s="98" t="s">
        <v>80</v>
      </c>
      <c r="H433" s="98" t="s">
        <v>93</v>
      </c>
      <c r="I433" s="99" t="s">
        <v>75</v>
      </c>
      <c r="J433" s="116">
        <v>3.5626751999999998E-2</v>
      </c>
      <c r="K433" s="101">
        <v>0</v>
      </c>
      <c r="L433" s="77">
        <f t="shared" si="12"/>
        <v>3.5626751999999998E-2</v>
      </c>
      <c r="N433" s="102" t="s">
        <v>71</v>
      </c>
      <c r="O433" s="102" t="s">
        <v>71</v>
      </c>
      <c r="P433" s="103" t="s">
        <v>71</v>
      </c>
    </row>
    <row r="434" spans="2:16" ht="15" customHeight="1" x14ac:dyDescent="0.25">
      <c r="B434" s="97">
        <v>429</v>
      </c>
      <c r="C434" s="89" t="s">
        <v>776</v>
      </c>
      <c r="D434" s="89" t="s">
        <v>777</v>
      </c>
      <c r="E434" s="89"/>
      <c r="F434" s="89" t="s">
        <v>74</v>
      </c>
      <c r="G434" s="98" t="s">
        <v>80</v>
      </c>
      <c r="H434" s="98" t="s">
        <v>93</v>
      </c>
      <c r="I434" s="99" t="s">
        <v>75</v>
      </c>
      <c r="J434" s="116">
        <v>0.18910807199999999</v>
      </c>
      <c r="K434" s="101">
        <v>0</v>
      </c>
      <c r="L434" s="77">
        <f t="shared" si="12"/>
        <v>0.18910807199999999</v>
      </c>
      <c r="N434" s="102" t="s">
        <v>71</v>
      </c>
      <c r="O434" s="102" t="s">
        <v>71</v>
      </c>
      <c r="P434" s="103" t="s">
        <v>71</v>
      </c>
    </row>
    <row r="435" spans="2:16" ht="15" customHeight="1" x14ac:dyDescent="0.25">
      <c r="B435" s="97">
        <v>430</v>
      </c>
      <c r="C435" s="89" t="s">
        <v>778</v>
      </c>
      <c r="D435" s="89" t="s">
        <v>779</v>
      </c>
      <c r="E435" s="89"/>
      <c r="F435" s="89" t="s">
        <v>74</v>
      </c>
      <c r="G435" s="98" t="s">
        <v>80</v>
      </c>
      <c r="H435" s="98" t="s">
        <v>93</v>
      </c>
      <c r="I435" s="99" t="s">
        <v>75</v>
      </c>
      <c r="J435" s="116">
        <v>2.677016412</v>
      </c>
      <c r="K435" s="101">
        <v>0</v>
      </c>
      <c r="L435" s="77">
        <f t="shared" si="12"/>
        <v>2.677016412</v>
      </c>
      <c r="N435" s="102" t="s">
        <v>71</v>
      </c>
      <c r="O435" s="102" t="s">
        <v>71</v>
      </c>
      <c r="P435" s="103" t="s">
        <v>71</v>
      </c>
    </row>
    <row r="436" spans="2:16" ht="15" customHeight="1" x14ac:dyDescent="0.25">
      <c r="B436" s="97">
        <v>431</v>
      </c>
      <c r="C436" s="89" t="s">
        <v>780</v>
      </c>
      <c r="D436" s="89" t="s">
        <v>781</v>
      </c>
      <c r="E436" s="89"/>
      <c r="F436" s="89" t="s">
        <v>74</v>
      </c>
      <c r="G436" s="98" t="s">
        <v>80</v>
      </c>
      <c r="H436" s="98" t="s">
        <v>93</v>
      </c>
      <c r="I436" s="99" t="s">
        <v>75</v>
      </c>
      <c r="J436" s="116">
        <v>11.597303015999998</v>
      </c>
      <c r="K436" s="101">
        <v>0</v>
      </c>
      <c r="L436" s="77">
        <f t="shared" si="12"/>
        <v>11.597303015999998</v>
      </c>
      <c r="N436" s="102" t="s">
        <v>71</v>
      </c>
      <c r="O436" s="102" t="s">
        <v>71</v>
      </c>
      <c r="P436" s="103" t="s">
        <v>71</v>
      </c>
    </row>
    <row r="437" spans="2:16" ht="15" customHeight="1" x14ac:dyDescent="0.25">
      <c r="B437" s="97">
        <v>432</v>
      </c>
      <c r="C437" s="89" t="s">
        <v>782</v>
      </c>
      <c r="D437" s="89" t="s">
        <v>783</v>
      </c>
      <c r="E437" s="89"/>
      <c r="F437" s="89" t="s">
        <v>74</v>
      </c>
      <c r="G437" s="98" t="s">
        <v>80</v>
      </c>
      <c r="H437" s="98" t="s">
        <v>93</v>
      </c>
      <c r="I437" s="99" t="s">
        <v>75</v>
      </c>
      <c r="J437" s="116">
        <v>4.2775959599999993</v>
      </c>
      <c r="K437" s="101">
        <v>0</v>
      </c>
      <c r="L437" s="77">
        <f t="shared" si="12"/>
        <v>4.2775959599999993</v>
      </c>
      <c r="N437" s="102" t="s">
        <v>71</v>
      </c>
      <c r="O437" s="102" t="s">
        <v>71</v>
      </c>
      <c r="P437" s="103" t="s">
        <v>71</v>
      </c>
    </row>
    <row r="438" spans="2:16" ht="15" customHeight="1" x14ac:dyDescent="0.25">
      <c r="B438" s="97">
        <v>433</v>
      </c>
      <c r="C438" s="89" t="s">
        <v>784</v>
      </c>
      <c r="D438" s="89" t="s">
        <v>785</v>
      </c>
      <c r="E438" s="89"/>
      <c r="F438" s="89" t="s">
        <v>74</v>
      </c>
      <c r="G438" s="98" t="s">
        <v>80</v>
      </c>
      <c r="H438" s="98" t="s">
        <v>93</v>
      </c>
      <c r="I438" s="99" t="s">
        <v>75</v>
      </c>
      <c r="J438" s="116">
        <v>0.27658447200000003</v>
      </c>
      <c r="K438" s="101">
        <v>0</v>
      </c>
      <c r="L438" s="77">
        <f t="shared" si="12"/>
        <v>0.27658447200000003</v>
      </c>
      <c r="N438" s="102" t="s">
        <v>71</v>
      </c>
      <c r="O438" s="102" t="s">
        <v>71</v>
      </c>
      <c r="P438" s="103" t="s">
        <v>71</v>
      </c>
    </row>
    <row r="439" spans="2:16" ht="15" customHeight="1" x14ac:dyDescent="0.25">
      <c r="B439" s="97">
        <v>434</v>
      </c>
      <c r="C439" s="89" t="s">
        <v>786</v>
      </c>
      <c r="D439" s="89" t="s">
        <v>787</v>
      </c>
      <c r="E439" s="89"/>
      <c r="F439" s="89" t="s">
        <v>74</v>
      </c>
      <c r="G439" s="98" t="s">
        <v>80</v>
      </c>
      <c r="H439" s="98" t="s">
        <v>93</v>
      </c>
      <c r="I439" s="99" t="s">
        <v>75</v>
      </c>
      <c r="J439" s="116">
        <v>0.37630756799999998</v>
      </c>
      <c r="K439" s="101">
        <v>0</v>
      </c>
      <c r="L439" s="77">
        <f t="shared" si="12"/>
        <v>0.37630756799999998</v>
      </c>
      <c r="N439" s="102" t="s">
        <v>71</v>
      </c>
      <c r="O439" s="102" t="s">
        <v>71</v>
      </c>
      <c r="P439" s="103" t="s">
        <v>71</v>
      </c>
    </row>
    <row r="440" spans="2:16" ht="15" customHeight="1" x14ac:dyDescent="0.25">
      <c r="B440" s="97">
        <v>435</v>
      </c>
      <c r="C440" s="89" t="s">
        <v>788</v>
      </c>
      <c r="D440" s="89" t="s">
        <v>789</v>
      </c>
      <c r="E440" s="89"/>
      <c r="F440" s="89" t="s">
        <v>74</v>
      </c>
      <c r="G440" s="98" t="s">
        <v>80</v>
      </c>
      <c r="H440" s="98" t="s">
        <v>93</v>
      </c>
      <c r="I440" s="99" t="s">
        <v>75</v>
      </c>
      <c r="J440" s="116">
        <v>0.14171176799999996</v>
      </c>
      <c r="K440" s="101">
        <v>0</v>
      </c>
      <c r="L440" s="77">
        <f t="shared" si="12"/>
        <v>0.14171176799999996</v>
      </c>
      <c r="N440" s="102" t="s">
        <v>71</v>
      </c>
      <c r="O440" s="102" t="s">
        <v>71</v>
      </c>
      <c r="P440" s="103" t="s">
        <v>71</v>
      </c>
    </row>
    <row r="441" spans="2:16" ht="15" customHeight="1" x14ac:dyDescent="0.25">
      <c r="B441" s="97">
        <v>436</v>
      </c>
      <c r="C441" s="89" t="s">
        <v>790</v>
      </c>
      <c r="D441" s="89" t="s">
        <v>791</v>
      </c>
      <c r="E441" s="89"/>
      <c r="F441" s="89" t="s">
        <v>74</v>
      </c>
      <c r="G441" s="98" t="s">
        <v>80</v>
      </c>
      <c r="H441" s="98" t="s">
        <v>93</v>
      </c>
      <c r="I441" s="99" t="s">
        <v>75</v>
      </c>
      <c r="J441" s="116">
        <v>0.20215000799999996</v>
      </c>
      <c r="K441" s="101">
        <v>0</v>
      </c>
      <c r="L441" s="77">
        <f t="shared" si="12"/>
        <v>0.20215000799999996</v>
      </c>
      <c r="N441" s="102" t="s">
        <v>71</v>
      </c>
      <c r="O441" s="102" t="s">
        <v>71</v>
      </c>
      <c r="P441" s="103" t="s">
        <v>71</v>
      </c>
    </row>
    <row r="442" spans="2:16" ht="15" customHeight="1" x14ac:dyDescent="0.25">
      <c r="B442" s="97">
        <v>437</v>
      </c>
      <c r="C442" s="89" t="s">
        <v>792</v>
      </c>
      <c r="D442" s="89" t="s">
        <v>793</v>
      </c>
      <c r="E442" s="89" t="s">
        <v>2331</v>
      </c>
      <c r="F442" s="89" t="s">
        <v>74</v>
      </c>
      <c r="G442" s="98" t="s">
        <v>80</v>
      </c>
      <c r="H442" s="98" t="s">
        <v>93</v>
      </c>
      <c r="I442" s="99" t="s">
        <v>75</v>
      </c>
      <c r="J442" s="116">
        <v>5.5666800000000002E-2</v>
      </c>
      <c r="K442" s="101">
        <v>0</v>
      </c>
      <c r="L442" s="77">
        <f t="shared" si="12"/>
        <v>5.5666800000000002E-2</v>
      </c>
      <c r="N442" s="102" t="s">
        <v>71</v>
      </c>
      <c r="O442" s="102" t="s">
        <v>71</v>
      </c>
      <c r="P442" s="103" t="s">
        <v>71</v>
      </c>
    </row>
    <row r="443" spans="2:16" ht="15" customHeight="1" x14ac:dyDescent="0.25">
      <c r="B443" s="97">
        <v>438</v>
      </c>
      <c r="C443" s="89" t="s">
        <v>794</v>
      </c>
      <c r="D443" s="89" t="s">
        <v>795</v>
      </c>
      <c r="E443" s="89"/>
      <c r="F443" s="89" t="s">
        <v>74</v>
      </c>
      <c r="G443" s="98" t="s">
        <v>80</v>
      </c>
      <c r="H443" s="98" t="s">
        <v>93</v>
      </c>
      <c r="I443" s="99" t="s">
        <v>75</v>
      </c>
      <c r="J443" s="116">
        <v>0.26274729599999996</v>
      </c>
      <c r="K443" s="101">
        <v>0</v>
      </c>
      <c r="L443" s="77">
        <f t="shared" si="12"/>
        <v>0.26274729599999996</v>
      </c>
      <c r="N443" s="102" t="s">
        <v>71</v>
      </c>
      <c r="O443" s="102" t="s">
        <v>71</v>
      </c>
      <c r="P443" s="103" t="s">
        <v>71</v>
      </c>
    </row>
    <row r="444" spans="2:16" ht="15" customHeight="1" x14ac:dyDescent="0.25">
      <c r="B444" s="97">
        <v>439</v>
      </c>
      <c r="C444" s="89" t="s">
        <v>796</v>
      </c>
      <c r="D444" s="89" t="s">
        <v>797</v>
      </c>
      <c r="E444" s="89"/>
      <c r="F444" s="89" t="s">
        <v>74</v>
      </c>
      <c r="G444" s="98" t="s">
        <v>80</v>
      </c>
      <c r="H444" s="98" t="s">
        <v>93</v>
      </c>
      <c r="I444" s="99" t="s">
        <v>75</v>
      </c>
      <c r="J444" s="116">
        <v>11.881521791999997</v>
      </c>
      <c r="K444" s="101">
        <v>0</v>
      </c>
      <c r="L444" s="77">
        <f t="shared" si="12"/>
        <v>11.881521791999997</v>
      </c>
      <c r="N444" s="102" t="s">
        <v>71</v>
      </c>
      <c r="O444" s="102" t="s">
        <v>71</v>
      </c>
      <c r="P444" s="103" t="s">
        <v>71</v>
      </c>
    </row>
    <row r="445" spans="2:16" ht="15" customHeight="1" x14ac:dyDescent="0.25">
      <c r="B445" s="97">
        <v>440</v>
      </c>
      <c r="C445" s="89" t="s">
        <v>798</v>
      </c>
      <c r="D445" s="89" t="s">
        <v>799</v>
      </c>
      <c r="E445" s="89"/>
      <c r="F445" s="89" t="s">
        <v>74</v>
      </c>
      <c r="G445" s="98" t="s">
        <v>80</v>
      </c>
      <c r="H445" s="98" t="s">
        <v>93</v>
      </c>
      <c r="I445" s="99" t="s">
        <v>75</v>
      </c>
      <c r="J445" s="116">
        <v>2.7833400000000001E-2</v>
      </c>
      <c r="K445" s="101">
        <v>0</v>
      </c>
      <c r="L445" s="77">
        <f t="shared" si="12"/>
        <v>2.7833400000000001E-2</v>
      </c>
      <c r="N445" s="102" t="s">
        <v>71</v>
      </c>
      <c r="O445" s="102" t="s">
        <v>71</v>
      </c>
      <c r="P445" s="103" t="s">
        <v>71</v>
      </c>
    </row>
    <row r="446" spans="2:16" ht="15" customHeight="1" x14ac:dyDescent="0.25">
      <c r="B446" s="97">
        <v>441</v>
      </c>
      <c r="C446" s="89" t="s">
        <v>800</v>
      </c>
      <c r="D446" s="89" t="s">
        <v>801</v>
      </c>
      <c r="E446" s="89"/>
      <c r="F446" s="89" t="s">
        <v>74</v>
      </c>
      <c r="G446" s="98" t="s">
        <v>80</v>
      </c>
      <c r="H446" s="98" t="s">
        <v>93</v>
      </c>
      <c r="I446" s="99" t="s">
        <v>75</v>
      </c>
      <c r="J446" s="116">
        <v>9.5587847999999989E-2</v>
      </c>
      <c r="K446" s="101">
        <v>0</v>
      </c>
      <c r="L446" s="77">
        <f t="shared" si="12"/>
        <v>9.5587847999999989E-2</v>
      </c>
      <c r="N446" s="102" t="s">
        <v>71</v>
      </c>
      <c r="O446" s="102" t="s">
        <v>71</v>
      </c>
      <c r="P446" s="103" t="s">
        <v>71</v>
      </c>
    </row>
    <row r="447" spans="2:16" ht="15" customHeight="1" x14ac:dyDescent="0.25">
      <c r="B447" s="97">
        <v>442</v>
      </c>
      <c r="C447" s="89" t="s">
        <v>802</v>
      </c>
      <c r="D447" s="89" t="s">
        <v>803</v>
      </c>
      <c r="E447" s="89"/>
      <c r="F447" s="89" t="s">
        <v>74</v>
      </c>
      <c r="G447" s="98" t="s">
        <v>80</v>
      </c>
      <c r="H447" s="98" t="s">
        <v>93</v>
      </c>
      <c r="I447" s="99" t="s">
        <v>75</v>
      </c>
      <c r="J447" s="116">
        <v>2.3698151999999997E-2</v>
      </c>
      <c r="K447" s="101">
        <v>0</v>
      </c>
      <c r="L447" s="77">
        <f t="shared" si="12"/>
        <v>2.3698151999999997E-2</v>
      </c>
      <c r="N447" s="102" t="s">
        <v>71</v>
      </c>
      <c r="O447" s="102" t="s">
        <v>71</v>
      </c>
      <c r="P447" s="103" t="s">
        <v>71</v>
      </c>
    </row>
    <row r="448" spans="2:16" ht="15" customHeight="1" x14ac:dyDescent="0.25">
      <c r="B448" s="97">
        <v>443</v>
      </c>
      <c r="C448" s="89" t="s">
        <v>804</v>
      </c>
      <c r="D448" s="89" t="s">
        <v>805</v>
      </c>
      <c r="E448" s="89"/>
      <c r="F448" s="89" t="s">
        <v>74</v>
      </c>
      <c r="G448" s="98" t="s">
        <v>80</v>
      </c>
      <c r="H448" s="98" t="s">
        <v>93</v>
      </c>
      <c r="I448" s="99" t="s">
        <v>75</v>
      </c>
      <c r="J448" s="116">
        <v>0.286047828</v>
      </c>
      <c r="K448" s="101">
        <v>0</v>
      </c>
      <c r="L448" s="77">
        <f t="shared" si="12"/>
        <v>0.286047828</v>
      </c>
      <c r="N448" s="102" t="s">
        <v>71</v>
      </c>
      <c r="O448" s="102" t="s">
        <v>71</v>
      </c>
      <c r="P448" s="103" t="s">
        <v>71</v>
      </c>
    </row>
    <row r="449" spans="2:16" ht="15" customHeight="1" x14ac:dyDescent="0.25">
      <c r="B449" s="97">
        <v>444</v>
      </c>
      <c r="C449" s="89" t="s">
        <v>806</v>
      </c>
      <c r="D449" s="89" t="s">
        <v>807</v>
      </c>
      <c r="E449" s="89"/>
      <c r="F449" s="89" t="s">
        <v>74</v>
      </c>
      <c r="G449" s="98" t="s">
        <v>80</v>
      </c>
      <c r="H449" s="98" t="s">
        <v>93</v>
      </c>
      <c r="I449" s="99" t="s">
        <v>75</v>
      </c>
      <c r="J449" s="116">
        <v>0.37089993599999993</v>
      </c>
      <c r="K449" s="101">
        <v>0</v>
      </c>
      <c r="L449" s="77">
        <f t="shared" si="12"/>
        <v>0.37089993599999993</v>
      </c>
      <c r="N449" s="102" t="s">
        <v>71</v>
      </c>
      <c r="O449" s="102" t="s">
        <v>71</v>
      </c>
      <c r="P449" s="103" t="s">
        <v>71</v>
      </c>
    </row>
    <row r="450" spans="2:16" ht="15" customHeight="1" x14ac:dyDescent="0.25">
      <c r="B450" s="97">
        <v>445</v>
      </c>
      <c r="C450" s="89" t="s">
        <v>808</v>
      </c>
      <c r="D450" s="89" t="s">
        <v>809</v>
      </c>
      <c r="E450" s="89"/>
      <c r="F450" s="89" t="s">
        <v>74</v>
      </c>
      <c r="G450" s="98" t="s">
        <v>80</v>
      </c>
      <c r="H450" s="98" t="s">
        <v>93</v>
      </c>
      <c r="I450" s="99" t="s">
        <v>75</v>
      </c>
      <c r="J450" s="116">
        <v>0.39062188799999997</v>
      </c>
      <c r="K450" s="101">
        <v>0</v>
      </c>
      <c r="L450" s="77">
        <f t="shared" si="12"/>
        <v>0.39062188799999997</v>
      </c>
      <c r="N450" s="102" t="s">
        <v>71</v>
      </c>
      <c r="O450" s="102" t="s">
        <v>71</v>
      </c>
      <c r="P450" s="103" t="s">
        <v>71</v>
      </c>
    </row>
    <row r="451" spans="2:16" ht="15" customHeight="1" x14ac:dyDescent="0.25">
      <c r="B451" s="97">
        <v>446</v>
      </c>
      <c r="C451" s="89" t="s">
        <v>810</v>
      </c>
      <c r="D451" s="89" t="s">
        <v>811</v>
      </c>
      <c r="E451" s="89"/>
      <c r="F451" s="89" t="s">
        <v>74</v>
      </c>
      <c r="G451" s="98" t="s">
        <v>80</v>
      </c>
      <c r="H451" s="98" t="s">
        <v>93</v>
      </c>
      <c r="I451" s="99" t="s">
        <v>75</v>
      </c>
      <c r="J451" s="116">
        <v>0.18767663999999998</v>
      </c>
      <c r="K451" s="101">
        <v>0</v>
      </c>
      <c r="L451" s="77">
        <f t="shared" si="12"/>
        <v>0.18767663999999998</v>
      </c>
      <c r="N451" s="102" t="s">
        <v>71</v>
      </c>
      <c r="O451" s="102" t="s">
        <v>71</v>
      </c>
      <c r="P451" s="103" t="s">
        <v>71</v>
      </c>
    </row>
    <row r="452" spans="2:16" ht="15" customHeight="1" x14ac:dyDescent="0.25">
      <c r="B452" s="97">
        <v>447</v>
      </c>
      <c r="C452" s="89" t="s">
        <v>812</v>
      </c>
      <c r="D452" s="89" t="s">
        <v>813</v>
      </c>
      <c r="E452" s="89"/>
      <c r="F452" s="89" t="s">
        <v>74</v>
      </c>
      <c r="G452" s="98" t="s">
        <v>80</v>
      </c>
      <c r="H452" s="98" t="s">
        <v>93</v>
      </c>
      <c r="I452" s="99" t="s">
        <v>75</v>
      </c>
      <c r="J452" s="116">
        <v>0.30052119599999999</v>
      </c>
      <c r="K452" s="101">
        <v>0</v>
      </c>
      <c r="L452" s="77">
        <f t="shared" si="12"/>
        <v>0.30052119599999999</v>
      </c>
      <c r="N452" s="102" t="s">
        <v>71</v>
      </c>
      <c r="O452" s="102" t="s">
        <v>71</v>
      </c>
      <c r="P452" s="103" t="s">
        <v>71</v>
      </c>
    </row>
    <row r="453" spans="2:16" ht="15" customHeight="1" x14ac:dyDescent="0.25">
      <c r="B453" s="97">
        <v>448</v>
      </c>
      <c r="C453" s="89" t="s">
        <v>814</v>
      </c>
      <c r="D453" s="89" t="s">
        <v>815</v>
      </c>
      <c r="E453" s="89"/>
      <c r="F453" s="89" t="s">
        <v>74</v>
      </c>
      <c r="G453" s="98" t="s">
        <v>80</v>
      </c>
      <c r="H453" s="98" t="s">
        <v>93</v>
      </c>
      <c r="I453" s="99" t="s">
        <v>75</v>
      </c>
      <c r="J453" s="116">
        <v>3.4354368000000003E-2</v>
      </c>
      <c r="K453" s="101">
        <v>0</v>
      </c>
      <c r="L453" s="77">
        <f t="shared" si="12"/>
        <v>3.4354368000000003E-2</v>
      </c>
      <c r="N453" s="102" t="s">
        <v>71</v>
      </c>
      <c r="O453" s="102" t="s">
        <v>71</v>
      </c>
      <c r="P453" s="103" t="s">
        <v>71</v>
      </c>
    </row>
    <row r="454" spans="2:16" ht="15" customHeight="1" x14ac:dyDescent="0.25">
      <c r="B454" s="97">
        <v>449</v>
      </c>
      <c r="C454" s="89" t="s">
        <v>816</v>
      </c>
      <c r="D454" s="89" t="s">
        <v>815</v>
      </c>
      <c r="E454" s="89"/>
      <c r="F454" s="89" t="s">
        <v>74</v>
      </c>
      <c r="G454" s="98" t="s">
        <v>80</v>
      </c>
      <c r="H454" s="98" t="s">
        <v>93</v>
      </c>
      <c r="I454" s="99" t="s">
        <v>75</v>
      </c>
      <c r="J454" s="116">
        <v>3.4354368000000003E-2</v>
      </c>
      <c r="K454" s="101">
        <v>0</v>
      </c>
      <c r="L454" s="77">
        <f t="shared" si="12"/>
        <v>3.4354368000000003E-2</v>
      </c>
      <c r="N454" s="102" t="s">
        <v>71</v>
      </c>
      <c r="O454" s="102" t="s">
        <v>71</v>
      </c>
      <c r="P454" s="103" t="s">
        <v>71</v>
      </c>
    </row>
    <row r="455" spans="2:16" ht="15" customHeight="1" x14ac:dyDescent="0.25">
      <c r="B455" s="97">
        <v>450</v>
      </c>
      <c r="C455" s="89" t="s">
        <v>817</v>
      </c>
      <c r="D455" s="89" t="s">
        <v>818</v>
      </c>
      <c r="E455" s="89"/>
      <c r="F455" s="89" t="s">
        <v>74</v>
      </c>
      <c r="G455" s="98" t="s">
        <v>80</v>
      </c>
      <c r="H455" s="98" t="s">
        <v>93</v>
      </c>
      <c r="I455" s="99" t="s">
        <v>75</v>
      </c>
      <c r="J455" s="116">
        <v>0.11029978799999998</v>
      </c>
      <c r="K455" s="101">
        <v>0</v>
      </c>
      <c r="L455" s="77">
        <f t="shared" si="12"/>
        <v>0.11029978799999998</v>
      </c>
      <c r="N455" s="102" t="s">
        <v>71</v>
      </c>
      <c r="O455" s="102" t="s">
        <v>71</v>
      </c>
      <c r="P455" s="103" t="s">
        <v>71</v>
      </c>
    </row>
    <row r="456" spans="2:16" ht="15" customHeight="1" x14ac:dyDescent="0.25">
      <c r="B456" s="97">
        <v>451</v>
      </c>
      <c r="C456" s="89" t="s">
        <v>819</v>
      </c>
      <c r="D456" s="89" t="s">
        <v>820</v>
      </c>
      <c r="E456" s="89"/>
      <c r="F456" s="89" t="s">
        <v>74</v>
      </c>
      <c r="G456" s="98" t="s">
        <v>80</v>
      </c>
      <c r="H456" s="98" t="s">
        <v>93</v>
      </c>
      <c r="I456" s="99" t="s">
        <v>75</v>
      </c>
      <c r="J456" s="116">
        <v>5.8847759999999992E-2</v>
      </c>
      <c r="K456" s="101">
        <v>0</v>
      </c>
      <c r="L456" s="77">
        <f t="shared" si="12"/>
        <v>5.8847759999999992E-2</v>
      </c>
      <c r="N456" s="102" t="s">
        <v>71</v>
      </c>
      <c r="O456" s="102" t="s">
        <v>71</v>
      </c>
      <c r="P456" s="103" t="s">
        <v>71</v>
      </c>
    </row>
    <row r="457" spans="2:16" ht="15" customHeight="1" x14ac:dyDescent="0.25">
      <c r="B457" s="97">
        <v>452</v>
      </c>
      <c r="C457" s="89" t="s">
        <v>821</v>
      </c>
      <c r="D457" s="89" t="s">
        <v>822</v>
      </c>
      <c r="E457" s="89"/>
      <c r="F457" s="89" t="s">
        <v>74</v>
      </c>
      <c r="G457" s="98" t="s">
        <v>80</v>
      </c>
      <c r="H457" s="98" t="s">
        <v>93</v>
      </c>
      <c r="I457" s="99" t="s">
        <v>75</v>
      </c>
      <c r="J457" s="116">
        <v>0.17026088400000003</v>
      </c>
      <c r="K457" s="101">
        <v>0</v>
      </c>
      <c r="L457" s="77">
        <f t="shared" si="12"/>
        <v>0.17026088400000003</v>
      </c>
      <c r="N457" s="102" t="s">
        <v>71</v>
      </c>
      <c r="O457" s="102" t="s">
        <v>71</v>
      </c>
      <c r="P457" s="103" t="s">
        <v>71</v>
      </c>
    </row>
    <row r="458" spans="2:16" ht="15" customHeight="1" x14ac:dyDescent="0.25">
      <c r="B458" s="97">
        <v>453</v>
      </c>
      <c r="C458" s="89" t="s">
        <v>823</v>
      </c>
      <c r="D458" s="89" t="s">
        <v>824</v>
      </c>
      <c r="E458" s="89"/>
      <c r="F458" s="89" t="s">
        <v>74</v>
      </c>
      <c r="G458" s="98" t="s">
        <v>80</v>
      </c>
      <c r="H458" s="98" t="s">
        <v>93</v>
      </c>
      <c r="I458" s="99" t="s">
        <v>75</v>
      </c>
      <c r="J458" s="116">
        <v>0.27658447200000003</v>
      </c>
      <c r="K458" s="101">
        <v>0</v>
      </c>
      <c r="L458" s="77">
        <f t="shared" si="12"/>
        <v>0.27658447200000003</v>
      </c>
      <c r="N458" s="102" t="s">
        <v>71</v>
      </c>
      <c r="O458" s="102" t="s">
        <v>71</v>
      </c>
      <c r="P458" s="103" t="s">
        <v>71</v>
      </c>
    </row>
    <row r="459" spans="2:16" ht="15" customHeight="1" x14ac:dyDescent="0.25">
      <c r="B459" s="97">
        <v>454</v>
      </c>
      <c r="C459" s="89" t="s">
        <v>825</v>
      </c>
      <c r="D459" s="89" t="s">
        <v>826</v>
      </c>
      <c r="E459" s="89"/>
      <c r="F459" s="89" t="s">
        <v>74</v>
      </c>
      <c r="G459" s="98" t="s">
        <v>80</v>
      </c>
      <c r="H459" s="98" t="s">
        <v>93</v>
      </c>
      <c r="I459" s="99" t="s">
        <v>75</v>
      </c>
      <c r="J459" s="116">
        <v>0.31984552799999999</v>
      </c>
      <c r="K459" s="101">
        <v>0</v>
      </c>
      <c r="L459" s="77">
        <f t="shared" si="12"/>
        <v>0.31984552799999999</v>
      </c>
      <c r="N459" s="102" t="s">
        <v>71</v>
      </c>
      <c r="O459" s="102" t="s">
        <v>71</v>
      </c>
      <c r="P459" s="103" t="s">
        <v>71</v>
      </c>
    </row>
    <row r="460" spans="2:16" ht="15" customHeight="1" x14ac:dyDescent="0.25">
      <c r="B460" s="97">
        <v>455</v>
      </c>
      <c r="C460" s="89" t="s">
        <v>827</v>
      </c>
      <c r="D460" s="89" t="s">
        <v>828</v>
      </c>
      <c r="E460" s="89"/>
      <c r="F460" s="89" t="s">
        <v>74</v>
      </c>
      <c r="G460" s="98" t="s">
        <v>80</v>
      </c>
      <c r="H460" s="98" t="s">
        <v>93</v>
      </c>
      <c r="I460" s="99" t="s">
        <v>75</v>
      </c>
      <c r="J460" s="116">
        <v>0.11157217200000001</v>
      </c>
      <c r="K460" s="101">
        <v>0</v>
      </c>
      <c r="L460" s="77">
        <f t="shared" si="12"/>
        <v>0.11157217200000001</v>
      </c>
      <c r="N460" s="102" t="s">
        <v>71</v>
      </c>
      <c r="O460" s="102" t="s">
        <v>71</v>
      </c>
      <c r="P460" s="103" t="s">
        <v>71</v>
      </c>
    </row>
    <row r="461" spans="2:16" ht="15" customHeight="1" x14ac:dyDescent="0.25">
      <c r="B461" s="97">
        <v>456</v>
      </c>
      <c r="C461" s="89" t="s">
        <v>829</v>
      </c>
      <c r="D461" s="89" t="s">
        <v>830</v>
      </c>
      <c r="E461" s="89"/>
      <c r="F461" s="89" t="s">
        <v>74</v>
      </c>
      <c r="G461" s="98" t="s">
        <v>80</v>
      </c>
      <c r="H461" s="98" t="s">
        <v>93</v>
      </c>
      <c r="I461" s="99" t="s">
        <v>75</v>
      </c>
      <c r="J461" s="116">
        <v>0.15276560399999997</v>
      </c>
      <c r="K461" s="101">
        <v>0</v>
      </c>
      <c r="L461" s="77">
        <f t="shared" si="12"/>
        <v>0.15276560399999997</v>
      </c>
      <c r="N461" s="102" t="s">
        <v>71</v>
      </c>
      <c r="O461" s="102" t="s">
        <v>71</v>
      </c>
      <c r="P461" s="103" t="s">
        <v>71</v>
      </c>
    </row>
    <row r="462" spans="2:16" ht="15" customHeight="1" x14ac:dyDescent="0.25">
      <c r="B462" s="97">
        <v>457</v>
      </c>
      <c r="C462" s="89" t="s">
        <v>831</v>
      </c>
      <c r="D462" s="89" t="s">
        <v>832</v>
      </c>
      <c r="E462" s="89"/>
      <c r="F462" s="89" t="s">
        <v>74</v>
      </c>
      <c r="G462" s="98" t="s">
        <v>80</v>
      </c>
      <c r="H462" s="98" t="s">
        <v>93</v>
      </c>
      <c r="I462" s="99" t="s">
        <v>75</v>
      </c>
      <c r="J462" s="116">
        <v>0.25606727999999995</v>
      </c>
      <c r="K462" s="101">
        <v>0</v>
      </c>
      <c r="L462" s="77">
        <f t="shared" si="12"/>
        <v>0.25606727999999995</v>
      </c>
      <c r="N462" s="102" t="s">
        <v>71</v>
      </c>
      <c r="O462" s="102" t="s">
        <v>71</v>
      </c>
      <c r="P462" s="103" t="s">
        <v>71</v>
      </c>
    </row>
    <row r="463" spans="2:16" ht="15" customHeight="1" x14ac:dyDescent="0.25">
      <c r="B463" s="97">
        <v>458</v>
      </c>
      <c r="C463" s="89" t="s">
        <v>833</v>
      </c>
      <c r="D463" s="89" t="s">
        <v>834</v>
      </c>
      <c r="E463" s="89"/>
      <c r="F463" s="89" t="s">
        <v>74</v>
      </c>
      <c r="G463" s="98" t="s">
        <v>80</v>
      </c>
      <c r="H463" s="98" t="s">
        <v>93</v>
      </c>
      <c r="I463" s="99" t="s">
        <v>75</v>
      </c>
      <c r="J463" s="116">
        <v>0.27833399999999997</v>
      </c>
      <c r="K463" s="101">
        <v>0</v>
      </c>
      <c r="L463" s="77">
        <f t="shared" si="12"/>
        <v>0.27833399999999997</v>
      </c>
      <c r="N463" s="102" t="s">
        <v>71</v>
      </c>
      <c r="O463" s="102" t="s">
        <v>71</v>
      </c>
      <c r="P463" s="103" t="s">
        <v>71</v>
      </c>
    </row>
    <row r="464" spans="2:16" ht="15" customHeight="1" x14ac:dyDescent="0.25">
      <c r="B464" s="97">
        <v>459</v>
      </c>
      <c r="C464" s="89" t="s">
        <v>835</v>
      </c>
      <c r="D464" s="89" t="s">
        <v>836</v>
      </c>
      <c r="E464" s="89"/>
      <c r="F464" s="89" t="s">
        <v>74</v>
      </c>
      <c r="G464" s="98" t="s">
        <v>80</v>
      </c>
      <c r="H464" s="98" t="s">
        <v>93</v>
      </c>
      <c r="I464" s="99" t="s">
        <v>75</v>
      </c>
      <c r="J464" s="116">
        <v>1.8067057559999999</v>
      </c>
      <c r="K464" s="101">
        <v>0</v>
      </c>
      <c r="L464" s="77">
        <f t="shared" si="12"/>
        <v>1.8067057559999999</v>
      </c>
      <c r="N464" s="102" t="s">
        <v>71</v>
      </c>
      <c r="O464" s="102" t="s">
        <v>71</v>
      </c>
      <c r="P464" s="103" t="s">
        <v>71</v>
      </c>
    </row>
    <row r="465" spans="2:16" ht="15" customHeight="1" x14ac:dyDescent="0.25">
      <c r="B465" s="97">
        <v>460</v>
      </c>
      <c r="C465" s="89" t="s">
        <v>837</v>
      </c>
      <c r="D465" s="89" t="s">
        <v>838</v>
      </c>
      <c r="E465" s="89"/>
      <c r="F465" s="89" t="s">
        <v>74</v>
      </c>
      <c r="G465" s="98" t="s">
        <v>80</v>
      </c>
      <c r="H465" s="98" t="s">
        <v>93</v>
      </c>
      <c r="I465" s="99" t="s">
        <v>75</v>
      </c>
      <c r="J465" s="116">
        <v>0.22576863599999997</v>
      </c>
      <c r="K465" s="101">
        <v>0</v>
      </c>
      <c r="L465" s="77">
        <f t="shared" si="12"/>
        <v>0.22576863599999997</v>
      </c>
      <c r="N465" s="102" t="s">
        <v>71</v>
      </c>
      <c r="O465" s="102" t="s">
        <v>71</v>
      </c>
      <c r="P465" s="103" t="s">
        <v>71</v>
      </c>
    </row>
    <row r="466" spans="2:16" ht="15" customHeight="1" x14ac:dyDescent="0.25">
      <c r="B466" s="97">
        <v>461</v>
      </c>
      <c r="C466" s="89" t="s">
        <v>839</v>
      </c>
      <c r="D466" s="89" t="s">
        <v>840</v>
      </c>
      <c r="E466" s="89"/>
      <c r="F466" s="89" t="s">
        <v>74</v>
      </c>
      <c r="G466" s="98" t="s">
        <v>80</v>
      </c>
      <c r="H466" s="98" t="s">
        <v>93</v>
      </c>
      <c r="I466" s="99" t="s">
        <v>75</v>
      </c>
      <c r="J466" s="116">
        <v>0.31841409599999998</v>
      </c>
      <c r="K466" s="101">
        <v>0</v>
      </c>
      <c r="L466" s="77">
        <f t="shared" si="12"/>
        <v>0.31841409599999998</v>
      </c>
      <c r="N466" s="102" t="s">
        <v>71</v>
      </c>
      <c r="O466" s="102" t="s">
        <v>71</v>
      </c>
      <c r="P466" s="103" t="s">
        <v>71</v>
      </c>
    </row>
    <row r="467" spans="2:16" ht="15" customHeight="1" x14ac:dyDescent="0.25">
      <c r="B467" s="97">
        <v>462</v>
      </c>
      <c r="C467" s="89" t="s">
        <v>841</v>
      </c>
      <c r="D467" s="89" t="s">
        <v>842</v>
      </c>
      <c r="E467" s="89"/>
      <c r="F467" s="89" t="s">
        <v>74</v>
      </c>
      <c r="G467" s="98" t="s">
        <v>80</v>
      </c>
      <c r="H467" s="98" t="s">
        <v>93</v>
      </c>
      <c r="I467" s="99" t="s">
        <v>75</v>
      </c>
      <c r="J467" s="116">
        <v>0.18966474</v>
      </c>
      <c r="K467" s="101">
        <v>0</v>
      </c>
      <c r="L467" s="77">
        <f t="shared" si="12"/>
        <v>0.18966474</v>
      </c>
      <c r="N467" s="102" t="s">
        <v>71</v>
      </c>
      <c r="O467" s="102" t="s">
        <v>71</v>
      </c>
      <c r="P467" s="103" t="s">
        <v>71</v>
      </c>
    </row>
    <row r="468" spans="2:16" ht="15" customHeight="1" x14ac:dyDescent="0.25">
      <c r="B468" s="97">
        <v>463</v>
      </c>
      <c r="C468" s="89" t="s">
        <v>843</v>
      </c>
      <c r="D468" s="89" t="s">
        <v>844</v>
      </c>
      <c r="E468" s="89"/>
      <c r="F468" s="89" t="s">
        <v>74</v>
      </c>
      <c r="G468" s="98" t="s">
        <v>80</v>
      </c>
      <c r="H468" s="98" t="s">
        <v>93</v>
      </c>
      <c r="I468" s="99" t="s">
        <v>75</v>
      </c>
      <c r="J468" s="116">
        <v>0.27698209200000001</v>
      </c>
      <c r="K468" s="101">
        <v>0</v>
      </c>
      <c r="L468" s="77">
        <f t="shared" si="12"/>
        <v>0.27698209200000001</v>
      </c>
      <c r="N468" s="102" t="s">
        <v>71</v>
      </c>
      <c r="O468" s="102" t="s">
        <v>71</v>
      </c>
      <c r="P468" s="103" t="s">
        <v>71</v>
      </c>
    </row>
    <row r="469" spans="2:16" ht="15" customHeight="1" x14ac:dyDescent="0.25">
      <c r="B469" s="97">
        <v>464</v>
      </c>
      <c r="C469" s="89" t="s">
        <v>845</v>
      </c>
      <c r="D469" s="89" t="s">
        <v>846</v>
      </c>
      <c r="E469" s="89"/>
      <c r="F469" s="89" t="s">
        <v>74</v>
      </c>
      <c r="G469" s="98" t="s">
        <v>80</v>
      </c>
      <c r="H469" s="98" t="s">
        <v>93</v>
      </c>
      <c r="I469" s="99" t="s">
        <v>75</v>
      </c>
      <c r="J469" s="116">
        <v>0.50251215599999999</v>
      </c>
      <c r="K469" s="101">
        <v>0</v>
      </c>
      <c r="L469" s="77">
        <f t="shared" si="12"/>
        <v>0.50251215599999999</v>
      </c>
      <c r="N469" s="102" t="s">
        <v>71</v>
      </c>
      <c r="O469" s="102" t="s">
        <v>71</v>
      </c>
      <c r="P469" s="103" t="s">
        <v>71</v>
      </c>
    </row>
    <row r="470" spans="2:16" ht="15" customHeight="1" x14ac:dyDescent="0.25">
      <c r="B470" s="97">
        <v>465</v>
      </c>
      <c r="C470" s="89" t="s">
        <v>847</v>
      </c>
      <c r="D470" s="89" t="s">
        <v>848</v>
      </c>
      <c r="E470" s="89"/>
      <c r="F470" s="89" t="s">
        <v>74</v>
      </c>
      <c r="G470" s="98" t="s">
        <v>80</v>
      </c>
      <c r="H470" s="98" t="s">
        <v>93</v>
      </c>
      <c r="I470" s="99" t="s">
        <v>75</v>
      </c>
      <c r="J470" s="116">
        <v>0.63189770399999989</v>
      </c>
      <c r="K470" s="101">
        <v>0</v>
      </c>
      <c r="L470" s="77">
        <f t="shared" si="12"/>
        <v>0.63189770399999989</v>
      </c>
      <c r="N470" s="102" t="s">
        <v>71</v>
      </c>
      <c r="O470" s="102" t="s">
        <v>71</v>
      </c>
      <c r="P470" s="103" t="s">
        <v>71</v>
      </c>
    </row>
    <row r="471" spans="2:16" ht="15" customHeight="1" x14ac:dyDescent="0.25">
      <c r="B471" s="97">
        <v>466</v>
      </c>
      <c r="C471" s="89" t="s">
        <v>849</v>
      </c>
      <c r="D471" s="89" t="s">
        <v>850</v>
      </c>
      <c r="E471" s="89"/>
      <c r="F471" s="89" t="s">
        <v>74</v>
      </c>
      <c r="G471" s="98" t="s">
        <v>80</v>
      </c>
      <c r="H471" s="98" t="s">
        <v>93</v>
      </c>
      <c r="I471" s="99" t="s">
        <v>75</v>
      </c>
      <c r="J471" s="116">
        <v>0.33121745999999996</v>
      </c>
      <c r="K471" s="101">
        <v>0</v>
      </c>
      <c r="L471" s="77">
        <f t="shared" si="12"/>
        <v>0.33121745999999996</v>
      </c>
      <c r="N471" s="102" t="s">
        <v>71</v>
      </c>
      <c r="O471" s="102" t="s">
        <v>71</v>
      </c>
      <c r="P471" s="103" t="s">
        <v>71</v>
      </c>
    </row>
    <row r="472" spans="2:16" ht="15" customHeight="1" x14ac:dyDescent="0.25">
      <c r="B472" s="97">
        <v>467</v>
      </c>
      <c r="C472" s="89" t="s">
        <v>851</v>
      </c>
      <c r="D472" s="89" t="s">
        <v>852</v>
      </c>
      <c r="E472" s="89"/>
      <c r="F472" s="89" t="s">
        <v>74</v>
      </c>
      <c r="G472" s="98" t="s">
        <v>80</v>
      </c>
      <c r="H472" s="98" t="s">
        <v>93</v>
      </c>
      <c r="I472" s="99" t="s">
        <v>75</v>
      </c>
      <c r="J472" s="116">
        <v>0.84319297199999987</v>
      </c>
      <c r="K472" s="101">
        <v>0</v>
      </c>
      <c r="L472" s="77">
        <f t="shared" si="12"/>
        <v>0.84319297199999987</v>
      </c>
      <c r="N472" s="102" t="s">
        <v>71</v>
      </c>
      <c r="O472" s="102" t="s">
        <v>71</v>
      </c>
      <c r="P472" s="103" t="s">
        <v>71</v>
      </c>
    </row>
    <row r="473" spans="2:16" ht="15" customHeight="1" x14ac:dyDescent="0.25">
      <c r="B473" s="97">
        <v>468</v>
      </c>
      <c r="C473" s="89" t="s">
        <v>853</v>
      </c>
      <c r="D473" s="89" t="s">
        <v>854</v>
      </c>
      <c r="E473" s="89"/>
      <c r="F473" s="89" t="s">
        <v>74</v>
      </c>
      <c r="G473" s="98" t="s">
        <v>80</v>
      </c>
      <c r="H473" s="98" t="s">
        <v>93</v>
      </c>
      <c r="I473" s="99" t="s">
        <v>75</v>
      </c>
      <c r="J473" s="116">
        <v>0.25964585999999995</v>
      </c>
      <c r="K473" s="101">
        <v>0</v>
      </c>
      <c r="L473" s="77">
        <f t="shared" ref="L473:L536" si="13">IF(J473="","",(J473-(J473*K473)))</f>
        <v>0.25964585999999995</v>
      </c>
      <c r="N473" s="102" t="s">
        <v>71</v>
      </c>
      <c r="O473" s="102" t="s">
        <v>71</v>
      </c>
      <c r="P473" s="103" t="s">
        <v>71</v>
      </c>
    </row>
    <row r="474" spans="2:16" ht="15" customHeight="1" x14ac:dyDescent="0.25">
      <c r="B474" s="97">
        <v>469</v>
      </c>
      <c r="C474" s="89" t="s">
        <v>855</v>
      </c>
      <c r="D474" s="89" t="s">
        <v>856</v>
      </c>
      <c r="E474" s="89"/>
      <c r="F474" s="89" t="s">
        <v>74</v>
      </c>
      <c r="G474" s="98" t="s">
        <v>80</v>
      </c>
      <c r="H474" s="98" t="s">
        <v>93</v>
      </c>
      <c r="I474" s="99" t="s">
        <v>75</v>
      </c>
      <c r="J474" s="116">
        <v>0.31038217199999996</v>
      </c>
      <c r="K474" s="101">
        <v>0</v>
      </c>
      <c r="L474" s="77">
        <f t="shared" si="13"/>
        <v>0.31038217199999996</v>
      </c>
      <c r="N474" s="102" t="s">
        <v>71</v>
      </c>
      <c r="O474" s="102" t="s">
        <v>71</v>
      </c>
      <c r="P474" s="103" t="s">
        <v>71</v>
      </c>
    </row>
    <row r="475" spans="2:16" ht="15" customHeight="1" x14ac:dyDescent="0.25">
      <c r="B475" s="97">
        <v>470</v>
      </c>
      <c r="C475" s="89" t="s">
        <v>857</v>
      </c>
      <c r="D475" s="89" t="s">
        <v>858</v>
      </c>
      <c r="E475" s="89"/>
      <c r="F475" s="89" t="s">
        <v>74</v>
      </c>
      <c r="G475" s="98" t="s">
        <v>80</v>
      </c>
      <c r="H475" s="98" t="s">
        <v>93</v>
      </c>
      <c r="I475" s="99" t="s">
        <v>75</v>
      </c>
      <c r="J475" s="116">
        <v>0.26052062399999998</v>
      </c>
      <c r="K475" s="101">
        <v>0</v>
      </c>
      <c r="L475" s="77">
        <f t="shared" si="13"/>
        <v>0.26052062399999998</v>
      </c>
      <c r="N475" s="102" t="s">
        <v>71</v>
      </c>
      <c r="O475" s="102" t="s">
        <v>71</v>
      </c>
      <c r="P475" s="103" t="s">
        <v>71</v>
      </c>
    </row>
    <row r="476" spans="2:16" ht="15" customHeight="1" x14ac:dyDescent="0.25">
      <c r="B476" s="97">
        <v>471</v>
      </c>
      <c r="C476" s="89" t="s">
        <v>859</v>
      </c>
      <c r="D476" s="89" t="s">
        <v>860</v>
      </c>
      <c r="E476" s="89"/>
      <c r="F476" s="89" t="s">
        <v>74</v>
      </c>
      <c r="G476" s="98" t="s">
        <v>80</v>
      </c>
      <c r="H476" s="98" t="s">
        <v>93</v>
      </c>
      <c r="I476" s="99" t="s">
        <v>75</v>
      </c>
      <c r="J476" s="116">
        <v>0.29543165999999998</v>
      </c>
      <c r="K476" s="101">
        <v>0</v>
      </c>
      <c r="L476" s="77">
        <f t="shared" si="13"/>
        <v>0.29543165999999998</v>
      </c>
      <c r="N476" s="102" t="s">
        <v>71</v>
      </c>
      <c r="O476" s="102" t="s">
        <v>71</v>
      </c>
      <c r="P476" s="103" t="s">
        <v>71</v>
      </c>
    </row>
    <row r="477" spans="2:16" ht="15" customHeight="1" x14ac:dyDescent="0.25">
      <c r="B477" s="97">
        <v>472</v>
      </c>
      <c r="C477" s="89" t="s">
        <v>861</v>
      </c>
      <c r="D477" s="89" t="s">
        <v>862</v>
      </c>
      <c r="E477" s="89"/>
      <c r="F477" s="89" t="s">
        <v>74</v>
      </c>
      <c r="G477" s="98" t="s">
        <v>80</v>
      </c>
      <c r="H477" s="98" t="s">
        <v>93</v>
      </c>
      <c r="I477" s="99" t="s">
        <v>75</v>
      </c>
      <c r="J477" s="116">
        <v>0.38322615599999998</v>
      </c>
      <c r="K477" s="101">
        <v>0</v>
      </c>
      <c r="L477" s="77">
        <f t="shared" si="13"/>
        <v>0.38322615599999998</v>
      </c>
      <c r="N477" s="102" t="s">
        <v>71</v>
      </c>
      <c r="O477" s="102" t="s">
        <v>71</v>
      </c>
      <c r="P477" s="103" t="s">
        <v>71</v>
      </c>
    </row>
    <row r="478" spans="2:16" ht="15" customHeight="1" x14ac:dyDescent="0.25">
      <c r="B478" s="97">
        <v>473</v>
      </c>
      <c r="C478" s="89" t="s">
        <v>863</v>
      </c>
      <c r="D478" s="89" t="s">
        <v>864</v>
      </c>
      <c r="E478" s="89"/>
      <c r="F478" s="89" t="s">
        <v>74</v>
      </c>
      <c r="G478" s="98" t="s">
        <v>80</v>
      </c>
      <c r="H478" s="98" t="s">
        <v>93</v>
      </c>
      <c r="I478" s="99" t="s">
        <v>75</v>
      </c>
      <c r="J478" s="116">
        <v>0.42068195999999997</v>
      </c>
      <c r="K478" s="101">
        <v>0</v>
      </c>
      <c r="L478" s="77">
        <f t="shared" si="13"/>
        <v>0.42068195999999997</v>
      </c>
      <c r="N478" s="102" t="s">
        <v>71</v>
      </c>
      <c r="O478" s="102" t="s">
        <v>71</v>
      </c>
      <c r="P478" s="103" t="s">
        <v>71</v>
      </c>
    </row>
    <row r="479" spans="2:16" ht="15" customHeight="1" x14ac:dyDescent="0.25">
      <c r="B479" s="97">
        <v>474</v>
      </c>
      <c r="C479" s="89" t="s">
        <v>865</v>
      </c>
      <c r="D479" s="89" t="s">
        <v>866</v>
      </c>
      <c r="E479" s="89"/>
      <c r="F479" s="89" t="s">
        <v>74</v>
      </c>
      <c r="G479" s="98" t="s">
        <v>80</v>
      </c>
      <c r="H479" s="98" t="s">
        <v>93</v>
      </c>
      <c r="I479" s="99" t="s">
        <v>75</v>
      </c>
      <c r="J479" s="116">
        <v>0.32421934799999996</v>
      </c>
      <c r="K479" s="101">
        <v>0</v>
      </c>
      <c r="L479" s="77">
        <f t="shared" si="13"/>
        <v>0.32421934799999996</v>
      </c>
      <c r="N479" s="102" t="s">
        <v>71</v>
      </c>
      <c r="O479" s="102" t="s">
        <v>71</v>
      </c>
      <c r="P479" s="103" t="s">
        <v>71</v>
      </c>
    </row>
    <row r="480" spans="2:16" ht="15" customHeight="1" x14ac:dyDescent="0.25">
      <c r="B480" s="97">
        <v>475</v>
      </c>
      <c r="C480" s="89" t="s">
        <v>867</v>
      </c>
      <c r="D480" s="89" t="s">
        <v>868</v>
      </c>
      <c r="E480" s="89"/>
      <c r="F480" s="89" t="s">
        <v>74</v>
      </c>
      <c r="G480" s="98" t="s">
        <v>80</v>
      </c>
      <c r="H480" s="98" t="s">
        <v>93</v>
      </c>
      <c r="I480" s="99" t="s">
        <v>75</v>
      </c>
      <c r="J480" s="116">
        <v>0.68708735999999992</v>
      </c>
      <c r="K480" s="101">
        <v>0</v>
      </c>
      <c r="L480" s="77">
        <f t="shared" si="13"/>
        <v>0.68708735999999992</v>
      </c>
      <c r="N480" s="102" t="s">
        <v>71</v>
      </c>
      <c r="O480" s="102" t="s">
        <v>71</v>
      </c>
      <c r="P480" s="103" t="s">
        <v>71</v>
      </c>
    </row>
    <row r="481" spans="2:16" ht="15" customHeight="1" x14ac:dyDescent="0.25">
      <c r="B481" s="97">
        <v>476</v>
      </c>
      <c r="C481" s="89" t="s">
        <v>869</v>
      </c>
      <c r="D481" s="89" t="s">
        <v>870</v>
      </c>
      <c r="E481" s="89"/>
      <c r="F481" s="89" t="s">
        <v>74</v>
      </c>
      <c r="G481" s="98" t="s">
        <v>80</v>
      </c>
      <c r="H481" s="98" t="s">
        <v>93</v>
      </c>
      <c r="I481" s="99" t="s">
        <v>75</v>
      </c>
      <c r="J481" s="116">
        <v>0.13423651199999997</v>
      </c>
      <c r="K481" s="101">
        <v>0</v>
      </c>
      <c r="L481" s="77">
        <f t="shared" si="13"/>
        <v>0.13423651199999997</v>
      </c>
      <c r="N481" s="102" t="s">
        <v>71</v>
      </c>
      <c r="O481" s="102" t="s">
        <v>71</v>
      </c>
      <c r="P481" s="103" t="s">
        <v>71</v>
      </c>
    </row>
    <row r="482" spans="2:16" x14ac:dyDescent="0.25">
      <c r="B482" s="97">
        <v>477</v>
      </c>
      <c r="C482" s="89" t="s">
        <v>871</v>
      </c>
      <c r="D482" s="89" t="s">
        <v>872</v>
      </c>
      <c r="E482" s="89"/>
      <c r="F482" s="89" t="s">
        <v>74</v>
      </c>
      <c r="G482" s="98" t="s">
        <v>80</v>
      </c>
      <c r="H482" s="98" t="s">
        <v>93</v>
      </c>
      <c r="I482" s="99" t="s">
        <v>75</v>
      </c>
      <c r="J482" s="116">
        <v>1.5858676079999998</v>
      </c>
      <c r="K482" s="101">
        <v>0</v>
      </c>
      <c r="L482" s="77">
        <f t="shared" si="13"/>
        <v>1.5858676079999998</v>
      </c>
      <c r="N482" s="102" t="s">
        <v>71</v>
      </c>
      <c r="O482" s="102" t="s">
        <v>71</v>
      </c>
      <c r="P482" s="103" t="s">
        <v>71</v>
      </c>
    </row>
    <row r="483" spans="2:16" x14ac:dyDescent="0.25">
      <c r="B483" s="97">
        <v>478</v>
      </c>
      <c r="C483" s="89" t="s">
        <v>873</v>
      </c>
      <c r="D483" s="89" t="s">
        <v>874</v>
      </c>
      <c r="E483" s="89"/>
      <c r="F483" s="89" t="s">
        <v>74</v>
      </c>
      <c r="G483" s="98" t="s">
        <v>80</v>
      </c>
      <c r="H483" s="98" t="s">
        <v>93</v>
      </c>
      <c r="I483" s="99" t="s">
        <v>75</v>
      </c>
      <c r="J483" s="116">
        <v>0.17503232399999996</v>
      </c>
      <c r="K483" s="101">
        <v>0</v>
      </c>
      <c r="L483" s="77">
        <f t="shared" si="13"/>
        <v>0.17503232399999996</v>
      </c>
      <c r="N483" s="102" t="s">
        <v>71</v>
      </c>
      <c r="O483" s="102" t="s">
        <v>71</v>
      </c>
      <c r="P483" s="103" t="s">
        <v>71</v>
      </c>
    </row>
    <row r="484" spans="2:16" x14ac:dyDescent="0.25">
      <c r="B484" s="97">
        <v>479</v>
      </c>
      <c r="C484" s="89" t="s">
        <v>875</v>
      </c>
      <c r="D484" s="89" t="s">
        <v>876</v>
      </c>
      <c r="E484" s="89"/>
      <c r="F484" s="89" t="s">
        <v>74</v>
      </c>
      <c r="G484" s="98" t="s">
        <v>80</v>
      </c>
      <c r="H484" s="98" t="s">
        <v>93</v>
      </c>
      <c r="I484" s="99" t="s">
        <v>75</v>
      </c>
      <c r="J484" s="116">
        <v>0.29519308799999994</v>
      </c>
      <c r="K484" s="101">
        <v>0</v>
      </c>
      <c r="L484" s="77">
        <f t="shared" si="13"/>
        <v>0.29519308799999994</v>
      </c>
      <c r="N484" s="102" t="s">
        <v>71</v>
      </c>
      <c r="O484" s="102" t="s">
        <v>71</v>
      </c>
      <c r="P484" s="103" t="s">
        <v>71</v>
      </c>
    </row>
    <row r="485" spans="2:16" x14ac:dyDescent="0.25">
      <c r="B485" s="97">
        <v>480</v>
      </c>
      <c r="C485" s="89" t="s">
        <v>877</v>
      </c>
      <c r="D485" s="89" t="s">
        <v>878</v>
      </c>
      <c r="E485" s="89"/>
      <c r="F485" s="89" t="s">
        <v>74</v>
      </c>
      <c r="G485" s="98" t="s">
        <v>80</v>
      </c>
      <c r="H485" s="98" t="s">
        <v>93</v>
      </c>
      <c r="I485" s="99" t="s">
        <v>75</v>
      </c>
      <c r="J485" s="116">
        <v>5.5666800000000002E-2</v>
      </c>
      <c r="K485" s="101">
        <v>0</v>
      </c>
      <c r="L485" s="77">
        <f t="shared" si="13"/>
        <v>5.5666800000000002E-2</v>
      </c>
      <c r="N485" s="102" t="s">
        <v>71</v>
      </c>
      <c r="O485" s="102" t="s">
        <v>71</v>
      </c>
      <c r="P485" s="103" t="s">
        <v>71</v>
      </c>
    </row>
    <row r="486" spans="2:16" x14ac:dyDescent="0.25">
      <c r="B486" s="97">
        <v>481</v>
      </c>
      <c r="C486" s="89" t="s">
        <v>879</v>
      </c>
      <c r="D486" s="89" t="s">
        <v>880</v>
      </c>
      <c r="E486" s="89"/>
      <c r="F486" s="89" t="s">
        <v>74</v>
      </c>
      <c r="G486" s="98" t="s">
        <v>80</v>
      </c>
      <c r="H486" s="98" t="s">
        <v>93</v>
      </c>
      <c r="I486" s="99" t="s">
        <v>75</v>
      </c>
      <c r="J486" s="116">
        <v>0.24469534799999998</v>
      </c>
      <c r="K486" s="101">
        <v>0</v>
      </c>
      <c r="L486" s="77">
        <f t="shared" si="13"/>
        <v>0.24469534799999998</v>
      </c>
      <c r="N486" s="102" t="s">
        <v>71</v>
      </c>
      <c r="O486" s="102" t="s">
        <v>71</v>
      </c>
      <c r="P486" s="103" t="s">
        <v>71</v>
      </c>
    </row>
    <row r="487" spans="2:16" x14ac:dyDescent="0.25">
      <c r="B487" s="97">
        <v>482</v>
      </c>
      <c r="C487" s="89" t="s">
        <v>881</v>
      </c>
      <c r="D487" s="89" t="s">
        <v>882</v>
      </c>
      <c r="E487" s="89"/>
      <c r="F487" s="89" t="s">
        <v>74</v>
      </c>
      <c r="G487" s="98" t="s">
        <v>80</v>
      </c>
      <c r="H487" s="98" t="s">
        <v>93</v>
      </c>
      <c r="I487" s="99" t="s">
        <v>75</v>
      </c>
      <c r="J487" s="116">
        <v>0.23777676</v>
      </c>
      <c r="K487" s="101">
        <v>0</v>
      </c>
      <c r="L487" s="77">
        <f t="shared" si="13"/>
        <v>0.23777676</v>
      </c>
      <c r="N487" s="102" t="s">
        <v>71</v>
      </c>
      <c r="O487" s="102" t="s">
        <v>71</v>
      </c>
      <c r="P487" s="103" t="s">
        <v>71</v>
      </c>
    </row>
    <row r="488" spans="2:16" x14ac:dyDescent="0.25">
      <c r="B488" s="97">
        <v>483</v>
      </c>
      <c r="C488" s="89" t="s">
        <v>883</v>
      </c>
      <c r="D488" s="89" t="s">
        <v>884</v>
      </c>
      <c r="E488" s="89"/>
      <c r="F488" s="89" t="s">
        <v>74</v>
      </c>
      <c r="G488" s="98" t="s">
        <v>80</v>
      </c>
      <c r="H488" s="98" t="s">
        <v>93</v>
      </c>
      <c r="I488" s="99" t="s">
        <v>75</v>
      </c>
      <c r="J488" s="116">
        <v>0.26497396799999995</v>
      </c>
      <c r="K488" s="101">
        <v>0</v>
      </c>
      <c r="L488" s="77">
        <f t="shared" si="13"/>
        <v>0.26497396799999995</v>
      </c>
      <c r="N488" s="102" t="s">
        <v>71</v>
      </c>
      <c r="O488" s="102" t="s">
        <v>71</v>
      </c>
      <c r="P488" s="103" t="s">
        <v>71</v>
      </c>
    </row>
    <row r="489" spans="2:16" x14ac:dyDescent="0.25">
      <c r="B489" s="97">
        <v>484</v>
      </c>
      <c r="C489" s="89" t="s">
        <v>885</v>
      </c>
      <c r="D489" s="89" t="s">
        <v>886</v>
      </c>
      <c r="E489" s="89"/>
      <c r="F489" s="89" t="s">
        <v>74</v>
      </c>
      <c r="G489" s="98" t="s">
        <v>80</v>
      </c>
      <c r="H489" s="98" t="s">
        <v>93</v>
      </c>
      <c r="I489" s="99" t="s">
        <v>75</v>
      </c>
      <c r="J489" s="116">
        <v>0.18036043199999996</v>
      </c>
      <c r="K489" s="101">
        <v>0</v>
      </c>
      <c r="L489" s="77">
        <f t="shared" si="13"/>
        <v>0.18036043199999996</v>
      </c>
      <c r="N489" s="102" t="s">
        <v>71</v>
      </c>
      <c r="O489" s="102" t="s">
        <v>71</v>
      </c>
      <c r="P489" s="103" t="s">
        <v>71</v>
      </c>
    </row>
    <row r="490" spans="2:16" x14ac:dyDescent="0.25">
      <c r="B490" s="97">
        <v>485</v>
      </c>
      <c r="C490" s="89" t="s">
        <v>887</v>
      </c>
      <c r="D490" s="89" t="s">
        <v>888</v>
      </c>
      <c r="E490" s="89"/>
      <c r="F490" s="89" t="s">
        <v>74</v>
      </c>
      <c r="G490" s="98" t="s">
        <v>80</v>
      </c>
      <c r="H490" s="98" t="s">
        <v>93</v>
      </c>
      <c r="I490" s="99" t="s">
        <v>75</v>
      </c>
      <c r="J490" s="116">
        <v>0.46378396799999994</v>
      </c>
      <c r="K490" s="101">
        <v>0</v>
      </c>
      <c r="L490" s="77">
        <f t="shared" si="13"/>
        <v>0.46378396799999994</v>
      </c>
      <c r="N490" s="102" t="s">
        <v>71</v>
      </c>
      <c r="O490" s="102" t="s">
        <v>71</v>
      </c>
      <c r="P490" s="103" t="s">
        <v>71</v>
      </c>
    </row>
    <row r="491" spans="2:16" x14ac:dyDescent="0.25">
      <c r="B491" s="97">
        <v>486</v>
      </c>
      <c r="C491" s="89" t="s">
        <v>889</v>
      </c>
      <c r="D491" s="89" t="s">
        <v>890</v>
      </c>
      <c r="E491" s="89"/>
      <c r="F491" s="89" t="s">
        <v>74</v>
      </c>
      <c r="G491" s="98" t="s">
        <v>80</v>
      </c>
      <c r="H491" s="98" t="s">
        <v>93</v>
      </c>
      <c r="I491" s="99" t="s">
        <v>75</v>
      </c>
      <c r="J491" s="116">
        <v>0.77265518399999988</v>
      </c>
      <c r="K491" s="101">
        <v>0</v>
      </c>
      <c r="L491" s="77">
        <f t="shared" si="13"/>
        <v>0.77265518399999988</v>
      </c>
      <c r="N491" s="102" t="s">
        <v>71</v>
      </c>
      <c r="O491" s="102" t="s">
        <v>71</v>
      </c>
      <c r="P491" s="103" t="s">
        <v>71</v>
      </c>
    </row>
    <row r="492" spans="2:16" ht="13.9" customHeight="1" x14ac:dyDescent="0.25">
      <c r="B492" s="97">
        <v>487</v>
      </c>
      <c r="C492" s="89" t="s">
        <v>891</v>
      </c>
      <c r="D492" s="89" t="s">
        <v>892</v>
      </c>
      <c r="E492" s="89"/>
      <c r="F492" s="89" t="s">
        <v>74</v>
      </c>
      <c r="G492" s="98" t="s">
        <v>80</v>
      </c>
      <c r="H492" s="98" t="s">
        <v>93</v>
      </c>
      <c r="I492" s="99" t="s">
        <v>75</v>
      </c>
      <c r="J492" s="116">
        <v>0.79492190399999996</v>
      </c>
      <c r="K492" s="101">
        <v>0</v>
      </c>
      <c r="L492" s="77">
        <f t="shared" si="13"/>
        <v>0.79492190399999996</v>
      </c>
      <c r="N492" s="102" t="s">
        <v>71</v>
      </c>
      <c r="O492" s="102" t="s">
        <v>71</v>
      </c>
      <c r="P492" s="103" t="s">
        <v>71</v>
      </c>
    </row>
    <row r="493" spans="2:16" x14ac:dyDescent="0.25">
      <c r="B493" s="97">
        <v>488</v>
      </c>
      <c r="C493" s="89" t="s">
        <v>893</v>
      </c>
      <c r="D493" s="89" t="s">
        <v>894</v>
      </c>
      <c r="E493" s="89"/>
      <c r="F493" s="89" t="s">
        <v>74</v>
      </c>
      <c r="G493" s="98" t="s">
        <v>80</v>
      </c>
      <c r="H493" s="98" t="s">
        <v>93</v>
      </c>
      <c r="I493" s="99" t="s">
        <v>75</v>
      </c>
      <c r="J493" s="116">
        <v>0.20262715199999998</v>
      </c>
      <c r="K493" s="101">
        <v>0</v>
      </c>
      <c r="L493" s="77">
        <f t="shared" si="13"/>
        <v>0.20262715199999998</v>
      </c>
      <c r="N493" s="102" t="s">
        <v>71</v>
      </c>
      <c r="O493" s="102" t="s">
        <v>71</v>
      </c>
      <c r="P493" s="103" t="s">
        <v>71</v>
      </c>
    </row>
    <row r="494" spans="2:16" x14ac:dyDescent="0.25">
      <c r="B494" s="97">
        <v>489</v>
      </c>
      <c r="C494" s="89" t="s">
        <v>895</v>
      </c>
      <c r="D494" s="89" t="s">
        <v>896</v>
      </c>
      <c r="E494" s="89"/>
      <c r="F494" s="89" t="s">
        <v>74</v>
      </c>
      <c r="G494" s="98" t="s">
        <v>80</v>
      </c>
      <c r="H494" s="98" t="s">
        <v>93</v>
      </c>
      <c r="I494" s="99" t="s">
        <v>75</v>
      </c>
      <c r="J494" s="116">
        <v>0.22489387199999999</v>
      </c>
      <c r="K494" s="101">
        <v>0</v>
      </c>
      <c r="L494" s="77">
        <f t="shared" si="13"/>
        <v>0.22489387199999999</v>
      </c>
      <c r="N494" s="102" t="s">
        <v>71</v>
      </c>
      <c r="O494" s="102" t="s">
        <v>71</v>
      </c>
      <c r="P494" s="103" t="s">
        <v>71</v>
      </c>
    </row>
    <row r="495" spans="2:16" x14ac:dyDescent="0.25">
      <c r="B495" s="97">
        <v>490</v>
      </c>
      <c r="C495" s="89" t="s">
        <v>897</v>
      </c>
      <c r="D495" s="89" t="s">
        <v>898</v>
      </c>
      <c r="E495" s="89"/>
      <c r="F495" s="89" t="s">
        <v>74</v>
      </c>
      <c r="G495" s="98" t="s">
        <v>80</v>
      </c>
      <c r="H495" s="98" t="s">
        <v>93</v>
      </c>
      <c r="I495" s="99" t="s">
        <v>75</v>
      </c>
      <c r="J495" s="116">
        <v>3.2127695999999997E-2</v>
      </c>
      <c r="K495" s="101">
        <v>0</v>
      </c>
      <c r="L495" s="77">
        <f t="shared" si="13"/>
        <v>3.2127695999999997E-2</v>
      </c>
      <c r="N495" s="102" t="s">
        <v>71</v>
      </c>
      <c r="O495" s="102" t="s">
        <v>71</v>
      </c>
      <c r="P495" s="103" t="s">
        <v>71</v>
      </c>
    </row>
    <row r="496" spans="2:16" x14ac:dyDescent="0.25">
      <c r="B496" s="97">
        <v>491</v>
      </c>
      <c r="C496" s="89" t="s">
        <v>899</v>
      </c>
      <c r="D496" s="89" t="s">
        <v>900</v>
      </c>
      <c r="E496" s="89"/>
      <c r="F496" s="89" t="s">
        <v>74</v>
      </c>
      <c r="G496" s="98" t="s">
        <v>80</v>
      </c>
      <c r="H496" s="98" t="s">
        <v>93</v>
      </c>
      <c r="I496" s="99" t="s">
        <v>75</v>
      </c>
      <c r="J496" s="116">
        <v>1.8210995999999997E-2</v>
      </c>
      <c r="K496" s="101">
        <v>0</v>
      </c>
      <c r="L496" s="77">
        <f t="shared" si="13"/>
        <v>1.8210995999999997E-2</v>
      </c>
      <c r="N496" s="102" t="s">
        <v>71</v>
      </c>
      <c r="O496" s="102" t="s">
        <v>71</v>
      </c>
      <c r="P496" s="103" t="s">
        <v>71</v>
      </c>
    </row>
    <row r="497" spans="2:16" x14ac:dyDescent="0.25">
      <c r="B497" s="97">
        <v>492</v>
      </c>
      <c r="C497" s="89" t="s">
        <v>901</v>
      </c>
      <c r="D497" s="89" t="s">
        <v>902</v>
      </c>
      <c r="E497" s="89"/>
      <c r="F497" s="89" t="s">
        <v>74</v>
      </c>
      <c r="G497" s="98" t="s">
        <v>80</v>
      </c>
      <c r="H497" s="98" t="s">
        <v>93</v>
      </c>
      <c r="I497" s="99" t="s">
        <v>75</v>
      </c>
      <c r="J497" s="116">
        <v>9.5587847999999989E-2</v>
      </c>
      <c r="K497" s="101">
        <v>0</v>
      </c>
      <c r="L497" s="77">
        <f t="shared" si="13"/>
        <v>9.5587847999999989E-2</v>
      </c>
      <c r="N497" s="102" t="s">
        <v>71</v>
      </c>
      <c r="O497" s="102" t="s">
        <v>71</v>
      </c>
      <c r="P497" s="103" t="s">
        <v>71</v>
      </c>
    </row>
    <row r="498" spans="2:16" x14ac:dyDescent="0.25">
      <c r="B498" s="97">
        <v>493</v>
      </c>
      <c r="C498" s="89" t="s">
        <v>903</v>
      </c>
      <c r="D498" s="89" t="s">
        <v>904</v>
      </c>
      <c r="E498" s="89"/>
      <c r="F498" s="89" t="s">
        <v>74</v>
      </c>
      <c r="G498" s="98" t="s">
        <v>80</v>
      </c>
      <c r="H498" s="98" t="s">
        <v>93</v>
      </c>
      <c r="I498" s="99" t="s">
        <v>75</v>
      </c>
      <c r="J498" s="116">
        <v>0.7823571119999998</v>
      </c>
      <c r="K498" s="101">
        <v>0</v>
      </c>
      <c r="L498" s="77">
        <f t="shared" si="13"/>
        <v>0.7823571119999998</v>
      </c>
      <c r="N498" s="102" t="s">
        <v>71</v>
      </c>
      <c r="O498" s="102" t="s">
        <v>71</v>
      </c>
      <c r="P498" s="103" t="s">
        <v>71</v>
      </c>
    </row>
    <row r="499" spans="2:16" x14ac:dyDescent="0.25">
      <c r="B499" s="97">
        <v>494</v>
      </c>
      <c r="C499" s="89" t="s">
        <v>905</v>
      </c>
      <c r="D499" s="89" t="s">
        <v>906</v>
      </c>
      <c r="E499" s="89"/>
      <c r="F499" s="89" t="s">
        <v>74</v>
      </c>
      <c r="G499" s="98" t="s">
        <v>80</v>
      </c>
      <c r="H499" s="98" t="s">
        <v>93</v>
      </c>
      <c r="I499" s="99" t="s">
        <v>75</v>
      </c>
      <c r="J499" s="116">
        <v>1.7064259919999998</v>
      </c>
      <c r="K499" s="101">
        <v>0</v>
      </c>
      <c r="L499" s="77">
        <f t="shared" si="13"/>
        <v>1.7064259919999998</v>
      </c>
      <c r="N499" s="102" t="s">
        <v>71</v>
      </c>
      <c r="O499" s="102" t="s">
        <v>71</v>
      </c>
      <c r="P499" s="103" t="s">
        <v>71</v>
      </c>
    </row>
    <row r="500" spans="2:16" x14ac:dyDescent="0.25">
      <c r="B500" s="97">
        <v>495</v>
      </c>
      <c r="C500" s="89" t="s">
        <v>907</v>
      </c>
      <c r="D500" s="89" t="s">
        <v>908</v>
      </c>
      <c r="E500" s="89"/>
      <c r="F500" s="89" t="s">
        <v>74</v>
      </c>
      <c r="G500" s="98" t="s">
        <v>80</v>
      </c>
      <c r="H500" s="98" t="s">
        <v>93</v>
      </c>
      <c r="I500" s="99" t="s">
        <v>75</v>
      </c>
      <c r="J500" s="116">
        <v>0.40891240799999995</v>
      </c>
      <c r="K500" s="101">
        <v>0</v>
      </c>
      <c r="L500" s="77">
        <f t="shared" si="13"/>
        <v>0.40891240799999995</v>
      </c>
      <c r="N500" s="102" t="s">
        <v>71</v>
      </c>
      <c r="O500" s="102" t="s">
        <v>71</v>
      </c>
      <c r="P500" s="103" t="s">
        <v>71</v>
      </c>
    </row>
    <row r="501" spans="2:16" x14ac:dyDescent="0.25">
      <c r="B501" s="97">
        <v>496</v>
      </c>
      <c r="C501" s="89" t="s">
        <v>909</v>
      </c>
      <c r="D501" s="89" t="s">
        <v>910</v>
      </c>
      <c r="E501" s="89"/>
      <c r="F501" s="89" t="s">
        <v>74</v>
      </c>
      <c r="G501" s="98" t="s">
        <v>80</v>
      </c>
      <c r="H501" s="98" t="s">
        <v>93</v>
      </c>
      <c r="I501" s="99" t="s">
        <v>75</v>
      </c>
      <c r="J501" s="116">
        <v>0.47356542000000001</v>
      </c>
      <c r="K501" s="101">
        <v>0</v>
      </c>
      <c r="L501" s="77">
        <f t="shared" si="13"/>
        <v>0.47356542000000001</v>
      </c>
      <c r="N501" s="102" t="s">
        <v>71</v>
      </c>
      <c r="O501" s="102" t="s">
        <v>71</v>
      </c>
      <c r="P501" s="103" t="s">
        <v>71</v>
      </c>
    </row>
    <row r="502" spans="2:16" x14ac:dyDescent="0.25">
      <c r="B502" s="97">
        <v>497</v>
      </c>
      <c r="C502" s="89" t="s">
        <v>911</v>
      </c>
      <c r="D502" s="89" t="s">
        <v>912</v>
      </c>
      <c r="E502" s="89"/>
      <c r="F502" s="89" t="s">
        <v>74</v>
      </c>
      <c r="G502" s="98" t="s">
        <v>80</v>
      </c>
      <c r="H502" s="98" t="s">
        <v>93</v>
      </c>
      <c r="I502" s="99" t="s">
        <v>75</v>
      </c>
      <c r="J502" s="116">
        <v>0.17145374399999999</v>
      </c>
      <c r="K502" s="101">
        <v>0</v>
      </c>
      <c r="L502" s="77">
        <f t="shared" si="13"/>
        <v>0.17145374399999999</v>
      </c>
      <c r="N502" s="102" t="s">
        <v>71</v>
      </c>
      <c r="O502" s="102" t="s">
        <v>71</v>
      </c>
      <c r="P502" s="103" t="s">
        <v>71</v>
      </c>
    </row>
    <row r="503" spans="2:16" x14ac:dyDescent="0.25">
      <c r="B503" s="97">
        <v>498</v>
      </c>
      <c r="C503" s="89" t="s">
        <v>913</v>
      </c>
      <c r="D503" s="89" t="s">
        <v>914</v>
      </c>
      <c r="E503" s="89"/>
      <c r="F503" s="89" t="s">
        <v>74</v>
      </c>
      <c r="G503" s="98" t="s">
        <v>80</v>
      </c>
      <c r="H503" s="98" t="s">
        <v>93</v>
      </c>
      <c r="I503" s="99" t="s">
        <v>75</v>
      </c>
      <c r="J503" s="116">
        <v>0.25853252399999999</v>
      </c>
      <c r="K503" s="101">
        <v>0</v>
      </c>
      <c r="L503" s="77">
        <f t="shared" si="13"/>
        <v>0.25853252399999999</v>
      </c>
      <c r="N503" s="102" t="s">
        <v>71</v>
      </c>
      <c r="O503" s="102" t="s">
        <v>71</v>
      </c>
      <c r="P503" s="103" t="s">
        <v>71</v>
      </c>
    </row>
    <row r="504" spans="2:16" x14ac:dyDescent="0.25">
      <c r="B504" s="97">
        <v>499</v>
      </c>
      <c r="C504" s="89" t="s">
        <v>915</v>
      </c>
      <c r="D504" s="89" t="s">
        <v>916</v>
      </c>
      <c r="E504" s="89"/>
      <c r="F504" s="89" t="s">
        <v>74</v>
      </c>
      <c r="G504" s="98" t="s">
        <v>80</v>
      </c>
      <c r="H504" s="98" t="s">
        <v>93</v>
      </c>
      <c r="I504" s="99" t="s">
        <v>75</v>
      </c>
      <c r="J504" s="116">
        <v>0.44342582399999991</v>
      </c>
      <c r="K504" s="101">
        <v>0</v>
      </c>
      <c r="L504" s="77">
        <f t="shared" si="13"/>
        <v>0.44342582399999991</v>
      </c>
      <c r="N504" s="102" t="s">
        <v>71</v>
      </c>
      <c r="O504" s="102" t="s">
        <v>71</v>
      </c>
      <c r="P504" s="103" t="s">
        <v>71</v>
      </c>
    </row>
    <row r="505" spans="2:16" x14ac:dyDescent="0.25">
      <c r="B505" s="97">
        <v>500</v>
      </c>
      <c r="C505" s="89" t="s">
        <v>917</v>
      </c>
      <c r="D505" s="89" t="s">
        <v>918</v>
      </c>
      <c r="E505" s="89"/>
      <c r="F505" s="89" t="s">
        <v>74</v>
      </c>
      <c r="G505" s="98" t="s">
        <v>80</v>
      </c>
      <c r="H505" s="98" t="s">
        <v>93</v>
      </c>
      <c r="I505" s="99" t="s">
        <v>75</v>
      </c>
      <c r="J505" s="116">
        <v>0.80621431199999993</v>
      </c>
      <c r="K505" s="101">
        <v>0</v>
      </c>
      <c r="L505" s="77">
        <f t="shared" si="13"/>
        <v>0.80621431199999993</v>
      </c>
      <c r="N505" s="102" t="s">
        <v>71</v>
      </c>
      <c r="O505" s="102" t="s">
        <v>71</v>
      </c>
      <c r="P505" s="103" t="s">
        <v>71</v>
      </c>
    </row>
    <row r="506" spans="2:16" x14ac:dyDescent="0.25">
      <c r="B506" s="97">
        <v>501</v>
      </c>
      <c r="C506" s="89" t="s">
        <v>919</v>
      </c>
      <c r="D506" s="89" t="s">
        <v>920</v>
      </c>
      <c r="E506" s="89"/>
      <c r="F506" s="89" t="s">
        <v>74</v>
      </c>
      <c r="G506" s="98" t="s">
        <v>80</v>
      </c>
      <c r="H506" s="98" t="s">
        <v>93</v>
      </c>
      <c r="I506" s="99" t="s">
        <v>75</v>
      </c>
      <c r="J506" s="116">
        <v>0.34911036000000001</v>
      </c>
      <c r="K506" s="101">
        <v>0</v>
      </c>
      <c r="L506" s="77">
        <f t="shared" si="13"/>
        <v>0.34911036000000001</v>
      </c>
      <c r="N506" s="102" t="s">
        <v>71</v>
      </c>
      <c r="O506" s="102" t="s">
        <v>71</v>
      </c>
      <c r="P506" s="103" t="s">
        <v>71</v>
      </c>
    </row>
    <row r="507" spans="2:16" x14ac:dyDescent="0.25">
      <c r="B507" s="97">
        <v>502</v>
      </c>
      <c r="C507" s="89" t="s">
        <v>921</v>
      </c>
      <c r="D507" s="89" t="s">
        <v>922</v>
      </c>
      <c r="E507" s="89"/>
      <c r="F507" s="89" t="s">
        <v>74</v>
      </c>
      <c r="G507" s="98" t="s">
        <v>80</v>
      </c>
      <c r="H507" s="98" t="s">
        <v>93</v>
      </c>
      <c r="I507" s="99" t="s">
        <v>75</v>
      </c>
      <c r="J507" s="116">
        <v>0.41750099999999996</v>
      </c>
      <c r="K507" s="101">
        <v>0</v>
      </c>
      <c r="L507" s="77">
        <f t="shared" si="13"/>
        <v>0.41750099999999996</v>
      </c>
      <c r="N507" s="102" t="s">
        <v>71</v>
      </c>
      <c r="O507" s="102" t="s">
        <v>71</v>
      </c>
      <c r="P507" s="103" t="s">
        <v>71</v>
      </c>
    </row>
    <row r="508" spans="2:16" x14ac:dyDescent="0.25">
      <c r="B508" s="97">
        <v>503</v>
      </c>
      <c r="C508" s="89" t="s">
        <v>923</v>
      </c>
      <c r="D508" s="89" t="s">
        <v>924</v>
      </c>
      <c r="E508" s="89"/>
      <c r="F508" s="89" t="s">
        <v>74</v>
      </c>
      <c r="G508" s="98" t="s">
        <v>80</v>
      </c>
      <c r="H508" s="98" t="s">
        <v>93</v>
      </c>
      <c r="I508" s="99" t="s">
        <v>75</v>
      </c>
      <c r="J508" s="116">
        <v>1.1844304559999999</v>
      </c>
      <c r="K508" s="101">
        <v>0</v>
      </c>
      <c r="L508" s="77">
        <f t="shared" si="13"/>
        <v>1.1844304559999999</v>
      </c>
      <c r="N508" s="102" t="s">
        <v>71</v>
      </c>
      <c r="O508" s="102" t="s">
        <v>71</v>
      </c>
      <c r="P508" s="103" t="s">
        <v>71</v>
      </c>
    </row>
    <row r="509" spans="2:16" x14ac:dyDescent="0.25">
      <c r="B509" s="97">
        <v>504</v>
      </c>
      <c r="C509" s="89" t="s">
        <v>925</v>
      </c>
      <c r="D509" s="89" t="s">
        <v>926</v>
      </c>
      <c r="E509" s="89"/>
      <c r="F509" s="89" t="s">
        <v>74</v>
      </c>
      <c r="G509" s="98" t="s">
        <v>80</v>
      </c>
      <c r="H509" s="98" t="s">
        <v>93</v>
      </c>
      <c r="I509" s="99" t="s">
        <v>75</v>
      </c>
      <c r="J509" s="116">
        <v>5.9961095999999992E-2</v>
      </c>
      <c r="K509" s="101">
        <v>0</v>
      </c>
      <c r="L509" s="77">
        <f t="shared" si="13"/>
        <v>5.9961095999999992E-2</v>
      </c>
      <c r="N509" s="102" t="s">
        <v>71</v>
      </c>
      <c r="O509" s="102" t="s">
        <v>71</v>
      </c>
      <c r="P509" s="103" t="s">
        <v>71</v>
      </c>
    </row>
    <row r="510" spans="2:16" x14ac:dyDescent="0.25">
      <c r="B510" s="97">
        <v>505</v>
      </c>
      <c r="C510" s="89" t="s">
        <v>927</v>
      </c>
      <c r="D510" s="89" t="s">
        <v>928</v>
      </c>
      <c r="E510" s="89"/>
      <c r="F510" s="89" t="s">
        <v>74</v>
      </c>
      <c r="G510" s="98" t="s">
        <v>80</v>
      </c>
      <c r="H510" s="98" t="s">
        <v>93</v>
      </c>
      <c r="I510" s="99" t="s">
        <v>75</v>
      </c>
      <c r="J510" s="116">
        <v>0.13916699999999999</v>
      </c>
      <c r="K510" s="101">
        <v>0</v>
      </c>
      <c r="L510" s="77">
        <f t="shared" si="13"/>
        <v>0.13916699999999999</v>
      </c>
      <c r="N510" s="102" t="s">
        <v>71</v>
      </c>
      <c r="O510" s="102" t="s">
        <v>71</v>
      </c>
      <c r="P510" s="103" t="s">
        <v>71</v>
      </c>
    </row>
    <row r="511" spans="2:16" x14ac:dyDescent="0.25">
      <c r="B511" s="97">
        <v>506</v>
      </c>
      <c r="C511" s="89" t="s">
        <v>929</v>
      </c>
      <c r="D511" s="89" t="s">
        <v>930</v>
      </c>
      <c r="E511" s="89"/>
      <c r="F511" s="89" t="s">
        <v>74</v>
      </c>
      <c r="G511" s="98" t="s">
        <v>80</v>
      </c>
      <c r="H511" s="98" t="s">
        <v>93</v>
      </c>
      <c r="I511" s="99" t="s">
        <v>75</v>
      </c>
      <c r="J511" s="116">
        <v>0.30616739999999998</v>
      </c>
      <c r="K511" s="101">
        <v>0</v>
      </c>
      <c r="L511" s="77">
        <f t="shared" si="13"/>
        <v>0.30616739999999998</v>
      </c>
      <c r="N511" s="102" t="s">
        <v>71</v>
      </c>
      <c r="O511" s="102" t="s">
        <v>71</v>
      </c>
      <c r="P511" s="103" t="s">
        <v>71</v>
      </c>
    </row>
    <row r="512" spans="2:16" x14ac:dyDescent="0.25">
      <c r="B512" s="97">
        <v>507</v>
      </c>
      <c r="C512" s="89" t="s">
        <v>931</v>
      </c>
      <c r="D512" s="89" t="s">
        <v>932</v>
      </c>
      <c r="E512" s="89"/>
      <c r="F512" s="89" t="s">
        <v>74</v>
      </c>
      <c r="G512" s="98" t="s">
        <v>80</v>
      </c>
      <c r="H512" s="98" t="s">
        <v>93</v>
      </c>
      <c r="I512" s="99" t="s">
        <v>75</v>
      </c>
      <c r="J512" s="116">
        <v>1.3376732039999997</v>
      </c>
      <c r="K512" s="101">
        <v>0</v>
      </c>
      <c r="L512" s="77">
        <f t="shared" si="13"/>
        <v>1.3376732039999997</v>
      </c>
      <c r="N512" s="102" t="s">
        <v>71</v>
      </c>
      <c r="O512" s="102" t="s">
        <v>71</v>
      </c>
      <c r="P512" s="103" t="s">
        <v>71</v>
      </c>
    </row>
    <row r="513" spans="2:16" x14ac:dyDescent="0.25">
      <c r="B513" s="97">
        <v>508</v>
      </c>
      <c r="C513" s="89" t="s">
        <v>933</v>
      </c>
      <c r="D513" s="89" t="s">
        <v>934</v>
      </c>
      <c r="E513" s="89"/>
      <c r="F513" s="89" t="s">
        <v>74</v>
      </c>
      <c r="G513" s="98" t="s">
        <v>80</v>
      </c>
      <c r="H513" s="98" t="s">
        <v>93</v>
      </c>
      <c r="I513" s="99" t="s">
        <v>75</v>
      </c>
      <c r="J513" s="116">
        <v>0.466964928</v>
      </c>
      <c r="K513" s="101">
        <v>0</v>
      </c>
      <c r="L513" s="77">
        <f t="shared" si="13"/>
        <v>0.466964928</v>
      </c>
      <c r="N513" s="102" t="s">
        <v>71</v>
      </c>
      <c r="O513" s="102" t="s">
        <v>71</v>
      </c>
      <c r="P513" s="103" t="s">
        <v>71</v>
      </c>
    </row>
    <row r="514" spans="2:16" x14ac:dyDescent="0.25">
      <c r="B514" s="97">
        <v>509</v>
      </c>
      <c r="C514" s="89" t="s">
        <v>935</v>
      </c>
      <c r="D514" s="89" t="s">
        <v>936</v>
      </c>
      <c r="E514" s="89"/>
      <c r="F514" s="89" t="s">
        <v>74</v>
      </c>
      <c r="G514" s="98" t="s">
        <v>80</v>
      </c>
      <c r="H514" s="98" t="s">
        <v>93</v>
      </c>
      <c r="I514" s="99" t="s">
        <v>75</v>
      </c>
      <c r="J514" s="116">
        <v>8.031924E-2</v>
      </c>
      <c r="K514" s="101">
        <v>0</v>
      </c>
      <c r="L514" s="77">
        <f t="shared" si="13"/>
        <v>8.031924E-2</v>
      </c>
      <c r="N514" s="102" t="s">
        <v>71</v>
      </c>
      <c r="O514" s="102" t="s">
        <v>71</v>
      </c>
      <c r="P514" s="103" t="s">
        <v>71</v>
      </c>
    </row>
    <row r="515" spans="2:16" x14ac:dyDescent="0.25">
      <c r="B515" s="97">
        <v>510</v>
      </c>
      <c r="C515" s="89" t="s">
        <v>937</v>
      </c>
      <c r="D515" s="89" t="s">
        <v>938</v>
      </c>
      <c r="E515" s="89"/>
      <c r="F515" s="89" t="s">
        <v>74</v>
      </c>
      <c r="G515" s="98" t="s">
        <v>80</v>
      </c>
      <c r="H515" s="98" t="s">
        <v>93</v>
      </c>
      <c r="I515" s="99" t="s">
        <v>75</v>
      </c>
      <c r="J515" s="116">
        <v>0.48772069199999996</v>
      </c>
      <c r="K515" s="101">
        <v>0</v>
      </c>
      <c r="L515" s="77">
        <f t="shared" si="13"/>
        <v>0.48772069199999996</v>
      </c>
      <c r="N515" s="102" t="s">
        <v>71</v>
      </c>
      <c r="O515" s="102" t="s">
        <v>71</v>
      </c>
      <c r="P515" s="103" t="s">
        <v>71</v>
      </c>
    </row>
    <row r="516" spans="2:16" x14ac:dyDescent="0.25">
      <c r="B516" s="97">
        <v>511</v>
      </c>
      <c r="C516" s="89" t="s">
        <v>939</v>
      </c>
      <c r="D516" s="89" t="s">
        <v>940</v>
      </c>
      <c r="E516" s="89"/>
      <c r="F516" s="89" t="s">
        <v>74</v>
      </c>
      <c r="G516" s="98" t="s">
        <v>80</v>
      </c>
      <c r="H516" s="98" t="s">
        <v>93</v>
      </c>
      <c r="I516" s="99" t="s">
        <v>75</v>
      </c>
      <c r="J516" s="116">
        <v>0.52326792</v>
      </c>
      <c r="K516" s="101">
        <v>0</v>
      </c>
      <c r="L516" s="77">
        <f t="shared" si="13"/>
        <v>0.52326792</v>
      </c>
      <c r="N516" s="102" t="s">
        <v>71</v>
      </c>
      <c r="O516" s="102" t="s">
        <v>71</v>
      </c>
      <c r="P516" s="103" t="s">
        <v>71</v>
      </c>
    </row>
    <row r="517" spans="2:16" x14ac:dyDescent="0.25">
      <c r="B517" s="97">
        <v>512</v>
      </c>
      <c r="C517" s="89" t="s">
        <v>941</v>
      </c>
      <c r="D517" s="89" t="s">
        <v>942</v>
      </c>
      <c r="E517" s="89"/>
      <c r="F517" s="89" t="s">
        <v>74</v>
      </c>
      <c r="G517" s="98" t="s">
        <v>80</v>
      </c>
      <c r="H517" s="98" t="s">
        <v>93</v>
      </c>
      <c r="I517" s="99" t="s">
        <v>75</v>
      </c>
      <c r="J517" s="116">
        <v>0.11658218399999999</v>
      </c>
      <c r="K517" s="101">
        <v>0</v>
      </c>
      <c r="L517" s="77">
        <f t="shared" si="13"/>
        <v>0.11658218399999999</v>
      </c>
      <c r="N517" s="102" t="s">
        <v>71</v>
      </c>
      <c r="O517" s="102" t="s">
        <v>71</v>
      </c>
      <c r="P517" s="103" t="s">
        <v>71</v>
      </c>
    </row>
    <row r="518" spans="2:16" x14ac:dyDescent="0.25">
      <c r="B518" s="97">
        <v>513</v>
      </c>
      <c r="C518" s="89" t="s">
        <v>943</v>
      </c>
      <c r="D518" s="89" t="s">
        <v>944</v>
      </c>
      <c r="E518" s="89"/>
      <c r="F518" s="89" t="s">
        <v>74</v>
      </c>
      <c r="G518" s="98" t="s">
        <v>80</v>
      </c>
      <c r="H518" s="98" t="s">
        <v>93</v>
      </c>
      <c r="I518" s="99" t="s">
        <v>75</v>
      </c>
      <c r="J518" s="116">
        <v>2.6561015999999996E-2</v>
      </c>
      <c r="K518" s="101">
        <v>0</v>
      </c>
      <c r="L518" s="77">
        <f t="shared" si="13"/>
        <v>2.6561015999999996E-2</v>
      </c>
      <c r="N518" s="102" t="s">
        <v>71</v>
      </c>
      <c r="O518" s="102" t="s">
        <v>71</v>
      </c>
      <c r="P518" s="103" t="s">
        <v>71</v>
      </c>
    </row>
    <row r="519" spans="2:16" x14ac:dyDescent="0.25">
      <c r="B519" s="97">
        <v>514</v>
      </c>
      <c r="C519" s="89" t="s">
        <v>945</v>
      </c>
      <c r="D519" s="89" t="s">
        <v>946</v>
      </c>
      <c r="E519" s="89"/>
      <c r="F519" s="89" t="s">
        <v>74</v>
      </c>
      <c r="G519" s="98" t="s">
        <v>80</v>
      </c>
      <c r="H519" s="98" t="s">
        <v>93</v>
      </c>
      <c r="I519" s="99" t="s">
        <v>75</v>
      </c>
      <c r="J519" s="116">
        <v>4.2227243999999997E-2</v>
      </c>
      <c r="K519" s="101">
        <v>0</v>
      </c>
      <c r="L519" s="77">
        <f t="shared" si="13"/>
        <v>4.2227243999999997E-2</v>
      </c>
      <c r="N519" s="102" t="s">
        <v>71</v>
      </c>
      <c r="O519" s="102" t="s">
        <v>71</v>
      </c>
      <c r="P519" s="103" t="s">
        <v>71</v>
      </c>
    </row>
    <row r="520" spans="2:16" x14ac:dyDescent="0.25">
      <c r="B520" s="97">
        <v>515</v>
      </c>
      <c r="C520" s="89" t="s">
        <v>947</v>
      </c>
      <c r="D520" s="89" t="s">
        <v>948</v>
      </c>
      <c r="E520" s="89"/>
      <c r="F520" s="89" t="s">
        <v>74</v>
      </c>
      <c r="G520" s="98" t="s">
        <v>80</v>
      </c>
      <c r="H520" s="98" t="s">
        <v>93</v>
      </c>
      <c r="I520" s="99" t="s">
        <v>75</v>
      </c>
      <c r="J520" s="116">
        <v>0.28326448800000004</v>
      </c>
      <c r="K520" s="101">
        <v>0</v>
      </c>
      <c r="L520" s="77">
        <f t="shared" si="13"/>
        <v>0.28326448800000004</v>
      </c>
      <c r="N520" s="102" t="s">
        <v>71</v>
      </c>
      <c r="O520" s="102" t="s">
        <v>71</v>
      </c>
      <c r="P520" s="103" t="s">
        <v>71</v>
      </c>
    </row>
    <row r="521" spans="2:16" x14ac:dyDescent="0.25">
      <c r="B521" s="97">
        <v>516</v>
      </c>
      <c r="C521" s="89" t="s">
        <v>949</v>
      </c>
      <c r="D521" s="89" t="s">
        <v>950</v>
      </c>
      <c r="E521" s="89"/>
      <c r="F521" s="89" t="s">
        <v>74</v>
      </c>
      <c r="G521" s="98" t="s">
        <v>80</v>
      </c>
      <c r="H521" s="98" t="s">
        <v>93</v>
      </c>
      <c r="I521" s="99" t="s">
        <v>75</v>
      </c>
      <c r="J521" s="116">
        <v>0.30616739999999998</v>
      </c>
      <c r="K521" s="101">
        <v>0</v>
      </c>
      <c r="L521" s="77">
        <f t="shared" si="13"/>
        <v>0.30616739999999998</v>
      </c>
      <c r="N521" s="102" t="s">
        <v>71</v>
      </c>
      <c r="O521" s="102" t="s">
        <v>71</v>
      </c>
      <c r="P521" s="103" t="s">
        <v>71</v>
      </c>
    </row>
    <row r="522" spans="2:16" x14ac:dyDescent="0.25">
      <c r="B522" s="97">
        <v>517</v>
      </c>
      <c r="C522" s="89" t="s">
        <v>951</v>
      </c>
      <c r="D522" s="89" t="s">
        <v>952</v>
      </c>
      <c r="E522" s="89"/>
      <c r="F522" s="89" t="s">
        <v>74</v>
      </c>
      <c r="G522" s="98" t="s">
        <v>80</v>
      </c>
      <c r="H522" s="98" t="s">
        <v>93</v>
      </c>
      <c r="I522" s="99" t="s">
        <v>75</v>
      </c>
      <c r="J522" s="116">
        <v>0.43531437599999995</v>
      </c>
      <c r="K522" s="101">
        <v>0</v>
      </c>
      <c r="L522" s="77">
        <f t="shared" si="13"/>
        <v>0.43531437599999995</v>
      </c>
      <c r="N522" s="102" t="s">
        <v>71</v>
      </c>
      <c r="O522" s="102" t="s">
        <v>71</v>
      </c>
      <c r="P522" s="103" t="s">
        <v>71</v>
      </c>
    </row>
    <row r="523" spans="2:16" x14ac:dyDescent="0.25">
      <c r="B523" s="97">
        <v>518</v>
      </c>
      <c r="C523" s="89" t="s">
        <v>953</v>
      </c>
      <c r="D523" s="89" t="s">
        <v>954</v>
      </c>
      <c r="E523" s="89"/>
      <c r="F523" s="89" t="s">
        <v>74</v>
      </c>
      <c r="G523" s="98" t="s">
        <v>80</v>
      </c>
      <c r="H523" s="98" t="s">
        <v>93</v>
      </c>
      <c r="I523" s="99" t="s">
        <v>75</v>
      </c>
      <c r="J523" s="116">
        <v>0.45710395199999992</v>
      </c>
      <c r="K523" s="101">
        <v>0</v>
      </c>
      <c r="L523" s="77">
        <f t="shared" si="13"/>
        <v>0.45710395199999992</v>
      </c>
      <c r="N523" s="102" t="s">
        <v>71</v>
      </c>
      <c r="O523" s="102" t="s">
        <v>71</v>
      </c>
      <c r="P523" s="103" t="s">
        <v>71</v>
      </c>
    </row>
    <row r="524" spans="2:16" x14ac:dyDescent="0.25">
      <c r="B524" s="97">
        <v>519</v>
      </c>
      <c r="C524" s="89" t="s">
        <v>955</v>
      </c>
      <c r="D524" s="89" t="s">
        <v>956</v>
      </c>
      <c r="E524" s="89"/>
      <c r="F524" s="89" t="s">
        <v>74</v>
      </c>
      <c r="G524" s="98" t="s">
        <v>80</v>
      </c>
      <c r="H524" s="98" t="s">
        <v>93</v>
      </c>
      <c r="I524" s="99" t="s">
        <v>75</v>
      </c>
      <c r="J524" s="116">
        <v>5.3519651999999994E-2</v>
      </c>
      <c r="K524" s="101">
        <v>0</v>
      </c>
      <c r="L524" s="77">
        <f t="shared" si="13"/>
        <v>5.3519651999999994E-2</v>
      </c>
      <c r="N524" s="102" t="s">
        <v>71</v>
      </c>
      <c r="O524" s="102" t="s">
        <v>71</v>
      </c>
      <c r="P524" s="103" t="s">
        <v>71</v>
      </c>
    </row>
    <row r="525" spans="2:16" x14ac:dyDescent="0.25">
      <c r="B525" s="97">
        <v>520</v>
      </c>
      <c r="C525" s="89" t="s">
        <v>957</v>
      </c>
      <c r="D525" s="89" t="s">
        <v>958</v>
      </c>
      <c r="E525" s="89"/>
      <c r="F525" s="89" t="s">
        <v>74</v>
      </c>
      <c r="G525" s="98" t="s">
        <v>80</v>
      </c>
      <c r="H525" s="98" t="s">
        <v>93</v>
      </c>
      <c r="I525" s="99" t="s">
        <v>75</v>
      </c>
      <c r="J525" s="116">
        <v>0.27022255199999995</v>
      </c>
      <c r="K525" s="101">
        <v>0</v>
      </c>
      <c r="L525" s="77">
        <f t="shared" si="13"/>
        <v>0.27022255199999995</v>
      </c>
      <c r="N525" s="102" t="s">
        <v>71</v>
      </c>
      <c r="O525" s="102" t="s">
        <v>71</v>
      </c>
      <c r="P525" s="103" t="s">
        <v>71</v>
      </c>
    </row>
    <row r="526" spans="2:16" x14ac:dyDescent="0.25">
      <c r="B526" s="97">
        <v>521</v>
      </c>
      <c r="C526" s="89" t="s">
        <v>959</v>
      </c>
      <c r="D526" s="89" t="s">
        <v>960</v>
      </c>
      <c r="E526" s="89"/>
      <c r="F526" s="89" t="s">
        <v>74</v>
      </c>
      <c r="G526" s="98" t="s">
        <v>80</v>
      </c>
      <c r="H526" s="98" t="s">
        <v>93</v>
      </c>
      <c r="I526" s="99" t="s">
        <v>75</v>
      </c>
      <c r="J526" s="116">
        <v>0.37193374799999995</v>
      </c>
      <c r="K526" s="101">
        <v>0</v>
      </c>
      <c r="L526" s="77">
        <f t="shared" si="13"/>
        <v>0.37193374799999995</v>
      </c>
      <c r="N526" s="102" t="s">
        <v>71</v>
      </c>
      <c r="O526" s="102" t="s">
        <v>71</v>
      </c>
      <c r="P526" s="103" t="s">
        <v>71</v>
      </c>
    </row>
    <row r="527" spans="2:16" x14ac:dyDescent="0.25">
      <c r="B527" s="97">
        <v>522</v>
      </c>
      <c r="C527" s="89" t="s">
        <v>961</v>
      </c>
      <c r="D527" s="89" t="s">
        <v>962</v>
      </c>
      <c r="E527" s="89"/>
      <c r="F527" s="89" t="s">
        <v>74</v>
      </c>
      <c r="G527" s="98" t="s">
        <v>80</v>
      </c>
      <c r="H527" s="98" t="s">
        <v>93</v>
      </c>
      <c r="I527" s="99" t="s">
        <v>75</v>
      </c>
      <c r="J527" s="116">
        <v>0.66346873199999989</v>
      </c>
      <c r="K527" s="101">
        <v>0</v>
      </c>
      <c r="L527" s="77">
        <f t="shared" si="13"/>
        <v>0.66346873199999989</v>
      </c>
      <c r="N527" s="102" t="s">
        <v>71</v>
      </c>
      <c r="O527" s="102" t="s">
        <v>71</v>
      </c>
      <c r="P527" s="103" t="s">
        <v>71</v>
      </c>
    </row>
    <row r="528" spans="2:16" x14ac:dyDescent="0.25">
      <c r="B528" s="97">
        <v>523</v>
      </c>
      <c r="C528" s="89" t="s">
        <v>963</v>
      </c>
      <c r="D528" s="89" t="s">
        <v>964</v>
      </c>
      <c r="E528" s="89"/>
      <c r="F528" s="89" t="s">
        <v>74</v>
      </c>
      <c r="G528" s="98" t="s">
        <v>80</v>
      </c>
      <c r="H528" s="98" t="s">
        <v>93</v>
      </c>
      <c r="I528" s="99" t="s">
        <v>75</v>
      </c>
      <c r="J528" s="116">
        <v>0.29503404</v>
      </c>
      <c r="K528" s="101">
        <v>0</v>
      </c>
      <c r="L528" s="77">
        <f t="shared" si="13"/>
        <v>0.29503404</v>
      </c>
      <c r="N528" s="102" t="s">
        <v>71</v>
      </c>
      <c r="O528" s="102" t="s">
        <v>71</v>
      </c>
      <c r="P528" s="103" t="s">
        <v>71</v>
      </c>
    </row>
    <row r="529" spans="2:16" x14ac:dyDescent="0.25">
      <c r="B529" s="97">
        <v>524</v>
      </c>
      <c r="C529" s="89" t="s">
        <v>965</v>
      </c>
      <c r="D529" s="89" t="s">
        <v>966</v>
      </c>
      <c r="E529" s="89"/>
      <c r="F529" s="89" t="s">
        <v>74</v>
      </c>
      <c r="G529" s="98" t="s">
        <v>80</v>
      </c>
      <c r="H529" s="98" t="s">
        <v>93</v>
      </c>
      <c r="I529" s="99" t="s">
        <v>75</v>
      </c>
      <c r="J529" s="116">
        <v>0.29948738399999997</v>
      </c>
      <c r="K529" s="101">
        <v>0</v>
      </c>
      <c r="L529" s="77">
        <f t="shared" si="13"/>
        <v>0.29948738399999997</v>
      </c>
      <c r="N529" s="102" t="s">
        <v>71</v>
      </c>
      <c r="O529" s="102" t="s">
        <v>71</v>
      </c>
      <c r="P529" s="103" t="s">
        <v>71</v>
      </c>
    </row>
    <row r="530" spans="2:16" x14ac:dyDescent="0.25">
      <c r="B530" s="97">
        <v>525</v>
      </c>
      <c r="C530" s="89" t="s">
        <v>967</v>
      </c>
      <c r="D530" s="89" t="s">
        <v>968</v>
      </c>
      <c r="E530" s="89"/>
      <c r="F530" s="89" t="s">
        <v>74</v>
      </c>
      <c r="G530" s="98" t="s">
        <v>80</v>
      </c>
      <c r="H530" s="98" t="s">
        <v>93</v>
      </c>
      <c r="I530" s="99" t="s">
        <v>75</v>
      </c>
      <c r="J530" s="116">
        <v>2.5093798199999995</v>
      </c>
      <c r="K530" s="101">
        <v>0</v>
      </c>
      <c r="L530" s="77">
        <f t="shared" si="13"/>
        <v>2.5093798199999995</v>
      </c>
      <c r="N530" s="102" t="s">
        <v>71</v>
      </c>
      <c r="O530" s="102" t="s">
        <v>71</v>
      </c>
      <c r="P530" s="103" t="s">
        <v>71</v>
      </c>
    </row>
    <row r="531" spans="2:16" x14ac:dyDescent="0.25">
      <c r="B531" s="97">
        <v>526</v>
      </c>
      <c r="C531" s="89" t="s">
        <v>969</v>
      </c>
      <c r="D531" s="89" t="s">
        <v>970</v>
      </c>
      <c r="E531" s="89"/>
      <c r="F531" s="89" t="s">
        <v>74</v>
      </c>
      <c r="G531" s="98" t="s">
        <v>80</v>
      </c>
      <c r="H531" s="98" t="s">
        <v>93</v>
      </c>
      <c r="I531" s="99" t="s">
        <v>75</v>
      </c>
      <c r="J531" s="116">
        <v>0.331774128</v>
      </c>
      <c r="K531" s="101">
        <v>0</v>
      </c>
      <c r="L531" s="77">
        <f t="shared" si="13"/>
        <v>0.331774128</v>
      </c>
      <c r="N531" s="102" t="s">
        <v>71</v>
      </c>
      <c r="O531" s="102" t="s">
        <v>71</v>
      </c>
      <c r="P531" s="103" t="s">
        <v>71</v>
      </c>
    </row>
    <row r="532" spans="2:16" x14ac:dyDescent="0.25">
      <c r="B532" s="97">
        <v>527</v>
      </c>
      <c r="C532" s="89" t="s">
        <v>971</v>
      </c>
      <c r="D532" s="89" t="s">
        <v>972</v>
      </c>
      <c r="E532" s="89"/>
      <c r="F532" s="89" t="s">
        <v>74</v>
      </c>
      <c r="G532" s="98" t="s">
        <v>80</v>
      </c>
      <c r="H532" s="98" t="s">
        <v>93</v>
      </c>
      <c r="I532" s="99" t="s">
        <v>75</v>
      </c>
      <c r="J532" s="116">
        <v>0.41750099999999996</v>
      </c>
      <c r="K532" s="101">
        <v>0</v>
      </c>
      <c r="L532" s="77">
        <f t="shared" si="13"/>
        <v>0.41750099999999996</v>
      </c>
      <c r="N532" s="102" t="s">
        <v>71</v>
      </c>
      <c r="O532" s="102" t="s">
        <v>71</v>
      </c>
      <c r="P532" s="103" t="s">
        <v>71</v>
      </c>
    </row>
    <row r="533" spans="2:16" x14ac:dyDescent="0.25">
      <c r="B533" s="97">
        <v>528</v>
      </c>
      <c r="C533" s="89" t="s">
        <v>973</v>
      </c>
      <c r="D533" s="89" t="s">
        <v>974</v>
      </c>
      <c r="E533" s="89"/>
      <c r="F533" s="89" t="s">
        <v>74</v>
      </c>
      <c r="G533" s="98" t="s">
        <v>80</v>
      </c>
      <c r="H533" s="98" t="s">
        <v>93</v>
      </c>
      <c r="I533" s="99" t="s">
        <v>75</v>
      </c>
      <c r="J533" s="116">
        <v>2.2266719999999997E-2</v>
      </c>
      <c r="K533" s="101">
        <v>0</v>
      </c>
      <c r="L533" s="77">
        <f t="shared" si="13"/>
        <v>2.2266719999999997E-2</v>
      </c>
      <c r="N533" s="102" t="s">
        <v>71</v>
      </c>
      <c r="O533" s="102" t="s">
        <v>71</v>
      </c>
      <c r="P533" s="103" t="s">
        <v>71</v>
      </c>
    </row>
    <row r="534" spans="2:16" x14ac:dyDescent="0.25">
      <c r="B534" s="97">
        <v>529</v>
      </c>
      <c r="C534" s="89" t="s">
        <v>975</v>
      </c>
      <c r="D534" s="89" t="s">
        <v>976</v>
      </c>
      <c r="E534" s="89"/>
      <c r="F534" s="89" t="s">
        <v>74</v>
      </c>
      <c r="G534" s="98" t="s">
        <v>80</v>
      </c>
      <c r="H534" s="98" t="s">
        <v>93</v>
      </c>
      <c r="I534" s="99" t="s">
        <v>75</v>
      </c>
      <c r="J534" s="116">
        <v>0.20040047999999999</v>
      </c>
      <c r="K534" s="101">
        <v>0</v>
      </c>
      <c r="L534" s="77">
        <f t="shared" si="13"/>
        <v>0.20040047999999999</v>
      </c>
      <c r="N534" s="102" t="s">
        <v>71</v>
      </c>
      <c r="O534" s="102" t="s">
        <v>71</v>
      </c>
      <c r="P534" s="103" t="s">
        <v>71</v>
      </c>
    </row>
    <row r="535" spans="2:16" x14ac:dyDescent="0.25">
      <c r="B535" s="97">
        <v>530</v>
      </c>
      <c r="C535" s="89" t="s">
        <v>977</v>
      </c>
      <c r="D535" s="89" t="s">
        <v>978</v>
      </c>
      <c r="E535" s="89"/>
      <c r="F535" s="89" t="s">
        <v>74</v>
      </c>
      <c r="G535" s="98" t="s">
        <v>80</v>
      </c>
      <c r="H535" s="98" t="s">
        <v>93</v>
      </c>
      <c r="I535" s="99" t="s">
        <v>75</v>
      </c>
      <c r="J535" s="116">
        <v>0.139485096</v>
      </c>
      <c r="K535" s="101">
        <v>0</v>
      </c>
      <c r="L535" s="77">
        <f t="shared" si="13"/>
        <v>0.139485096</v>
      </c>
      <c r="N535" s="102" t="s">
        <v>71</v>
      </c>
      <c r="O535" s="102" t="s">
        <v>71</v>
      </c>
      <c r="P535" s="103" t="s">
        <v>71</v>
      </c>
    </row>
    <row r="536" spans="2:16" ht="25.5" x14ac:dyDescent="0.25">
      <c r="B536" s="97">
        <v>531</v>
      </c>
      <c r="C536" s="89" t="s">
        <v>979</v>
      </c>
      <c r="D536" s="89" t="s">
        <v>980</v>
      </c>
      <c r="E536" s="89"/>
      <c r="F536" s="89" t="s">
        <v>74</v>
      </c>
      <c r="G536" s="98" t="s">
        <v>80</v>
      </c>
      <c r="H536" s="98" t="s">
        <v>93</v>
      </c>
      <c r="I536" s="99" t="s">
        <v>75</v>
      </c>
      <c r="J536" s="116">
        <v>0.190619028</v>
      </c>
      <c r="K536" s="101">
        <v>0</v>
      </c>
      <c r="L536" s="77">
        <f t="shared" si="13"/>
        <v>0.190619028</v>
      </c>
      <c r="N536" s="102" t="s">
        <v>71</v>
      </c>
      <c r="O536" s="102" t="s">
        <v>71</v>
      </c>
      <c r="P536" s="103" t="s">
        <v>71</v>
      </c>
    </row>
    <row r="537" spans="2:16" x14ac:dyDescent="0.25">
      <c r="B537" s="97">
        <v>532</v>
      </c>
      <c r="C537" s="89" t="s">
        <v>981</v>
      </c>
      <c r="D537" s="89" t="s">
        <v>982</v>
      </c>
      <c r="E537" s="89"/>
      <c r="F537" s="89" t="s">
        <v>74</v>
      </c>
      <c r="G537" s="98" t="s">
        <v>80</v>
      </c>
      <c r="H537" s="98" t="s">
        <v>93</v>
      </c>
      <c r="I537" s="99" t="s">
        <v>75</v>
      </c>
      <c r="J537" s="116">
        <v>0.3629475359999999</v>
      </c>
      <c r="K537" s="101">
        <v>0</v>
      </c>
      <c r="L537" s="77">
        <f t="shared" ref="L537:L600" si="14">IF(J537="","",(J537-(J537*K537)))</f>
        <v>0.3629475359999999</v>
      </c>
      <c r="N537" s="102" t="s">
        <v>71</v>
      </c>
      <c r="O537" s="102" t="s">
        <v>71</v>
      </c>
      <c r="P537" s="103" t="s">
        <v>71</v>
      </c>
    </row>
    <row r="538" spans="2:16" x14ac:dyDescent="0.25">
      <c r="B538" s="97">
        <v>533</v>
      </c>
      <c r="C538" s="89" t="s">
        <v>983</v>
      </c>
      <c r="D538" s="89" t="s">
        <v>984</v>
      </c>
      <c r="E538" s="89"/>
      <c r="F538" s="89" t="s">
        <v>74</v>
      </c>
      <c r="G538" s="98" t="s">
        <v>80</v>
      </c>
      <c r="H538" s="98" t="s">
        <v>93</v>
      </c>
      <c r="I538" s="99" t="s">
        <v>75</v>
      </c>
      <c r="J538" s="116">
        <v>6.9265403999999989E-2</v>
      </c>
      <c r="K538" s="101">
        <v>0</v>
      </c>
      <c r="L538" s="77">
        <f t="shared" si="14"/>
        <v>6.9265403999999989E-2</v>
      </c>
      <c r="N538" s="102" t="s">
        <v>71</v>
      </c>
      <c r="O538" s="102" t="s">
        <v>71</v>
      </c>
      <c r="P538" s="103" t="s">
        <v>71</v>
      </c>
    </row>
    <row r="539" spans="2:16" x14ac:dyDescent="0.25">
      <c r="B539" s="97">
        <v>534</v>
      </c>
      <c r="C539" s="89" t="s">
        <v>985</v>
      </c>
      <c r="D539" s="89" t="s">
        <v>986</v>
      </c>
      <c r="E539" s="89"/>
      <c r="F539" s="89" t="s">
        <v>74</v>
      </c>
      <c r="G539" s="98" t="s">
        <v>80</v>
      </c>
      <c r="H539" s="98" t="s">
        <v>93</v>
      </c>
      <c r="I539" s="99" t="s">
        <v>75</v>
      </c>
      <c r="J539" s="116">
        <v>0.17646375599999997</v>
      </c>
      <c r="K539" s="101">
        <v>0</v>
      </c>
      <c r="L539" s="77">
        <f t="shared" si="14"/>
        <v>0.17646375599999997</v>
      </c>
      <c r="N539" s="102" t="s">
        <v>71</v>
      </c>
      <c r="O539" s="102" t="s">
        <v>71</v>
      </c>
      <c r="P539" s="103" t="s">
        <v>71</v>
      </c>
    </row>
    <row r="540" spans="2:16" x14ac:dyDescent="0.25">
      <c r="B540" s="97">
        <v>535</v>
      </c>
      <c r="C540" s="89" t="s">
        <v>987</v>
      </c>
      <c r="D540" s="89" t="s">
        <v>988</v>
      </c>
      <c r="E540" s="89"/>
      <c r="F540" s="89" t="s">
        <v>74</v>
      </c>
      <c r="G540" s="98" t="s">
        <v>80</v>
      </c>
      <c r="H540" s="98" t="s">
        <v>93</v>
      </c>
      <c r="I540" s="99" t="s">
        <v>75</v>
      </c>
      <c r="J540" s="116">
        <v>0.17813375999999997</v>
      </c>
      <c r="K540" s="101">
        <v>0</v>
      </c>
      <c r="L540" s="77">
        <f t="shared" si="14"/>
        <v>0.17813375999999997</v>
      </c>
      <c r="N540" s="102" t="s">
        <v>71</v>
      </c>
      <c r="O540" s="102" t="s">
        <v>71</v>
      </c>
      <c r="P540" s="103" t="s">
        <v>71</v>
      </c>
    </row>
    <row r="541" spans="2:16" x14ac:dyDescent="0.25">
      <c r="B541" s="97">
        <v>536</v>
      </c>
      <c r="C541" s="89" t="s">
        <v>989</v>
      </c>
      <c r="D541" s="89" t="s">
        <v>990</v>
      </c>
      <c r="E541" s="89"/>
      <c r="F541" s="89" t="s">
        <v>74</v>
      </c>
      <c r="G541" s="98" t="s">
        <v>80</v>
      </c>
      <c r="H541" s="98" t="s">
        <v>93</v>
      </c>
      <c r="I541" s="99" t="s">
        <v>75</v>
      </c>
      <c r="J541" s="116">
        <v>0.30584930399999999</v>
      </c>
      <c r="K541" s="101">
        <v>0</v>
      </c>
      <c r="L541" s="77">
        <f t="shared" si="14"/>
        <v>0.30584930399999999</v>
      </c>
      <c r="N541" s="102" t="s">
        <v>71</v>
      </c>
      <c r="O541" s="102" t="s">
        <v>71</v>
      </c>
      <c r="P541" s="103" t="s">
        <v>71</v>
      </c>
    </row>
    <row r="542" spans="2:16" x14ac:dyDescent="0.25">
      <c r="B542" s="97">
        <v>537</v>
      </c>
      <c r="C542" s="89" t="s">
        <v>991</v>
      </c>
      <c r="D542" s="89" t="s">
        <v>992</v>
      </c>
      <c r="E542" s="89"/>
      <c r="F542" s="89" t="s">
        <v>74</v>
      </c>
      <c r="G542" s="98" t="s">
        <v>80</v>
      </c>
      <c r="H542" s="98" t="s">
        <v>93</v>
      </c>
      <c r="I542" s="99" t="s">
        <v>75</v>
      </c>
      <c r="J542" s="116">
        <v>0.34553177999999996</v>
      </c>
      <c r="K542" s="101">
        <v>0</v>
      </c>
      <c r="L542" s="77">
        <f t="shared" si="14"/>
        <v>0.34553177999999996</v>
      </c>
      <c r="N542" s="102" t="s">
        <v>71</v>
      </c>
      <c r="O542" s="102" t="s">
        <v>71</v>
      </c>
      <c r="P542" s="103" t="s">
        <v>71</v>
      </c>
    </row>
    <row r="543" spans="2:16" x14ac:dyDescent="0.25">
      <c r="B543" s="97">
        <v>538</v>
      </c>
      <c r="C543" s="89" t="s">
        <v>993</v>
      </c>
      <c r="D543" s="89" t="s">
        <v>994</v>
      </c>
      <c r="E543" s="89"/>
      <c r="F543" s="89" t="s">
        <v>74</v>
      </c>
      <c r="G543" s="98" t="s">
        <v>80</v>
      </c>
      <c r="H543" s="98" t="s">
        <v>93</v>
      </c>
      <c r="I543" s="99" t="s">
        <v>75</v>
      </c>
      <c r="J543" s="116">
        <v>0.42378339599999998</v>
      </c>
      <c r="K543" s="101">
        <v>0</v>
      </c>
      <c r="L543" s="77">
        <f t="shared" si="14"/>
        <v>0.42378339599999998</v>
      </c>
      <c r="N543" s="102" t="s">
        <v>71</v>
      </c>
      <c r="O543" s="102" t="s">
        <v>71</v>
      </c>
      <c r="P543" s="103" t="s">
        <v>71</v>
      </c>
    </row>
    <row r="544" spans="2:16" x14ac:dyDescent="0.25">
      <c r="B544" s="97">
        <v>539</v>
      </c>
      <c r="C544" s="89" t="s">
        <v>995</v>
      </c>
      <c r="D544" s="89" t="s">
        <v>996</v>
      </c>
      <c r="E544" s="89"/>
      <c r="F544" s="89" t="s">
        <v>74</v>
      </c>
      <c r="G544" s="98" t="s">
        <v>80</v>
      </c>
      <c r="H544" s="98" t="s">
        <v>93</v>
      </c>
      <c r="I544" s="99" t="s">
        <v>75</v>
      </c>
      <c r="J544" s="116">
        <v>0.25042107599999996</v>
      </c>
      <c r="K544" s="101">
        <v>0</v>
      </c>
      <c r="L544" s="77">
        <f t="shared" si="14"/>
        <v>0.25042107599999996</v>
      </c>
      <c r="N544" s="102" t="s">
        <v>71</v>
      </c>
      <c r="O544" s="102" t="s">
        <v>71</v>
      </c>
      <c r="P544" s="103" t="s">
        <v>71</v>
      </c>
    </row>
    <row r="545" spans="2:16" x14ac:dyDescent="0.25">
      <c r="B545" s="97">
        <v>540</v>
      </c>
      <c r="C545" s="89" t="s">
        <v>997</v>
      </c>
      <c r="D545" s="89" t="s">
        <v>998</v>
      </c>
      <c r="E545" s="89"/>
      <c r="F545" s="89" t="s">
        <v>74</v>
      </c>
      <c r="G545" s="98" t="s">
        <v>80</v>
      </c>
      <c r="H545" s="98" t="s">
        <v>93</v>
      </c>
      <c r="I545" s="99" t="s">
        <v>75</v>
      </c>
      <c r="J545" s="116">
        <v>0.29972595600000002</v>
      </c>
      <c r="K545" s="101">
        <v>0</v>
      </c>
      <c r="L545" s="77">
        <f t="shared" si="14"/>
        <v>0.29972595600000002</v>
      </c>
      <c r="N545" s="102" t="s">
        <v>71</v>
      </c>
      <c r="O545" s="102" t="s">
        <v>71</v>
      </c>
      <c r="P545" s="103" t="s">
        <v>71</v>
      </c>
    </row>
    <row r="546" spans="2:16" x14ac:dyDescent="0.25">
      <c r="B546" s="97">
        <v>541</v>
      </c>
      <c r="C546" s="89" t="s">
        <v>999</v>
      </c>
      <c r="D546" s="89" t="s">
        <v>1000</v>
      </c>
      <c r="E546" s="89"/>
      <c r="F546" s="89" t="s">
        <v>74</v>
      </c>
      <c r="G546" s="98" t="s">
        <v>80</v>
      </c>
      <c r="H546" s="98" t="s">
        <v>93</v>
      </c>
      <c r="I546" s="99" t="s">
        <v>75</v>
      </c>
      <c r="J546" s="116">
        <v>1.39167</v>
      </c>
      <c r="K546" s="101">
        <v>0</v>
      </c>
      <c r="L546" s="77">
        <f t="shared" si="14"/>
        <v>1.39167</v>
      </c>
      <c r="N546" s="102" t="s">
        <v>71</v>
      </c>
      <c r="O546" s="102" t="s">
        <v>71</v>
      </c>
      <c r="P546" s="103" t="s">
        <v>71</v>
      </c>
    </row>
    <row r="547" spans="2:16" x14ac:dyDescent="0.25">
      <c r="B547" s="97">
        <v>542</v>
      </c>
      <c r="C547" s="89" t="s">
        <v>1001</v>
      </c>
      <c r="D547" s="89" t="s">
        <v>1002</v>
      </c>
      <c r="E547" s="89"/>
      <c r="F547" s="89" t="s">
        <v>74</v>
      </c>
      <c r="G547" s="98" t="s">
        <v>80</v>
      </c>
      <c r="H547" s="98" t="s">
        <v>93</v>
      </c>
      <c r="I547" s="99" t="s">
        <v>75</v>
      </c>
      <c r="J547" s="116">
        <v>3.1557508919999995</v>
      </c>
      <c r="K547" s="101">
        <v>0</v>
      </c>
      <c r="L547" s="77">
        <f t="shared" si="14"/>
        <v>3.1557508919999995</v>
      </c>
      <c r="N547" s="102" t="s">
        <v>71</v>
      </c>
      <c r="O547" s="102" t="s">
        <v>71</v>
      </c>
      <c r="P547" s="103" t="s">
        <v>71</v>
      </c>
    </row>
    <row r="548" spans="2:16" x14ac:dyDescent="0.25">
      <c r="B548" s="97">
        <v>543</v>
      </c>
      <c r="C548" s="89" t="s">
        <v>1003</v>
      </c>
      <c r="D548" s="89" t="s">
        <v>1004</v>
      </c>
      <c r="E548" s="89"/>
      <c r="F548" s="89" t="s">
        <v>74</v>
      </c>
      <c r="G548" s="98" t="s">
        <v>80</v>
      </c>
      <c r="H548" s="98" t="s">
        <v>93</v>
      </c>
      <c r="I548" s="99" t="s">
        <v>75</v>
      </c>
      <c r="J548" s="116">
        <v>1.3449894119999999</v>
      </c>
      <c r="K548" s="101">
        <v>0</v>
      </c>
      <c r="L548" s="77">
        <f t="shared" si="14"/>
        <v>1.3449894119999999</v>
      </c>
      <c r="N548" s="102" t="s">
        <v>71</v>
      </c>
      <c r="O548" s="102" t="s">
        <v>71</v>
      </c>
      <c r="P548" s="103" t="s">
        <v>71</v>
      </c>
    </row>
    <row r="549" spans="2:16" x14ac:dyDescent="0.25">
      <c r="B549" s="97">
        <v>544</v>
      </c>
      <c r="C549" s="89" t="s">
        <v>1005</v>
      </c>
      <c r="D549" s="89" t="s">
        <v>1006</v>
      </c>
      <c r="E549" s="89"/>
      <c r="F549" s="89" t="s">
        <v>74</v>
      </c>
      <c r="G549" s="98" t="s">
        <v>80</v>
      </c>
      <c r="H549" s="98" t="s">
        <v>93</v>
      </c>
      <c r="I549" s="99" t="s">
        <v>75</v>
      </c>
      <c r="J549" s="116">
        <v>5.5666800000000002E-2</v>
      </c>
      <c r="K549" s="101">
        <v>0</v>
      </c>
      <c r="L549" s="77">
        <f t="shared" si="14"/>
        <v>5.5666800000000002E-2</v>
      </c>
      <c r="N549" s="102" t="s">
        <v>71</v>
      </c>
      <c r="O549" s="102" t="s">
        <v>71</v>
      </c>
      <c r="P549" s="103" t="s">
        <v>71</v>
      </c>
    </row>
    <row r="550" spans="2:16" x14ac:dyDescent="0.25">
      <c r="B550" s="97">
        <v>545</v>
      </c>
      <c r="C550" s="89" t="s">
        <v>1007</v>
      </c>
      <c r="D550" s="89" t="s">
        <v>1008</v>
      </c>
      <c r="E550" s="89"/>
      <c r="F550" s="89" t="s">
        <v>74</v>
      </c>
      <c r="G550" s="98" t="s">
        <v>80</v>
      </c>
      <c r="H550" s="98" t="s">
        <v>93</v>
      </c>
      <c r="I550" s="99" t="s">
        <v>75</v>
      </c>
      <c r="J550" s="116">
        <v>0.234357228</v>
      </c>
      <c r="K550" s="101">
        <v>0</v>
      </c>
      <c r="L550" s="77">
        <f t="shared" si="14"/>
        <v>0.234357228</v>
      </c>
      <c r="N550" s="102" t="s">
        <v>71</v>
      </c>
      <c r="O550" s="102" t="s">
        <v>71</v>
      </c>
      <c r="P550" s="103" t="s">
        <v>71</v>
      </c>
    </row>
    <row r="551" spans="2:16" x14ac:dyDescent="0.25">
      <c r="B551" s="97">
        <v>546</v>
      </c>
      <c r="C551" s="89" t="s">
        <v>1009</v>
      </c>
      <c r="D551" s="89" t="s">
        <v>1010</v>
      </c>
      <c r="E551" s="89"/>
      <c r="F551" s="89" t="s">
        <v>74</v>
      </c>
      <c r="G551" s="98" t="s">
        <v>80</v>
      </c>
      <c r="H551" s="98" t="s">
        <v>93</v>
      </c>
      <c r="I551" s="99" t="s">
        <v>75</v>
      </c>
      <c r="J551" s="116">
        <v>0.28946736000000001</v>
      </c>
      <c r="K551" s="101">
        <v>0</v>
      </c>
      <c r="L551" s="77">
        <f t="shared" si="14"/>
        <v>0.28946736000000001</v>
      </c>
      <c r="N551" s="102" t="s">
        <v>71</v>
      </c>
      <c r="O551" s="102" t="s">
        <v>71</v>
      </c>
      <c r="P551" s="103" t="s">
        <v>71</v>
      </c>
    </row>
    <row r="552" spans="2:16" x14ac:dyDescent="0.25">
      <c r="B552" s="97">
        <v>547</v>
      </c>
      <c r="C552" s="89" t="s">
        <v>1011</v>
      </c>
      <c r="D552" s="89" t="s">
        <v>1012</v>
      </c>
      <c r="E552" s="89"/>
      <c r="F552" s="89" t="s">
        <v>74</v>
      </c>
      <c r="G552" s="98" t="s">
        <v>80</v>
      </c>
      <c r="H552" s="98" t="s">
        <v>93</v>
      </c>
      <c r="I552" s="99" t="s">
        <v>75</v>
      </c>
      <c r="J552" s="116">
        <v>0.36072086399999992</v>
      </c>
      <c r="K552" s="101">
        <v>0</v>
      </c>
      <c r="L552" s="77">
        <f t="shared" si="14"/>
        <v>0.36072086399999992</v>
      </c>
      <c r="N552" s="102" t="s">
        <v>71</v>
      </c>
      <c r="O552" s="102" t="s">
        <v>71</v>
      </c>
      <c r="P552" s="103" t="s">
        <v>71</v>
      </c>
    </row>
    <row r="553" spans="2:16" x14ac:dyDescent="0.25">
      <c r="B553" s="97">
        <v>548</v>
      </c>
      <c r="C553" s="89" t="s">
        <v>1013</v>
      </c>
      <c r="D553" s="89" t="s">
        <v>1014</v>
      </c>
      <c r="E553" s="89"/>
      <c r="F553" s="89" t="s">
        <v>74</v>
      </c>
      <c r="G553" s="98" t="s">
        <v>80</v>
      </c>
      <c r="H553" s="98" t="s">
        <v>93</v>
      </c>
      <c r="I553" s="99" t="s">
        <v>75</v>
      </c>
      <c r="J553" s="116">
        <v>0.32286744000000006</v>
      </c>
      <c r="K553" s="101">
        <v>0</v>
      </c>
      <c r="L553" s="77">
        <f t="shared" si="14"/>
        <v>0.32286744000000006</v>
      </c>
      <c r="N553" s="102" t="s">
        <v>71</v>
      </c>
      <c r="O553" s="102" t="s">
        <v>71</v>
      </c>
      <c r="P553" s="103" t="s">
        <v>71</v>
      </c>
    </row>
    <row r="554" spans="2:16" x14ac:dyDescent="0.25">
      <c r="B554" s="97">
        <v>549</v>
      </c>
      <c r="C554" s="89" t="s">
        <v>1015</v>
      </c>
      <c r="D554" s="89" t="s">
        <v>1016</v>
      </c>
      <c r="E554" s="89"/>
      <c r="F554" s="89" t="s">
        <v>74</v>
      </c>
      <c r="G554" s="98" t="s">
        <v>80</v>
      </c>
      <c r="H554" s="98" t="s">
        <v>93</v>
      </c>
      <c r="I554" s="99" t="s">
        <v>75</v>
      </c>
      <c r="J554" s="116">
        <v>0.31841409599999998</v>
      </c>
      <c r="K554" s="101">
        <v>0</v>
      </c>
      <c r="L554" s="77">
        <f t="shared" si="14"/>
        <v>0.31841409599999998</v>
      </c>
      <c r="N554" s="102" t="s">
        <v>71</v>
      </c>
      <c r="O554" s="102" t="s">
        <v>71</v>
      </c>
      <c r="P554" s="103" t="s">
        <v>71</v>
      </c>
    </row>
    <row r="555" spans="2:16" x14ac:dyDescent="0.25">
      <c r="B555" s="97">
        <v>550</v>
      </c>
      <c r="C555" s="89" t="s">
        <v>1017</v>
      </c>
      <c r="D555" s="89" t="s">
        <v>1018</v>
      </c>
      <c r="E555" s="89"/>
      <c r="F555" s="89" t="s">
        <v>74</v>
      </c>
      <c r="G555" s="98" t="s">
        <v>80</v>
      </c>
      <c r="H555" s="98" t="s">
        <v>93</v>
      </c>
      <c r="I555" s="99" t="s">
        <v>75</v>
      </c>
      <c r="J555" s="116">
        <v>0.60167858400000007</v>
      </c>
      <c r="K555" s="101">
        <v>0</v>
      </c>
      <c r="L555" s="77">
        <f t="shared" si="14"/>
        <v>0.60167858400000007</v>
      </c>
      <c r="N555" s="102" t="s">
        <v>71</v>
      </c>
      <c r="O555" s="102" t="s">
        <v>71</v>
      </c>
      <c r="P555" s="103" t="s">
        <v>71</v>
      </c>
    </row>
    <row r="556" spans="2:16" x14ac:dyDescent="0.25">
      <c r="B556" s="97">
        <v>551</v>
      </c>
      <c r="C556" s="89" t="s">
        <v>1019</v>
      </c>
      <c r="D556" s="89" t="s">
        <v>1020</v>
      </c>
      <c r="E556" s="89"/>
      <c r="F556" s="89" t="s">
        <v>74</v>
      </c>
      <c r="G556" s="98" t="s">
        <v>80</v>
      </c>
      <c r="H556" s="98" t="s">
        <v>93</v>
      </c>
      <c r="I556" s="99" t="s">
        <v>75</v>
      </c>
      <c r="J556" s="116">
        <v>0.29368213199999998</v>
      </c>
      <c r="K556" s="101">
        <v>0</v>
      </c>
      <c r="L556" s="77">
        <f t="shared" si="14"/>
        <v>0.29368213199999998</v>
      </c>
      <c r="N556" s="102" t="s">
        <v>71</v>
      </c>
      <c r="O556" s="102" t="s">
        <v>71</v>
      </c>
      <c r="P556" s="103" t="s">
        <v>71</v>
      </c>
    </row>
    <row r="557" spans="2:16" x14ac:dyDescent="0.25">
      <c r="B557" s="97">
        <v>552</v>
      </c>
      <c r="C557" s="89" t="s">
        <v>1021</v>
      </c>
      <c r="D557" s="89" t="s">
        <v>1022</v>
      </c>
      <c r="E557" s="89"/>
      <c r="F557" s="89" t="s">
        <v>74</v>
      </c>
      <c r="G557" s="98" t="s">
        <v>80</v>
      </c>
      <c r="H557" s="98" t="s">
        <v>93</v>
      </c>
      <c r="I557" s="99" t="s">
        <v>75</v>
      </c>
      <c r="J557" s="116">
        <v>0.25980490799999995</v>
      </c>
      <c r="K557" s="101">
        <v>0</v>
      </c>
      <c r="L557" s="77">
        <f t="shared" si="14"/>
        <v>0.25980490799999995</v>
      </c>
      <c r="N557" s="102" t="s">
        <v>71</v>
      </c>
      <c r="O557" s="102" t="s">
        <v>71</v>
      </c>
      <c r="P557" s="103" t="s">
        <v>71</v>
      </c>
    </row>
    <row r="558" spans="2:16" x14ac:dyDescent="0.25">
      <c r="B558" s="97">
        <v>553</v>
      </c>
      <c r="C558" s="89" t="s">
        <v>1023</v>
      </c>
      <c r="D558" s="89" t="s">
        <v>1024</v>
      </c>
      <c r="E558" s="89"/>
      <c r="F558" s="89" t="s">
        <v>74</v>
      </c>
      <c r="G558" s="98" t="s">
        <v>80</v>
      </c>
      <c r="H558" s="98" t="s">
        <v>93</v>
      </c>
      <c r="I558" s="99" t="s">
        <v>75</v>
      </c>
      <c r="J558" s="116">
        <v>0.17503232399999996</v>
      </c>
      <c r="K558" s="101">
        <v>0</v>
      </c>
      <c r="L558" s="77">
        <f t="shared" si="14"/>
        <v>0.17503232399999996</v>
      </c>
      <c r="N558" s="102" t="s">
        <v>71</v>
      </c>
      <c r="O558" s="102" t="s">
        <v>71</v>
      </c>
      <c r="P558" s="103" t="s">
        <v>71</v>
      </c>
    </row>
    <row r="559" spans="2:16" x14ac:dyDescent="0.25">
      <c r="B559" s="97">
        <v>554</v>
      </c>
      <c r="C559" s="89" t="s">
        <v>1025</v>
      </c>
      <c r="D559" s="89" t="s">
        <v>1026</v>
      </c>
      <c r="E559" s="89"/>
      <c r="F559" s="89" t="s">
        <v>74</v>
      </c>
      <c r="G559" s="98" t="s">
        <v>80</v>
      </c>
      <c r="H559" s="98" t="s">
        <v>93</v>
      </c>
      <c r="I559" s="99" t="s">
        <v>75</v>
      </c>
      <c r="J559" s="116">
        <v>0.20262715199999998</v>
      </c>
      <c r="K559" s="101">
        <v>0</v>
      </c>
      <c r="L559" s="77">
        <f t="shared" si="14"/>
        <v>0.20262715199999998</v>
      </c>
      <c r="N559" s="102" t="s">
        <v>71</v>
      </c>
      <c r="O559" s="102" t="s">
        <v>71</v>
      </c>
      <c r="P559" s="103" t="s">
        <v>71</v>
      </c>
    </row>
    <row r="560" spans="2:16" x14ac:dyDescent="0.25">
      <c r="B560" s="97">
        <v>555</v>
      </c>
      <c r="C560" s="89" t="s">
        <v>1027</v>
      </c>
      <c r="D560" s="89" t="s">
        <v>1028</v>
      </c>
      <c r="E560" s="89"/>
      <c r="F560" s="89" t="s">
        <v>74</v>
      </c>
      <c r="G560" s="98" t="s">
        <v>80</v>
      </c>
      <c r="H560" s="98" t="s">
        <v>93</v>
      </c>
      <c r="I560" s="99" t="s">
        <v>75</v>
      </c>
      <c r="J560" s="116">
        <v>1.6490096639999998</v>
      </c>
      <c r="K560" s="101">
        <v>0</v>
      </c>
      <c r="L560" s="77">
        <f t="shared" si="14"/>
        <v>1.6490096639999998</v>
      </c>
      <c r="N560" s="102" t="s">
        <v>71</v>
      </c>
      <c r="O560" s="102" t="s">
        <v>71</v>
      </c>
      <c r="P560" s="103" t="s">
        <v>71</v>
      </c>
    </row>
    <row r="561" spans="2:16" x14ac:dyDescent="0.25">
      <c r="B561" s="97">
        <v>556</v>
      </c>
      <c r="C561" s="89" t="s">
        <v>1029</v>
      </c>
      <c r="D561" s="89" t="s">
        <v>1030</v>
      </c>
      <c r="E561" s="89"/>
      <c r="F561" s="89" t="s">
        <v>74</v>
      </c>
      <c r="G561" s="98" t="s">
        <v>80</v>
      </c>
      <c r="H561" s="98" t="s">
        <v>93</v>
      </c>
      <c r="I561" s="99" t="s">
        <v>75</v>
      </c>
      <c r="J561" s="116">
        <v>0.19372046400000001</v>
      </c>
      <c r="K561" s="101">
        <v>0</v>
      </c>
      <c r="L561" s="77">
        <f t="shared" si="14"/>
        <v>0.19372046400000001</v>
      </c>
      <c r="N561" s="102" t="s">
        <v>71</v>
      </c>
      <c r="O561" s="102" t="s">
        <v>71</v>
      </c>
      <c r="P561" s="103" t="s">
        <v>71</v>
      </c>
    </row>
    <row r="562" spans="2:16" x14ac:dyDescent="0.25">
      <c r="B562" s="97">
        <v>557</v>
      </c>
      <c r="C562" s="89" t="s">
        <v>1031</v>
      </c>
      <c r="D562" s="89" t="s">
        <v>1032</v>
      </c>
      <c r="E562" s="89"/>
      <c r="F562" s="89" t="s">
        <v>74</v>
      </c>
      <c r="G562" s="98" t="s">
        <v>80</v>
      </c>
      <c r="H562" s="98" t="s">
        <v>93</v>
      </c>
      <c r="I562" s="99" t="s">
        <v>75</v>
      </c>
      <c r="J562" s="116">
        <v>0.22704101999999998</v>
      </c>
      <c r="K562" s="101">
        <v>0</v>
      </c>
      <c r="L562" s="77">
        <f t="shared" si="14"/>
        <v>0.22704101999999998</v>
      </c>
      <c r="N562" s="102" t="s">
        <v>71</v>
      </c>
      <c r="O562" s="102" t="s">
        <v>71</v>
      </c>
      <c r="P562" s="103" t="s">
        <v>71</v>
      </c>
    </row>
    <row r="563" spans="2:16" x14ac:dyDescent="0.25">
      <c r="B563" s="97">
        <v>558</v>
      </c>
      <c r="C563" s="89" t="s">
        <v>1033</v>
      </c>
      <c r="D563" s="89" t="s">
        <v>1034</v>
      </c>
      <c r="E563" s="89"/>
      <c r="F563" s="89" t="s">
        <v>74</v>
      </c>
      <c r="G563" s="98" t="s">
        <v>80</v>
      </c>
      <c r="H563" s="98" t="s">
        <v>93</v>
      </c>
      <c r="I563" s="99" t="s">
        <v>75</v>
      </c>
      <c r="J563" s="116">
        <v>0.13018078799999999</v>
      </c>
      <c r="K563" s="101">
        <v>0</v>
      </c>
      <c r="L563" s="77">
        <f t="shared" si="14"/>
        <v>0.13018078799999999</v>
      </c>
      <c r="N563" s="102" t="s">
        <v>71</v>
      </c>
      <c r="O563" s="102" t="s">
        <v>71</v>
      </c>
      <c r="P563" s="103" t="s">
        <v>71</v>
      </c>
    </row>
    <row r="564" spans="2:16" x14ac:dyDescent="0.25">
      <c r="B564" s="97">
        <v>559</v>
      </c>
      <c r="C564" s="89" t="s">
        <v>1035</v>
      </c>
      <c r="D564" s="89" t="s">
        <v>1036</v>
      </c>
      <c r="E564" s="89"/>
      <c r="F564" s="89" t="s">
        <v>74</v>
      </c>
      <c r="G564" s="98" t="s">
        <v>80</v>
      </c>
      <c r="H564" s="98" t="s">
        <v>93</v>
      </c>
      <c r="I564" s="99" t="s">
        <v>75</v>
      </c>
      <c r="J564" s="116">
        <v>0.19801475999999996</v>
      </c>
      <c r="K564" s="101">
        <v>0</v>
      </c>
      <c r="L564" s="77">
        <f t="shared" si="14"/>
        <v>0.19801475999999996</v>
      </c>
      <c r="N564" s="102" t="s">
        <v>71</v>
      </c>
      <c r="O564" s="102" t="s">
        <v>71</v>
      </c>
      <c r="P564" s="103" t="s">
        <v>71</v>
      </c>
    </row>
    <row r="565" spans="2:16" x14ac:dyDescent="0.25">
      <c r="B565" s="97">
        <v>560</v>
      </c>
      <c r="C565" s="89" t="s">
        <v>1037</v>
      </c>
      <c r="D565" s="89" t="s">
        <v>1038</v>
      </c>
      <c r="E565" s="89"/>
      <c r="F565" s="89" t="s">
        <v>74</v>
      </c>
      <c r="G565" s="98" t="s">
        <v>80</v>
      </c>
      <c r="H565" s="98" t="s">
        <v>93</v>
      </c>
      <c r="I565" s="99" t="s">
        <v>75</v>
      </c>
      <c r="J565" s="116">
        <v>0.15037988399999999</v>
      </c>
      <c r="K565" s="101">
        <v>0</v>
      </c>
      <c r="L565" s="77">
        <f t="shared" si="14"/>
        <v>0.15037988399999999</v>
      </c>
      <c r="N565" s="102" t="s">
        <v>71</v>
      </c>
      <c r="O565" s="102" t="s">
        <v>71</v>
      </c>
      <c r="P565" s="103" t="s">
        <v>71</v>
      </c>
    </row>
    <row r="566" spans="2:16" x14ac:dyDescent="0.25">
      <c r="B566" s="97">
        <v>561</v>
      </c>
      <c r="C566" s="89" t="s">
        <v>1039</v>
      </c>
      <c r="D566" s="89" t="s">
        <v>1040</v>
      </c>
      <c r="E566" s="89"/>
      <c r="F566" s="89" t="s">
        <v>74</v>
      </c>
      <c r="G566" s="98" t="s">
        <v>80</v>
      </c>
      <c r="H566" s="98" t="s">
        <v>93</v>
      </c>
      <c r="I566" s="99" t="s">
        <v>75</v>
      </c>
      <c r="J566" s="116">
        <v>0.21948624</v>
      </c>
      <c r="K566" s="101">
        <v>0</v>
      </c>
      <c r="L566" s="77">
        <f t="shared" si="14"/>
        <v>0.21948624</v>
      </c>
      <c r="N566" s="102" t="s">
        <v>71</v>
      </c>
      <c r="O566" s="102" t="s">
        <v>71</v>
      </c>
      <c r="P566" s="103" t="s">
        <v>71</v>
      </c>
    </row>
    <row r="567" spans="2:16" x14ac:dyDescent="0.25">
      <c r="B567" s="97">
        <v>562</v>
      </c>
      <c r="C567" s="89" t="s">
        <v>1041</v>
      </c>
      <c r="D567" s="89" t="s">
        <v>1042</v>
      </c>
      <c r="E567" s="89"/>
      <c r="F567" s="89" t="s">
        <v>74</v>
      </c>
      <c r="G567" s="98" t="s">
        <v>80</v>
      </c>
      <c r="H567" s="98" t="s">
        <v>93</v>
      </c>
      <c r="I567" s="99" t="s">
        <v>75</v>
      </c>
      <c r="J567" s="116">
        <v>0.19483379999999997</v>
      </c>
      <c r="K567" s="101">
        <v>0</v>
      </c>
      <c r="L567" s="77">
        <f t="shared" si="14"/>
        <v>0.19483379999999997</v>
      </c>
      <c r="N567" s="102" t="s">
        <v>71</v>
      </c>
      <c r="O567" s="102" t="s">
        <v>71</v>
      </c>
      <c r="P567" s="103" t="s">
        <v>71</v>
      </c>
    </row>
    <row r="568" spans="2:16" x14ac:dyDescent="0.25">
      <c r="B568" s="97">
        <v>563</v>
      </c>
      <c r="C568" s="89" t="s">
        <v>1043</v>
      </c>
      <c r="D568" s="89" t="s">
        <v>1044</v>
      </c>
      <c r="E568" s="89"/>
      <c r="F568" s="89" t="s">
        <v>74</v>
      </c>
      <c r="G568" s="98" t="s">
        <v>80</v>
      </c>
      <c r="H568" s="98" t="s">
        <v>93</v>
      </c>
      <c r="I568" s="99" t="s">
        <v>75</v>
      </c>
      <c r="J568" s="116">
        <v>0.13654270799999998</v>
      </c>
      <c r="K568" s="101">
        <v>0</v>
      </c>
      <c r="L568" s="77">
        <f t="shared" si="14"/>
        <v>0.13654270799999998</v>
      </c>
      <c r="N568" s="102" t="s">
        <v>71</v>
      </c>
      <c r="O568" s="102" t="s">
        <v>71</v>
      </c>
      <c r="P568" s="103" t="s">
        <v>71</v>
      </c>
    </row>
    <row r="569" spans="2:16" x14ac:dyDescent="0.25">
      <c r="B569" s="97">
        <v>564</v>
      </c>
      <c r="C569" s="89" t="s">
        <v>1045</v>
      </c>
      <c r="D569" s="89" t="s">
        <v>1046</v>
      </c>
      <c r="E569" s="89"/>
      <c r="F569" s="89" t="s">
        <v>74</v>
      </c>
      <c r="G569" s="98" t="s">
        <v>80</v>
      </c>
      <c r="H569" s="98" t="s">
        <v>93</v>
      </c>
      <c r="I569" s="99" t="s">
        <v>75</v>
      </c>
      <c r="J569" s="116">
        <v>0.21463527599999996</v>
      </c>
      <c r="K569" s="101">
        <v>0</v>
      </c>
      <c r="L569" s="77">
        <f t="shared" si="14"/>
        <v>0.21463527599999996</v>
      </c>
      <c r="N569" s="102" t="s">
        <v>71</v>
      </c>
      <c r="O569" s="102" t="s">
        <v>71</v>
      </c>
      <c r="P569" s="103" t="s">
        <v>71</v>
      </c>
    </row>
    <row r="570" spans="2:16" x14ac:dyDescent="0.25">
      <c r="B570" s="97">
        <v>565</v>
      </c>
      <c r="C570" s="89" t="s">
        <v>1047</v>
      </c>
      <c r="D570" s="89" t="s">
        <v>1048</v>
      </c>
      <c r="E570" s="89"/>
      <c r="F570" s="89" t="s">
        <v>74</v>
      </c>
      <c r="G570" s="98" t="s">
        <v>80</v>
      </c>
      <c r="H570" s="98" t="s">
        <v>93</v>
      </c>
      <c r="I570" s="99" t="s">
        <v>75</v>
      </c>
      <c r="J570" s="116">
        <v>0.34569082799999989</v>
      </c>
      <c r="K570" s="101">
        <v>0</v>
      </c>
      <c r="L570" s="77">
        <f t="shared" si="14"/>
        <v>0.34569082799999989</v>
      </c>
      <c r="N570" s="102" t="s">
        <v>71</v>
      </c>
      <c r="O570" s="102" t="s">
        <v>71</v>
      </c>
      <c r="P570" s="103" t="s">
        <v>71</v>
      </c>
    </row>
    <row r="571" spans="2:16" x14ac:dyDescent="0.25">
      <c r="B571" s="97">
        <v>566</v>
      </c>
      <c r="C571" s="89" t="s">
        <v>1049</v>
      </c>
      <c r="D571" s="89" t="s">
        <v>1050</v>
      </c>
      <c r="E571" s="89"/>
      <c r="F571" s="89" t="s">
        <v>74</v>
      </c>
      <c r="G571" s="98" t="s">
        <v>80</v>
      </c>
      <c r="H571" s="98" t="s">
        <v>93</v>
      </c>
      <c r="I571" s="99" t="s">
        <v>75</v>
      </c>
      <c r="J571" s="116">
        <v>0.17256707999999998</v>
      </c>
      <c r="K571" s="101">
        <v>0</v>
      </c>
      <c r="L571" s="77">
        <f t="shared" si="14"/>
        <v>0.17256707999999998</v>
      </c>
      <c r="N571" s="102" t="s">
        <v>71</v>
      </c>
      <c r="O571" s="102" t="s">
        <v>71</v>
      </c>
      <c r="P571" s="103" t="s">
        <v>71</v>
      </c>
    </row>
    <row r="572" spans="2:16" x14ac:dyDescent="0.25">
      <c r="B572" s="97">
        <v>567</v>
      </c>
      <c r="C572" s="89" t="s">
        <v>1051</v>
      </c>
      <c r="D572" s="89" t="s">
        <v>1052</v>
      </c>
      <c r="E572" s="89"/>
      <c r="F572" s="89" t="s">
        <v>74</v>
      </c>
      <c r="G572" s="98" t="s">
        <v>80</v>
      </c>
      <c r="H572" s="98" t="s">
        <v>93</v>
      </c>
      <c r="I572" s="99" t="s">
        <v>75</v>
      </c>
      <c r="J572" s="116">
        <v>0.33956747999999992</v>
      </c>
      <c r="K572" s="101">
        <v>0</v>
      </c>
      <c r="L572" s="77">
        <f t="shared" si="14"/>
        <v>0.33956747999999992</v>
      </c>
      <c r="N572" s="102" t="s">
        <v>71</v>
      </c>
      <c r="O572" s="102" t="s">
        <v>71</v>
      </c>
      <c r="P572" s="103" t="s">
        <v>71</v>
      </c>
    </row>
    <row r="573" spans="2:16" x14ac:dyDescent="0.25">
      <c r="B573" s="97">
        <v>568</v>
      </c>
      <c r="C573" s="89" t="s">
        <v>1053</v>
      </c>
      <c r="D573" s="89" t="s">
        <v>1054</v>
      </c>
      <c r="E573" s="89"/>
      <c r="F573" s="89" t="s">
        <v>74</v>
      </c>
      <c r="G573" s="98" t="s">
        <v>80</v>
      </c>
      <c r="H573" s="98" t="s">
        <v>93</v>
      </c>
      <c r="I573" s="99" t="s">
        <v>75</v>
      </c>
      <c r="J573" s="116">
        <v>0.37853423999999997</v>
      </c>
      <c r="K573" s="101">
        <v>0</v>
      </c>
      <c r="L573" s="77">
        <f t="shared" si="14"/>
        <v>0.37853423999999997</v>
      </c>
      <c r="N573" s="102" t="s">
        <v>71</v>
      </c>
      <c r="O573" s="102" t="s">
        <v>71</v>
      </c>
      <c r="P573" s="103" t="s">
        <v>71</v>
      </c>
    </row>
    <row r="574" spans="2:16" x14ac:dyDescent="0.25">
      <c r="B574" s="97">
        <v>569</v>
      </c>
      <c r="C574" s="89" t="s">
        <v>1055</v>
      </c>
      <c r="D574" s="89" t="s">
        <v>1056</v>
      </c>
      <c r="E574" s="89"/>
      <c r="F574" s="89" t="s">
        <v>74</v>
      </c>
      <c r="G574" s="98" t="s">
        <v>80</v>
      </c>
      <c r="H574" s="98" t="s">
        <v>93</v>
      </c>
      <c r="I574" s="99" t="s">
        <v>75</v>
      </c>
      <c r="J574" s="116">
        <v>0.40143715200000002</v>
      </c>
      <c r="K574" s="101">
        <v>0</v>
      </c>
      <c r="L574" s="77">
        <f t="shared" si="14"/>
        <v>0.40143715200000002</v>
      </c>
      <c r="N574" s="102" t="s">
        <v>71</v>
      </c>
      <c r="O574" s="102" t="s">
        <v>71</v>
      </c>
      <c r="P574" s="103" t="s">
        <v>71</v>
      </c>
    </row>
    <row r="575" spans="2:16" x14ac:dyDescent="0.25">
      <c r="B575" s="97">
        <v>570</v>
      </c>
      <c r="C575" s="89" t="s">
        <v>1057</v>
      </c>
      <c r="D575" s="89" t="s">
        <v>1058</v>
      </c>
      <c r="E575" s="89"/>
      <c r="F575" s="89" t="s">
        <v>74</v>
      </c>
      <c r="G575" s="98" t="s">
        <v>80</v>
      </c>
      <c r="H575" s="98" t="s">
        <v>93</v>
      </c>
      <c r="I575" s="99" t="s">
        <v>75</v>
      </c>
      <c r="J575" s="116">
        <v>0.43555294799999994</v>
      </c>
      <c r="K575" s="101">
        <v>0</v>
      </c>
      <c r="L575" s="77">
        <f t="shared" si="14"/>
        <v>0.43555294799999994</v>
      </c>
      <c r="N575" s="102" t="s">
        <v>71</v>
      </c>
      <c r="O575" s="102" t="s">
        <v>71</v>
      </c>
      <c r="P575" s="103" t="s">
        <v>71</v>
      </c>
    </row>
    <row r="576" spans="2:16" x14ac:dyDescent="0.25">
      <c r="B576" s="97">
        <v>571</v>
      </c>
      <c r="C576" s="89" t="s">
        <v>1059</v>
      </c>
      <c r="D576" s="89" t="s">
        <v>1060</v>
      </c>
      <c r="E576" s="89"/>
      <c r="F576" s="89" t="s">
        <v>74</v>
      </c>
      <c r="G576" s="98" t="s">
        <v>80</v>
      </c>
      <c r="H576" s="98" t="s">
        <v>93</v>
      </c>
      <c r="I576" s="99" t="s">
        <v>75</v>
      </c>
      <c r="J576" s="116">
        <v>0.1113336</v>
      </c>
      <c r="K576" s="101">
        <v>0</v>
      </c>
      <c r="L576" s="77">
        <f t="shared" si="14"/>
        <v>0.1113336</v>
      </c>
      <c r="N576" s="102" t="s">
        <v>71</v>
      </c>
      <c r="O576" s="102" t="s">
        <v>71</v>
      </c>
      <c r="P576" s="103" t="s">
        <v>71</v>
      </c>
    </row>
    <row r="577" spans="2:16" x14ac:dyDescent="0.25">
      <c r="B577" s="97">
        <v>572</v>
      </c>
      <c r="C577" s="89" t="s">
        <v>1061</v>
      </c>
      <c r="D577" s="89" t="s">
        <v>1062</v>
      </c>
      <c r="E577" s="89"/>
      <c r="F577" s="89" t="s">
        <v>74</v>
      </c>
      <c r="G577" s="98" t="s">
        <v>80</v>
      </c>
      <c r="H577" s="98" t="s">
        <v>93</v>
      </c>
      <c r="I577" s="99" t="s">
        <v>75</v>
      </c>
      <c r="J577" s="116">
        <v>0.10735740000000001</v>
      </c>
      <c r="K577" s="101">
        <v>0</v>
      </c>
      <c r="L577" s="77">
        <f t="shared" si="14"/>
        <v>0.10735740000000001</v>
      </c>
      <c r="N577" s="102" t="s">
        <v>71</v>
      </c>
      <c r="O577" s="102" t="s">
        <v>71</v>
      </c>
      <c r="P577" s="103" t="s">
        <v>71</v>
      </c>
    </row>
    <row r="578" spans="2:16" x14ac:dyDescent="0.25">
      <c r="B578" s="97">
        <v>573</v>
      </c>
      <c r="C578" s="89" t="s">
        <v>1063</v>
      </c>
      <c r="D578" s="89" t="s">
        <v>1064</v>
      </c>
      <c r="E578" s="89"/>
      <c r="F578" s="89" t="s">
        <v>74</v>
      </c>
      <c r="G578" s="98" t="s">
        <v>80</v>
      </c>
      <c r="H578" s="98" t="s">
        <v>93</v>
      </c>
      <c r="I578" s="99" t="s">
        <v>75</v>
      </c>
      <c r="J578" s="116">
        <v>0.14473368</v>
      </c>
      <c r="K578" s="101">
        <v>0</v>
      </c>
      <c r="L578" s="77">
        <f t="shared" si="14"/>
        <v>0.14473368</v>
      </c>
      <c r="N578" s="102" t="s">
        <v>71</v>
      </c>
      <c r="O578" s="102" t="s">
        <v>71</v>
      </c>
      <c r="P578" s="103" t="s">
        <v>71</v>
      </c>
    </row>
    <row r="579" spans="2:16" x14ac:dyDescent="0.25">
      <c r="B579" s="97">
        <v>574</v>
      </c>
      <c r="C579" s="89" t="s">
        <v>1065</v>
      </c>
      <c r="D579" s="89" t="s">
        <v>1066</v>
      </c>
      <c r="E579" s="89"/>
      <c r="F579" s="89" t="s">
        <v>74</v>
      </c>
      <c r="G579" s="98" t="s">
        <v>80</v>
      </c>
      <c r="H579" s="98" t="s">
        <v>93</v>
      </c>
      <c r="I579" s="99" t="s">
        <v>75</v>
      </c>
      <c r="J579" s="116">
        <v>4.0557239999999994E-2</v>
      </c>
      <c r="K579" s="101">
        <v>0</v>
      </c>
      <c r="L579" s="77">
        <f t="shared" si="14"/>
        <v>4.0557239999999994E-2</v>
      </c>
      <c r="N579" s="102" t="s">
        <v>71</v>
      </c>
      <c r="O579" s="102" t="s">
        <v>71</v>
      </c>
      <c r="P579" s="103" t="s">
        <v>71</v>
      </c>
    </row>
    <row r="580" spans="2:16" x14ac:dyDescent="0.25">
      <c r="B580" s="97">
        <v>575</v>
      </c>
      <c r="C580" s="89" t="s">
        <v>1067</v>
      </c>
      <c r="D580" s="89" t="s">
        <v>1068</v>
      </c>
      <c r="E580" s="89"/>
      <c r="F580" s="89" t="s">
        <v>74</v>
      </c>
      <c r="G580" s="98" t="s">
        <v>80</v>
      </c>
      <c r="H580" s="98" t="s">
        <v>93</v>
      </c>
      <c r="I580" s="99" t="s">
        <v>75</v>
      </c>
      <c r="J580" s="116">
        <v>6.5527775999999996E-2</v>
      </c>
      <c r="K580" s="101">
        <v>0</v>
      </c>
      <c r="L580" s="77">
        <f t="shared" si="14"/>
        <v>6.5527775999999996E-2</v>
      </c>
      <c r="N580" s="102" t="s">
        <v>71</v>
      </c>
      <c r="O580" s="102" t="s">
        <v>71</v>
      </c>
      <c r="P580" s="103" t="s">
        <v>71</v>
      </c>
    </row>
    <row r="581" spans="2:16" x14ac:dyDescent="0.25">
      <c r="B581" s="97">
        <v>576</v>
      </c>
      <c r="C581" s="89" t="s">
        <v>1069</v>
      </c>
      <c r="D581" s="89" t="s">
        <v>1070</v>
      </c>
      <c r="E581" s="89"/>
      <c r="F581" s="89" t="s">
        <v>74</v>
      </c>
      <c r="G581" s="98" t="s">
        <v>80</v>
      </c>
      <c r="H581" s="98" t="s">
        <v>93</v>
      </c>
      <c r="I581" s="99" t="s">
        <v>75</v>
      </c>
      <c r="J581" s="116">
        <v>0.37336517999999996</v>
      </c>
      <c r="K581" s="101">
        <v>0</v>
      </c>
      <c r="L581" s="77">
        <f t="shared" si="14"/>
        <v>0.37336517999999996</v>
      </c>
      <c r="N581" s="102" t="s">
        <v>71</v>
      </c>
      <c r="O581" s="102" t="s">
        <v>71</v>
      </c>
      <c r="P581" s="103" t="s">
        <v>71</v>
      </c>
    </row>
    <row r="582" spans="2:16" x14ac:dyDescent="0.25">
      <c r="B582" s="97">
        <v>577</v>
      </c>
      <c r="C582" s="89" t="s">
        <v>1071</v>
      </c>
      <c r="D582" s="89" t="s">
        <v>1072</v>
      </c>
      <c r="E582" s="89"/>
      <c r="F582" s="89" t="s">
        <v>74</v>
      </c>
      <c r="G582" s="98" t="s">
        <v>80</v>
      </c>
      <c r="H582" s="98" t="s">
        <v>93</v>
      </c>
      <c r="I582" s="99" t="s">
        <v>75</v>
      </c>
      <c r="J582" s="116">
        <v>0.30052119599999999</v>
      </c>
      <c r="K582" s="101">
        <v>0</v>
      </c>
      <c r="L582" s="77">
        <f t="shared" si="14"/>
        <v>0.30052119599999999</v>
      </c>
      <c r="N582" s="102" t="s">
        <v>71</v>
      </c>
      <c r="O582" s="102" t="s">
        <v>71</v>
      </c>
      <c r="P582" s="103" t="s">
        <v>71</v>
      </c>
    </row>
    <row r="583" spans="2:16" x14ac:dyDescent="0.25">
      <c r="B583" s="97">
        <v>578</v>
      </c>
      <c r="C583" s="89" t="s">
        <v>1073</v>
      </c>
      <c r="D583" s="89" t="s">
        <v>1074</v>
      </c>
      <c r="E583" s="89"/>
      <c r="F583" s="89" t="s">
        <v>74</v>
      </c>
      <c r="G583" s="98" t="s">
        <v>80</v>
      </c>
      <c r="H583" s="98" t="s">
        <v>93</v>
      </c>
      <c r="I583" s="99" t="s">
        <v>75</v>
      </c>
      <c r="J583" s="116">
        <v>0.10870930799999998</v>
      </c>
      <c r="K583" s="101">
        <v>0</v>
      </c>
      <c r="L583" s="77">
        <f t="shared" si="14"/>
        <v>0.10870930799999998</v>
      </c>
      <c r="N583" s="102" t="s">
        <v>71</v>
      </c>
      <c r="O583" s="102" t="s">
        <v>71</v>
      </c>
      <c r="P583" s="103" t="s">
        <v>71</v>
      </c>
    </row>
    <row r="584" spans="2:16" x14ac:dyDescent="0.25">
      <c r="B584" s="97">
        <v>579</v>
      </c>
      <c r="C584" s="89" t="s">
        <v>1075</v>
      </c>
      <c r="D584" s="89" t="s">
        <v>1076</v>
      </c>
      <c r="E584" s="89"/>
      <c r="F584" s="89" t="s">
        <v>74</v>
      </c>
      <c r="G584" s="98" t="s">
        <v>80</v>
      </c>
      <c r="H584" s="98" t="s">
        <v>93</v>
      </c>
      <c r="I584" s="99" t="s">
        <v>75</v>
      </c>
      <c r="J584" s="116">
        <v>2.4816259440000001</v>
      </c>
      <c r="K584" s="101">
        <v>0</v>
      </c>
      <c r="L584" s="77">
        <f t="shared" si="14"/>
        <v>2.4816259440000001</v>
      </c>
      <c r="N584" s="102" t="s">
        <v>71</v>
      </c>
      <c r="O584" s="102" t="s">
        <v>71</v>
      </c>
      <c r="P584" s="103" t="s">
        <v>71</v>
      </c>
    </row>
    <row r="585" spans="2:16" x14ac:dyDescent="0.25">
      <c r="B585" s="97">
        <v>580</v>
      </c>
      <c r="C585" s="89" t="s">
        <v>1077</v>
      </c>
      <c r="D585" s="89" t="s">
        <v>1078</v>
      </c>
      <c r="E585" s="89"/>
      <c r="F585" s="89" t="s">
        <v>74</v>
      </c>
      <c r="G585" s="98" t="s">
        <v>80</v>
      </c>
      <c r="H585" s="98" t="s">
        <v>93</v>
      </c>
      <c r="I585" s="99" t="s">
        <v>75</v>
      </c>
      <c r="J585" s="116">
        <v>0.23427770399999995</v>
      </c>
      <c r="K585" s="101">
        <v>0</v>
      </c>
      <c r="L585" s="77">
        <f t="shared" si="14"/>
        <v>0.23427770399999995</v>
      </c>
      <c r="N585" s="102" t="s">
        <v>71</v>
      </c>
      <c r="O585" s="102" t="s">
        <v>71</v>
      </c>
      <c r="P585" s="103" t="s">
        <v>71</v>
      </c>
    </row>
    <row r="586" spans="2:16" x14ac:dyDescent="0.25">
      <c r="B586" s="97">
        <v>581</v>
      </c>
      <c r="C586" s="89" t="s">
        <v>1079</v>
      </c>
      <c r="D586" s="89" t="s">
        <v>1080</v>
      </c>
      <c r="E586" s="89"/>
      <c r="F586" s="89" t="s">
        <v>74</v>
      </c>
      <c r="G586" s="98" t="s">
        <v>80</v>
      </c>
      <c r="H586" s="98" t="s">
        <v>93</v>
      </c>
      <c r="I586" s="99" t="s">
        <v>75</v>
      </c>
      <c r="J586" s="116">
        <v>0.331774128</v>
      </c>
      <c r="K586" s="101">
        <v>0</v>
      </c>
      <c r="L586" s="77">
        <f t="shared" si="14"/>
        <v>0.331774128</v>
      </c>
      <c r="N586" s="102" t="s">
        <v>71</v>
      </c>
      <c r="O586" s="102" t="s">
        <v>71</v>
      </c>
      <c r="P586" s="103" t="s">
        <v>71</v>
      </c>
    </row>
    <row r="587" spans="2:16" x14ac:dyDescent="0.25">
      <c r="B587" s="97">
        <v>582</v>
      </c>
      <c r="C587" s="89" t="s">
        <v>1081</v>
      </c>
      <c r="D587" s="89" t="s">
        <v>1082</v>
      </c>
      <c r="E587" s="89"/>
      <c r="F587" s="89" t="s">
        <v>74</v>
      </c>
      <c r="G587" s="98" t="s">
        <v>80</v>
      </c>
      <c r="H587" s="98" t="s">
        <v>93</v>
      </c>
      <c r="I587" s="99" t="s">
        <v>75</v>
      </c>
      <c r="J587" s="116">
        <v>0.41113907999999999</v>
      </c>
      <c r="K587" s="101">
        <v>0</v>
      </c>
      <c r="L587" s="77">
        <f t="shared" si="14"/>
        <v>0.41113907999999999</v>
      </c>
      <c r="N587" s="102" t="s">
        <v>71</v>
      </c>
      <c r="O587" s="102" t="s">
        <v>71</v>
      </c>
      <c r="P587" s="103" t="s">
        <v>71</v>
      </c>
    </row>
    <row r="588" spans="2:16" x14ac:dyDescent="0.25">
      <c r="B588" s="97">
        <v>583</v>
      </c>
      <c r="C588" s="89" t="s">
        <v>1083</v>
      </c>
      <c r="D588" s="89" t="s">
        <v>1084</v>
      </c>
      <c r="E588" s="89"/>
      <c r="F588" s="89" t="s">
        <v>74</v>
      </c>
      <c r="G588" s="98" t="s">
        <v>80</v>
      </c>
      <c r="H588" s="98" t="s">
        <v>93</v>
      </c>
      <c r="I588" s="99" t="s">
        <v>75</v>
      </c>
      <c r="J588" s="116">
        <v>0.68549687999999998</v>
      </c>
      <c r="K588" s="101">
        <v>0</v>
      </c>
      <c r="L588" s="77">
        <f t="shared" si="14"/>
        <v>0.68549687999999998</v>
      </c>
      <c r="N588" s="102" t="s">
        <v>71</v>
      </c>
      <c r="O588" s="102" t="s">
        <v>71</v>
      </c>
      <c r="P588" s="103" t="s">
        <v>71</v>
      </c>
    </row>
    <row r="589" spans="2:16" x14ac:dyDescent="0.25">
      <c r="B589" s="97">
        <v>584</v>
      </c>
      <c r="C589" s="89" t="s">
        <v>1085</v>
      </c>
      <c r="D589" s="89" t="s">
        <v>1086</v>
      </c>
      <c r="E589" s="89"/>
      <c r="F589" s="89" t="s">
        <v>74</v>
      </c>
      <c r="G589" s="98" t="s">
        <v>80</v>
      </c>
      <c r="H589" s="98" t="s">
        <v>93</v>
      </c>
      <c r="I589" s="99" t="s">
        <v>75</v>
      </c>
      <c r="J589" s="116">
        <v>0.154594656</v>
      </c>
      <c r="K589" s="101">
        <v>0</v>
      </c>
      <c r="L589" s="77">
        <f t="shared" si="14"/>
        <v>0.154594656</v>
      </c>
      <c r="N589" s="102" t="s">
        <v>71</v>
      </c>
      <c r="O589" s="102" t="s">
        <v>71</v>
      </c>
      <c r="P589" s="103" t="s">
        <v>71</v>
      </c>
    </row>
    <row r="590" spans="2:16" x14ac:dyDescent="0.25">
      <c r="B590" s="97">
        <v>585</v>
      </c>
      <c r="C590" s="89" t="s">
        <v>1087</v>
      </c>
      <c r="D590" s="89" t="s">
        <v>1088</v>
      </c>
      <c r="E590" s="89"/>
      <c r="F590" s="89" t="s">
        <v>74</v>
      </c>
      <c r="G590" s="98" t="s">
        <v>80</v>
      </c>
      <c r="H590" s="98" t="s">
        <v>93</v>
      </c>
      <c r="I590" s="99" t="s">
        <v>75</v>
      </c>
      <c r="J590" s="116">
        <v>0.49797928799999991</v>
      </c>
      <c r="K590" s="101">
        <v>0</v>
      </c>
      <c r="L590" s="77">
        <f t="shared" si="14"/>
        <v>0.49797928799999991</v>
      </c>
      <c r="N590" s="102" t="s">
        <v>71</v>
      </c>
      <c r="O590" s="102" t="s">
        <v>71</v>
      </c>
      <c r="P590" s="103" t="s">
        <v>71</v>
      </c>
    </row>
    <row r="591" spans="2:16" x14ac:dyDescent="0.25">
      <c r="B591" s="97">
        <v>586</v>
      </c>
      <c r="C591" s="89" t="s">
        <v>1089</v>
      </c>
      <c r="D591" s="89" t="s">
        <v>1090</v>
      </c>
      <c r="E591" s="89"/>
      <c r="F591" s="89" t="s">
        <v>74</v>
      </c>
      <c r="G591" s="98" t="s">
        <v>80</v>
      </c>
      <c r="H591" s="98" t="s">
        <v>93</v>
      </c>
      <c r="I591" s="99" t="s">
        <v>75</v>
      </c>
      <c r="J591" s="116">
        <v>0.495195948</v>
      </c>
      <c r="K591" s="101">
        <v>0</v>
      </c>
      <c r="L591" s="77">
        <f t="shared" si="14"/>
        <v>0.495195948</v>
      </c>
      <c r="N591" s="102" t="s">
        <v>71</v>
      </c>
      <c r="O591" s="102" t="s">
        <v>71</v>
      </c>
      <c r="P591" s="103" t="s">
        <v>71</v>
      </c>
    </row>
    <row r="592" spans="2:16" x14ac:dyDescent="0.25">
      <c r="B592" s="97">
        <v>587</v>
      </c>
      <c r="C592" s="89" t="s">
        <v>1091</v>
      </c>
      <c r="D592" s="89" t="s">
        <v>1092</v>
      </c>
      <c r="E592" s="89"/>
      <c r="F592" s="89" t="s">
        <v>74</v>
      </c>
      <c r="G592" s="98" t="s">
        <v>80</v>
      </c>
      <c r="H592" s="98" t="s">
        <v>93</v>
      </c>
      <c r="I592" s="99" t="s">
        <v>75</v>
      </c>
      <c r="J592" s="116">
        <v>0.74720750399999991</v>
      </c>
      <c r="K592" s="101">
        <v>0</v>
      </c>
      <c r="L592" s="77">
        <f t="shared" si="14"/>
        <v>0.74720750399999991</v>
      </c>
      <c r="N592" s="102" t="s">
        <v>71</v>
      </c>
      <c r="O592" s="102" t="s">
        <v>71</v>
      </c>
      <c r="P592" s="103" t="s">
        <v>71</v>
      </c>
    </row>
    <row r="593" spans="2:16" x14ac:dyDescent="0.25">
      <c r="B593" s="97">
        <v>588</v>
      </c>
      <c r="C593" s="89" t="s">
        <v>1093</v>
      </c>
      <c r="D593" s="89" t="s">
        <v>1094</v>
      </c>
      <c r="E593" s="89"/>
      <c r="F593" s="89" t="s">
        <v>74</v>
      </c>
      <c r="G593" s="98" t="s">
        <v>80</v>
      </c>
      <c r="H593" s="98" t="s">
        <v>93</v>
      </c>
      <c r="I593" s="99" t="s">
        <v>75</v>
      </c>
      <c r="J593" s="116">
        <v>0.73623319199999981</v>
      </c>
      <c r="K593" s="101">
        <v>0</v>
      </c>
      <c r="L593" s="77">
        <f t="shared" si="14"/>
        <v>0.73623319199999981</v>
      </c>
      <c r="N593" s="102" t="s">
        <v>71</v>
      </c>
      <c r="O593" s="102" t="s">
        <v>71</v>
      </c>
      <c r="P593" s="103" t="s">
        <v>71</v>
      </c>
    </row>
    <row r="594" spans="2:16" x14ac:dyDescent="0.25">
      <c r="B594" s="97">
        <v>589</v>
      </c>
      <c r="C594" s="89" t="s">
        <v>1095</v>
      </c>
      <c r="D594" s="89" t="s">
        <v>1096</v>
      </c>
      <c r="E594" s="89"/>
      <c r="F594" s="89" t="s">
        <v>74</v>
      </c>
      <c r="G594" s="98" t="s">
        <v>80</v>
      </c>
      <c r="H594" s="98" t="s">
        <v>93</v>
      </c>
      <c r="I594" s="99" t="s">
        <v>75</v>
      </c>
      <c r="J594" s="116">
        <v>8.6204015999999994E-2</v>
      </c>
      <c r="K594" s="101">
        <v>0</v>
      </c>
      <c r="L594" s="77">
        <f t="shared" si="14"/>
        <v>8.6204015999999994E-2</v>
      </c>
      <c r="N594" s="102" t="s">
        <v>71</v>
      </c>
      <c r="O594" s="102" t="s">
        <v>71</v>
      </c>
      <c r="P594" s="103" t="s">
        <v>71</v>
      </c>
    </row>
    <row r="595" spans="2:16" x14ac:dyDescent="0.25">
      <c r="B595" s="97">
        <v>590</v>
      </c>
      <c r="C595" s="89" t="s">
        <v>1097</v>
      </c>
      <c r="D595" s="89" t="s">
        <v>1098</v>
      </c>
      <c r="E595" s="89"/>
      <c r="F595" s="89" t="s">
        <v>74</v>
      </c>
      <c r="G595" s="98" t="s">
        <v>80</v>
      </c>
      <c r="H595" s="98" t="s">
        <v>93</v>
      </c>
      <c r="I595" s="99" t="s">
        <v>75</v>
      </c>
      <c r="J595" s="116">
        <v>0.12246695999999997</v>
      </c>
      <c r="K595" s="101">
        <v>0</v>
      </c>
      <c r="L595" s="77">
        <f t="shared" si="14"/>
        <v>0.12246695999999997</v>
      </c>
      <c r="N595" s="102" t="s">
        <v>71</v>
      </c>
      <c r="O595" s="102" t="s">
        <v>71</v>
      </c>
      <c r="P595" s="103" t="s">
        <v>71</v>
      </c>
    </row>
    <row r="596" spans="2:16" x14ac:dyDescent="0.25">
      <c r="B596" s="97">
        <v>591</v>
      </c>
      <c r="C596" s="89" t="s">
        <v>1099</v>
      </c>
      <c r="D596" s="89" t="s">
        <v>1100</v>
      </c>
      <c r="E596" s="89"/>
      <c r="F596" s="89" t="s">
        <v>74</v>
      </c>
      <c r="G596" s="98" t="s">
        <v>80</v>
      </c>
      <c r="H596" s="98" t="s">
        <v>93</v>
      </c>
      <c r="I596" s="99" t="s">
        <v>75</v>
      </c>
      <c r="J596" s="116">
        <v>0.13272555599999999</v>
      </c>
      <c r="K596" s="101">
        <v>0</v>
      </c>
      <c r="L596" s="77">
        <f t="shared" si="14"/>
        <v>0.13272555599999999</v>
      </c>
      <c r="N596" s="102" t="s">
        <v>71</v>
      </c>
      <c r="O596" s="102" t="s">
        <v>71</v>
      </c>
      <c r="P596" s="103" t="s">
        <v>71</v>
      </c>
    </row>
    <row r="597" spans="2:16" ht="25.5" x14ac:dyDescent="0.25">
      <c r="B597" s="97">
        <v>592</v>
      </c>
      <c r="C597" s="89" t="s">
        <v>1101</v>
      </c>
      <c r="D597" s="89" t="s">
        <v>1102</v>
      </c>
      <c r="E597" s="89"/>
      <c r="F597" s="89" t="s">
        <v>74</v>
      </c>
      <c r="G597" s="98" t="s">
        <v>80</v>
      </c>
      <c r="H597" s="98" t="s">
        <v>93</v>
      </c>
      <c r="I597" s="99" t="s">
        <v>75</v>
      </c>
      <c r="J597" s="116">
        <v>0.21193145999999999</v>
      </c>
      <c r="K597" s="101">
        <v>0</v>
      </c>
      <c r="L597" s="77">
        <f t="shared" si="14"/>
        <v>0.21193145999999999</v>
      </c>
      <c r="N597" s="102" t="s">
        <v>71</v>
      </c>
      <c r="O597" s="102" t="s">
        <v>71</v>
      </c>
      <c r="P597" s="103" t="s">
        <v>71</v>
      </c>
    </row>
    <row r="598" spans="2:16" x14ac:dyDescent="0.25">
      <c r="B598" s="97">
        <v>593</v>
      </c>
      <c r="C598" s="89" t="s">
        <v>1103</v>
      </c>
      <c r="D598" s="89" t="s">
        <v>1104</v>
      </c>
      <c r="E598" s="89"/>
      <c r="F598" s="89" t="s">
        <v>74</v>
      </c>
      <c r="G598" s="98" t="s">
        <v>80</v>
      </c>
      <c r="H598" s="98" t="s">
        <v>93</v>
      </c>
      <c r="I598" s="99" t="s">
        <v>75</v>
      </c>
      <c r="J598" s="116">
        <v>0.14473368</v>
      </c>
      <c r="K598" s="101">
        <v>0</v>
      </c>
      <c r="L598" s="77">
        <f t="shared" si="14"/>
        <v>0.14473368</v>
      </c>
      <c r="N598" s="102" t="s">
        <v>71</v>
      </c>
      <c r="O598" s="102" t="s">
        <v>71</v>
      </c>
      <c r="P598" s="103" t="s">
        <v>71</v>
      </c>
    </row>
    <row r="599" spans="2:16" x14ac:dyDescent="0.25">
      <c r="B599" s="97">
        <v>594</v>
      </c>
      <c r="C599" s="89" t="s">
        <v>1105</v>
      </c>
      <c r="D599" s="89" t="s">
        <v>1106</v>
      </c>
      <c r="E599" s="89"/>
      <c r="F599" s="89" t="s">
        <v>74</v>
      </c>
      <c r="G599" s="98" t="s">
        <v>80</v>
      </c>
      <c r="H599" s="98" t="s">
        <v>93</v>
      </c>
      <c r="I599" s="99" t="s">
        <v>75</v>
      </c>
      <c r="J599" s="116">
        <v>0.53233365599999993</v>
      </c>
      <c r="K599" s="101">
        <v>0</v>
      </c>
      <c r="L599" s="77">
        <f t="shared" si="14"/>
        <v>0.53233365599999993</v>
      </c>
      <c r="N599" s="102" t="s">
        <v>71</v>
      </c>
      <c r="O599" s="102" t="s">
        <v>71</v>
      </c>
      <c r="P599" s="103" t="s">
        <v>71</v>
      </c>
    </row>
    <row r="600" spans="2:16" x14ac:dyDescent="0.25">
      <c r="B600" s="97">
        <v>595</v>
      </c>
      <c r="C600" s="89" t="s">
        <v>1107</v>
      </c>
      <c r="D600" s="89" t="s">
        <v>1108</v>
      </c>
      <c r="E600" s="89"/>
      <c r="F600" s="89" t="s">
        <v>74</v>
      </c>
      <c r="G600" s="98" t="s">
        <v>80</v>
      </c>
      <c r="H600" s="98" t="s">
        <v>93</v>
      </c>
      <c r="I600" s="99" t="s">
        <v>75</v>
      </c>
      <c r="J600" s="116">
        <v>2.0476634759999999</v>
      </c>
      <c r="K600" s="101">
        <v>0</v>
      </c>
      <c r="L600" s="77">
        <f t="shared" si="14"/>
        <v>2.0476634759999999</v>
      </c>
      <c r="N600" s="102" t="s">
        <v>71</v>
      </c>
      <c r="O600" s="102" t="s">
        <v>71</v>
      </c>
      <c r="P600" s="103" t="s">
        <v>71</v>
      </c>
    </row>
    <row r="601" spans="2:16" ht="25.5" x14ac:dyDescent="0.25">
      <c r="B601" s="97">
        <v>596</v>
      </c>
      <c r="C601" s="89" t="s">
        <v>1109</v>
      </c>
      <c r="D601" s="89" t="s">
        <v>1110</v>
      </c>
      <c r="E601" s="89"/>
      <c r="F601" s="89" t="s">
        <v>74</v>
      </c>
      <c r="G601" s="98" t="s">
        <v>80</v>
      </c>
      <c r="H601" s="98" t="s">
        <v>93</v>
      </c>
      <c r="I601" s="99" t="s">
        <v>75</v>
      </c>
      <c r="J601" s="116">
        <v>1.1022026399999996</v>
      </c>
      <c r="K601" s="101">
        <v>0</v>
      </c>
      <c r="L601" s="77">
        <f t="shared" ref="L601:L664" si="15">IF(J601="","",(J601-(J601*K601)))</f>
        <v>1.1022026399999996</v>
      </c>
      <c r="N601" s="102" t="s">
        <v>71</v>
      </c>
      <c r="O601" s="102" t="s">
        <v>71</v>
      </c>
      <c r="P601" s="103" t="s">
        <v>71</v>
      </c>
    </row>
    <row r="602" spans="2:16" x14ac:dyDescent="0.25">
      <c r="B602" s="97">
        <v>597</v>
      </c>
      <c r="C602" s="89" t="s">
        <v>1111</v>
      </c>
      <c r="D602" s="89" t="s">
        <v>1112</v>
      </c>
      <c r="E602" s="89"/>
      <c r="F602" s="89" t="s">
        <v>74</v>
      </c>
      <c r="G602" s="98" t="s">
        <v>80</v>
      </c>
      <c r="H602" s="98" t="s">
        <v>93</v>
      </c>
      <c r="I602" s="99" t="s">
        <v>75</v>
      </c>
      <c r="J602" s="116">
        <v>1.3651089839999997</v>
      </c>
      <c r="K602" s="101">
        <v>0</v>
      </c>
      <c r="L602" s="77">
        <f t="shared" si="15"/>
        <v>1.3651089839999997</v>
      </c>
      <c r="N602" s="102" t="s">
        <v>71</v>
      </c>
      <c r="O602" s="102" t="s">
        <v>71</v>
      </c>
      <c r="P602" s="103" t="s">
        <v>71</v>
      </c>
    </row>
    <row r="603" spans="2:16" x14ac:dyDescent="0.25">
      <c r="B603" s="97">
        <v>598</v>
      </c>
      <c r="C603" s="89" t="s">
        <v>1113</v>
      </c>
      <c r="D603" s="89" t="s">
        <v>1114</v>
      </c>
      <c r="E603" s="89"/>
      <c r="F603" s="89" t="s">
        <v>74</v>
      </c>
      <c r="G603" s="98" t="s">
        <v>80</v>
      </c>
      <c r="H603" s="98" t="s">
        <v>93</v>
      </c>
      <c r="I603" s="99" t="s">
        <v>75</v>
      </c>
      <c r="J603" s="116">
        <v>6.9265403999999989E-2</v>
      </c>
      <c r="K603" s="101">
        <v>0</v>
      </c>
      <c r="L603" s="77">
        <f t="shared" si="15"/>
        <v>6.9265403999999989E-2</v>
      </c>
      <c r="N603" s="102" t="s">
        <v>71</v>
      </c>
      <c r="O603" s="102" t="s">
        <v>71</v>
      </c>
      <c r="P603" s="103" t="s">
        <v>71</v>
      </c>
    </row>
    <row r="604" spans="2:16" x14ac:dyDescent="0.25">
      <c r="B604" s="97">
        <v>599</v>
      </c>
      <c r="C604" s="89" t="s">
        <v>1115</v>
      </c>
      <c r="D604" s="89" t="s">
        <v>1116</v>
      </c>
      <c r="E604" s="89"/>
      <c r="F604" s="89" t="s">
        <v>74</v>
      </c>
      <c r="G604" s="98" t="s">
        <v>80</v>
      </c>
      <c r="H604" s="98" t="s">
        <v>93</v>
      </c>
      <c r="I604" s="99" t="s">
        <v>75</v>
      </c>
      <c r="J604" s="116">
        <v>0.19801475999999996</v>
      </c>
      <c r="K604" s="101">
        <v>0</v>
      </c>
      <c r="L604" s="77">
        <f t="shared" si="15"/>
        <v>0.19801475999999996</v>
      </c>
      <c r="N604" s="102" t="s">
        <v>71</v>
      </c>
      <c r="O604" s="102" t="s">
        <v>71</v>
      </c>
      <c r="P604" s="103" t="s">
        <v>71</v>
      </c>
    </row>
    <row r="605" spans="2:16" x14ac:dyDescent="0.25">
      <c r="B605" s="97">
        <v>600</v>
      </c>
      <c r="C605" s="89" t="s">
        <v>1117</v>
      </c>
      <c r="D605" s="89" t="s">
        <v>1118</v>
      </c>
      <c r="E605" s="89"/>
      <c r="F605" s="89" t="s">
        <v>74</v>
      </c>
      <c r="G605" s="98" t="s">
        <v>80</v>
      </c>
      <c r="H605" s="98" t="s">
        <v>93</v>
      </c>
      <c r="I605" s="99" t="s">
        <v>75</v>
      </c>
      <c r="J605" s="116">
        <v>6.4414440000000003E-2</v>
      </c>
      <c r="K605" s="101">
        <v>0</v>
      </c>
      <c r="L605" s="77">
        <f t="shared" si="15"/>
        <v>6.4414440000000003E-2</v>
      </c>
      <c r="N605" s="102" t="s">
        <v>71</v>
      </c>
      <c r="O605" s="102" t="s">
        <v>71</v>
      </c>
      <c r="P605" s="103" t="s">
        <v>71</v>
      </c>
    </row>
    <row r="606" spans="2:16" x14ac:dyDescent="0.25">
      <c r="B606" s="97">
        <v>601</v>
      </c>
      <c r="C606" s="89" t="s">
        <v>1119</v>
      </c>
      <c r="D606" s="89" t="s">
        <v>1120</v>
      </c>
      <c r="E606" s="89"/>
      <c r="F606" s="89" t="s">
        <v>74</v>
      </c>
      <c r="G606" s="98" t="s">
        <v>80</v>
      </c>
      <c r="H606" s="98" t="s">
        <v>93</v>
      </c>
      <c r="I606" s="99" t="s">
        <v>75</v>
      </c>
      <c r="J606" s="116">
        <v>8.2227815999999995E-2</v>
      </c>
      <c r="K606" s="101">
        <v>0</v>
      </c>
      <c r="L606" s="77">
        <f t="shared" si="15"/>
        <v>8.2227815999999995E-2</v>
      </c>
      <c r="N606" s="102" t="s">
        <v>71</v>
      </c>
      <c r="O606" s="102" t="s">
        <v>71</v>
      </c>
      <c r="P606" s="103" t="s">
        <v>71</v>
      </c>
    </row>
    <row r="607" spans="2:16" x14ac:dyDescent="0.25">
      <c r="B607" s="97">
        <v>602</v>
      </c>
      <c r="C607" s="89" t="s">
        <v>1121</v>
      </c>
      <c r="D607" s="89" t="s">
        <v>1122</v>
      </c>
      <c r="E607" s="89"/>
      <c r="F607" s="89" t="s">
        <v>74</v>
      </c>
      <c r="G607" s="98" t="s">
        <v>80</v>
      </c>
      <c r="H607" s="98" t="s">
        <v>93</v>
      </c>
      <c r="I607" s="99" t="s">
        <v>75</v>
      </c>
      <c r="J607" s="116">
        <v>0.85687109999999977</v>
      </c>
      <c r="K607" s="101">
        <v>0</v>
      </c>
      <c r="L607" s="77">
        <f t="shared" si="15"/>
        <v>0.85687109999999977</v>
      </c>
      <c r="N607" s="102" t="s">
        <v>71</v>
      </c>
      <c r="O607" s="102" t="s">
        <v>71</v>
      </c>
      <c r="P607" s="103" t="s">
        <v>71</v>
      </c>
    </row>
    <row r="608" spans="2:16" x14ac:dyDescent="0.25">
      <c r="B608" s="97">
        <v>603</v>
      </c>
      <c r="C608" s="89" t="s">
        <v>1123</v>
      </c>
      <c r="D608" s="89" t="s">
        <v>1124</v>
      </c>
      <c r="E608" s="89"/>
      <c r="F608" s="89" t="s">
        <v>74</v>
      </c>
      <c r="G608" s="98" t="s">
        <v>80</v>
      </c>
      <c r="H608" s="98" t="s">
        <v>93</v>
      </c>
      <c r="I608" s="99" t="s">
        <v>75</v>
      </c>
      <c r="J608" s="116">
        <v>6.8231591999999994E-2</v>
      </c>
      <c r="K608" s="101">
        <v>0</v>
      </c>
      <c r="L608" s="77">
        <f t="shared" si="15"/>
        <v>6.8231591999999994E-2</v>
      </c>
      <c r="N608" s="102" t="s">
        <v>71</v>
      </c>
      <c r="O608" s="102" t="s">
        <v>71</v>
      </c>
      <c r="P608" s="103" t="s">
        <v>71</v>
      </c>
    </row>
    <row r="609" spans="2:16" x14ac:dyDescent="0.25">
      <c r="B609" s="97">
        <v>604</v>
      </c>
      <c r="C609" s="89" t="s">
        <v>1125</v>
      </c>
      <c r="D609" s="89" t="s">
        <v>1126</v>
      </c>
      <c r="E609" s="89"/>
      <c r="F609" s="89" t="s">
        <v>74</v>
      </c>
      <c r="G609" s="98" t="s">
        <v>80</v>
      </c>
      <c r="H609" s="98" t="s">
        <v>93</v>
      </c>
      <c r="I609" s="99" t="s">
        <v>75</v>
      </c>
      <c r="J609" s="116">
        <v>0.20215000799999996</v>
      </c>
      <c r="K609" s="101">
        <v>0</v>
      </c>
      <c r="L609" s="77">
        <f t="shared" si="15"/>
        <v>0.20215000799999996</v>
      </c>
      <c r="N609" s="102" t="s">
        <v>71</v>
      </c>
      <c r="O609" s="102" t="s">
        <v>71</v>
      </c>
      <c r="P609" s="103" t="s">
        <v>71</v>
      </c>
    </row>
    <row r="610" spans="2:16" x14ac:dyDescent="0.25">
      <c r="B610" s="97">
        <v>605</v>
      </c>
      <c r="C610" s="89" t="s">
        <v>1127</v>
      </c>
      <c r="D610" s="89" t="s">
        <v>1128</v>
      </c>
      <c r="E610" s="89"/>
      <c r="F610" s="89" t="s">
        <v>74</v>
      </c>
      <c r="G610" s="98" t="s">
        <v>80</v>
      </c>
      <c r="H610" s="98" t="s">
        <v>93</v>
      </c>
      <c r="I610" s="99" t="s">
        <v>75</v>
      </c>
      <c r="J610" s="116">
        <v>2.3459579999999997E-2</v>
      </c>
      <c r="K610" s="101">
        <v>0</v>
      </c>
      <c r="L610" s="77">
        <f t="shared" si="15"/>
        <v>2.3459579999999997E-2</v>
      </c>
      <c r="N610" s="102" t="s">
        <v>71</v>
      </c>
      <c r="O610" s="102" t="s">
        <v>71</v>
      </c>
      <c r="P610" s="103" t="s">
        <v>71</v>
      </c>
    </row>
    <row r="611" spans="2:16" x14ac:dyDescent="0.25">
      <c r="B611" s="97">
        <v>606</v>
      </c>
      <c r="C611" s="89" t="s">
        <v>1129</v>
      </c>
      <c r="D611" s="89" t="s">
        <v>1130</v>
      </c>
      <c r="E611" s="89"/>
      <c r="F611" s="89" t="s">
        <v>74</v>
      </c>
      <c r="G611" s="98" t="s">
        <v>80</v>
      </c>
      <c r="H611" s="98" t="s">
        <v>93</v>
      </c>
      <c r="I611" s="99" t="s">
        <v>75</v>
      </c>
      <c r="J611" s="116">
        <v>3.1014359999999994E-2</v>
      </c>
      <c r="K611" s="101">
        <v>0</v>
      </c>
      <c r="L611" s="77">
        <f t="shared" si="15"/>
        <v>3.1014359999999994E-2</v>
      </c>
      <c r="N611" s="102" t="s">
        <v>71</v>
      </c>
      <c r="O611" s="102" t="s">
        <v>71</v>
      </c>
      <c r="P611" s="103" t="s">
        <v>71</v>
      </c>
    </row>
    <row r="612" spans="2:16" x14ac:dyDescent="0.25">
      <c r="B612" s="97">
        <v>607</v>
      </c>
      <c r="C612" s="89" t="s">
        <v>1131</v>
      </c>
      <c r="D612" s="89" t="s">
        <v>1132</v>
      </c>
      <c r="E612" s="89"/>
      <c r="F612" s="89" t="s">
        <v>74</v>
      </c>
      <c r="G612" s="98" t="s">
        <v>80</v>
      </c>
      <c r="H612" s="98" t="s">
        <v>93</v>
      </c>
      <c r="I612" s="99" t="s">
        <v>75</v>
      </c>
      <c r="J612" s="116">
        <v>0.36843469199999995</v>
      </c>
      <c r="K612" s="101">
        <v>0</v>
      </c>
      <c r="L612" s="77">
        <f t="shared" si="15"/>
        <v>0.36843469199999995</v>
      </c>
      <c r="N612" s="102" t="s">
        <v>71</v>
      </c>
      <c r="O612" s="102" t="s">
        <v>71</v>
      </c>
      <c r="P612" s="103" t="s">
        <v>71</v>
      </c>
    </row>
    <row r="613" spans="2:16" x14ac:dyDescent="0.25">
      <c r="B613" s="97">
        <v>608</v>
      </c>
      <c r="C613" s="89" t="s">
        <v>1133</v>
      </c>
      <c r="D613" s="89" t="s">
        <v>1134</v>
      </c>
      <c r="E613" s="89"/>
      <c r="F613" s="89" t="s">
        <v>74</v>
      </c>
      <c r="G613" s="98" t="s">
        <v>80</v>
      </c>
      <c r="H613" s="98" t="s">
        <v>93</v>
      </c>
      <c r="I613" s="99" t="s">
        <v>75</v>
      </c>
      <c r="J613" s="116">
        <v>0.331774128</v>
      </c>
      <c r="K613" s="101">
        <v>0</v>
      </c>
      <c r="L613" s="77">
        <f t="shared" si="15"/>
        <v>0.331774128</v>
      </c>
      <c r="N613" s="102" t="s">
        <v>71</v>
      </c>
      <c r="O613" s="102" t="s">
        <v>71</v>
      </c>
      <c r="P613" s="103" t="s">
        <v>71</v>
      </c>
    </row>
    <row r="614" spans="2:16" x14ac:dyDescent="0.25">
      <c r="B614" s="97">
        <v>609</v>
      </c>
      <c r="C614" s="89" t="s">
        <v>1135</v>
      </c>
      <c r="D614" s="89" t="s">
        <v>1136</v>
      </c>
      <c r="E614" s="89"/>
      <c r="F614" s="89" t="s">
        <v>74</v>
      </c>
      <c r="G614" s="98" t="s">
        <v>80</v>
      </c>
      <c r="H614" s="98" t="s">
        <v>93</v>
      </c>
      <c r="I614" s="99" t="s">
        <v>75</v>
      </c>
      <c r="J614" s="116">
        <v>4.290081228</v>
      </c>
      <c r="K614" s="101">
        <v>0</v>
      </c>
      <c r="L614" s="77">
        <f t="shared" si="15"/>
        <v>4.290081228</v>
      </c>
      <c r="N614" s="102" t="s">
        <v>71</v>
      </c>
      <c r="O614" s="102" t="s">
        <v>71</v>
      </c>
      <c r="P614" s="103" t="s">
        <v>71</v>
      </c>
    </row>
    <row r="615" spans="2:16" x14ac:dyDescent="0.25">
      <c r="B615" s="97">
        <v>610</v>
      </c>
      <c r="C615" s="89" t="s">
        <v>1137</v>
      </c>
      <c r="D615" s="89" t="s">
        <v>1138</v>
      </c>
      <c r="E615" s="89"/>
      <c r="F615" s="89" t="s">
        <v>74</v>
      </c>
      <c r="G615" s="98" t="s">
        <v>80</v>
      </c>
      <c r="H615" s="98" t="s">
        <v>93</v>
      </c>
      <c r="I615" s="99" t="s">
        <v>75</v>
      </c>
      <c r="J615" s="116">
        <v>0.17049945599999999</v>
      </c>
      <c r="K615" s="101">
        <v>0</v>
      </c>
      <c r="L615" s="77">
        <f t="shared" si="15"/>
        <v>0.17049945599999999</v>
      </c>
      <c r="N615" s="102" t="s">
        <v>71</v>
      </c>
      <c r="O615" s="102" t="s">
        <v>71</v>
      </c>
      <c r="P615" s="103" t="s">
        <v>71</v>
      </c>
    </row>
    <row r="616" spans="2:16" x14ac:dyDescent="0.25">
      <c r="B616" s="97">
        <v>611</v>
      </c>
      <c r="C616" s="89" t="s">
        <v>1139</v>
      </c>
      <c r="D616" s="89" t="s">
        <v>1140</v>
      </c>
      <c r="E616" s="89"/>
      <c r="F616" s="89" t="s">
        <v>74</v>
      </c>
      <c r="G616" s="98" t="s">
        <v>80</v>
      </c>
      <c r="H616" s="98" t="s">
        <v>93</v>
      </c>
      <c r="I616" s="99" t="s">
        <v>75</v>
      </c>
      <c r="J616" s="116">
        <v>0.39467761199999996</v>
      </c>
      <c r="K616" s="101">
        <v>0</v>
      </c>
      <c r="L616" s="77">
        <f t="shared" si="15"/>
        <v>0.39467761199999996</v>
      </c>
      <c r="N616" s="102" t="s">
        <v>71</v>
      </c>
      <c r="O616" s="102" t="s">
        <v>71</v>
      </c>
      <c r="P616" s="103" t="s">
        <v>71</v>
      </c>
    </row>
    <row r="617" spans="2:16" x14ac:dyDescent="0.25">
      <c r="B617" s="97">
        <v>612</v>
      </c>
      <c r="C617" s="89" t="s">
        <v>1141</v>
      </c>
      <c r="D617" s="89" t="s">
        <v>1142</v>
      </c>
      <c r="E617" s="89"/>
      <c r="F617" s="89" t="s">
        <v>74</v>
      </c>
      <c r="G617" s="98" t="s">
        <v>80</v>
      </c>
      <c r="H617" s="98" t="s">
        <v>93</v>
      </c>
      <c r="I617" s="99" t="s">
        <v>75</v>
      </c>
      <c r="J617" s="116">
        <v>0.162547056</v>
      </c>
      <c r="K617" s="101">
        <v>0</v>
      </c>
      <c r="L617" s="77">
        <f t="shared" si="15"/>
        <v>0.162547056</v>
      </c>
      <c r="N617" s="102" t="s">
        <v>71</v>
      </c>
      <c r="O617" s="102" t="s">
        <v>71</v>
      </c>
      <c r="P617" s="103" t="s">
        <v>71</v>
      </c>
    </row>
    <row r="618" spans="2:16" x14ac:dyDescent="0.25">
      <c r="B618" s="97">
        <v>613</v>
      </c>
      <c r="C618" s="89" t="s">
        <v>1143</v>
      </c>
      <c r="D618" s="89" t="s">
        <v>1144</v>
      </c>
      <c r="E618" s="89"/>
      <c r="F618" s="89" t="s">
        <v>74</v>
      </c>
      <c r="G618" s="98" t="s">
        <v>80</v>
      </c>
      <c r="H618" s="98" t="s">
        <v>93</v>
      </c>
      <c r="I618" s="99" t="s">
        <v>75</v>
      </c>
      <c r="J618" s="116">
        <v>0.28032209999999996</v>
      </c>
      <c r="K618" s="101">
        <v>0</v>
      </c>
      <c r="L618" s="77">
        <f t="shared" si="15"/>
        <v>0.28032209999999996</v>
      </c>
      <c r="N618" s="102" t="s">
        <v>71</v>
      </c>
      <c r="O618" s="102" t="s">
        <v>71</v>
      </c>
      <c r="P618" s="103" t="s">
        <v>71</v>
      </c>
    </row>
    <row r="619" spans="2:16" x14ac:dyDescent="0.25">
      <c r="B619" s="97">
        <v>614</v>
      </c>
      <c r="C619" s="89" t="s">
        <v>1145</v>
      </c>
      <c r="D619" s="89" t="s">
        <v>1146</v>
      </c>
      <c r="E619" s="89"/>
      <c r="F619" s="89" t="s">
        <v>74</v>
      </c>
      <c r="G619" s="98" t="s">
        <v>80</v>
      </c>
      <c r="H619" s="98" t="s">
        <v>93</v>
      </c>
      <c r="I619" s="99" t="s">
        <v>75</v>
      </c>
      <c r="J619" s="116">
        <v>4.1750099999999991E-2</v>
      </c>
      <c r="K619" s="101">
        <v>0</v>
      </c>
      <c r="L619" s="77">
        <f t="shared" si="15"/>
        <v>4.1750099999999991E-2</v>
      </c>
      <c r="N619" s="102" t="s">
        <v>71</v>
      </c>
      <c r="O619" s="102" t="s">
        <v>71</v>
      </c>
      <c r="P619" s="103" t="s">
        <v>71</v>
      </c>
    </row>
    <row r="620" spans="2:16" x14ac:dyDescent="0.25">
      <c r="B620" s="97">
        <v>615</v>
      </c>
      <c r="C620" s="89" t="s">
        <v>1147</v>
      </c>
      <c r="D620" s="89" t="s">
        <v>1148</v>
      </c>
      <c r="E620" s="89"/>
      <c r="F620" s="89" t="s">
        <v>74</v>
      </c>
      <c r="G620" s="98" t="s">
        <v>80</v>
      </c>
      <c r="H620" s="98" t="s">
        <v>93</v>
      </c>
      <c r="I620" s="99" t="s">
        <v>75</v>
      </c>
      <c r="J620" s="116">
        <v>0.30910978799999994</v>
      </c>
      <c r="K620" s="101">
        <v>0</v>
      </c>
      <c r="L620" s="77">
        <f t="shared" si="15"/>
        <v>0.30910978799999994</v>
      </c>
      <c r="N620" s="102" t="s">
        <v>71</v>
      </c>
      <c r="O620" s="102" t="s">
        <v>71</v>
      </c>
      <c r="P620" s="103" t="s">
        <v>71</v>
      </c>
    </row>
    <row r="621" spans="2:16" x14ac:dyDescent="0.25">
      <c r="B621" s="97">
        <v>616</v>
      </c>
      <c r="C621" s="89" t="s">
        <v>1149</v>
      </c>
      <c r="D621" s="89" t="s">
        <v>1150</v>
      </c>
      <c r="E621" s="89"/>
      <c r="F621" s="89" t="s">
        <v>74</v>
      </c>
      <c r="G621" s="98" t="s">
        <v>80</v>
      </c>
      <c r="H621" s="98" t="s">
        <v>93</v>
      </c>
      <c r="I621" s="99" t="s">
        <v>75</v>
      </c>
      <c r="J621" s="116">
        <v>0.19523141999999999</v>
      </c>
      <c r="K621" s="101">
        <v>0</v>
      </c>
      <c r="L621" s="77">
        <f t="shared" si="15"/>
        <v>0.19523141999999999</v>
      </c>
      <c r="N621" s="102" t="s">
        <v>71</v>
      </c>
      <c r="O621" s="102" t="s">
        <v>71</v>
      </c>
      <c r="P621" s="103" t="s">
        <v>71</v>
      </c>
    </row>
    <row r="622" spans="2:16" x14ac:dyDescent="0.25">
      <c r="B622" s="97">
        <v>617</v>
      </c>
      <c r="C622" s="89" t="s">
        <v>1151</v>
      </c>
      <c r="D622" s="89" t="s">
        <v>1152</v>
      </c>
      <c r="E622" s="89"/>
      <c r="F622" s="89" t="s">
        <v>74</v>
      </c>
      <c r="G622" s="98" t="s">
        <v>80</v>
      </c>
      <c r="H622" s="98" t="s">
        <v>93</v>
      </c>
      <c r="I622" s="99" t="s">
        <v>75</v>
      </c>
      <c r="J622" s="116">
        <v>0.28095829199999994</v>
      </c>
      <c r="K622" s="101">
        <v>0</v>
      </c>
      <c r="L622" s="77">
        <f t="shared" si="15"/>
        <v>0.28095829199999994</v>
      </c>
      <c r="N622" s="102" t="s">
        <v>71</v>
      </c>
      <c r="O622" s="102" t="s">
        <v>71</v>
      </c>
      <c r="P622" s="103" t="s">
        <v>71</v>
      </c>
    </row>
    <row r="623" spans="2:16" x14ac:dyDescent="0.25">
      <c r="B623" s="97">
        <v>618</v>
      </c>
      <c r="C623" s="89" t="s">
        <v>1153</v>
      </c>
      <c r="D623" s="89" t="s">
        <v>1154</v>
      </c>
      <c r="E623" s="89"/>
      <c r="F623" s="89" t="s">
        <v>74</v>
      </c>
      <c r="G623" s="98" t="s">
        <v>80</v>
      </c>
      <c r="H623" s="98" t="s">
        <v>93</v>
      </c>
      <c r="I623" s="99" t="s">
        <v>75</v>
      </c>
      <c r="J623" s="116">
        <v>0.38076091200000001</v>
      </c>
      <c r="K623" s="101">
        <v>0</v>
      </c>
      <c r="L623" s="77">
        <f t="shared" si="15"/>
        <v>0.38076091200000001</v>
      </c>
      <c r="N623" s="102" t="s">
        <v>71</v>
      </c>
      <c r="O623" s="102" t="s">
        <v>71</v>
      </c>
      <c r="P623" s="103" t="s">
        <v>71</v>
      </c>
    </row>
    <row r="624" spans="2:16" x14ac:dyDescent="0.25">
      <c r="B624" s="97">
        <v>619</v>
      </c>
      <c r="C624" s="89" t="s">
        <v>1155</v>
      </c>
      <c r="D624" s="89" t="s">
        <v>1156</v>
      </c>
      <c r="E624" s="89"/>
      <c r="F624" s="89" t="s">
        <v>74</v>
      </c>
      <c r="G624" s="98" t="s">
        <v>80</v>
      </c>
      <c r="H624" s="98" t="s">
        <v>93</v>
      </c>
      <c r="I624" s="99" t="s">
        <v>75</v>
      </c>
      <c r="J624" s="116">
        <v>0.30791692799999998</v>
      </c>
      <c r="K624" s="101">
        <v>0</v>
      </c>
      <c r="L624" s="77">
        <f t="shared" si="15"/>
        <v>0.30791692799999998</v>
      </c>
      <c r="N624" s="102" t="s">
        <v>71</v>
      </c>
      <c r="O624" s="102" t="s">
        <v>71</v>
      </c>
      <c r="P624" s="103" t="s">
        <v>71</v>
      </c>
    </row>
    <row r="625" spans="2:16" x14ac:dyDescent="0.25">
      <c r="B625" s="97">
        <v>620</v>
      </c>
      <c r="C625" s="89" t="s">
        <v>1157</v>
      </c>
      <c r="D625" s="89" t="s">
        <v>1158</v>
      </c>
      <c r="E625" s="89"/>
      <c r="F625" s="89" t="s">
        <v>74</v>
      </c>
      <c r="G625" s="98" t="s">
        <v>80</v>
      </c>
      <c r="H625" s="98" t="s">
        <v>93</v>
      </c>
      <c r="I625" s="99" t="s">
        <v>75</v>
      </c>
      <c r="J625" s="116">
        <v>0.38895188399999991</v>
      </c>
      <c r="K625" s="101">
        <v>0</v>
      </c>
      <c r="L625" s="77">
        <f t="shared" si="15"/>
        <v>0.38895188399999991</v>
      </c>
      <c r="N625" s="102" t="s">
        <v>71</v>
      </c>
      <c r="O625" s="102" t="s">
        <v>71</v>
      </c>
      <c r="P625" s="103" t="s">
        <v>71</v>
      </c>
    </row>
    <row r="626" spans="2:16" x14ac:dyDescent="0.25">
      <c r="B626" s="97">
        <v>621</v>
      </c>
      <c r="C626" s="89" t="s">
        <v>1159</v>
      </c>
      <c r="D626" s="89" t="s">
        <v>1160</v>
      </c>
      <c r="E626" s="89"/>
      <c r="F626" s="89" t="s">
        <v>74</v>
      </c>
      <c r="G626" s="98" t="s">
        <v>80</v>
      </c>
      <c r="H626" s="98" t="s">
        <v>93</v>
      </c>
      <c r="I626" s="99" t="s">
        <v>75</v>
      </c>
      <c r="J626" s="116">
        <v>0.36596944799999997</v>
      </c>
      <c r="K626" s="101">
        <v>0</v>
      </c>
      <c r="L626" s="77">
        <f t="shared" si="15"/>
        <v>0.36596944799999997</v>
      </c>
      <c r="N626" s="102" t="s">
        <v>71</v>
      </c>
      <c r="O626" s="102" t="s">
        <v>71</v>
      </c>
      <c r="P626" s="103" t="s">
        <v>71</v>
      </c>
    </row>
    <row r="627" spans="2:16" x14ac:dyDescent="0.25">
      <c r="B627" s="97">
        <v>622</v>
      </c>
      <c r="C627" s="89" t="s">
        <v>1161</v>
      </c>
      <c r="D627" s="89" t="s">
        <v>1162</v>
      </c>
      <c r="E627" s="89"/>
      <c r="F627" s="89" t="s">
        <v>74</v>
      </c>
      <c r="G627" s="98" t="s">
        <v>80</v>
      </c>
      <c r="H627" s="98" t="s">
        <v>93</v>
      </c>
      <c r="I627" s="99" t="s">
        <v>75</v>
      </c>
      <c r="J627" s="116">
        <v>0.17145374399999999</v>
      </c>
      <c r="K627" s="101">
        <v>0</v>
      </c>
      <c r="L627" s="77">
        <f t="shared" si="15"/>
        <v>0.17145374399999999</v>
      </c>
      <c r="N627" s="102" t="s">
        <v>71</v>
      </c>
      <c r="O627" s="102" t="s">
        <v>71</v>
      </c>
      <c r="P627" s="103" t="s">
        <v>71</v>
      </c>
    </row>
    <row r="628" spans="2:16" x14ac:dyDescent="0.25">
      <c r="B628" s="97">
        <v>623</v>
      </c>
      <c r="C628" s="89" t="s">
        <v>1163</v>
      </c>
      <c r="D628" s="89" t="s">
        <v>1164</v>
      </c>
      <c r="E628" s="89"/>
      <c r="F628" s="89" t="s">
        <v>74</v>
      </c>
      <c r="G628" s="98" t="s">
        <v>80</v>
      </c>
      <c r="H628" s="98" t="s">
        <v>93</v>
      </c>
      <c r="I628" s="99" t="s">
        <v>75</v>
      </c>
      <c r="J628" s="116">
        <v>0.26115681600000001</v>
      </c>
      <c r="K628" s="101">
        <v>0</v>
      </c>
      <c r="L628" s="77">
        <f t="shared" si="15"/>
        <v>0.26115681600000001</v>
      </c>
      <c r="N628" s="102" t="s">
        <v>71</v>
      </c>
      <c r="O628" s="102" t="s">
        <v>71</v>
      </c>
      <c r="P628" s="103" t="s">
        <v>71</v>
      </c>
    </row>
    <row r="629" spans="2:16" x14ac:dyDescent="0.25">
      <c r="B629" s="97">
        <v>624</v>
      </c>
      <c r="C629" s="89" t="s">
        <v>1165</v>
      </c>
      <c r="D629" s="89" t="s">
        <v>1166</v>
      </c>
      <c r="E629" s="89"/>
      <c r="F629" s="89" t="s">
        <v>74</v>
      </c>
      <c r="G629" s="98" t="s">
        <v>80</v>
      </c>
      <c r="H629" s="98" t="s">
        <v>93</v>
      </c>
      <c r="I629" s="99" t="s">
        <v>75</v>
      </c>
      <c r="J629" s="116">
        <v>4.4533439999999994E-2</v>
      </c>
      <c r="K629" s="101">
        <v>0</v>
      </c>
      <c r="L629" s="77">
        <f t="shared" si="15"/>
        <v>4.4533439999999994E-2</v>
      </c>
      <c r="N629" s="102" t="s">
        <v>71</v>
      </c>
      <c r="O629" s="102" t="s">
        <v>71</v>
      </c>
      <c r="P629" s="103" t="s">
        <v>71</v>
      </c>
    </row>
    <row r="630" spans="2:16" x14ac:dyDescent="0.25">
      <c r="B630" s="97">
        <v>625</v>
      </c>
      <c r="C630" s="89" t="s">
        <v>1167</v>
      </c>
      <c r="D630" s="89" t="s">
        <v>1168</v>
      </c>
      <c r="E630" s="89"/>
      <c r="F630" s="89" t="s">
        <v>74</v>
      </c>
      <c r="G630" s="98" t="s">
        <v>80</v>
      </c>
      <c r="H630" s="98" t="s">
        <v>93</v>
      </c>
      <c r="I630" s="99" t="s">
        <v>75</v>
      </c>
      <c r="J630" s="116">
        <v>0.19189141199999998</v>
      </c>
      <c r="K630" s="101">
        <v>0</v>
      </c>
      <c r="L630" s="77">
        <f t="shared" si="15"/>
        <v>0.19189141199999998</v>
      </c>
      <c r="N630" s="102" t="s">
        <v>71</v>
      </c>
      <c r="O630" s="102" t="s">
        <v>71</v>
      </c>
      <c r="P630" s="103" t="s">
        <v>71</v>
      </c>
    </row>
    <row r="631" spans="2:16" x14ac:dyDescent="0.25">
      <c r="B631" s="97">
        <v>626</v>
      </c>
      <c r="C631" s="89" t="s">
        <v>1169</v>
      </c>
      <c r="D631" s="89" t="s">
        <v>1170</v>
      </c>
      <c r="E631" s="89"/>
      <c r="F631" s="89" t="s">
        <v>74</v>
      </c>
      <c r="G631" s="98" t="s">
        <v>80</v>
      </c>
      <c r="H631" s="98" t="s">
        <v>93</v>
      </c>
      <c r="I631" s="99" t="s">
        <v>75</v>
      </c>
      <c r="J631" s="116">
        <v>2.6720063999999998E-2</v>
      </c>
      <c r="K631" s="101">
        <v>0</v>
      </c>
      <c r="L631" s="77">
        <f t="shared" si="15"/>
        <v>2.6720063999999998E-2</v>
      </c>
      <c r="N631" s="102" t="s">
        <v>71</v>
      </c>
      <c r="O631" s="102" t="s">
        <v>71</v>
      </c>
      <c r="P631" s="103" t="s">
        <v>71</v>
      </c>
    </row>
    <row r="632" spans="2:16" x14ac:dyDescent="0.25">
      <c r="B632" s="97">
        <v>627</v>
      </c>
      <c r="C632" s="89" t="s">
        <v>1171</v>
      </c>
      <c r="D632" s="89" t="s">
        <v>1172</v>
      </c>
      <c r="E632" s="89"/>
      <c r="F632" s="89" t="s">
        <v>74</v>
      </c>
      <c r="G632" s="98" t="s">
        <v>80</v>
      </c>
      <c r="H632" s="98" t="s">
        <v>93</v>
      </c>
      <c r="I632" s="99" t="s">
        <v>75</v>
      </c>
      <c r="J632" s="116">
        <v>2.6799587999999999E-2</v>
      </c>
      <c r="K632" s="101">
        <v>0</v>
      </c>
      <c r="L632" s="77">
        <f t="shared" si="15"/>
        <v>2.6799587999999999E-2</v>
      </c>
      <c r="N632" s="102" t="s">
        <v>71</v>
      </c>
      <c r="O632" s="102" t="s">
        <v>71</v>
      </c>
      <c r="P632" s="103" t="s">
        <v>71</v>
      </c>
    </row>
    <row r="633" spans="2:16" x14ac:dyDescent="0.25">
      <c r="B633" s="97">
        <v>628</v>
      </c>
      <c r="C633" s="89" t="s">
        <v>1173</v>
      </c>
      <c r="D633" s="89" t="s">
        <v>1174</v>
      </c>
      <c r="E633" s="89"/>
      <c r="F633" s="89" t="s">
        <v>74</v>
      </c>
      <c r="G633" s="98" t="s">
        <v>80</v>
      </c>
      <c r="H633" s="98" t="s">
        <v>93</v>
      </c>
      <c r="I633" s="99" t="s">
        <v>75</v>
      </c>
      <c r="J633" s="116">
        <v>0.31841409599999998</v>
      </c>
      <c r="K633" s="101">
        <v>0</v>
      </c>
      <c r="L633" s="77">
        <f t="shared" si="15"/>
        <v>0.31841409599999998</v>
      </c>
      <c r="N633" s="102" t="s">
        <v>71</v>
      </c>
      <c r="O633" s="102" t="s">
        <v>71</v>
      </c>
      <c r="P633" s="103" t="s">
        <v>71</v>
      </c>
    </row>
    <row r="634" spans="2:16" x14ac:dyDescent="0.25">
      <c r="B634" s="97">
        <v>629</v>
      </c>
      <c r="C634" s="89" t="s">
        <v>1175</v>
      </c>
      <c r="D634" s="89" t="s">
        <v>1176</v>
      </c>
      <c r="E634" s="89"/>
      <c r="F634" s="89" t="s">
        <v>74</v>
      </c>
      <c r="G634" s="98" t="s">
        <v>80</v>
      </c>
      <c r="H634" s="98" t="s">
        <v>93</v>
      </c>
      <c r="I634" s="99" t="s">
        <v>75</v>
      </c>
      <c r="J634" s="116">
        <v>0.34068081599999994</v>
      </c>
      <c r="K634" s="101">
        <v>0</v>
      </c>
      <c r="L634" s="77">
        <f t="shared" si="15"/>
        <v>0.34068081599999994</v>
      </c>
      <c r="N634" s="102" t="s">
        <v>71</v>
      </c>
      <c r="O634" s="102" t="s">
        <v>71</v>
      </c>
      <c r="P634" s="103" t="s">
        <v>71</v>
      </c>
    </row>
    <row r="635" spans="2:16" x14ac:dyDescent="0.25">
      <c r="B635" s="97">
        <v>630</v>
      </c>
      <c r="C635" s="89" t="s">
        <v>1177</v>
      </c>
      <c r="D635" s="89" t="s">
        <v>1178</v>
      </c>
      <c r="E635" s="89"/>
      <c r="F635" s="89" t="s">
        <v>74</v>
      </c>
      <c r="G635" s="98" t="s">
        <v>80</v>
      </c>
      <c r="H635" s="98" t="s">
        <v>93</v>
      </c>
      <c r="I635" s="99" t="s">
        <v>75</v>
      </c>
      <c r="J635" s="116">
        <v>5.9961095999999992E-2</v>
      </c>
      <c r="K635" s="101">
        <v>0</v>
      </c>
      <c r="L635" s="77">
        <f t="shared" si="15"/>
        <v>5.9961095999999992E-2</v>
      </c>
      <c r="N635" s="102" t="s">
        <v>71</v>
      </c>
      <c r="O635" s="102" t="s">
        <v>71</v>
      </c>
      <c r="P635" s="103" t="s">
        <v>71</v>
      </c>
    </row>
    <row r="636" spans="2:16" x14ac:dyDescent="0.25">
      <c r="B636" s="97">
        <v>631</v>
      </c>
      <c r="C636" s="89" t="s">
        <v>1179</v>
      </c>
      <c r="D636" s="89" t="s">
        <v>1180</v>
      </c>
      <c r="E636" s="89"/>
      <c r="F636" s="89" t="s">
        <v>74</v>
      </c>
      <c r="G636" s="98" t="s">
        <v>80</v>
      </c>
      <c r="H636" s="98" t="s">
        <v>93</v>
      </c>
      <c r="I636" s="99" t="s">
        <v>75</v>
      </c>
      <c r="J636" s="116">
        <v>0.11324217599999999</v>
      </c>
      <c r="K636" s="101">
        <v>0</v>
      </c>
      <c r="L636" s="77">
        <f t="shared" si="15"/>
        <v>0.11324217599999999</v>
      </c>
      <c r="N636" s="102" t="s">
        <v>71</v>
      </c>
      <c r="O636" s="102" t="s">
        <v>71</v>
      </c>
      <c r="P636" s="103" t="s">
        <v>71</v>
      </c>
    </row>
    <row r="637" spans="2:16" x14ac:dyDescent="0.25">
      <c r="B637" s="97">
        <v>632</v>
      </c>
      <c r="C637" s="89" t="s">
        <v>1181</v>
      </c>
      <c r="D637" s="89" t="s">
        <v>1182</v>
      </c>
      <c r="E637" s="89"/>
      <c r="F637" s="89" t="s">
        <v>74</v>
      </c>
      <c r="G637" s="98" t="s">
        <v>80</v>
      </c>
      <c r="H637" s="98" t="s">
        <v>93</v>
      </c>
      <c r="I637" s="99" t="s">
        <v>75</v>
      </c>
      <c r="J637" s="116">
        <v>2.4175295999999999E-2</v>
      </c>
      <c r="K637" s="101">
        <v>0</v>
      </c>
      <c r="L637" s="77">
        <f t="shared" si="15"/>
        <v>2.4175295999999999E-2</v>
      </c>
      <c r="N637" s="102" t="s">
        <v>71</v>
      </c>
      <c r="O637" s="102" t="s">
        <v>71</v>
      </c>
      <c r="P637" s="103" t="s">
        <v>71</v>
      </c>
    </row>
    <row r="638" spans="2:16" x14ac:dyDescent="0.25">
      <c r="B638" s="97">
        <v>633</v>
      </c>
      <c r="C638" s="89" t="s">
        <v>1183</v>
      </c>
      <c r="D638" s="89" t="s">
        <v>1184</v>
      </c>
      <c r="E638" s="89"/>
      <c r="F638" s="89" t="s">
        <v>74</v>
      </c>
      <c r="G638" s="98" t="s">
        <v>80</v>
      </c>
      <c r="H638" s="98" t="s">
        <v>93</v>
      </c>
      <c r="I638" s="99" t="s">
        <v>75</v>
      </c>
      <c r="J638" s="116">
        <v>0.221315292</v>
      </c>
      <c r="K638" s="101">
        <v>0</v>
      </c>
      <c r="L638" s="77">
        <f t="shared" si="15"/>
        <v>0.221315292</v>
      </c>
      <c r="N638" s="102" t="s">
        <v>71</v>
      </c>
      <c r="O638" s="102" t="s">
        <v>71</v>
      </c>
      <c r="P638" s="103" t="s">
        <v>71</v>
      </c>
    </row>
    <row r="639" spans="2:16" x14ac:dyDescent="0.25">
      <c r="B639" s="97">
        <v>634</v>
      </c>
      <c r="C639" s="89" t="s">
        <v>1185</v>
      </c>
      <c r="D639" s="89" t="s">
        <v>1186</v>
      </c>
      <c r="E639" s="89"/>
      <c r="F639" s="89" t="s">
        <v>74</v>
      </c>
      <c r="G639" s="98" t="s">
        <v>80</v>
      </c>
      <c r="H639" s="98" t="s">
        <v>93</v>
      </c>
      <c r="I639" s="99" t="s">
        <v>75</v>
      </c>
      <c r="J639" s="116">
        <v>0.335352708</v>
      </c>
      <c r="K639" s="101">
        <v>0</v>
      </c>
      <c r="L639" s="77">
        <f t="shared" si="15"/>
        <v>0.335352708</v>
      </c>
      <c r="N639" s="102" t="s">
        <v>71</v>
      </c>
      <c r="O639" s="102" t="s">
        <v>71</v>
      </c>
      <c r="P639" s="103" t="s">
        <v>71</v>
      </c>
    </row>
    <row r="640" spans="2:16" x14ac:dyDescent="0.25">
      <c r="B640" s="97">
        <v>635</v>
      </c>
      <c r="C640" s="89" t="s">
        <v>1187</v>
      </c>
      <c r="D640" s="89" t="s">
        <v>1188</v>
      </c>
      <c r="E640" s="89"/>
      <c r="F640" s="89" t="s">
        <v>74</v>
      </c>
      <c r="G640" s="98" t="s">
        <v>80</v>
      </c>
      <c r="H640" s="98" t="s">
        <v>93</v>
      </c>
      <c r="I640" s="99" t="s">
        <v>75</v>
      </c>
      <c r="J640" s="116">
        <v>0.34958750399999994</v>
      </c>
      <c r="K640" s="101">
        <v>0</v>
      </c>
      <c r="L640" s="77">
        <f t="shared" si="15"/>
        <v>0.34958750399999994</v>
      </c>
      <c r="N640" s="102" t="s">
        <v>71</v>
      </c>
      <c r="O640" s="102" t="s">
        <v>71</v>
      </c>
      <c r="P640" s="103" t="s">
        <v>71</v>
      </c>
    </row>
    <row r="641" spans="2:16" x14ac:dyDescent="0.25">
      <c r="B641" s="97">
        <v>636</v>
      </c>
      <c r="C641" s="89" t="s">
        <v>1189</v>
      </c>
      <c r="D641" s="89" t="s">
        <v>1190</v>
      </c>
      <c r="E641" s="89"/>
      <c r="F641" s="89" t="s">
        <v>74</v>
      </c>
      <c r="G641" s="98" t="s">
        <v>80</v>
      </c>
      <c r="H641" s="98" t="s">
        <v>93</v>
      </c>
      <c r="I641" s="99" t="s">
        <v>75</v>
      </c>
      <c r="J641" s="116">
        <v>6.878825999999999E-2</v>
      </c>
      <c r="K641" s="101">
        <v>0</v>
      </c>
      <c r="L641" s="77">
        <f t="shared" si="15"/>
        <v>6.878825999999999E-2</v>
      </c>
      <c r="N641" s="102" t="s">
        <v>71</v>
      </c>
      <c r="O641" s="102" t="s">
        <v>71</v>
      </c>
      <c r="P641" s="103" t="s">
        <v>71</v>
      </c>
    </row>
    <row r="642" spans="2:16" x14ac:dyDescent="0.25">
      <c r="B642" s="97">
        <v>637</v>
      </c>
      <c r="C642" s="89" t="s">
        <v>1191</v>
      </c>
      <c r="D642" s="89" t="s">
        <v>1192</v>
      </c>
      <c r="E642" s="89"/>
      <c r="F642" s="89" t="s">
        <v>74</v>
      </c>
      <c r="G642" s="98" t="s">
        <v>80</v>
      </c>
      <c r="H642" s="98" t="s">
        <v>93</v>
      </c>
      <c r="I642" s="99" t="s">
        <v>75</v>
      </c>
      <c r="J642" s="116">
        <v>4.3817723999999995E-2</v>
      </c>
      <c r="K642" s="101">
        <v>0</v>
      </c>
      <c r="L642" s="77">
        <f t="shared" si="15"/>
        <v>4.3817723999999995E-2</v>
      </c>
      <c r="N642" s="102" t="s">
        <v>71</v>
      </c>
      <c r="O642" s="102" t="s">
        <v>71</v>
      </c>
      <c r="P642" s="103" t="s">
        <v>71</v>
      </c>
    </row>
    <row r="643" spans="2:16" x14ac:dyDescent="0.25">
      <c r="B643" s="97">
        <v>638</v>
      </c>
      <c r="C643" s="89" t="s">
        <v>1193</v>
      </c>
      <c r="D643" s="89" t="s">
        <v>1194</v>
      </c>
      <c r="E643" s="89"/>
      <c r="F643" s="89" t="s">
        <v>74</v>
      </c>
      <c r="G643" s="98" t="s">
        <v>80</v>
      </c>
      <c r="H643" s="98" t="s">
        <v>93</v>
      </c>
      <c r="I643" s="99" t="s">
        <v>75</v>
      </c>
      <c r="J643" s="116">
        <v>0.17145374399999999</v>
      </c>
      <c r="K643" s="101">
        <v>0</v>
      </c>
      <c r="L643" s="77">
        <f t="shared" si="15"/>
        <v>0.17145374399999999</v>
      </c>
      <c r="N643" s="102" t="s">
        <v>71</v>
      </c>
      <c r="O643" s="102" t="s">
        <v>71</v>
      </c>
      <c r="P643" s="103" t="s">
        <v>71</v>
      </c>
    </row>
    <row r="644" spans="2:16" x14ac:dyDescent="0.25">
      <c r="B644" s="97">
        <v>639</v>
      </c>
      <c r="C644" s="89" t="s">
        <v>1195</v>
      </c>
      <c r="D644" s="89" t="s">
        <v>1196</v>
      </c>
      <c r="E644" s="89"/>
      <c r="F644" s="89" t="s">
        <v>74</v>
      </c>
      <c r="G644" s="98" t="s">
        <v>80</v>
      </c>
      <c r="H644" s="98" t="s">
        <v>93</v>
      </c>
      <c r="I644" s="99" t="s">
        <v>75</v>
      </c>
      <c r="J644" s="116">
        <v>0.63762343199999982</v>
      </c>
      <c r="K644" s="101">
        <v>0</v>
      </c>
      <c r="L644" s="77">
        <f t="shared" si="15"/>
        <v>0.63762343199999982</v>
      </c>
      <c r="N644" s="102" t="s">
        <v>71</v>
      </c>
      <c r="O644" s="102" t="s">
        <v>71</v>
      </c>
      <c r="P644" s="103" t="s">
        <v>71</v>
      </c>
    </row>
    <row r="645" spans="2:16" x14ac:dyDescent="0.25">
      <c r="B645" s="97">
        <v>640</v>
      </c>
      <c r="C645" s="89" t="s">
        <v>1197</v>
      </c>
      <c r="D645" s="89" t="s">
        <v>1198</v>
      </c>
      <c r="E645" s="89"/>
      <c r="F645" s="89" t="s">
        <v>74</v>
      </c>
      <c r="G645" s="98" t="s">
        <v>80</v>
      </c>
      <c r="H645" s="98" t="s">
        <v>93</v>
      </c>
      <c r="I645" s="99" t="s">
        <v>75</v>
      </c>
      <c r="J645" s="116">
        <v>0.41750099999999996</v>
      </c>
      <c r="K645" s="101">
        <v>0</v>
      </c>
      <c r="L645" s="77">
        <f t="shared" si="15"/>
        <v>0.41750099999999996</v>
      </c>
      <c r="N645" s="102" t="s">
        <v>71</v>
      </c>
      <c r="O645" s="102" t="s">
        <v>71</v>
      </c>
      <c r="P645" s="103" t="s">
        <v>71</v>
      </c>
    </row>
    <row r="646" spans="2:16" x14ac:dyDescent="0.25">
      <c r="B646" s="97">
        <v>641</v>
      </c>
      <c r="C646" s="89" t="s">
        <v>1199</v>
      </c>
      <c r="D646" s="89" t="s">
        <v>1200</v>
      </c>
      <c r="E646" s="89"/>
      <c r="F646" s="89" t="s">
        <v>74</v>
      </c>
      <c r="G646" s="98" t="s">
        <v>80</v>
      </c>
      <c r="H646" s="98" t="s">
        <v>93</v>
      </c>
      <c r="I646" s="99" t="s">
        <v>75</v>
      </c>
      <c r="J646" s="116">
        <v>1.5612151679999999</v>
      </c>
      <c r="K646" s="101">
        <v>0</v>
      </c>
      <c r="L646" s="77">
        <f t="shared" si="15"/>
        <v>1.5612151679999999</v>
      </c>
      <c r="N646" s="102" t="s">
        <v>71</v>
      </c>
      <c r="O646" s="102" t="s">
        <v>71</v>
      </c>
      <c r="P646" s="103" t="s">
        <v>71</v>
      </c>
    </row>
    <row r="647" spans="2:16" x14ac:dyDescent="0.25">
      <c r="B647" s="97">
        <v>642</v>
      </c>
      <c r="C647" s="89" t="s">
        <v>1201</v>
      </c>
      <c r="D647" s="89" t="s">
        <v>1202</v>
      </c>
      <c r="E647" s="89"/>
      <c r="F647" s="89" t="s">
        <v>74</v>
      </c>
      <c r="G647" s="98" t="s">
        <v>80</v>
      </c>
      <c r="H647" s="98" t="s">
        <v>93</v>
      </c>
      <c r="I647" s="99" t="s">
        <v>75</v>
      </c>
      <c r="J647" s="116">
        <v>0.70521883200000002</v>
      </c>
      <c r="K647" s="101">
        <v>0</v>
      </c>
      <c r="L647" s="77">
        <f t="shared" si="15"/>
        <v>0.70521883200000002</v>
      </c>
      <c r="N647" s="102" t="s">
        <v>71</v>
      </c>
      <c r="O647" s="102" t="s">
        <v>71</v>
      </c>
      <c r="P647" s="103" t="s">
        <v>71</v>
      </c>
    </row>
    <row r="648" spans="2:16" x14ac:dyDescent="0.25">
      <c r="B648" s="97">
        <v>643</v>
      </c>
      <c r="C648" s="89" t="s">
        <v>1203</v>
      </c>
      <c r="D648" s="89" t="s">
        <v>1204</v>
      </c>
      <c r="E648" s="89"/>
      <c r="F648" s="89" t="s">
        <v>74</v>
      </c>
      <c r="G648" s="98" t="s">
        <v>80</v>
      </c>
      <c r="H648" s="98" t="s">
        <v>93</v>
      </c>
      <c r="I648" s="99" t="s">
        <v>75</v>
      </c>
      <c r="J648" s="116">
        <v>0.30672406799999996</v>
      </c>
      <c r="K648" s="101">
        <v>0</v>
      </c>
      <c r="L648" s="77">
        <f t="shared" si="15"/>
        <v>0.30672406799999996</v>
      </c>
      <c r="N648" s="102" t="s">
        <v>71</v>
      </c>
      <c r="O648" s="102" t="s">
        <v>71</v>
      </c>
      <c r="P648" s="103" t="s">
        <v>71</v>
      </c>
    </row>
    <row r="649" spans="2:16" x14ac:dyDescent="0.25">
      <c r="B649" s="97">
        <v>644</v>
      </c>
      <c r="C649" s="89" t="s">
        <v>1205</v>
      </c>
      <c r="D649" s="89" t="s">
        <v>1206</v>
      </c>
      <c r="E649" s="89"/>
      <c r="F649" s="89" t="s">
        <v>74</v>
      </c>
      <c r="G649" s="98" t="s">
        <v>80</v>
      </c>
      <c r="H649" s="98" t="s">
        <v>93</v>
      </c>
      <c r="I649" s="99" t="s">
        <v>75</v>
      </c>
      <c r="J649" s="116">
        <v>0.17503232399999996</v>
      </c>
      <c r="K649" s="101">
        <v>0</v>
      </c>
      <c r="L649" s="77">
        <f t="shared" si="15"/>
        <v>0.17503232399999996</v>
      </c>
      <c r="N649" s="102" t="s">
        <v>71</v>
      </c>
      <c r="O649" s="102" t="s">
        <v>71</v>
      </c>
      <c r="P649" s="103" t="s">
        <v>71</v>
      </c>
    </row>
    <row r="650" spans="2:16" ht="25.5" x14ac:dyDescent="0.25">
      <c r="B650" s="97">
        <v>645</v>
      </c>
      <c r="C650" s="89" t="s">
        <v>1207</v>
      </c>
      <c r="D650" s="89" t="s">
        <v>1208</v>
      </c>
      <c r="E650" s="89"/>
      <c r="F650" s="89" t="s">
        <v>74</v>
      </c>
      <c r="G650" s="98" t="s">
        <v>80</v>
      </c>
      <c r="H650" s="98" t="s">
        <v>93</v>
      </c>
      <c r="I650" s="99" t="s">
        <v>75</v>
      </c>
      <c r="J650" s="116">
        <v>0.17360089200000001</v>
      </c>
      <c r="K650" s="101">
        <v>0</v>
      </c>
      <c r="L650" s="77">
        <f t="shared" si="15"/>
        <v>0.17360089200000001</v>
      </c>
      <c r="N650" s="102" t="s">
        <v>71</v>
      </c>
      <c r="O650" s="102" t="s">
        <v>71</v>
      </c>
      <c r="P650" s="103" t="s">
        <v>71</v>
      </c>
    </row>
    <row r="651" spans="2:16" x14ac:dyDescent="0.25">
      <c r="B651" s="97">
        <v>646</v>
      </c>
      <c r="C651" s="89" t="s">
        <v>1209</v>
      </c>
      <c r="D651" s="89" t="s">
        <v>1210</v>
      </c>
      <c r="E651" s="89"/>
      <c r="F651" s="89" t="s">
        <v>74</v>
      </c>
      <c r="G651" s="98" t="s">
        <v>80</v>
      </c>
      <c r="H651" s="98" t="s">
        <v>93</v>
      </c>
      <c r="I651" s="99" t="s">
        <v>75</v>
      </c>
      <c r="J651" s="116">
        <v>0.69281308799999997</v>
      </c>
      <c r="K651" s="101">
        <v>0</v>
      </c>
      <c r="L651" s="77">
        <f t="shared" si="15"/>
        <v>0.69281308799999997</v>
      </c>
      <c r="N651" s="102" t="s">
        <v>71</v>
      </c>
      <c r="O651" s="102" t="s">
        <v>71</v>
      </c>
      <c r="P651" s="103" t="s">
        <v>71</v>
      </c>
    </row>
    <row r="652" spans="2:16" x14ac:dyDescent="0.25">
      <c r="B652" s="97">
        <v>647</v>
      </c>
      <c r="C652" s="89" t="s">
        <v>1211</v>
      </c>
      <c r="D652" s="89" t="s">
        <v>1212</v>
      </c>
      <c r="E652" s="89"/>
      <c r="F652" s="89" t="s">
        <v>74</v>
      </c>
      <c r="G652" s="98" t="s">
        <v>80</v>
      </c>
      <c r="H652" s="98" t="s">
        <v>93</v>
      </c>
      <c r="I652" s="99" t="s">
        <v>75</v>
      </c>
      <c r="J652" s="116">
        <v>0.75404656800000003</v>
      </c>
      <c r="K652" s="101">
        <v>0</v>
      </c>
      <c r="L652" s="77">
        <f t="shared" si="15"/>
        <v>0.75404656800000003</v>
      </c>
      <c r="N652" s="102" t="s">
        <v>71</v>
      </c>
      <c r="O652" s="102" t="s">
        <v>71</v>
      </c>
      <c r="P652" s="103" t="s">
        <v>71</v>
      </c>
    </row>
    <row r="653" spans="2:16" x14ac:dyDescent="0.25">
      <c r="B653" s="97">
        <v>648</v>
      </c>
      <c r="C653" s="89" t="s">
        <v>1213</v>
      </c>
      <c r="D653" s="89" t="s">
        <v>1214</v>
      </c>
      <c r="E653" s="89"/>
      <c r="F653" s="89" t="s">
        <v>74</v>
      </c>
      <c r="G653" s="98" t="s">
        <v>80</v>
      </c>
      <c r="H653" s="98" t="s">
        <v>93</v>
      </c>
      <c r="I653" s="99" t="s">
        <v>75</v>
      </c>
      <c r="J653" s="116">
        <v>0.158093712</v>
      </c>
      <c r="K653" s="101">
        <v>0</v>
      </c>
      <c r="L653" s="77">
        <f t="shared" si="15"/>
        <v>0.158093712</v>
      </c>
      <c r="N653" s="102" t="s">
        <v>71</v>
      </c>
      <c r="O653" s="102" t="s">
        <v>71</v>
      </c>
      <c r="P653" s="103" t="s">
        <v>71</v>
      </c>
    </row>
    <row r="654" spans="2:16" x14ac:dyDescent="0.25">
      <c r="B654" s="97">
        <v>649</v>
      </c>
      <c r="C654" s="89" t="s">
        <v>1215</v>
      </c>
      <c r="D654" s="89" t="s">
        <v>1216</v>
      </c>
      <c r="E654" s="89"/>
      <c r="F654" s="89" t="s">
        <v>74</v>
      </c>
      <c r="G654" s="98" t="s">
        <v>80</v>
      </c>
      <c r="H654" s="98" t="s">
        <v>93</v>
      </c>
      <c r="I654" s="99" t="s">
        <v>75</v>
      </c>
      <c r="J654" s="116">
        <v>7.0935407999999991E-2</v>
      </c>
      <c r="K654" s="101">
        <v>0</v>
      </c>
      <c r="L654" s="77">
        <f t="shared" si="15"/>
        <v>7.0935407999999991E-2</v>
      </c>
      <c r="N654" s="102" t="s">
        <v>71</v>
      </c>
      <c r="O654" s="102" t="s">
        <v>71</v>
      </c>
      <c r="P654" s="103" t="s">
        <v>71</v>
      </c>
    </row>
    <row r="655" spans="2:16" x14ac:dyDescent="0.25">
      <c r="B655" s="97">
        <v>650</v>
      </c>
      <c r="C655" s="89" t="s">
        <v>1217</v>
      </c>
      <c r="D655" s="89" t="s">
        <v>1218</v>
      </c>
      <c r="E655" s="89"/>
      <c r="F655" s="89" t="s">
        <v>74</v>
      </c>
      <c r="G655" s="98" t="s">
        <v>80</v>
      </c>
      <c r="H655" s="98" t="s">
        <v>93</v>
      </c>
      <c r="I655" s="99" t="s">
        <v>75</v>
      </c>
      <c r="J655" s="116">
        <v>6.9185879999999977E-2</v>
      </c>
      <c r="K655" s="101">
        <v>0</v>
      </c>
      <c r="L655" s="77">
        <f t="shared" si="15"/>
        <v>6.9185879999999977E-2</v>
      </c>
      <c r="N655" s="102" t="s">
        <v>71</v>
      </c>
      <c r="O655" s="102" t="s">
        <v>71</v>
      </c>
      <c r="P655" s="103" t="s">
        <v>71</v>
      </c>
    </row>
    <row r="656" spans="2:16" x14ac:dyDescent="0.25">
      <c r="B656" s="97">
        <v>651</v>
      </c>
      <c r="C656" s="89" t="s">
        <v>1219</v>
      </c>
      <c r="D656" s="89" t="s">
        <v>1220</v>
      </c>
      <c r="E656" s="89"/>
      <c r="F656" s="89" t="s">
        <v>74</v>
      </c>
      <c r="G656" s="98" t="s">
        <v>80</v>
      </c>
      <c r="H656" s="98" t="s">
        <v>93</v>
      </c>
      <c r="I656" s="99" t="s">
        <v>75</v>
      </c>
      <c r="J656" s="116">
        <v>0.19904857200000001</v>
      </c>
      <c r="K656" s="101">
        <v>0</v>
      </c>
      <c r="L656" s="77">
        <f t="shared" si="15"/>
        <v>0.19904857200000001</v>
      </c>
      <c r="N656" s="102" t="s">
        <v>71</v>
      </c>
      <c r="O656" s="102" t="s">
        <v>71</v>
      </c>
      <c r="P656" s="103" t="s">
        <v>71</v>
      </c>
    </row>
    <row r="657" spans="2:16" x14ac:dyDescent="0.25">
      <c r="B657" s="97">
        <v>652</v>
      </c>
      <c r="C657" s="89" t="s">
        <v>1221</v>
      </c>
      <c r="D657" s="89" t="s">
        <v>1222</v>
      </c>
      <c r="E657" s="89"/>
      <c r="F657" s="89" t="s">
        <v>74</v>
      </c>
      <c r="G657" s="98" t="s">
        <v>80</v>
      </c>
      <c r="H657" s="98" t="s">
        <v>93</v>
      </c>
      <c r="I657" s="99" t="s">
        <v>75</v>
      </c>
      <c r="J657" s="116">
        <v>0.36215229599999998</v>
      </c>
      <c r="K657" s="101">
        <v>0</v>
      </c>
      <c r="L657" s="77">
        <f t="shared" si="15"/>
        <v>0.36215229599999998</v>
      </c>
      <c r="N657" s="102" t="s">
        <v>71</v>
      </c>
      <c r="O657" s="102" t="s">
        <v>71</v>
      </c>
      <c r="P657" s="103" t="s">
        <v>71</v>
      </c>
    </row>
    <row r="658" spans="2:16" x14ac:dyDescent="0.25">
      <c r="B658" s="97">
        <v>653</v>
      </c>
      <c r="C658" s="89" t="s">
        <v>1223</v>
      </c>
      <c r="D658" s="89" t="s">
        <v>1224</v>
      </c>
      <c r="E658" s="89"/>
      <c r="F658" s="89" t="s">
        <v>74</v>
      </c>
      <c r="G658" s="98" t="s">
        <v>80</v>
      </c>
      <c r="H658" s="98" t="s">
        <v>93</v>
      </c>
      <c r="I658" s="99" t="s">
        <v>75</v>
      </c>
      <c r="J658" s="116">
        <v>0.23777676</v>
      </c>
      <c r="K658" s="101">
        <v>0</v>
      </c>
      <c r="L658" s="77">
        <f t="shared" si="15"/>
        <v>0.23777676</v>
      </c>
      <c r="N658" s="102" t="s">
        <v>71</v>
      </c>
      <c r="O658" s="102" t="s">
        <v>71</v>
      </c>
      <c r="P658" s="103" t="s">
        <v>71</v>
      </c>
    </row>
    <row r="659" spans="2:16" ht="25.5" x14ac:dyDescent="0.25">
      <c r="B659" s="97">
        <v>654</v>
      </c>
      <c r="C659" s="89" t="s">
        <v>1225</v>
      </c>
      <c r="D659" s="89" t="s">
        <v>1226</v>
      </c>
      <c r="E659" s="89"/>
      <c r="F659" s="89" t="s">
        <v>74</v>
      </c>
      <c r="G659" s="98" t="s">
        <v>80</v>
      </c>
      <c r="H659" s="98" t="s">
        <v>93</v>
      </c>
      <c r="I659" s="99" t="s">
        <v>75</v>
      </c>
      <c r="J659" s="116">
        <v>0.30163453200000001</v>
      </c>
      <c r="K659" s="101">
        <v>0</v>
      </c>
      <c r="L659" s="77">
        <f t="shared" si="15"/>
        <v>0.30163453200000001</v>
      </c>
      <c r="N659" s="102" t="s">
        <v>71</v>
      </c>
      <c r="O659" s="102" t="s">
        <v>71</v>
      </c>
      <c r="P659" s="103" t="s">
        <v>71</v>
      </c>
    </row>
    <row r="660" spans="2:16" x14ac:dyDescent="0.25">
      <c r="B660" s="97">
        <v>655</v>
      </c>
      <c r="C660" s="89" t="s">
        <v>1227</v>
      </c>
      <c r="D660" s="89" t="s">
        <v>1228</v>
      </c>
      <c r="E660" s="89"/>
      <c r="F660" s="89" t="s">
        <v>74</v>
      </c>
      <c r="G660" s="98" t="s">
        <v>80</v>
      </c>
      <c r="H660" s="98" t="s">
        <v>93</v>
      </c>
      <c r="I660" s="99" t="s">
        <v>75</v>
      </c>
      <c r="J660" s="116">
        <v>1.7867452319999999</v>
      </c>
      <c r="K660" s="101">
        <v>0</v>
      </c>
      <c r="L660" s="77">
        <f t="shared" si="15"/>
        <v>1.7867452319999999</v>
      </c>
      <c r="N660" s="102" t="s">
        <v>71</v>
      </c>
      <c r="O660" s="102" t="s">
        <v>71</v>
      </c>
      <c r="P660" s="103" t="s">
        <v>71</v>
      </c>
    </row>
    <row r="661" spans="2:16" x14ac:dyDescent="0.25">
      <c r="B661" s="97">
        <v>656</v>
      </c>
      <c r="C661" s="89" t="s">
        <v>1229</v>
      </c>
      <c r="D661" s="89" t="s">
        <v>1230</v>
      </c>
      <c r="E661" s="89"/>
      <c r="F661" s="89" t="s">
        <v>74</v>
      </c>
      <c r="G661" s="98" t="s">
        <v>80</v>
      </c>
      <c r="H661" s="98" t="s">
        <v>93</v>
      </c>
      <c r="I661" s="99" t="s">
        <v>75</v>
      </c>
      <c r="J661" s="116">
        <v>0.23427770399999995</v>
      </c>
      <c r="K661" s="101">
        <v>0</v>
      </c>
      <c r="L661" s="77">
        <f t="shared" si="15"/>
        <v>0.23427770399999995</v>
      </c>
      <c r="N661" s="102" t="s">
        <v>71</v>
      </c>
      <c r="O661" s="102" t="s">
        <v>71</v>
      </c>
      <c r="P661" s="103" t="s">
        <v>71</v>
      </c>
    </row>
    <row r="662" spans="2:16" x14ac:dyDescent="0.25">
      <c r="B662" s="97">
        <v>657</v>
      </c>
      <c r="C662" s="89" t="s">
        <v>1231</v>
      </c>
      <c r="D662" s="89" t="s">
        <v>1232</v>
      </c>
      <c r="E662" s="89"/>
      <c r="F662" s="89" t="s">
        <v>74</v>
      </c>
      <c r="G662" s="98" t="s">
        <v>80</v>
      </c>
      <c r="H662" s="98" t="s">
        <v>93</v>
      </c>
      <c r="I662" s="99" t="s">
        <v>75</v>
      </c>
      <c r="J662" s="116">
        <v>0.26497396799999995</v>
      </c>
      <c r="K662" s="101">
        <v>0</v>
      </c>
      <c r="L662" s="77">
        <f t="shared" si="15"/>
        <v>0.26497396799999995</v>
      </c>
      <c r="N662" s="102" t="s">
        <v>71</v>
      </c>
      <c r="O662" s="102" t="s">
        <v>71</v>
      </c>
      <c r="P662" s="103" t="s">
        <v>71</v>
      </c>
    </row>
    <row r="663" spans="2:16" x14ac:dyDescent="0.25">
      <c r="B663" s="97">
        <v>658</v>
      </c>
      <c r="C663" s="89" t="s">
        <v>1233</v>
      </c>
      <c r="D663" s="89" t="s">
        <v>1234</v>
      </c>
      <c r="E663" s="89"/>
      <c r="F663" s="89" t="s">
        <v>74</v>
      </c>
      <c r="G663" s="98" t="s">
        <v>80</v>
      </c>
      <c r="H663" s="98" t="s">
        <v>93</v>
      </c>
      <c r="I663" s="99" t="s">
        <v>75</v>
      </c>
      <c r="J663" s="116">
        <v>0.14115509999999998</v>
      </c>
      <c r="K663" s="101">
        <v>0</v>
      </c>
      <c r="L663" s="77">
        <f t="shared" si="15"/>
        <v>0.14115509999999998</v>
      </c>
      <c r="N663" s="102" t="s">
        <v>71</v>
      </c>
      <c r="O663" s="102" t="s">
        <v>71</v>
      </c>
      <c r="P663" s="103" t="s">
        <v>71</v>
      </c>
    </row>
    <row r="664" spans="2:16" x14ac:dyDescent="0.25">
      <c r="B664" s="97">
        <v>659</v>
      </c>
      <c r="C664" s="89" t="s">
        <v>1235</v>
      </c>
      <c r="D664" s="89" t="s">
        <v>1236</v>
      </c>
      <c r="E664" s="89"/>
      <c r="F664" s="89" t="s">
        <v>74</v>
      </c>
      <c r="G664" s="98" t="s">
        <v>80</v>
      </c>
      <c r="H664" s="98" t="s">
        <v>93</v>
      </c>
      <c r="I664" s="99" t="s">
        <v>75</v>
      </c>
      <c r="J664" s="116">
        <v>0.21153384</v>
      </c>
      <c r="K664" s="101">
        <v>0</v>
      </c>
      <c r="L664" s="77">
        <f t="shared" si="15"/>
        <v>0.21153384</v>
      </c>
      <c r="N664" s="102" t="s">
        <v>71</v>
      </c>
      <c r="O664" s="102" t="s">
        <v>71</v>
      </c>
      <c r="P664" s="103" t="s">
        <v>71</v>
      </c>
    </row>
    <row r="665" spans="2:16" x14ac:dyDescent="0.25">
      <c r="B665" s="97">
        <v>660</v>
      </c>
      <c r="C665" s="89" t="s">
        <v>1237</v>
      </c>
      <c r="D665" s="89" t="s">
        <v>1238</v>
      </c>
      <c r="E665" s="89"/>
      <c r="F665" s="89" t="s">
        <v>74</v>
      </c>
      <c r="G665" s="98" t="s">
        <v>80</v>
      </c>
      <c r="H665" s="98" t="s">
        <v>93</v>
      </c>
      <c r="I665" s="99" t="s">
        <v>75</v>
      </c>
      <c r="J665" s="116">
        <v>0.25344298799999998</v>
      </c>
      <c r="K665" s="101">
        <v>0</v>
      </c>
      <c r="L665" s="77">
        <f t="shared" ref="L665:L728" si="16">IF(J665="","",(J665-(J665*K665)))</f>
        <v>0.25344298799999998</v>
      </c>
      <c r="N665" s="102" t="s">
        <v>71</v>
      </c>
      <c r="O665" s="102" t="s">
        <v>71</v>
      </c>
      <c r="P665" s="103" t="s">
        <v>71</v>
      </c>
    </row>
    <row r="666" spans="2:16" ht="25.5" x14ac:dyDescent="0.25">
      <c r="B666" s="97">
        <v>661</v>
      </c>
      <c r="C666" s="89" t="s">
        <v>1239</v>
      </c>
      <c r="D666" s="89" t="s">
        <v>1240</v>
      </c>
      <c r="E666" s="89"/>
      <c r="F666" s="89" t="s">
        <v>74</v>
      </c>
      <c r="G666" s="98" t="s">
        <v>80</v>
      </c>
      <c r="H666" s="98" t="s">
        <v>93</v>
      </c>
      <c r="I666" s="99" t="s">
        <v>75</v>
      </c>
      <c r="J666" s="116">
        <v>0.35070084000000001</v>
      </c>
      <c r="K666" s="101">
        <v>0</v>
      </c>
      <c r="L666" s="77">
        <f t="shared" si="16"/>
        <v>0.35070084000000001</v>
      </c>
      <c r="N666" s="102" t="s">
        <v>71</v>
      </c>
      <c r="O666" s="102" t="s">
        <v>71</v>
      </c>
      <c r="P666" s="103" t="s">
        <v>71</v>
      </c>
    </row>
    <row r="667" spans="2:16" x14ac:dyDescent="0.25">
      <c r="B667" s="97">
        <v>662</v>
      </c>
      <c r="C667" s="89" t="s">
        <v>1241</v>
      </c>
      <c r="D667" s="89" t="s">
        <v>1242</v>
      </c>
      <c r="E667" s="89"/>
      <c r="F667" s="89" t="s">
        <v>74</v>
      </c>
      <c r="G667" s="98" t="s">
        <v>80</v>
      </c>
      <c r="H667" s="98" t="s">
        <v>93</v>
      </c>
      <c r="I667" s="99" t="s">
        <v>75</v>
      </c>
      <c r="J667" s="116">
        <v>2.0914811999999998E-2</v>
      </c>
      <c r="K667" s="101">
        <v>0</v>
      </c>
      <c r="L667" s="77">
        <f t="shared" si="16"/>
        <v>2.0914811999999998E-2</v>
      </c>
      <c r="N667" s="102" t="s">
        <v>71</v>
      </c>
      <c r="O667" s="102" t="s">
        <v>71</v>
      </c>
      <c r="P667" s="103" t="s">
        <v>71</v>
      </c>
    </row>
    <row r="668" spans="2:16" x14ac:dyDescent="0.25">
      <c r="B668" s="97">
        <v>663</v>
      </c>
      <c r="C668" s="89" t="s">
        <v>1243</v>
      </c>
      <c r="D668" s="89" t="s">
        <v>1244</v>
      </c>
      <c r="E668" s="89"/>
      <c r="F668" s="89" t="s">
        <v>74</v>
      </c>
      <c r="G668" s="98" t="s">
        <v>80</v>
      </c>
      <c r="H668" s="98" t="s">
        <v>93</v>
      </c>
      <c r="I668" s="99" t="s">
        <v>75</v>
      </c>
      <c r="J668" s="116">
        <v>1.1690028E-2</v>
      </c>
      <c r="K668" s="101">
        <v>0</v>
      </c>
      <c r="L668" s="77">
        <f t="shared" si="16"/>
        <v>1.1690028E-2</v>
      </c>
      <c r="N668" s="102" t="s">
        <v>71</v>
      </c>
      <c r="O668" s="102" t="s">
        <v>71</v>
      </c>
      <c r="P668" s="103" t="s">
        <v>71</v>
      </c>
    </row>
    <row r="669" spans="2:16" ht="25.5" x14ac:dyDescent="0.25">
      <c r="B669" s="97">
        <v>664</v>
      </c>
      <c r="C669" s="89" t="s">
        <v>1245</v>
      </c>
      <c r="D669" s="89" t="s">
        <v>1246</v>
      </c>
      <c r="E669" s="89"/>
      <c r="F669" s="89" t="s">
        <v>74</v>
      </c>
      <c r="G669" s="98" t="s">
        <v>80</v>
      </c>
      <c r="H669" s="98" t="s">
        <v>93</v>
      </c>
      <c r="I669" s="99" t="s">
        <v>75</v>
      </c>
      <c r="J669" s="116">
        <v>0.42815721599999995</v>
      </c>
      <c r="K669" s="101">
        <v>0</v>
      </c>
      <c r="L669" s="77">
        <f t="shared" si="16"/>
        <v>0.42815721599999995</v>
      </c>
      <c r="N669" s="102" t="s">
        <v>71</v>
      </c>
      <c r="O669" s="102" t="s">
        <v>71</v>
      </c>
      <c r="P669" s="103" t="s">
        <v>71</v>
      </c>
    </row>
    <row r="670" spans="2:16" x14ac:dyDescent="0.25">
      <c r="B670" s="97">
        <v>665</v>
      </c>
      <c r="C670" s="89" t="s">
        <v>1247</v>
      </c>
      <c r="D670" s="89" t="s">
        <v>1248</v>
      </c>
      <c r="E670" s="89"/>
      <c r="F670" s="89" t="s">
        <v>74</v>
      </c>
      <c r="G670" s="98" t="s">
        <v>80</v>
      </c>
      <c r="H670" s="98" t="s">
        <v>93</v>
      </c>
      <c r="I670" s="99" t="s">
        <v>75</v>
      </c>
      <c r="J670" s="116">
        <v>0.18926711999999998</v>
      </c>
      <c r="K670" s="101">
        <v>0</v>
      </c>
      <c r="L670" s="77">
        <f t="shared" si="16"/>
        <v>0.18926711999999998</v>
      </c>
      <c r="N670" s="102" t="s">
        <v>71</v>
      </c>
      <c r="O670" s="102" t="s">
        <v>71</v>
      </c>
      <c r="P670" s="103" t="s">
        <v>71</v>
      </c>
    </row>
    <row r="671" spans="2:16" x14ac:dyDescent="0.25">
      <c r="B671" s="97">
        <v>666</v>
      </c>
      <c r="C671" s="89" t="s">
        <v>1249</v>
      </c>
      <c r="D671" s="89" t="s">
        <v>1250</v>
      </c>
      <c r="E671" s="89"/>
      <c r="F671" s="89" t="s">
        <v>74</v>
      </c>
      <c r="G671" s="98" t="s">
        <v>80</v>
      </c>
      <c r="H671" s="98" t="s">
        <v>93</v>
      </c>
      <c r="I671" s="99" t="s">
        <v>75</v>
      </c>
      <c r="J671" s="116">
        <v>0.22139481599999999</v>
      </c>
      <c r="K671" s="101">
        <v>0</v>
      </c>
      <c r="L671" s="77">
        <f t="shared" si="16"/>
        <v>0.22139481599999999</v>
      </c>
      <c r="N671" s="102" t="s">
        <v>71</v>
      </c>
      <c r="O671" s="102" t="s">
        <v>71</v>
      </c>
      <c r="P671" s="103" t="s">
        <v>71</v>
      </c>
    </row>
    <row r="672" spans="2:16" x14ac:dyDescent="0.25">
      <c r="B672" s="97">
        <v>667</v>
      </c>
      <c r="C672" s="89" t="s">
        <v>1251</v>
      </c>
      <c r="D672" s="89" t="s">
        <v>1252</v>
      </c>
      <c r="E672" s="89"/>
      <c r="F672" s="89" t="s">
        <v>74</v>
      </c>
      <c r="G672" s="98" t="s">
        <v>80</v>
      </c>
      <c r="H672" s="98" t="s">
        <v>93</v>
      </c>
      <c r="I672" s="99" t="s">
        <v>75</v>
      </c>
      <c r="J672" s="116">
        <v>0.10147262399999998</v>
      </c>
      <c r="K672" s="101">
        <v>0</v>
      </c>
      <c r="L672" s="77">
        <f t="shared" si="16"/>
        <v>0.10147262399999998</v>
      </c>
      <c r="N672" s="102" t="s">
        <v>71</v>
      </c>
      <c r="O672" s="102" t="s">
        <v>71</v>
      </c>
      <c r="P672" s="103" t="s">
        <v>71</v>
      </c>
    </row>
    <row r="673" spans="2:16" x14ac:dyDescent="0.25">
      <c r="B673" s="97">
        <v>668</v>
      </c>
      <c r="C673" s="89" t="s">
        <v>1253</v>
      </c>
      <c r="D673" s="89" t="s">
        <v>1254</v>
      </c>
      <c r="E673" s="89"/>
      <c r="F673" s="89" t="s">
        <v>74</v>
      </c>
      <c r="G673" s="98" t="s">
        <v>80</v>
      </c>
      <c r="H673" s="98" t="s">
        <v>93</v>
      </c>
      <c r="I673" s="99" t="s">
        <v>75</v>
      </c>
      <c r="J673" s="116">
        <v>0.14536987199999998</v>
      </c>
      <c r="K673" s="101">
        <v>0</v>
      </c>
      <c r="L673" s="77">
        <f t="shared" si="16"/>
        <v>0.14536987199999998</v>
      </c>
      <c r="N673" s="102" t="s">
        <v>71</v>
      </c>
      <c r="O673" s="102" t="s">
        <v>71</v>
      </c>
      <c r="P673" s="103" t="s">
        <v>71</v>
      </c>
    </row>
    <row r="674" spans="2:16" x14ac:dyDescent="0.25">
      <c r="B674" s="97">
        <v>669</v>
      </c>
      <c r="C674" s="89" t="s">
        <v>1255</v>
      </c>
      <c r="D674" s="89" t="s">
        <v>1256</v>
      </c>
      <c r="E674" s="89"/>
      <c r="F674" s="89" t="s">
        <v>74</v>
      </c>
      <c r="G674" s="98" t="s">
        <v>80</v>
      </c>
      <c r="H674" s="98" t="s">
        <v>93</v>
      </c>
      <c r="I674" s="99" t="s">
        <v>75</v>
      </c>
      <c r="J674" s="116">
        <v>0.28302591599999993</v>
      </c>
      <c r="K674" s="101">
        <v>0</v>
      </c>
      <c r="L674" s="77">
        <f t="shared" si="16"/>
        <v>0.28302591599999993</v>
      </c>
      <c r="N674" s="102" t="s">
        <v>71</v>
      </c>
      <c r="O674" s="102" t="s">
        <v>71</v>
      </c>
      <c r="P674" s="103" t="s">
        <v>71</v>
      </c>
    </row>
    <row r="675" spans="2:16" x14ac:dyDescent="0.25">
      <c r="B675" s="97">
        <v>670</v>
      </c>
      <c r="C675" s="89" t="s">
        <v>1257</v>
      </c>
      <c r="D675" s="89" t="s">
        <v>1258</v>
      </c>
      <c r="E675" s="89"/>
      <c r="F675" s="89" t="s">
        <v>74</v>
      </c>
      <c r="G675" s="98" t="s">
        <v>80</v>
      </c>
      <c r="H675" s="98" t="s">
        <v>93</v>
      </c>
      <c r="I675" s="99" t="s">
        <v>75</v>
      </c>
      <c r="J675" s="116">
        <v>1.4966416799999998</v>
      </c>
      <c r="K675" s="101">
        <v>0</v>
      </c>
      <c r="L675" s="77">
        <f t="shared" si="16"/>
        <v>1.4966416799999998</v>
      </c>
      <c r="N675" s="102" t="s">
        <v>71</v>
      </c>
      <c r="O675" s="102" t="s">
        <v>71</v>
      </c>
      <c r="P675" s="103" t="s">
        <v>71</v>
      </c>
    </row>
    <row r="676" spans="2:16" x14ac:dyDescent="0.25">
      <c r="B676" s="97">
        <v>671</v>
      </c>
      <c r="C676" s="89" t="s">
        <v>1259</v>
      </c>
      <c r="D676" s="89" t="s">
        <v>1260</v>
      </c>
      <c r="E676" s="89"/>
      <c r="F676" s="89" t="s">
        <v>74</v>
      </c>
      <c r="G676" s="98" t="s">
        <v>80</v>
      </c>
      <c r="H676" s="98" t="s">
        <v>93</v>
      </c>
      <c r="I676" s="99" t="s">
        <v>75</v>
      </c>
      <c r="J676" s="116">
        <v>0.11157217200000001</v>
      </c>
      <c r="K676" s="101">
        <v>0</v>
      </c>
      <c r="L676" s="77">
        <f t="shared" si="16"/>
        <v>0.11157217200000001</v>
      </c>
      <c r="N676" s="102" t="s">
        <v>71</v>
      </c>
      <c r="O676" s="102" t="s">
        <v>71</v>
      </c>
      <c r="P676" s="103" t="s">
        <v>71</v>
      </c>
    </row>
    <row r="677" spans="2:16" x14ac:dyDescent="0.25">
      <c r="B677" s="97">
        <v>672</v>
      </c>
      <c r="C677" s="89" t="s">
        <v>1261</v>
      </c>
      <c r="D677" s="89" t="s">
        <v>1262</v>
      </c>
      <c r="E677" s="89"/>
      <c r="F677" s="89" t="s">
        <v>74</v>
      </c>
      <c r="G677" s="98" t="s">
        <v>80</v>
      </c>
      <c r="H677" s="98" t="s">
        <v>93</v>
      </c>
      <c r="I677" s="99" t="s">
        <v>75</v>
      </c>
      <c r="J677" s="116">
        <v>5.2167744000000002E-2</v>
      </c>
      <c r="K677" s="101">
        <v>0</v>
      </c>
      <c r="L677" s="77">
        <f t="shared" si="16"/>
        <v>5.2167744000000002E-2</v>
      </c>
      <c r="N677" s="102" t="s">
        <v>71</v>
      </c>
      <c r="O677" s="102" t="s">
        <v>71</v>
      </c>
      <c r="P677" s="103" t="s">
        <v>71</v>
      </c>
    </row>
    <row r="678" spans="2:16" x14ac:dyDescent="0.25">
      <c r="B678" s="97">
        <v>673</v>
      </c>
      <c r="C678" s="89" t="s">
        <v>1263</v>
      </c>
      <c r="D678" s="89" t="s">
        <v>1264</v>
      </c>
      <c r="E678" s="89"/>
      <c r="F678" s="89" t="s">
        <v>74</v>
      </c>
      <c r="G678" s="98" t="s">
        <v>80</v>
      </c>
      <c r="H678" s="98" t="s">
        <v>93</v>
      </c>
      <c r="I678" s="99" t="s">
        <v>75</v>
      </c>
      <c r="J678" s="116">
        <v>0.20246810399999998</v>
      </c>
      <c r="K678" s="101">
        <v>0</v>
      </c>
      <c r="L678" s="77">
        <f t="shared" si="16"/>
        <v>0.20246810399999998</v>
      </c>
      <c r="N678" s="102" t="s">
        <v>71</v>
      </c>
      <c r="O678" s="102" t="s">
        <v>71</v>
      </c>
      <c r="P678" s="103" t="s">
        <v>71</v>
      </c>
    </row>
    <row r="679" spans="2:16" x14ac:dyDescent="0.25">
      <c r="B679" s="97">
        <v>674</v>
      </c>
      <c r="C679" s="89" t="s">
        <v>1265</v>
      </c>
      <c r="D679" s="89" t="s">
        <v>1266</v>
      </c>
      <c r="E679" s="89"/>
      <c r="F679" s="89" t="s">
        <v>74</v>
      </c>
      <c r="G679" s="98" t="s">
        <v>80</v>
      </c>
      <c r="H679" s="98" t="s">
        <v>93</v>
      </c>
      <c r="I679" s="99" t="s">
        <v>75</v>
      </c>
      <c r="J679" s="116">
        <v>0.26720063999999999</v>
      </c>
      <c r="K679" s="101">
        <v>0</v>
      </c>
      <c r="L679" s="77">
        <f t="shared" si="16"/>
        <v>0.26720063999999999</v>
      </c>
      <c r="N679" s="102" t="s">
        <v>71</v>
      </c>
      <c r="O679" s="102" t="s">
        <v>71</v>
      </c>
      <c r="P679" s="103" t="s">
        <v>71</v>
      </c>
    </row>
    <row r="680" spans="2:16" x14ac:dyDescent="0.25">
      <c r="B680" s="97">
        <v>675</v>
      </c>
      <c r="C680" s="89" t="s">
        <v>1267</v>
      </c>
      <c r="D680" s="89" t="s">
        <v>1268</v>
      </c>
      <c r="E680" s="89"/>
      <c r="F680" s="89" t="s">
        <v>74</v>
      </c>
      <c r="G680" s="98" t="s">
        <v>80</v>
      </c>
      <c r="H680" s="98" t="s">
        <v>93</v>
      </c>
      <c r="I680" s="99" t="s">
        <v>75</v>
      </c>
      <c r="J680" s="116">
        <v>8.6283539999999992E-2</v>
      </c>
      <c r="K680" s="101">
        <v>0</v>
      </c>
      <c r="L680" s="77">
        <f t="shared" si="16"/>
        <v>8.6283539999999992E-2</v>
      </c>
      <c r="N680" s="102" t="s">
        <v>71</v>
      </c>
      <c r="O680" s="102" t="s">
        <v>71</v>
      </c>
      <c r="P680" s="103" t="s">
        <v>71</v>
      </c>
    </row>
    <row r="681" spans="2:16" x14ac:dyDescent="0.25">
      <c r="B681" s="97">
        <v>676</v>
      </c>
      <c r="C681" s="89" t="s">
        <v>1269</v>
      </c>
      <c r="D681" s="89" t="s">
        <v>1270</v>
      </c>
      <c r="E681" s="89"/>
      <c r="F681" s="89" t="s">
        <v>74</v>
      </c>
      <c r="G681" s="98" t="s">
        <v>80</v>
      </c>
      <c r="H681" s="98" t="s">
        <v>93</v>
      </c>
      <c r="I681" s="99" t="s">
        <v>75</v>
      </c>
      <c r="J681" s="116">
        <v>0.15872990399999998</v>
      </c>
      <c r="K681" s="101">
        <v>0</v>
      </c>
      <c r="L681" s="77">
        <f t="shared" si="16"/>
        <v>0.15872990399999998</v>
      </c>
      <c r="N681" s="102" t="s">
        <v>71</v>
      </c>
      <c r="O681" s="102" t="s">
        <v>71</v>
      </c>
      <c r="P681" s="103" t="s">
        <v>71</v>
      </c>
    </row>
    <row r="682" spans="2:16" x14ac:dyDescent="0.25">
      <c r="B682" s="97">
        <v>677</v>
      </c>
      <c r="C682" s="89" t="s">
        <v>1271</v>
      </c>
      <c r="D682" s="89" t="s">
        <v>1272</v>
      </c>
      <c r="E682" s="89"/>
      <c r="F682" s="89" t="s">
        <v>74</v>
      </c>
      <c r="G682" s="98" t="s">
        <v>80</v>
      </c>
      <c r="H682" s="98" t="s">
        <v>93</v>
      </c>
      <c r="I682" s="99" t="s">
        <v>75</v>
      </c>
      <c r="J682" s="116">
        <v>0.32286744000000006</v>
      </c>
      <c r="K682" s="101">
        <v>0</v>
      </c>
      <c r="L682" s="77">
        <f t="shared" si="16"/>
        <v>0.32286744000000006</v>
      </c>
      <c r="N682" s="102" t="s">
        <v>71</v>
      </c>
      <c r="O682" s="102" t="s">
        <v>71</v>
      </c>
      <c r="P682" s="103" t="s">
        <v>71</v>
      </c>
    </row>
    <row r="683" spans="2:16" x14ac:dyDescent="0.25">
      <c r="B683" s="97">
        <v>678</v>
      </c>
      <c r="C683" s="89" t="s">
        <v>1273</v>
      </c>
      <c r="D683" s="89" t="s">
        <v>1274</v>
      </c>
      <c r="E683" s="89"/>
      <c r="F683" s="89" t="s">
        <v>74</v>
      </c>
      <c r="G683" s="98" t="s">
        <v>80</v>
      </c>
      <c r="H683" s="98" t="s">
        <v>93</v>
      </c>
      <c r="I683" s="99" t="s">
        <v>75</v>
      </c>
      <c r="J683" s="116">
        <v>1.39167</v>
      </c>
      <c r="K683" s="101">
        <v>0</v>
      </c>
      <c r="L683" s="77">
        <f t="shared" si="16"/>
        <v>1.39167</v>
      </c>
      <c r="N683" s="102" t="s">
        <v>71</v>
      </c>
      <c r="O683" s="102" t="s">
        <v>71</v>
      </c>
      <c r="P683" s="103" t="s">
        <v>71</v>
      </c>
    </row>
    <row r="684" spans="2:16" x14ac:dyDescent="0.25">
      <c r="B684" s="97">
        <v>679</v>
      </c>
      <c r="C684" s="89" t="s">
        <v>1275</v>
      </c>
      <c r="D684" s="89" t="s">
        <v>1276</v>
      </c>
      <c r="E684" s="89"/>
      <c r="F684" s="89" t="s">
        <v>74</v>
      </c>
      <c r="G684" s="98" t="s">
        <v>80</v>
      </c>
      <c r="H684" s="98" t="s">
        <v>93</v>
      </c>
      <c r="I684" s="99" t="s">
        <v>75</v>
      </c>
      <c r="J684" s="116">
        <v>0.83929629599999989</v>
      </c>
      <c r="K684" s="101">
        <v>0</v>
      </c>
      <c r="L684" s="77">
        <f t="shared" si="16"/>
        <v>0.83929629599999989</v>
      </c>
      <c r="N684" s="102" t="s">
        <v>71</v>
      </c>
      <c r="O684" s="102" t="s">
        <v>71</v>
      </c>
      <c r="P684" s="103" t="s">
        <v>71</v>
      </c>
    </row>
    <row r="685" spans="2:16" ht="25.5" x14ac:dyDescent="0.25">
      <c r="B685" s="97">
        <v>680</v>
      </c>
      <c r="C685" s="89" t="s">
        <v>1277</v>
      </c>
      <c r="D685" s="89" t="s">
        <v>1278</v>
      </c>
      <c r="E685" s="89"/>
      <c r="F685" s="89" t="s">
        <v>74</v>
      </c>
      <c r="G685" s="98" t="s">
        <v>80</v>
      </c>
      <c r="H685" s="98" t="s">
        <v>93</v>
      </c>
      <c r="I685" s="99" t="s">
        <v>75</v>
      </c>
      <c r="J685" s="116">
        <v>0.72008981999999988</v>
      </c>
      <c r="K685" s="101">
        <v>0</v>
      </c>
      <c r="L685" s="77">
        <f t="shared" si="16"/>
        <v>0.72008981999999988</v>
      </c>
      <c r="N685" s="102" t="s">
        <v>71</v>
      </c>
      <c r="O685" s="102" t="s">
        <v>71</v>
      </c>
      <c r="P685" s="103" t="s">
        <v>71</v>
      </c>
    </row>
    <row r="686" spans="2:16" x14ac:dyDescent="0.25">
      <c r="B686" s="97">
        <v>681</v>
      </c>
      <c r="C686" s="89" t="s">
        <v>1279</v>
      </c>
      <c r="D686" s="89" t="s">
        <v>1280</v>
      </c>
      <c r="E686" s="89"/>
      <c r="F686" s="89" t="s">
        <v>74</v>
      </c>
      <c r="G686" s="98" t="s">
        <v>80</v>
      </c>
      <c r="H686" s="98" t="s">
        <v>93</v>
      </c>
      <c r="I686" s="99" t="s">
        <v>75</v>
      </c>
      <c r="J686" s="116">
        <v>0.30147548399999996</v>
      </c>
      <c r="K686" s="101">
        <v>0</v>
      </c>
      <c r="L686" s="77">
        <f t="shared" si="16"/>
        <v>0.30147548399999996</v>
      </c>
      <c r="N686" s="102" t="s">
        <v>71</v>
      </c>
      <c r="O686" s="102" t="s">
        <v>71</v>
      </c>
      <c r="P686" s="103" t="s">
        <v>71</v>
      </c>
    </row>
    <row r="687" spans="2:16" x14ac:dyDescent="0.25">
      <c r="B687" s="97">
        <v>682</v>
      </c>
      <c r="C687" s="89" t="s">
        <v>1281</v>
      </c>
      <c r="D687" s="89" t="s">
        <v>1282</v>
      </c>
      <c r="E687" s="89"/>
      <c r="F687" s="89" t="s">
        <v>74</v>
      </c>
      <c r="G687" s="98" t="s">
        <v>80</v>
      </c>
      <c r="H687" s="98" t="s">
        <v>93</v>
      </c>
      <c r="I687" s="99" t="s">
        <v>75</v>
      </c>
      <c r="J687" s="116">
        <v>0.35268894000000001</v>
      </c>
      <c r="K687" s="101">
        <v>0</v>
      </c>
      <c r="L687" s="77">
        <f t="shared" si="16"/>
        <v>0.35268894000000001</v>
      </c>
      <c r="N687" s="102" t="s">
        <v>71</v>
      </c>
      <c r="O687" s="102" t="s">
        <v>71</v>
      </c>
      <c r="P687" s="103" t="s">
        <v>71</v>
      </c>
    </row>
    <row r="688" spans="2:16" x14ac:dyDescent="0.25">
      <c r="B688" s="97">
        <v>683</v>
      </c>
      <c r="C688" s="89" t="s">
        <v>1283</v>
      </c>
      <c r="D688" s="89" t="s">
        <v>1284</v>
      </c>
      <c r="E688" s="89"/>
      <c r="F688" s="89" t="s">
        <v>74</v>
      </c>
      <c r="G688" s="98" t="s">
        <v>80</v>
      </c>
      <c r="H688" s="98" t="s">
        <v>93</v>
      </c>
      <c r="I688" s="99" t="s">
        <v>75</v>
      </c>
      <c r="J688" s="116">
        <v>0.68430402000000001</v>
      </c>
      <c r="K688" s="101">
        <v>0</v>
      </c>
      <c r="L688" s="77">
        <f t="shared" si="16"/>
        <v>0.68430402000000001</v>
      </c>
      <c r="N688" s="102" t="s">
        <v>71</v>
      </c>
      <c r="O688" s="102" t="s">
        <v>71</v>
      </c>
      <c r="P688" s="103" t="s">
        <v>71</v>
      </c>
    </row>
    <row r="689" spans="2:16" x14ac:dyDescent="0.25">
      <c r="B689" s="97">
        <v>684</v>
      </c>
      <c r="C689" s="89" t="s">
        <v>1285</v>
      </c>
      <c r="D689" s="89" t="s">
        <v>1286</v>
      </c>
      <c r="E689" s="89"/>
      <c r="F689" s="89" t="s">
        <v>74</v>
      </c>
      <c r="G689" s="98" t="s">
        <v>80</v>
      </c>
      <c r="H689" s="98" t="s">
        <v>93</v>
      </c>
      <c r="I689" s="99" t="s">
        <v>75</v>
      </c>
      <c r="J689" s="116">
        <v>0.41455861199999994</v>
      </c>
      <c r="K689" s="101">
        <v>0</v>
      </c>
      <c r="L689" s="77">
        <f t="shared" si="16"/>
        <v>0.41455861199999994</v>
      </c>
      <c r="N689" s="102" t="s">
        <v>71</v>
      </c>
      <c r="O689" s="102" t="s">
        <v>71</v>
      </c>
      <c r="P689" s="103" t="s">
        <v>71</v>
      </c>
    </row>
    <row r="690" spans="2:16" x14ac:dyDescent="0.25">
      <c r="B690" s="97">
        <v>685</v>
      </c>
      <c r="C690" s="89" t="s">
        <v>1287</v>
      </c>
      <c r="D690" s="89" t="s">
        <v>1288</v>
      </c>
      <c r="E690" s="89"/>
      <c r="F690" s="89" t="s">
        <v>74</v>
      </c>
      <c r="G690" s="98" t="s">
        <v>80</v>
      </c>
      <c r="H690" s="98" t="s">
        <v>93</v>
      </c>
      <c r="I690" s="99" t="s">
        <v>75</v>
      </c>
      <c r="J690" s="116">
        <v>0.23427770399999995</v>
      </c>
      <c r="K690" s="101">
        <v>0</v>
      </c>
      <c r="L690" s="77">
        <f t="shared" si="16"/>
        <v>0.23427770399999995</v>
      </c>
      <c r="N690" s="102" t="s">
        <v>71</v>
      </c>
      <c r="O690" s="102" t="s">
        <v>71</v>
      </c>
      <c r="P690" s="103" t="s">
        <v>71</v>
      </c>
    </row>
    <row r="691" spans="2:16" x14ac:dyDescent="0.25">
      <c r="B691" s="97">
        <v>686</v>
      </c>
      <c r="C691" s="89" t="s">
        <v>1289</v>
      </c>
      <c r="D691" s="89" t="s">
        <v>1290</v>
      </c>
      <c r="E691" s="89"/>
      <c r="F691" s="89" t="s">
        <v>74</v>
      </c>
      <c r="G691" s="98" t="s">
        <v>80</v>
      </c>
      <c r="H691" s="98" t="s">
        <v>93</v>
      </c>
      <c r="I691" s="99" t="s">
        <v>75</v>
      </c>
      <c r="J691" s="116">
        <v>0.26497396799999995</v>
      </c>
      <c r="K691" s="101">
        <v>0</v>
      </c>
      <c r="L691" s="77">
        <f t="shared" si="16"/>
        <v>0.26497396799999995</v>
      </c>
      <c r="N691" s="102" t="s">
        <v>71</v>
      </c>
      <c r="O691" s="102" t="s">
        <v>71</v>
      </c>
      <c r="P691" s="103" t="s">
        <v>71</v>
      </c>
    </row>
    <row r="692" spans="2:16" x14ac:dyDescent="0.25">
      <c r="B692" s="97">
        <v>687</v>
      </c>
      <c r="C692" s="89" t="s">
        <v>1291</v>
      </c>
      <c r="D692" s="89" t="s">
        <v>1292</v>
      </c>
      <c r="E692" s="89"/>
      <c r="F692" s="89" t="s">
        <v>74</v>
      </c>
      <c r="G692" s="98" t="s">
        <v>80</v>
      </c>
      <c r="H692" s="98" t="s">
        <v>93</v>
      </c>
      <c r="I692" s="99" t="s">
        <v>75</v>
      </c>
      <c r="J692" s="116">
        <v>0.18926711999999998</v>
      </c>
      <c r="K692" s="101">
        <v>0</v>
      </c>
      <c r="L692" s="77">
        <f t="shared" si="16"/>
        <v>0.18926711999999998</v>
      </c>
      <c r="N692" s="102" t="s">
        <v>71</v>
      </c>
      <c r="O692" s="102" t="s">
        <v>71</v>
      </c>
      <c r="P692" s="103" t="s">
        <v>71</v>
      </c>
    </row>
    <row r="693" spans="2:16" x14ac:dyDescent="0.25">
      <c r="B693" s="97">
        <v>688</v>
      </c>
      <c r="C693" s="89" t="s">
        <v>1293</v>
      </c>
      <c r="D693" s="89" t="s">
        <v>1294</v>
      </c>
      <c r="E693" s="89"/>
      <c r="F693" s="89" t="s">
        <v>74</v>
      </c>
      <c r="G693" s="98" t="s">
        <v>80</v>
      </c>
      <c r="H693" s="98" t="s">
        <v>93</v>
      </c>
      <c r="I693" s="99" t="s">
        <v>75</v>
      </c>
      <c r="J693" s="116">
        <v>0.27117683999999997</v>
      </c>
      <c r="K693" s="101">
        <v>0</v>
      </c>
      <c r="L693" s="77">
        <f t="shared" si="16"/>
        <v>0.27117683999999997</v>
      </c>
      <c r="N693" s="102" t="s">
        <v>71</v>
      </c>
      <c r="O693" s="102" t="s">
        <v>71</v>
      </c>
      <c r="P693" s="103" t="s">
        <v>71</v>
      </c>
    </row>
    <row r="694" spans="2:16" ht="38.25" x14ac:dyDescent="0.25">
      <c r="B694" s="97">
        <v>689</v>
      </c>
      <c r="C694" s="89"/>
      <c r="D694" s="113" t="s">
        <v>1295</v>
      </c>
      <c r="E694" s="89"/>
      <c r="F694" s="89"/>
      <c r="G694" s="98"/>
      <c r="H694" s="98"/>
      <c r="I694" s="99"/>
      <c r="J694" s="116"/>
      <c r="K694" s="101"/>
      <c r="L694" s="77" t="str">
        <f t="shared" si="16"/>
        <v/>
      </c>
      <c r="N694" s="102" t="s">
        <v>71</v>
      </c>
      <c r="O694" s="102" t="s">
        <v>71</v>
      </c>
      <c r="P694" s="103" t="s">
        <v>71</v>
      </c>
    </row>
    <row r="695" spans="2:16" x14ac:dyDescent="0.25">
      <c r="B695" s="97">
        <v>690</v>
      </c>
      <c r="C695" s="89" t="s">
        <v>1296</v>
      </c>
      <c r="D695" s="89" t="s">
        <v>371</v>
      </c>
      <c r="E695" s="89"/>
      <c r="F695" s="89" t="s">
        <v>74</v>
      </c>
      <c r="G695" s="98" t="s">
        <v>80</v>
      </c>
      <c r="H695" s="98" t="s">
        <v>93</v>
      </c>
      <c r="I695" s="99" t="s">
        <v>75</v>
      </c>
      <c r="J695" s="116">
        <v>0.52786264000000005</v>
      </c>
      <c r="K695" s="101">
        <v>0</v>
      </c>
      <c r="L695" s="77">
        <f t="shared" si="16"/>
        <v>0.52786264000000005</v>
      </c>
      <c r="N695" s="102" t="s">
        <v>71</v>
      </c>
      <c r="O695" s="102" t="s">
        <v>71</v>
      </c>
      <c r="P695" s="103" t="s">
        <v>71</v>
      </c>
    </row>
    <row r="696" spans="2:16" x14ac:dyDescent="0.25">
      <c r="B696" s="97">
        <v>691</v>
      </c>
      <c r="C696" s="89" t="s">
        <v>1297</v>
      </c>
      <c r="D696" s="89" t="s">
        <v>373</v>
      </c>
      <c r="E696" s="89"/>
      <c r="F696" s="89" t="s">
        <v>74</v>
      </c>
      <c r="G696" s="98" t="s">
        <v>80</v>
      </c>
      <c r="H696" s="98" t="s">
        <v>93</v>
      </c>
      <c r="I696" s="99" t="s">
        <v>75</v>
      </c>
      <c r="J696" s="116">
        <v>0.42545339999999993</v>
      </c>
      <c r="K696" s="101">
        <v>0</v>
      </c>
      <c r="L696" s="77">
        <f t="shared" si="16"/>
        <v>0.42545339999999993</v>
      </c>
      <c r="N696" s="102" t="s">
        <v>71</v>
      </c>
      <c r="O696" s="102" t="s">
        <v>71</v>
      </c>
      <c r="P696" s="103" t="s">
        <v>71</v>
      </c>
    </row>
    <row r="697" spans="2:16" x14ac:dyDescent="0.25">
      <c r="B697" s="97">
        <v>692</v>
      </c>
      <c r="C697" s="89" t="s">
        <v>1298</v>
      </c>
      <c r="D697" s="89" t="s">
        <v>375</v>
      </c>
      <c r="E697" s="89"/>
      <c r="F697" s="89" t="s">
        <v>74</v>
      </c>
      <c r="G697" s="98" t="s">
        <v>80</v>
      </c>
      <c r="H697" s="98" t="s">
        <v>93</v>
      </c>
      <c r="I697" s="99" t="s">
        <v>75</v>
      </c>
      <c r="J697" s="116">
        <v>0.25385827999999994</v>
      </c>
      <c r="K697" s="101">
        <v>0</v>
      </c>
      <c r="L697" s="77">
        <f t="shared" si="16"/>
        <v>0.25385827999999994</v>
      </c>
      <c r="N697" s="102" t="s">
        <v>71</v>
      </c>
      <c r="O697" s="102" t="s">
        <v>71</v>
      </c>
      <c r="P697" s="103" t="s">
        <v>71</v>
      </c>
    </row>
    <row r="698" spans="2:16" x14ac:dyDescent="0.25">
      <c r="B698" s="97">
        <v>693</v>
      </c>
      <c r="C698" s="89" t="s">
        <v>1299</v>
      </c>
      <c r="D698" s="89" t="s">
        <v>377</v>
      </c>
      <c r="E698" s="89"/>
      <c r="F698" s="89" t="s">
        <v>74</v>
      </c>
      <c r="G698" s="98" t="s">
        <v>80</v>
      </c>
      <c r="H698" s="98" t="s">
        <v>93</v>
      </c>
      <c r="I698" s="99" t="s">
        <v>75</v>
      </c>
      <c r="J698" s="116">
        <v>0.25147255999999996</v>
      </c>
      <c r="K698" s="101">
        <v>0</v>
      </c>
      <c r="L698" s="77">
        <f t="shared" si="16"/>
        <v>0.25147255999999996</v>
      </c>
      <c r="N698" s="102" t="s">
        <v>71</v>
      </c>
      <c r="O698" s="102" t="s">
        <v>71</v>
      </c>
      <c r="P698" s="103" t="s">
        <v>71</v>
      </c>
    </row>
    <row r="699" spans="2:16" x14ac:dyDescent="0.25">
      <c r="B699" s="97">
        <v>694</v>
      </c>
      <c r="C699" s="89" t="s">
        <v>1300</v>
      </c>
      <c r="D699" s="89" t="s">
        <v>379</v>
      </c>
      <c r="E699" s="89"/>
      <c r="F699" s="89" t="s">
        <v>74</v>
      </c>
      <c r="G699" s="98" t="s">
        <v>80</v>
      </c>
      <c r="H699" s="98" t="s">
        <v>93</v>
      </c>
      <c r="I699" s="99" t="s">
        <v>75</v>
      </c>
      <c r="J699" s="116">
        <v>0.21824919999999998</v>
      </c>
      <c r="K699" s="101">
        <v>0</v>
      </c>
      <c r="L699" s="77">
        <f t="shared" si="16"/>
        <v>0.21824919999999998</v>
      </c>
      <c r="N699" s="102" t="s">
        <v>71</v>
      </c>
      <c r="O699" s="102" t="s">
        <v>71</v>
      </c>
      <c r="P699" s="103" t="s">
        <v>71</v>
      </c>
    </row>
    <row r="700" spans="2:16" x14ac:dyDescent="0.25">
      <c r="B700" s="97">
        <v>695</v>
      </c>
      <c r="C700" s="89" t="s">
        <v>1301</v>
      </c>
      <c r="D700" s="89" t="s">
        <v>381</v>
      </c>
      <c r="E700" s="89"/>
      <c r="F700" s="89" t="s">
        <v>74</v>
      </c>
      <c r="G700" s="98" t="s">
        <v>80</v>
      </c>
      <c r="H700" s="98" t="s">
        <v>93</v>
      </c>
      <c r="I700" s="99" t="s">
        <v>75</v>
      </c>
      <c r="J700" s="116">
        <v>0.45876511999999997</v>
      </c>
      <c r="K700" s="101">
        <v>0</v>
      </c>
      <c r="L700" s="77">
        <f t="shared" si="16"/>
        <v>0.45876511999999997</v>
      </c>
      <c r="N700" s="102" t="s">
        <v>71</v>
      </c>
      <c r="O700" s="102" t="s">
        <v>71</v>
      </c>
      <c r="P700" s="103" t="s">
        <v>71</v>
      </c>
    </row>
    <row r="701" spans="2:16" x14ac:dyDescent="0.25">
      <c r="B701" s="97">
        <v>696</v>
      </c>
      <c r="C701" s="89" t="s">
        <v>1302</v>
      </c>
      <c r="D701" s="89" t="s">
        <v>383</v>
      </c>
      <c r="E701" s="89"/>
      <c r="F701" s="89" t="s">
        <v>74</v>
      </c>
      <c r="G701" s="98" t="s">
        <v>80</v>
      </c>
      <c r="H701" s="98" t="s">
        <v>93</v>
      </c>
      <c r="I701" s="99" t="s">
        <v>75</v>
      </c>
      <c r="J701" s="116">
        <v>0.10391135999999998</v>
      </c>
      <c r="K701" s="101">
        <v>0</v>
      </c>
      <c r="L701" s="77">
        <f t="shared" si="16"/>
        <v>0.10391135999999998</v>
      </c>
      <c r="N701" s="102" t="s">
        <v>71</v>
      </c>
      <c r="O701" s="102" t="s">
        <v>71</v>
      </c>
      <c r="P701" s="103" t="s">
        <v>71</v>
      </c>
    </row>
    <row r="702" spans="2:16" x14ac:dyDescent="0.25">
      <c r="B702" s="97">
        <v>697</v>
      </c>
      <c r="C702" s="89" t="s">
        <v>1303</v>
      </c>
      <c r="D702" s="89" t="s">
        <v>385</v>
      </c>
      <c r="E702" s="89"/>
      <c r="F702" s="89" t="s">
        <v>74</v>
      </c>
      <c r="G702" s="98" t="s">
        <v>80</v>
      </c>
      <c r="H702" s="98" t="s">
        <v>93</v>
      </c>
      <c r="I702" s="99" t="s">
        <v>75</v>
      </c>
      <c r="J702" s="116">
        <v>0.34469235999999992</v>
      </c>
      <c r="K702" s="101">
        <v>0</v>
      </c>
      <c r="L702" s="77">
        <f t="shared" si="16"/>
        <v>0.34469235999999992</v>
      </c>
      <c r="N702" s="102" t="s">
        <v>71</v>
      </c>
      <c r="O702" s="102" t="s">
        <v>71</v>
      </c>
      <c r="P702" s="103" t="s">
        <v>71</v>
      </c>
    </row>
    <row r="703" spans="2:16" x14ac:dyDescent="0.25">
      <c r="B703" s="97">
        <v>698</v>
      </c>
      <c r="C703" s="89" t="s">
        <v>1304</v>
      </c>
      <c r="D703" s="89" t="s">
        <v>387</v>
      </c>
      <c r="E703" s="89"/>
      <c r="F703" s="89" t="s">
        <v>74</v>
      </c>
      <c r="G703" s="98" t="s">
        <v>80</v>
      </c>
      <c r="H703" s="98" t="s">
        <v>93</v>
      </c>
      <c r="I703" s="99" t="s">
        <v>75</v>
      </c>
      <c r="J703" s="116">
        <v>0.32507643999999997</v>
      </c>
      <c r="K703" s="101">
        <v>0</v>
      </c>
      <c r="L703" s="77">
        <f t="shared" si="16"/>
        <v>0.32507643999999997</v>
      </c>
      <c r="N703" s="102" t="s">
        <v>71</v>
      </c>
      <c r="O703" s="102" t="s">
        <v>71</v>
      </c>
      <c r="P703" s="103" t="s">
        <v>71</v>
      </c>
    </row>
    <row r="704" spans="2:16" x14ac:dyDescent="0.25">
      <c r="B704" s="97">
        <v>699</v>
      </c>
      <c r="C704" s="89" t="s">
        <v>1305</v>
      </c>
      <c r="D704" s="89" t="s">
        <v>389</v>
      </c>
      <c r="E704" s="89"/>
      <c r="F704" s="89" t="s">
        <v>74</v>
      </c>
      <c r="G704" s="98" t="s">
        <v>80</v>
      </c>
      <c r="H704" s="98" t="s">
        <v>93</v>
      </c>
      <c r="I704" s="99" t="s">
        <v>75</v>
      </c>
      <c r="J704" s="116">
        <v>0.34734315999999998</v>
      </c>
      <c r="K704" s="101">
        <v>0</v>
      </c>
      <c r="L704" s="77">
        <f t="shared" si="16"/>
        <v>0.34734315999999998</v>
      </c>
      <c r="N704" s="102" t="s">
        <v>71</v>
      </c>
      <c r="O704" s="102" t="s">
        <v>71</v>
      </c>
      <c r="P704" s="103" t="s">
        <v>71</v>
      </c>
    </row>
    <row r="705" spans="2:16" x14ac:dyDescent="0.25">
      <c r="B705" s="97">
        <v>700</v>
      </c>
      <c r="C705" s="89" t="s">
        <v>1306</v>
      </c>
      <c r="D705" s="89" t="s">
        <v>391</v>
      </c>
      <c r="E705" s="89"/>
      <c r="F705" s="89" t="s">
        <v>74</v>
      </c>
      <c r="G705" s="98" t="s">
        <v>80</v>
      </c>
      <c r="H705" s="98" t="s">
        <v>93</v>
      </c>
      <c r="I705" s="99" t="s">
        <v>75</v>
      </c>
      <c r="J705" s="116">
        <v>0.18705811999999997</v>
      </c>
      <c r="K705" s="101">
        <v>0</v>
      </c>
      <c r="L705" s="77">
        <f t="shared" si="16"/>
        <v>0.18705811999999997</v>
      </c>
      <c r="N705" s="102" t="s">
        <v>71</v>
      </c>
      <c r="O705" s="102" t="s">
        <v>71</v>
      </c>
      <c r="P705" s="103" t="s">
        <v>71</v>
      </c>
    </row>
    <row r="706" spans="2:16" x14ac:dyDescent="0.25">
      <c r="B706" s="97">
        <v>701</v>
      </c>
      <c r="C706" s="89" t="s">
        <v>1307</v>
      </c>
      <c r="D706" s="89" t="s">
        <v>393</v>
      </c>
      <c r="E706" s="89"/>
      <c r="F706" s="89" t="s">
        <v>74</v>
      </c>
      <c r="G706" s="98" t="s">
        <v>80</v>
      </c>
      <c r="H706" s="98" t="s">
        <v>93</v>
      </c>
      <c r="I706" s="99" t="s">
        <v>75</v>
      </c>
      <c r="J706" s="116">
        <v>0.29300175999999994</v>
      </c>
      <c r="K706" s="101">
        <v>0</v>
      </c>
      <c r="L706" s="77">
        <f t="shared" si="16"/>
        <v>0.29300175999999994</v>
      </c>
      <c r="N706" s="102" t="s">
        <v>71</v>
      </c>
      <c r="O706" s="102" t="s">
        <v>71</v>
      </c>
      <c r="P706" s="103" t="s">
        <v>71</v>
      </c>
    </row>
    <row r="707" spans="2:16" x14ac:dyDescent="0.25">
      <c r="B707" s="97">
        <v>702</v>
      </c>
      <c r="C707" s="89" t="s">
        <v>1308</v>
      </c>
      <c r="D707" s="89" t="s">
        <v>395</v>
      </c>
      <c r="E707" s="89"/>
      <c r="F707" s="89" t="s">
        <v>74</v>
      </c>
      <c r="G707" s="98" t="s">
        <v>80</v>
      </c>
      <c r="H707" s="98" t="s">
        <v>93</v>
      </c>
      <c r="I707" s="99" t="s">
        <v>75</v>
      </c>
      <c r="J707" s="116">
        <v>3.2712639199999995</v>
      </c>
      <c r="K707" s="101">
        <v>0</v>
      </c>
      <c r="L707" s="77">
        <f t="shared" si="16"/>
        <v>3.2712639199999995</v>
      </c>
      <c r="N707" s="102" t="s">
        <v>71</v>
      </c>
      <c r="O707" s="102" t="s">
        <v>71</v>
      </c>
      <c r="P707" s="103" t="s">
        <v>71</v>
      </c>
    </row>
    <row r="708" spans="2:16" x14ac:dyDescent="0.25">
      <c r="B708" s="97">
        <v>703</v>
      </c>
      <c r="C708" s="89" t="s">
        <v>1309</v>
      </c>
      <c r="D708" s="89" t="s">
        <v>397</v>
      </c>
      <c r="E708" s="89"/>
      <c r="F708" s="89" t="s">
        <v>74</v>
      </c>
      <c r="G708" s="98" t="s">
        <v>80</v>
      </c>
      <c r="H708" s="98" t="s">
        <v>93</v>
      </c>
      <c r="I708" s="99" t="s">
        <v>75</v>
      </c>
      <c r="J708" s="116">
        <v>0.18661631999999997</v>
      </c>
      <c r="K708" s="101">
        <v>0</v>
      </c>
      <c r="L708" s="77">
        <f t="shared" si="16"/>
        <v>0.18661631999999997</v>
      </c>
      <c r="N708" s="102" t="s">
        <v>71</v>
      </c>
      <c r="O708" s="102" t="s">
        <v>71</v>
      </c>
      <c r="P708" s="103" t="s">
        <v>71</v>
      </c>
    </row>
    <row r="709" spans="2:16" x14ac:dyDescent="0.25">
      <c r="B709" s="97">
        <v>704</v>
      </c>
      <c r="C709" s="89" t="s">
        <v>1310</v>
      </c>
      <c r="D709" s="89" t="s">
        <v>399</v>
      </c>
      <c r="E709" s="89"/>
      <c r="F709" s="89" t="s">
        <v>74</v>
      </c>
      <c r="G709" s="98" t="s">
        <v>80</v>
      </c>
      <c r="H709" s="98" t="s">
        <v>93</v>
      </c>
      <c r="I709" s="99" t="s">
        <v>75</v>
      </c>
      <c r="J709" s="116">
        <v>0.25050059999999996</v>
      </c>
      <c r="K709" s="101">
        <v>0</v>
      </c>
      <c r="L709" s="77">
        <f t="shared" si="16"/>
        <v>0.25050059999999996</v>
      </c>
      <c r="N709" s="102" t="s">
        <v>71</v>
      </c>
      <c r="O709" s="102" t="s">
        <v>71</v>
      </c>
      <c r="P709" s="103" t="s">
        <v>71</v>
      </c>
    </row>
    <row r="710" spans="2:16" x14ac:dyDescent="0.25">
      <c r="B710" s="97">
        <v>705</v>
      </c>
      <c r="C710" s="89" t="s">
        <v>1311</v>
      </c>
      <c r="D710" s="89" t="s">
        <v>401</v>
      </c>
      <c r="E710" s="89"/>
      <c r="F710" s="89" t="s">
        <v>74</v>
      </c>
      <c r="G710" s="98" t="s">
        <v>80</v>
      </c>
      <c r="H710" s="98" t="s">
        <v>93</v>
      </c>
      <c r="I710" s="99" t="s">
        <v>75</v>
      </c>
      <c r="J710" s="116">
        <v>6.9627679999999983E-2</v>
      </c>
      <c r="K710" s="101">
        <v>0</v>
      </c>
      <c r="L710" s="77">
        <f t="shared" si="16"/>
        <v>6.9627679999999983E-2</v>
      </c>
      <c r="N710" s="102" t="s">
        <v>71</v>
      </c>
      <c r="O710" s="102" t="s">
        <v>71</v>
      </c>
      <c r="P710" s="103" t="s">
        <v>71</v>
      </c>
    </row>
    <row r="711" spans="2:16" x14ac:dyDescent="0.25">
      <c r="B711" s="97">
        <v>706</v>
      </c>
      <c r="C711" s="89" t="s">
        <v>1312</v>
      </c>
      <c r="D711" s="89" t="s">
        <v>403</v>
      </c>
      <c r="E711" s="89"/>
      <c r="F711" s="89" t="s">
        <v>74</v>
      </c>
      <c r="G711" s="98" t="s">
        <v>80</v>
      </c>
      <c r="H711" s="98" t="s">
        <v>93</v>
      </c>
      <c r="I711" s="99" t="s">
        <v>75</v>
      </c>
      <c r="J711" s="116">
        <v>1.2016959999999998E-2</v>
      </c>
      <c r="K711" s="101">
        <v>0</v>
      </c>
      <c r="L711" s="77">
        <f t="shared" si="16"/>
        <v>1.2016959999999998E-2</v>
      </c>
      <c r="N711" s="102" t="s">
        <v>71</v>
      </c>
      <c r="O711" s="102" t="s">
        <v>71</v>
      </c>
      <c r="P711" s="103" t="s">
        <v>71</v>
      </c>
    </row>
    <row r="712" spans="2:16" x14ac:dyDescent="0.25">
      <c r="B712" s="97">
        <v>707</v>
      </c>
      <c r="C712" s="89" t="s">
        <v>1313</v>
      </c>
      <c r="D712" s="89" t="s">
        <v>405</v>
      </c>
      <c r="E712" s="89"/>
      <c r="F712" s="89" t="s">
        <v>74</v>
      </c>
      <c r="G712" s="98" t="s">
        <v>80</v>
      </c>
      <c r="H712" s="98" t="s">
        <v>93</v>
      </c>
      <c r="I712" s="99" t="s">
        <v>75</v>
      </c>
      <c r="J712" s="116">
        <v>0.21356611999999997</v>
      </c>
      <c r="K712" s="101">
        <v>0</v>
      </c>
      <c r="L712" s="77">
        <f t="shared" si="16"/>
        <v>0.21356611999999997</v>
      </c>
      <c r="N712" s="102" t="s">
        <v>71</v>
      </c>
      <c r="O712" s="102" t="s">
        <v>71</v>
      </c>
      <c r="P712" s="103" t="s">
        <v>71</v>
      </c>
    </row>
    <row r="713" spans="2:16" x14ac:dyDescent="0.25">
      <c r="B713" s="97">
        <v>708</v>
      </c>
      <c r="C713" s="89" t="s">
        <v>1314</v>
      </c>
      <c r="D713" s="89" t="s">
        <v>407</v>
      </c>
      <c r="E713" s="89"/>
      <c r="F713" s="89" t="s">
        <v>74</v>
      </c>
      <c r="G713" s="98" t="s">
        <v>80</v>
      </c>
      <c r="H713" s="98" t="s">
        <v>93</v>
      </c>
      <c r="I713" s="99" t="s">
        <v>75</v>
      </c>
      <c r="J713" s="116">
        <v>0.27612499999999995</v>
      </c>
      <c r="K713" s="101">
        <v>0</v>
      </c>
      <c r="L713" s="77">
        <f t="shared" si="16"/>
        <v>0.27612499999999995</v>
      </c>
      <c r="N713" s="102" t="s">
        <v>71</v>
      </c>
      <c r="O713" s="102" t="s">
        <v>71</v>
      </c>
      <c r="P713" s="103" t="s">
        <v>71</v>
      </c>
    </row>
    <row r="714" spans="2:16" x14ac:dyDescent="0.25">
      <c r="B714" s="97">
        <v>709</v>
      </c>
      <c r="C714" s="89" t="s">
        <v>1315</v>
      </c>
      <c r="D714" s="89" t="s">
        <v>409</v>
      </c>
      <c r="E714" s="89"/>
      <c r="F714" s="89" t="s">
        <v>74</v>
      </c>
      <c r="G714" s="98" t="s">
        <v>80</v>
      </c>
      <c r="H714" s="98" t="s">
        <v>93</v>
      </c>
      <c r="I714" s="99" t="s">
        <v>75</v>
      </c>
      <c r="J714" s="116">
        <v>0.29839171999999997</v>
      </c>
      <c r="K714" s="101">
        <v>0</v>
      </c>
      <c r="L714" s="77">
        <f t="shared" si="16"/>
        <v>0.29839171999999997</v>
      </c>
      <c r="N714" s="102" t="s">
        <v>71</v>
      </c>
      <c r="O714" s="102" t="s">
        <v>71</v>
      </c>
      <c r="P714" s="103" t="s">
        <v>71</v>
      </c>
    </row>
    <row r="715" spans="2:16" x14ac:dyDescent="0.25">
      <c r="B715" s="97">
        <v>710</v>
      </c>
      <c r="C715" s="89" t="s">
        <v>1316</v>
      </c>
      <c r="D715" s="89" t="s">
        <v>411</v>
      </c>
      <c r="E715" s="89"/>
      <c r="F715" s="89" t="s">
        <v>74</v>
      </c>
      <c r="G715" s="98" t="s">
        <v>80</v>
      </c>
      <c r="H715" s="98" t="s">
        <v>93</v>
      </c>
      <c r="I715" s="99" t="s">
        <v>75</v>
      </c>
      <c r="J715" s="116">
        <v>0.14658923999999995</v>
      </c>
      <c r="K715" s="101">
        <v>0</v>
      </c>
      <c r="L715" s="77">
        <f t="shared" si="16"/>
        <v>0.14658923999999995</v>
      </c>
      <c r="N715" s="102" t="s">
        <v>71</v>
      </c>
      <c r="O715" s="102" t="s">
        <v>71</v>
      </c>
      <c r="P715" s="103" t="s">
        <v>71</v>
      </c>
    </row>
    <row r="716" spans="2:16" x14ac:dyDescent="0.25">
      <c r="B716" s="97">
        <v>711</v>
      </c>
      <c r="C716" s="89" t="s">
        <v>1317</v>
      </c>
      <c r="D716" s="89" t="s">
        <v>413</v>
      </c>
      <c r="E716" s="89"/>
      <c r="F716" s="89" t="s">
        <v>74</v>
      </c>
      <c r="G716" s="98" t="s">
        <v>80</v>
      </c>
      <c r="H716" s="98" t="s">
        <v>93</v>
      </c>
      <c r="I716" s="99" t="s">
        <v>75</v>
      </c>
      <c r="J716" s="116">
        <v>0.31032031999999998</v>
      </c>
      <c r="K716" s="101">
        <v>0</v>
      </c>
      <c r="L716" s="77">
        <f t="shared" si="16"/>
        <v>0.31032031999999998</v>
      </c>
      <c r="N716" s="102" t="s">
        <v>71</v>
      </c>
      <c r="O716" s="102" t="s">
        <v>71</v>
      </c>
      <c r="P716" s="103" t="s">
        <v>71</v>
      </c>
    </row>
    <row r="717" spans="2:16" x14ac:dyDescent="0.25">
      <c r="B717" s="97">
        <v>712</v>
      </c>
      <c r="C717" s="89" t="s">
        <v>1318</v>
      </c>
      <c r="D717" s="89" t="s">
        <v>415</v>
      </c>
      <c r="E717" s="89"/>
      <c r="F717" s="89" t="s">
        <v>74</v>
      </c>
      <c r="G717" s="98" t="s">
        <v>80</v>
      </c>
      <c r="H717" s="98" t="s">
        <v>93</v>
      </c>
      <c r="I717" s="99" t="s">
        <v>75</v>
      </c>
      <c r="J717" s="116">
        <v>2.3047822399999998</v>
      </c>
      <c r="K717" s="101">
        <v>0</v>
      </c>
      <c r="L717" s="77">
        <f t="shared" si="16"/>
        <v>2.3047822399999998</v>
      </c>
      <c r="N717" s="102" t="s">
        <v>71</v>
      </c>
      <c r="O717" s="102" t="s">
        <v>71</v>
      </c>
      <c r="P717" s="103" t="s">
        <v>71</v>
      </c>
    </row>
    <row r="718" spans="2:16" x14ac:dyDescent="0.25">
      <c r="B718" s="97">
        <v>713</v>
      </c>
      <c r="C718" s="89" t="s">
        <v>1319</v>
      </c>
      <c r="D718" s="89" t="s">
        <v>417</v>
      </c>
      <c r="E718" s="89"/>
      <c r="F718" s="89" t="s">
        <v>74</v>
      </c>
      <c r="G718" s="98" t="s">
        <v>80</v>
      </c>
      <c r="H718" s="98" t="s">
        <v>93</v>
      </c>
      <c r="I718" s="99" t="s">
        <v>75</v>
      </c>
      <c r="J718" s="116">
        <v>4.842127999999999E-2</v>
      </c>
      <c r="K718" s="101">
        <v>0</v>
      </c>
      <c r="L718" s="77">
        <f t="shared" si="16"/>
        <v>4.842127999999999E-2</v>
      </c>
      <c r="N718" s="102" t="s">
        <v>71</v>
      </c>
      <c r="O718" s="102" t="s">
        <v>71</v>
      </c>
      <c r="P718" s="103" t="s">
        <v>71</v>
      </c>
    </row>
    <row r="719" spans="2:16" x14ac:dyDescent="0.25">
      <c r="B719" s="97">
        <v>714</v>
      </c>
      <c r="C719" s="89" t="s">
        <v>1320</v>
      </c>
      <c r="D719" s="89" t="s">
        <v>419</v>
      </c>
      <c r="E719" s="89"/>
      <c r="F719" s="89" t="s">
        <v>74</v>
      </c>
      <c r="G719" s="98" t="s">
        <v>80</v>
      </c>
      <c r="H719" s="98" t="s">
        <v>93</v>
      </c>
      <c r="I719" s="99" t="s">
        <v>75</v>
      </c>
      <c r="J719" s="116">
        <v>2.0676239999999999E-2</v>
      </c>
      <c r="K719" s="101">
        <v>0</v>
      </c>
      <c r="L719" s="77">
        <f t="shared" si="16"/>
        <v>2.0676239999999999E-2</v>
      </c>
      <c r="N719" s="102" t="s">
        <v>71</v>
      </c>
      <c r="O719" s="102" t="s">
        <v>71</v>
      </c>
      <c r="P719" s="103" t="s">
        <v>71</v>
      </c>
    </row>
    <row r="720" spans="2:16" x14ac:dyDescent="0.25">
      <c r="B720" s="97">
        <v>715</v>
      </c>
      <c r="C720" s="89" t="s">
        <v>1321</v>
      </c>
      <c r="D720" s="89" t="s">
        <v>421</v>
      </c>
      <c r="E720" s="89"/>
      <c r="F720" s="89" t="s">
        <v>74</v>
      </c>
      <c r="G720" s="98" t="s">
        <v>80</v>
      </c>
      <c r="H720" s="98" t="s">
        <v>93</v>
      </c>
      <c r="I720" s="99" t="s">
        <v>75</v>
      </c>
      <c r="J720" s="116">
        <v>1.9969359999999999E-2</v>
      </c>
      <c r="K720" s="101">
        <v>0</v>
      </c>
      <c r="L720" s="77">
        <f t="shared" si="16"/>
        <v>1.9969359999999999E-2</v>
      </c>
      <c r="N720" s="102" t="s">
        <v>71</v>
      </c>
      <c r="O720" s="102" t="s">
        <v>71</v>
      </c>
      <c r="P720" s="103" t="s">
        <v>71</v>
      </c>
    </row>
    <row r="721" spans="2:16" x14ac:dyDescent="0.25">
      <c r="B721" s="97">
        <v>716</v>
      </c>
      <c r="C721" s="89" t="s">
        <v>1322</v>
      </c>
      <c r="D721" s="89" t="s">
        <v>423</v>
      </c>
      <c r="E721" s="89"/>
      <c r="F721" s="89" t="s">
        <v>74</v>
      </c>
      <c r="G721" s="98" t="s">
        <v>80</v>
      </c>
      <c r="H721" s="98" t="s">
        <v>93</v>
      </c>
      <c r="I721" s="99" t="s">
        <v>75</v>
      </c>
      <c r="J721" s="116">
        <v>0.15701571999999997</v>
      </c>
      <c r="K721" s="101">
        <v>0</v>
      </c>
      <c r="L721" s="77">
        <f t="shared" si="16"/>
        <v>0.15701571999999997</v>
      </c>
      <c r="N721" s="102" t="s">
        <v>71</v>
      </c>
      <c r="O721" s="102" t="s">
        <v>71</v>
      </c>
      <c r="P721" s="103" t="s">
        <v>71</v>
      </c>
    </row>
    <row r="722" spans="2:16" x14ac:dyDescent="0.25">
      <c r="B722" s="97">
        <v>717</v>
      </c>
      <c r="C722" s="89" t="s">
        <v>1323</v>
      </c>
      <c r="D722" s="89" t="s">
        <v>425</v>
      </c>
      <c r="E722" s="89"/>
      <c r="F722" s="89" t="s">
        <v>74</v>
      </c>
      <c r="G722" s="98" t="s">
        <v>80</v>
      </c>
      <c r="H722" s="98" t="s">
        <v>93</v>
      </c>
      <c r="I722" s="99" t="s">
        <v>75</v>
      </c>
      <c r="J722" s="116">
        <v>6.6004919999999995E-2</v>
      </c>
      <c r="K722" s="101">
        <v>0</v>
      </c>
      <c r="L722" s="77">
        <f t="shared" si="16"/>
        <v>6.6004919999999995E-2</v>
      </c>
      <c r="N722" s="102" t="s">
        <v>71</v>
      </c>
      <c r="O722" s="102" t="s">
        <v>71</v>
      </c>
      <c r="P722" s="103" t="s">
        <v>71</v>
      </c>
    </row>
    <row r="723" spans="2:16" x14ac:dyDescent="0.25">
      <c r="B723" s="97">
        <v>718</v>
      </c>
      <c r="C723" s="89" t="s">
        <v>1324</v>
      </c>
      <c r="D723" s="89" t="s">
        <v>427</v>
      </c>
      <c r="E723" s="89"/>
      <c r="F723" s="89" t="s">
        <v>74</v>
      </c>
      <c r="G723" s="98" t="s">
        <v>80</v>
      </c>
      <c r="H723" s="98" t="s">
        <v>93</v>
      </c>
      <c r="I723" s="99" t="s">
        <v>75</v>
      </c>
      <c r="J723" s="116">
        <v>3.1332455999999995E-2</v>
      </c>
      <c r="K723" s="101">
        <v>0</v>
      </c>
      <c r="L723" s="77">
        <f t="shared" si="16"/>
        <v>3.1332455999999995E-2</v>
      </c>
      <c r="N723" s="102" t="s">
        <v>71</v>
      </c>
      <c r="O723" s="102" t="s">
        <v>71</v>
      </c>
      <c r="P723" s="103" t="s">
        <v>71</v>
      </c>
    </row>
    <row r="724" spans="2:16" x14ac:dyDescent="0.25">
      <c r="B724" s="97">
        <v>719</v>
      </c>
      <c r="C724" s="89" t="s">
        <v>1325</v>
      </c>
      <c r="D724" s="89" t="s">
        <v>429</v>
      </c>
      <c r="E724" s="89"/>
      <c r="F724" s="89" t="s">
        <v>74</v>
      </c>
      <c r="G724" s="98" t="s">
        <v>80</v>
      </c>
      <c r="H724" s="98" t="s">
        <v>93</v>
      </c>
      <c r="I724" s="99" t="s">
        <v>75</v>
      </c>
      <c r="J724" s="116">
        <v>0.24032152800000001</v>
      </c>
      <c r="K724" s="101">
        <v>0</v>
      </c>
      <c r="L724" s="77">
        <f t="shared" si="16"/>
        <v>0.24032152800000001</v>
      </c>
      <c r="N724" s="102" t="s">
        <v>71</v>
      </c>
      <c r="O724" s="102" t="s">
        <v>71</v>
      </c>
      <c r="P724" s="103" t="s">
        <v>71</v>
      </c>
    </row>
    <row r="725" spans="2:16" x14ac:dyDescent="0.25">
      <c r="B725" s="97">
        <v>720</v>
      </c>
      <c r="C725" s="89" t="s">
        <v>1326</v>
      </c>
      <c r="D725" s="89" t="s">
        <v>431</v>
      </c>
      <c r="E725" s="89"/>
      <c r="F725" s="89" t="s">
        <v>74</v>
      </c>
      <c r="G725" s="98" t="s">
        <v>80</v>
      </c>
      <c r="H725" s="98" t="s">
        <v>93</v>
      </c>
      <c r="I725" s="99" t="s">
        <v>75</v>
      </c>
      <c r="J725" s="116">
        <v>0.30775787999999993</v>
      </c>
      <c r="K725" s="101">
        <v>0</v>
      </c>
      <c r="L725" s="77">
        <f t="shared" si="16"/>
        <v>0.30775787999999993</v>
      </c>
      <c r="N725" s="102" t="s">
        <v>71</v>
      </c>
      <c r="O725" s="102" t="s">
        <v>71</v>
      </c>
      <c r="P725" s="103" t="s">
        <v>71</v>
      </c>
    </row>
    <row r="726" spans="2:16" x14ac:dyDescent="0.25">
      <c r="B726" s="97">
        <v>721</v>
      </c>
      <c r="C726" s="89" t="s">
        <v>1327</v>
      </c>
      <c r="D726" s="89" t="s">
        <v>433</v>
      </c>
      <c r="E726" s="89"/>
      <c r="F726" s="89" t="s">
        <v>74</v>
      </c>
      <c r="G726" s="98" t="s">
        <v>80</v>
      </c>
      <c r="H726" s="98" t="s">
        <v>93</v>
      </c>
      <c r="I726" s="99" t="s">
        <v>75</v>
      </c>
      <c r="J726" s="116">
        <v>0.4597282439999999</v>
      </c>
      <c r="K726" s="101">
        <v>0</v>
      </c>
      <c r="L726" s="77">
        <f t="shared" si="16"/>
        <v>0.4597282439999999</v>
      </c>
      <c r="N726" s="102" t="s">
        <v>71</v>
      </c>
      <c r="O726" s="102" t="s">
        <v>71</v>
      </c>
      <c r="P726" s="103" t="s">
        <v>71</v>
      </c>
    </row>
    <row r="727" spans="2:16" x14ac:dyDescent="0.25">
      <c r="B727" s="97">
        <v>722</v>
      </c>
      <c r="C727" s="89" t="s">
        <v>1328</v>
      </c>
      <c r="D727" s="89" t="s">
        <v>435</v>
      </c>
      <c r="E727" s="89"/>
      <c r="F727" s="89" t="s">
        <v>74</v>
      </c>
      <c r="G727" s="98" t="s">
        <v>80</v>
      </c>
      <c r="H727" s="98" t="s">
        <v>93</v>
      </c>
      <c r="I727" s="99" t="s">
        <v>75</v>
      </c>
      <c r="J727" s="116">
        <v>0.17145374399999999</v>
      </c>
      <c r="K727" s="101">
        <v>0</v>
      </c>
      <c r="L727" s="77">
        <f t="shared" si="16"/>
        <v>0.17145374399999999</v>
      </c>
      <c r="N727" s="102" t="s">
        <v>71</v>
      </c>
      <c r="O727" s="102" t="s">
        <v>71</v>
      </c>
      <c r="P727" s="103" t="s">
        <v>71</v>
      </c>
    </row>
    <row r="728" spans="2:16" x14ac:dyDescent="0.25">
      <c r="B728" s="97">
        <v>723</v>
      </c>
      <c r="C728" s="89" t="s">
        <v>1329</v>
      </c>
      <c r="D728" s="89" t="s">
        <v>437</v>
      </c>
      <c r="E728" s="89"/>
      <c r="F728" s="89" t="s">
        <v>74</v>
      </c>
      <c r="G728" s="98" t="s">
        <v>80</v>
      </c>
      <c r="H728" s="98" t="s">
        <v>93</v>
      </c>
      <c r="I728" s="99" t="s">
        <v>75</v>
      </c>
      <c r="J728" s="116">
        <v>0.32763887999999997</v>
      </c>
      <c r="K728" s="101">
        <v>0</v>
      </c>
      <c r="L728" s="77">
        <f t="shared" si="16"/>
        <v>0.32763887999999997</v>
      </c>
      <c r="N728" s="102" t="s">
        <v>71</v>
      </c>
      <c r="O728" s="102" t="s">
        <v>71</v>
      </c>
      <c r="P728" s="103" t="s">
        <v>71</v>
      </c>
    </row>
    <row r="729" spans="2:16" x14ac:dyDescent="0.25">
      <c r="B729" s="97">
        <v>724</v>
      </c>
      <c r="C729" s="89" t="s">
        <v>1330</v>
      </c>
      <c r="D729" s="89" t="s">
        <v>439</v>
      </c>
      <c r="E729" s="89"/>
      <c r="F729" s="89" t="s">
        <v>74</v>
      </c>
      <c r="G729" s="98" t="s">
        <v>80</v>
      </c>
      <c r="H729" s="98" t="s">
        <v>93</v>
      </c>
      <c r="I729" s="99" t="s">
        <v>75</v>
      </c>
      <c r="J729" s="116">
        <v>0.236027232</v>
      </c>
      <c r="K729" s="101">
        <v>0</v>
      </c>
      <c r="L729" s="77">
        <f t="shared" ref="L729:L792" si="17">IF(J729="","",(J729-(J729*K729)))</f>
        <v>0.236027232</v>
      </c>
      <c r="N729" s="102" t="s">
        <v>71</v>
      </c>
      <c r="O729" s="102" t="s">
        <v>71</v>
      </c>
      <c r="P729" s="103" t="s">
        <v>71</v>
      </c>
    </row>
    <row r="730" spans="2:16" x14ac:dyDescent="0.25">
      <c r="B730" s="97">
        <v>725</v>
      </c>
      <c r="C730" s="89" t="s">
        <v>1331</v>
      </c>
      <c r="D730" s="89" t="s">
        <v>441</v>
      </c>
      <c r="E730" s="89"/>
      <c r="F730" s="89" t="s">
        <v>74</v>
      </c>
      <c r="G730" s="98" t="s">
        <v>80</v>
      </c>
      <c r="H730" s="98" t="s">
        <v>93</v>
      </c>
      <c r="I730" s="99" t="s">
        <v>75</v>
      </c>
      <c r="J730" s="116">
        <v>0.25829395199999994</v>
      </c>
      <c r="K730" s="101">
        <v>0</v>
      </c>
      <c r="L730" s="77">
        <f t="shared" si="17"/>
        <v>0.25829395199999994</v>
      </c>
      <c r="N730" s="102" t="s">
        <v>71</v>
      </c>
      <c r="O730" s="102" t="s">
        <v>71</v>
      </c>
      <c r="P730" s="103" t="s">
        <v>71</v>
      </c>
    </row>
    <row r="731" spans="2:16" x14ac:dyDescent="0.25">
      <c r="B731" s="97">
        <v>726</v>
      </c>
      <c r="C731" s="89" t="s">
        <v>1332</v>
      </c>
      <c r="D731" s="89" t="s">
        <v>443</v>
      </c>
      <c r="E731" s="89"/>
      <c r="F731" s="89" t="s">
        <v>74</v>
      </c>
      <c r="G731" s="98" t="s">
        <v>80</v>
      </c>
      <c r="H731" s="98" t="s">
        <v>93</v>
      </c>
      <c r="I731" s="99" t="s">
        <v>75</v>
      </c>
      <c r="J731" s="116">
        <v>0.26227015199999992</v>
      </c>
      <c r="K731" s="101">
        <v>0</v>
      </c>
      <c r="L731" s="77">
        <f t="shared" si="17"/>
        <v>0.26227015199999992</v>
      </c>
      <c r="N731" s="102" t="s">
        <v>71</v>
      </c>
      <c r="O731" s="102" t="s">
        <v>71</v>
      </c>
      <c r="P731" s="103" t="s">
        <v>71</v>
      </c>
    </row>
    <row r="732" spans="2:16" x14ac:dyDescent="0.25">
      <c r="B732" s="97">
        <v>727</v>
      </c>
      <c r="C732" s="89" t="s">
        <v>1333</v>
      </c>
      <c r="D732" s="89" t="s">
        <v>445</v>
      </c>
      <c r="E732" s="89"/>
      <c r="F732" s="89" t="s">
        <v>74</v>
      </c>
      <c r="G732" s="98" t="s">
        <v>80</v>
      </c>
      <c r="H732" s="98" t="s">
        <v>93</v>
      </c>
      <c r="I732" s="99" t="s">
        <v>75</v>
      </c>
      <c r="J732" s="116">
        <v>0.38640711599999999</v>
      </c>
      <c r="K732" s="101">
        <v>0</v>
      </c>
      <c r="L732" s="77">
        <f t="shared" si="17"/>
        <v>0.38640711599999999</v>
      </c>
      <c r="N732" s="102" t="s">
        <v>71</v>
      </c>
      <c r="O732" s="102" t="s">
        <v>71</v>
      </c>
      <c r="P732" s="103" t="s">
        <v>71</v>
      </c>
    </row>
    <row r="733" spans="2:16" x14ac:dyDescent="0.25">
      <c r="B733" s="97">
        <v>728</v>
      </c>
      <c r="C733" s="89" t="s">
        <v>1334</v>
      </c>
      <c r="D733" s="89" t="s">
        <v>447</v>
      </c>
      <c r="E733" s="89"/>
      <c r="F733" s="89" t="s">
        <v>74</v>
      </c>
      <c r="G733" s="98" t="s">
        <v>80</v>
      </c>
      <c r="H733" s="98" t="s">
        <v>93</v>
      </c>
      <c r="I733" s="99" t="s">
        <v>75</v>
      </c>
      <c r="J733" s="116">
        <v>0.187040448</v>
      </c>
      <c r="K733" s="101">
        <v>0</v>
      </c>
      <c r="L733" s="77">
        <f t="shared" si="17"/>
        <v>0.187040448</v>
      </c>
      <c r="N733" s="102" t="s">
        <v>71</v>
      </c>
      <c r="O733" s="102" t="s">
        <v>71</v>
      </c>
      <c r="P733" s="103" t="s">
        <v>71</v>
      </c>
    </row>
    <row r="734" spans="2:16" x14ac:dyDescent="0.25">
      <c r="B734" s="97">
        <v>729</v>
      </c>
      <c r="C734" s="89" t="s">
        <v>1335</v>
      </c>
      <c r="D734" s="89" t="s">
        <v>449</v>
      </c>
      <c r="E734" s="89"/>
      <c r="F734" s="89" t="s">
        <v>74</v>
      </c>
      <c r="G734" s="98" t="s">
        <v>80</v>
      </c>
      <c r="H734" s="98" t="s">
        <v>93</v>
      </c>
      <c r="I734" s="99" t="s">
        <v>75</v>
      </c>
      <c r="J734" s="116">
        <v>0.28883116799999997</v>
      </c>
      <c r="K734" s="101">
        <v>0</v>
      </c>
      <c r="L734" s="77">
        <f t="shared" si="17"/>
        <v>0.28883116799999997</v>
      </c>
      <c r="N734" s="102" t="s">
        <v>71</v>
      </c>
      <c r="O734" s="102" t="s">
        <v>71</v>
      </c>
      <c r="P734" s="103" t="s">
        <v>71</v>
      </c>
    </row>
    <row r="735" spans="2:16" x14ac:dyDescent="0.25">
      <c r="B735" s="97">
        <v>730</v>
      </c>
      <c r="C735" s="89" t="s">
        <v>1336</v>
      </c>
      <c r="D735" s="89" t="s">
        <v>451</v>
      </c>
      <c r="E735" s="89"/>
      <c r="F735" s="89" t="s">
        <v>74</v>
      </c>
      <c r="G735" s="98" t="s">
        <v>80</v>
      </c>
      <c r="H735" s="98" t="s">
        <v>93</v>
      </c>
      <c r="I735" s="99" t="s">
        <v>75</v>
      </c>
      <c r="J735" s="116">
        <v>0.280878768</v>
      </c>
      <c r="K735" s="101">
        <v>0</v>
      </c>
      <c r="L735" s="77">
        <f t="shared" si="17"/>
        <v>0.280878768</v>
      </c>
      <c r="N735" s="102" t="s">
        <v>71</v>
      </c>
      <c r="O735" s="102" t="s">
        <v>71</v>
      </c>
      <c r="P735" s="103" t="s">
        <v>71</v>
      </c>
    </row>
    <row r="736" spans="2:16" x14ac:dyDescent="0.25">
      <c r="B736" s="97">
        <v>731</v>
      </c>
      <c r="C736" s="89" t="s">
        <v>1337</v>
      </c>
      <c r="D736" s="89" t="s">
        <v>453</v>
      </c>
      <c r="E736" s="89"/>
      <c r="F736" s="89" t="s">
        <v>74</v>
      </c>
      <c r="G736" s="98" t="s">
        <v>80</v>
      </c>
      <c r="H736" s="98" t="s">
        <v>93</v>
      </c>
      <c r="I736" s="99" t="s">
        <v>75</v>
      </c>
      <c r="J736" s="116">
        <v>0.34481606399999998</v>
      </c>
      <c r="K736" s="101">
        <v>0</v>
      </c>
      <c r="L736" s="77">
        <f t="shared" si="17"/>
        <v>0.34481606399999998</v>
      </c>
      <c r="N736" s="102" t="s">
        <v>71</v>
      </c>
      <c r="O736" s="102" t="s">
        <v>71</v>
      </c>
      <c r="P736" s="103" t="s">
        <v>71</v>
      </c>
    </row>
    <row r="737" spans="2:16" x14ac:dyDescent="0.25">
      <c r="B737" s="97">
        <v>732</v>
      </c>
      <c r="C737" s="89" t="s">
        <v>1338</v>
      </c>
      <c r="D737" s="89" t="s">
        <v>455</v>
      </c>
      <c r="E737" s="89"/>
      <c r="F737" s="89" t="s">
        <v>74</v>
      </c>
      <c r="G737" s="98" t="s">
        <v>80</v>
      </c>
      <c r="H737" s="98" t="s">
        <v>93</v>
      </c>
      <c r="I737" s="99" t="s">
        <v>75</v>
      </c>
      <c r="J737" s="116">
        <v>4.3817723999999995E-2</v>
      </c>
      <c r="K737" s="101">
        <v>0</v>
      </c>
      <c r="L737" s="77">
        <f t="shared" si="17"/>
        <v>4.3817723999999995E-2</v>
      </c>
      <c r="N737" s="102" t="s">
        <v>71</v>
      </c>
      <c r="O737" s="102" t="s">
        <v>71</v>
      </c>
      <c r="P737" s="103" t="s">
        <v>71</v>
      </c>
    </row>
    <row r="738" spans="2:16" x14ac:dyDescent="0.25">
      <c r="B738" s="97">
        <v>733</v>
      </c>
      <c r="C738" s="89" t="s">
        <v>1339</v>
      </c>
      <c r="D738" s="89" t="s">
        <v>457</v>
      </c>
      <c r="E738" s="89"/>
      <c r="F738" s="89" t="s">
        <v>74</v>
      </c>
      <c r="G738" s="98" t="s">
        <v>80</v>
      </c>
      <c r="H738" s="98" t="s">
        <v>93</v>
      </c>
      <c r="I738" s="99" t="s">
        <v>75</v>
      </c>
      <c r="J738" s="116">
        <v>0.18370043999999999</v>
      </c>
      <c r="K738" s="101">
        <v>0</v>
      </c>
      <c r="L738" s="77">
        <f t="shared" si="17"/>
        <v>0.18370043999999999</v>
      </c>
      <c r="N738" s="102" t="s">
        <v>71</v>
      </c>
      <c r="O738" s="102" t="s">
        <v>71</v>
      </c>
      <c r="P738" s="103" t="s">
        <v>71</v>
      </c>
    </row>
    <row r="739" spans="2:16" x14ac:dyDescent="0.25">
      <c r="B739" s="97">
        <v>734</v>
      </c>
      <c r="C739" s="89" t="s">
        <v>1340</v>
      </c>
      <c r="D739" s="89" t="s">
        <v>459</v>
      </c>
      <c r="E739" s="89"/>
      <c r="F739" s="89" t="s">
        <v>74</v>
      </c>
      <c r="G739" s="98" t="s">
        <v>80</v>
      </c>
      <c r="H739" s="98" t="s">
        <v>93</v>
      </c>
      <c r="I739" s="99" t="s">
        <v>75</v>
      </c>
      <c r="J739" s="116">
        <v>0.31714171199999996</v>
      </c>
      <c r="K739" s="101">
        <v>0</v>
      </c>
      <c r="L739" s="77">
        <f t="shared" si="17"/>
        <v>0.31714171199999996</v>
      </c>
      <c r="N739" s="102" t="s">
        <v>71</v>
      </c>
      <c r="O739" s="102" t="s">
        <v>71</v>
      </c>
      <c r="P739" s="103" t="s">
        <v>71</v>
      </c>
    </row>
    <row r="740" spans="2:16" x14ac:dyDescent="0.25">
      <c r="B740" s="97">
        <v>735</v>
      </c>
      <c r="C740" s="89" t="s">
        <v>1341</v>
      </c>
      <c r="D740" s="89" t="s">
        <v>461</v>
      </c>
      <c r="E740" s="89"/>
      <c r="F740" s="89" t="s">
        <v>74</v>
      </c>
      <c r="G740" s="98" t="s">
        <v>80</v>
      </c>
      <c r="H740" s="98" t="s">
        <v>93</v>
      </c>
      <c r="I740" s="99" t="s">
        <v>75</v>
      </c>
      <c r="J740" s="116">
        <v>0.34274843999999999</v>
      </c>
      <c r="K740" s="101">
        <v>0</v>
      </c>
      <c r="L740" s="77">
        <f t="shared" si="17"/>
        <v>0.34274843999999999</v>
      </c>
      <c r="N740" s="102" t="s">
        <v>71</v>
      </c>
      <c r="O740" s="102" t="s">
        <v>71</v>
      </c>
      <c r="P740" s="103" t="s">
        <v>71</v>
      </c>
    </row>
    <row r="741" spans="2:16" x14ac:dyDescent="0.25">
      <c r="B741" s="97">
        <v>736</v>
      </c>
      <c r="C741" s="89" t="s">
        <v>1342</v>
      </c>
      <c r="D741" s="89" t="s">
        <v>463</v>
      </c>
      <c r="E741" s="89"/>
      <c r="F741" s="89" t="s">
        <v>74</v>
      </c>
      <c r="G741" s="98" t="s">
        <v>80</v>
      </c>
      <c r="H741" s="98" t="s">
        <v>93</v>
      </c>
      <c r="I741" s="99" t="s">
        <v>75</v>
      </c>
      <c r="J741" s="116">
        <v>0.32350363199999999</v>
      </c>
      <c r="K741" s="101">
        <v>0</v>
      </c>
      <c r="L741" s="77">
        <f t="shared" si="17"/>
        <v>0.32350363199999999</v>
      </c>
      <c r="N741" s="102" t="s">
        <v>71</v>
      </c>
      <c r="O741" s="102" t="s">
        <v>71</v>
      </c>
      <c r="P741" s="103" t="s">
        <v>71</v>
      </c>
    </row>
    <row r="742" spans="2:16" x14ac:dyDescent="0.25">
      <c r="B742" s="97">
        <v>737</v>
      </c>
      <c r="C742" s="89" t="s">
        <v>1343</v>
      </c>
      <c r="D742" s="89" t="s">
        <v>465</v>
      </c>
      <c r="E742" s="89"/>
      <c r="F742" s="89" t="s">
        <v>74</v>
      </c>
      <c r="G742" s="98" t="s">
        <v>80</v>
      </c>
      <c r="H742" s="98" t="s">
        <v>93</v>
      </c>
      <c r="I742" s="99" t="s">
        <v>75</v>
      </c>
      <c r="J742" s="116">
        <v>0.32541220799999993</v>
      </c>
      <c r="K742" s="101">
        <v>0</v>
      </c>
      <c r="L742" s="77">
        <f t="shared" si="17"/>
        <v>0.32541220799999993</v>
      </c>
      <c r="N742" s="102" t="s">
        <v>71</v>
      </c>
      <c r="O742" s="102" t="s">
        <v>71</v>
      </c>
      <c r="P742" s="103" t="s">
        <v>71</v>
      </c>
    </row>
    <row r="743" spans="2:16" x14ac:dyDescent="0.25">
      <c r="B743" s="97">
        <v>738</v>
      </c>
      <c r="C743" s="89" t="s">
        <v>1344</v>
      </c>
      <c r="D743" s="89" t="s">
        <v>467</v>
      </c>
      <c r="E743" s="89"/>
      <c r="F743" s="89" t="s">
        <v>74</v>
      </c>
      <c r="G743" s="98" t="s">
        <v>80</v>
      </c>
      <c r="H743" s="98" t="s">
        <v>93</v>
      </c>
      <c r="I743" s="99" t="s">
        <v>75</v>
      </c>
      <c r="J743" s="116">
        <v>0.115786944</v>
      </c>
      <c r="K743" s="101">
        <v>0</v>
      </c>
      <c r="L743" s="77">
        <f t="shared" si="17"/>
        <v>0.115786944</v>
      </c>
      <c r="N743" s="102" t="s">
        <v>71</v>
      </c>
      <c r="O743" s="102" t="s">
        <v>71</v>
      </c>
      <c r="P743" s="103" t="s">
        <v>71</v>
      </c>
    </row>
    <row r="744" spans="2:16" x14ac:dyDescent="0.25">
      <c r="B744" s="97">
        <v>739</v>
      </c>
      <c r="C744" s="89" t="s">
        <v>1345</v>
      </c>
      <c r="D744" s="89" t="s">
        <v>469</v>
      </c>
      <c r="E744" s="89"/>
      <c r="F744" s="89" t="s">
        <v>74</v>
      </c>
      <c r="G744" s="98" t="s">
        <v>80</v>
      </c>
      <c r="H744" s="98" t="s">
        <v>93</v>
      </c>
      <c r="I744" s="99" t="s">
        <v>75</v>
      </c>
      <c r="J744" s="116">
        <v>0.46911207599999993</v>
      </c>
      <c r="K744" s="101">
        <v>0</v>
      </c>
      <c r="L744" s="77">
        <f t="shared" si="17"/>
        <v>0.46911207599999993</v>
      </c>
      <c r="N744" s="102" t="s">
        <v>71</v>
      </c>
      <c r="O744" s="102" t="s">
        <v>71</v>
      </c>
      <c r="P744" s="103" t="s">
        <v>71</v>
      </c>
    </row>
    <row r="745" spans="2:16" x14ac:dyDescent="0.25">
      <c r="B745" s="97">
        <v>740</v>
      </c>
      <c r="C745" s="89" t="s">
        <v>1346</v>
      </c>
      <c r="D745" s="89" t="s">
        <v>471</v>
      </c>
      <c r="E745" s="89"/>
      <c r="F745" s="89" t="s">
        <v>74</v>
      </c>
      <c r="G745" s="98" t="s">
        <v>80</v>
      </c>
      <c r="H745" s="98" t="s">
        <v>93</v>
      </c>
      <c r="I745" s="99" t="s">
        <v>75</v>
      </c>
      <c r="J745" s="116">
        <v>0.51213455999999991</v>
      </c>
      <c r="K745" s="101">
        <v>0</v>
      </c>
      <c r="L745" s="77">
        <f t="shared" si="17"/>
        <v>0.51213455999999991</v>
      </c>
      <c r="N745" s="102" t="s">
        <v>71</v>
      </c>
      <c r="O745" s="102" t="s">
        <v>71</v>
      </c>
      <c r="P745" s="103" t="s">
        <v>71</v>
      </c>
    </row>
    <row r="746" spans="2:16" x14ac:dyDescent="0.25">
      <c r="B746" s="97">
        <v>741</v>
      </c>
      <c r="C746" s="89" t="s">
        <v>1347</v>
      </c>
      <c r="D746" s="89" t="s">
        <v>473</v>
      </c>
      <c r="E746" s="89"/>
      <c r="F746" s="89" t="s">
        <v>74</v>
      </c>
      <c r="G746" s="98" t="s">
        <v>80</v>
      </c>
      <c r="H746" s="98" t="s">
        <v>93</v>
      </c>
      <c r="I746" s="99" t="s">
        <v>75</v>
      </c>
      <c r="J746" s="116">
        <v>0.20318381999999999</v>
      </c>
      <c r="K746" s="101">
        <v>0</v>
      </c>
      <c r="L746" s="77">
        <f t="shared" si="17"/>
        <v>0.20318381999999999</v>
      </c>
      <c r="N746" s="102" t="s">
        <v>71</v>
      </c>
      <c r="O746" s="102" t="s">
        <v>71</v>
      </c>
      <c r="P746" s="103" t="s">
        <v>71</v>
      </c>
    </row>
    <row r="747" spans="2:16" x14ac:dyDescent="0.25">
      <c r="B747" s="97">
        <v>742</v>
      </c>
      <c r="C747" s="89" t="s">
        <v>1348</v>
      </c>
      <c r="D747" s="89" t="s">
        <v>475</v>
      </c>
      <c r="E747" s="89"/>
      <c r="F747" s="89" t="s">
        <v>74</v>
      </c>
      <c r="G747" s="98" t="s">
        <v>80</v>
      </c>
      <c r="H747" s="98" t="s">
        <v>93</v>
      </c>
      <c r="I747" s="99" t="s">
        <v>75</v>
      </c>
      <c r="J747" s="116">
        <v>0.18751759200000001</v>
      </c>
      <c r="K747" s="101">
        <v>0</v>
      </c>
      <c r="L747" s="77">
        <f t="shared" si="17"/>
        <v>0.18751759200000001</v>
      </c>
      <c r="N747" s="102" t="s">
        <v>71</v>
      </c>
      <c r="O747" s="102" t="s">
        <v>71</v>
      </c>
      <c r="P747" s="103" t="s">
        <v>71</v>
      </c>
    </row>
    <row r="748" spans="2:16" ht="25.5" x14ac:dyDescent="0.25">
      <c r="B748" s="97">
        <v>743</v>
      </c>
      <c r="C748" s="89" t="s">
        <v>1349</v>
      </c>
      <c r="D748" s="89" t="s">
        <v>477</v>
      </c>
      <c r="E748" s="89"/>
      <c r="F748" s="89" t="s">
        <v>74</v>
      </c>
      <c r="G748" s="98" t="s">
        <v>80</v>
      </c>
      <c r="H748" s="98" t="s">
        <v>93</v>
      </c>
      <c r="I748" s="99" t="s">
        <v>75</v>
      </c>
      <c r="J748" s="116">
        <v>0.42084100800000002</v>
      </c>
      <c r="K748" s="101">
        <v>0</v>
      </c>
      <c r="L748" s="77">
        <f t="shared" si="17"/>
        <v>0.42084100800000002</v>
      </c>
      <c r="N748" s="102" t="s">
        <v>71</v>
      </c>
      <c r="O748" s="102" t="s">
        <v>71</v>
      </c>
      <c r="P748" s="103" t="s">
        <v>71</v>
      </c>
    </row>
    <row r="749" spans="2:16" x14ac:dyDescent="0.25">
      <c r="B749" s="97">
        <v>744</v>
      </c>
      <c r="C749" s="89" t="s">
        <v>1350</v>
      </c>
      <c r="D749" s="89" t="s">
        <v>479</v>
      </c>
      <c r="E749" s="89"/>
      <c r="F749" s="89" t="s">
        <v>74</v>
      </c>
      <c r="G749" s="98" t="s">
        <v>80</v>
      </c>
      <c r="H749" s="98" t="s">
        <v>93</v>
      </c>
      <c r="I749" s="99" t="s">
        <v>75</v>
      </c>
      <c r="J749" s="116">
        <v>0.23570913599999999</v>
      </c>
      <c r="K749" s="101">
        <v>0</v>
      </c>
      <c r="L749" s="77">
        <f t="shared" si="17"/>
        <v>0.23570913599999999</v>
      </c>
      <c r="N749" s="102" t="s">
        <v>71</v>
      </c>
      <c r="O749" s="102" t="s">
        <v>71</v>
      </c>
      <c r="P749" s="103" t="s">
        <v>71</v>
      </c>
    </row>
    <row r="750" spans="2:16" x14ac:dyDescent="0.25">
      <c r="B750" s="97">
        <v>745</v>
      </c>
      <c r="C750" s="89" t="s">
        <v>1351</v>
      </c>
      <c r="D750" s="89" t="s">
        <v>481</v>
      </c>
      <c r="E750" s="89"/>
      <c r="F750" s="89" t="s">
        <v>74</v>
      </c>
      <c r="G750" s="98" t="s">
        <v>80</v>
      </c>
      <c r="H750" s="98" t="s">
        <v>93</v>
      </c>
      <c r="I750" s="99" t="s">
        <v>75</v>
      </c>
      <c r="J750" s="116">
        <v>0.30521311200000001</v>
      </c>
      <c r="K750" s="101">
        <v>0</v>
      </c>
      <c r="L750" s="77">
        <f t="shared" si="17"/>
        <v>0.30521311200000001</v>
      </c>
      <c r="N750" s="102" t="s">
        <v>71</v>
      </c>
      <c r="O750" s="102" t="s">
        <v>71</v>
      </c>
      <c r="P750" s="103" t="s">
        <v>71</v>
      </c>
    </row>
    <row r="751" spans="2:16" x14ac:dyDescent="0.25">
      <c r="B751" s="97">
        <v>746</v>
      </c>
      <c r="C751" s="89" t="s">
        <v>1352</v>
      </c>
      <c r="D751" s="89" t="s">
        <v>483</v>
      </c>
      <c r="E751" s="89"/>
      <c r="F751" s="89" t="s">
        <v>74</v>
      </c>
      <c r="G751" s="98" t="s">
        <v>80</v>
      </c>
      <c r="H751" s="98" t="s">
        <v>93</v>
      </c>
      <c r="I751" s="99" t="s">
        <v>75</v>
      </c>
      <c r="J751" s="116">
        <v>8.9066879999999987E-2</v>
      </c>
      <c r="K751" s="101">
        <v>0</v>
      </c>
      <c r="L751" s="77">
        <f t="shared" si="17"/>
        <v>8.9066879999999987E-2</v>
      </c>
      <c r="N751" s="102" t="s">
        <v>71</v>
      </c>
      <c r="O751" s="102" t="s">
        <v>71</v>
      </c>
      <c r="P751" s="103" t="s">
        <v>71</v>
      </c>
    </row>
    <row r="752" spans="2:16" x14ac:dyDescent="0.25">
      <c r="B752" s="97">
        <v>747</v>
      </c>
      <c r="C752" s="89" t="s">
        <v>1353</v>
      </c>
      <c r="D752" s="89" t="s">
        <v>485</v>
      </c>
      <c r="E752" s="89"/>
      <c r="F752" s="89" t="s">
        <v>74</v>
      </c>
      <c r="G752" s="98" t="s">
        <v>80</v>
      </c>
      <c r="H752" s="98" t="s">
        <v>93</v>
      </c>
      <c r="I752" s="99" t="s">
        <v>75</v>
      </c>
      <c r="J752" s="116">
        <v>4.7316779999999996E-2</v>
      </c>
      <c r="K752" s="101">
        <v>0</v>
      </c>
      <c r="L752" s="77">
        <f t="shared" si="17"/>
        <v>4.7316779999999996E-2</v>
      </c>
      <c r="N752" s="102" t="s">
        <v>71</v>
      </c>
      <c r="O752" s="102" t="s">
        <v>71</v>
      </c>
      <c r="P752" s="103" t="s">
        <v>71</v>
      </c>
    </row>
    <row r="753" spans="2:16" x14ac:dyDescent="0.25">
      <c r="B753" s="97">
        <v>748</v>
      </c>
      <c r="C753" s="89" t="s">
        <v>1354</v>
      </c>
      <c r="D753" s="89" t="s">
        <v>487</v>
      </c>
      <c r="E753" s="89"/>
      <c r="F753" s="89" t="s">
        <v>74</v>
      </c>
      <c r="G753" s="98" t="s">
        <v>80</v>
      </c>
      <c r="H753" s="98" t="s">
        <v>93</v>
      </c>
      <c r="I753" s="99" t="s">
        <v>75</v>
      </c>
      <c r="J753" s="116">
        <v>6.1153955999999982E-2</v>
      </c>
      <c r="K753" s="101">
        <v>0</v>
      </c>
      <c r="L753" s="77">
        <f t="shared" si="17"/>
        <v>6.1153955999999982E-2</v>
      </c>
      <c r="N753" s="102" t="s">
        <v>71</v>
      </c>
      <c r="O753" s="102" t="s">
        <v>71</v>
      </c>
      <c r="P753" s="103" t="s">
        <v>71</v>
      </c>
    </row>
    <row r="754" spans="2:16" x14ac:dyDescent="0.25">
      <c r="B754" s="97">
        <v>749</v>
      </c>
      <c r="C754" s="89" t="s">
        <v>1355</v>
      </c>
      <c r="D754" s="89" t="s">
        <v>489</v>
      </c>
      <c r="E754" s="89"/>
      <c r="F754" s="89" t="s">
        <v>74</v>
      </c>
      <c r="G754" s="98" t="s">
        <v>80</v>
      </c>
      <c r="H754" s="98" t="s">
        <v>93</v>
      </c>
      <c r="I754" s="99" t="s">
        <v>75</v>
      </c>
      <c r="J754" s="116">
        <v>2.3857199999999999E-2</v>
      </c>
      <c r="K754" s="101">
        <v>0</v>
      </c>
      <c r="L754" s="77">
        <f t="shared" si="17"/>
        <v>2.3857199999999999E-2</v>
      </c>
      <c r="N754" s="102" t="s">
        <v>71</v>
      </c>
      <c r="O754" s="102" t="s">
        <v>71</v>
      </c>
      <c r="P754" s="103" t="s">
        <v>71</v>
      </c>
    </row>
    <row r="755" spans="2:16" x14ac:dyDescent="0.25">
      <c r="B755" s="97">
        <v>750</v>
      </c>
      <c r="C755" s="89" t="s">
        <v>1356</v>
      </c>
      <c r="D755" s="89" t="s">
        <v>491</v>
      </c>
      <c r="E755" s="89"/>
      <c r="F755" s="89" t="s">
        <v>74</v>
      </c>
      <c r="G755" s="98" t="s">
        <v>80</v>
      </c>
      <c r="H755" s="98" t="s">
        <v>93</v>
      </c>
      <c r="I755" s="99" t="s">
        <v>75</v>
      </c>
      <c r="J755" s="116">
        <v>0.20397905999999999</v>
      </c>
      <c r="K755" s="101">
        <v>0</v>
      </c>
      <c r="L755" s="77">
        <f t="shared" si="17"/>
        <v>0.20397905999999999</v>
      </c>
      <c r="N755" s="102" t="s">
        <v>71</v>
      </c>
      <c r="O755" s="102" t="s">
        <v>71</v>
      </c>
      <c r="P755" s="103" t="s">
        <v>71</v>
      </c>
    </row>
    <row r="756" spans="2:16" x14ac:dyDescent="0.25">
      <c r="B756" s="97">
        <v>751</v>
      </c>
      <c r="C756" s="89" t="s">
        <v>1357</v>
      </c>
      <c r="D756" s="89" t="s">
        <v>493</v>
      </c>
      <c r="E756" s="89"/>
      <c r="F756" s="89" t="s">
        <v>74</v>
      </c>
      <c r="G756" s="98" t="s">
        <v>80</v>
      </c>
      <c r="H756" s="98" t="s">
        <v>93</v>
      </c>
      <c r="I756" s="99" t="s">
        <v>75</v>
      </c>
      <c r="J756" s="116">
        <v>0.15857085599999998</v>
      </c>
      <c r="K756" s="101">
        <v>0</v>
      </c>
      <c r="L756" s="77">
        <f t="shared" si="17"/>
        <v>0.15857085599999998</v>
      </c>
      <c r="N756" s="102" t="s">
        <v>71</v>
      </c>
      <c r="O756" s="102" t="s">
        <v>71</v>
      </c>
      <c r="P756" s="103" t="s">
        <v>71</v>
      </c>
    </row>
    <row r="757" spans="2:16" ht="25.5" x14ac:dyDescent="0.25">
      <c r="B757" s="97">
        <v>752</v>
      </c>
      <c r="C757" s="89" t="s">
        <v>1358</v>
      </c>
      <c r="D757" s="89" t="s">
        <v>495</v>
      </c>
      <c r="E757" s="89"/>
      <c r="F757" s="89" t="s">
        <v>74</v>
      </c>
      <c r="G757" s="98" t="s">
        <v>80</v>
      </c>
      <c r="H757" s="98" t="s">
        <v>93</v>
      </c>
      <c r="I757" s="99" t="s">
        <v>75</v>
      </c>
      <c r="J757" s="116">
        <v>0.38060186399999996</v>
      </c>
      <c r="K757" s="101">
        <v>0</v>
      </c>
      <c r="L757" s="77">
        <f t="shared" si="17"/>
        <v>0.38060186399999996</v>
      </c>
      <c r="N757" s="102" t="s">
        <v>71</v>
      </c>
      <c r="O757" s="102" t="s">
        <v>71</v>
      </c>
      <c r="P757" s="103" t="s">
        <v>71</v>
      </c>
    </row>
    <row r="758" spans="2:16" x14ac:dyDescent="0.25">
      <c r="B758" s="97">
        <v>753</v>
      </c>
      <c r="C758" s="89" t="s">
        <v>1359</v>
      </c>
      <c r="D758" s="89" t="s">
        <v>497</v>
      </c>
      <c r="E758" s="89"/>
      <c r="F758" s="89" t="s">
        <v>74</v>
      </c>
      <c r="G758" s="98" t="s">
        <v>80</v>
      </c>
      <c r="H758" s="98" t="s">
        <v>93</v>
      </c>
      <c r="I758" s="99" t="s">
        <v>75</v>
      </c>
      <c r="J758" s="116">
        <v>0.236027232</v>
      </c>
      <c r="K758" s="101">
        <v>0</v>
      </c>
      <c r="L758" s="77">
        <f t="shared" si="17"/>
        <v>0.236027232</v>
      </c>
      <c r="N758" s="102" t="s">
        <v>71</v>
      </c>
      <c r="O758" s="102" t="s">
        <v>71</v>
      </c>
      <c r="P758" s="103" t="s">
        <v>71</v>
      </c>
    </row>
    <row r="759" spans="2:16" x14ac:dyDescent="0.25">
      <c r="B759" s="97">
        <v>754</v>
      </c>
      <c r="C759" s="89" t="s">
        <v>1360</v>
      </c>
      <c r="D759" s="89" t="s">
        <v>499</v>
      </c>
      <c r="E759" s="89"/>
      <c r="F759" s="89" t="s">
        <v>74</v>
      </c>
      <c r="G759" s="98" t="s">
        <v>80</v>
      </c>
      <c r="H759" s="98" t="s">
        <v>93</v>
      </c>
      <c r="I759" s="99" t="s">
        <v>75</v>
      </c>
      <c r="J759" s="116">
        <v>0.25829395199999994</v>
      </c>
      <c r="K759" s="101">
        <v>0</v>
      </c>
      <c r="L759" s="77">
        <f t="shared" si="17"/>
        <v>0.25829395199999994</v>
      </c>
      <c r="N759" s="102" t="s">
        <v>71</v>
      </c>
      <c r="O759" s="102" t="s">
        <v>71</v>
      </c>
      <c r="P759" s="103" t="s">
        <v>71</v>
      </c>
    </row>
    <row r="760" spans="2:16" x14ac:dyDescent="0.25">
      <c r="B760" s="97">
        <v>755</v>
      </c>
      <c r="C760" s="89" t="s">
        <v>1361</v>
      </c>
      <c r="D760" s="89" t="s">
        <v>501</v>
      </c>
      <c r="E760" s="89"/>
      <c r="F760" s="89" t="s">
        <v>74</v>
      </c>
      <c r="G760" s="98" t="s">
        <v>80</v>
      </c>
      <c r="H760" s="98" t="s">
        <v>93</v>
      </c>
      <c r="I760" s="99" t="s">
        <v>75</v>
      </c>
      <c r="J760" s="116">
        <v>0.15586703999999998</v>
      </c>
      <c r="K760" s="101">
        <v>0</v>
      </c>
      <c r="L760" s="77">
        <f t="shared" si="17"/>
        <v>0.15586703999999998</v>
      </c>
      <c r="N760" s="102" t="s">
        <v>71</v>
      </c>
      <c r="O760" s="102" t="s">
        <v>71</v>
      </c>
      <c r="P760" s="103" t="s">
        <v>71</v>
      </c>
    </row>
    <row r="761" spans="2:16" x14ac:dyDescent="0.25">
      <c r="B761" s="97">
        <v>756</v>
      </c>
      <c r="C761" s="89" t="s">
        <v>1362</v>
      </c>
      <c r="D761" s="89" t="s">
        <v>503</v>
      </c>
      <c r="E761" s="89"/>
      <c r="F761" s="89" t="s">
        <v>74</v>
      </c>
      <c r="G761" s="98" t="s">
        <v>80</v>
      </c>
      <c r="H761" s="98" t="s">
        <v>93</v>
      </c>
      <c r="I761" s="99" t="s">
        <v>75</v>
      </c>
      <c r="J761" s="116">
        <v>0.53352651600000001</v>
      </c>
      <c r="K761" s="101">
        <v>0</v>
      </c>
      <c r="L761" s="77">
        <f t="shared" si="17"/>
        <v>0.53352651600000001</v>
      </c>
      <c r="N761" s="102" t="s">
        <v>71</v>
      </c>
      <c r="O761" s="102" t="s">
        <v>71</v>
      </c>
      <c r="P761" s="103" t="s">
        <v>71</v>
      </c>
    </row>
    <row r="762" spans="2:16" x14ac:dyDescent="0.25">
      <c r="B762" s="97">
        <v>757</v>
      </c>
      <c r="C762" s="89" t="s">
        <v>1363</v>
      </c>
      <c r="D762" s="89" t="s">
        <v>505</v>
      </c>
      <c r="E762" s="89"/>
      <c r="F762" s="89" t="s">
        <v>74</v>
      </c>
      <c r="G762" s="98" t="s">
        <v>80</v>
      </c>
      <c r="H762" s="98" t="s">
        <v>93</v>
      </c>
      <c r="I762" s="99" t="s">
        <v>75</v>
      </c>
      <c r="J762" s="116">
        <v>0.36954802799999997</v>
      </c>
      <c r="K762" s="101">
        <v>0</v>
      </c>
      <c r="L762" s="77">
        <f t="shared" si="17"/>
        <v>0.36954802799999997</v>
      </c>
      <c r="N762" s="102" t="s">
        <v>71</v>
      </c>
      <c r="O762" s="102" t="s">
        <v>71</v>
      </c>
      <c r="P762" s="103" t="s">
        <v>71</v>
      </c>
    </row>
    <row r="763" spans="2:16" x14ac:dyDescent="0.25">
      <c r="B763" s="97">
        <v>758</v>
      </c>
      <c r="C763" s="89" t="s">
        <v>1364</v>
      </c>
      <c r="D763" s="89" t="s">
        <v>507</v>
      </c>
      <c r="E763" s="89"/>
      <c r="F763" s="89" t="s">
        <v>74</v>
      </c>
      <c r="G763" s="98" t="s">
        <v>80</v>
      </c>
      <c r="H763" s="98" t="s">
        <v>93</v>
      </c>
      <c r="I763" s="99" t="s">
        <v>75</v>
      </c>
      <c r="J763" s="116">
        <v>0.41050288799999995</v>
      </c>
      <c r="K763" s="101">
        <v>0</v>
      </c>
      <c r="L763" s="77">
        <f t="shared" si="17"/>
        <v>0.41050288799999995</v>
      </c>
      <c r="N763" s="102" t="s">
        <v>71</v>
      </c>
      <c r="O763" s="102" t="s">
        <v>71</v>
      </c>
      <c r="P763" s="103" t="s">
        <v>71</v>
      </c>
    </row>
    <row r="764" spans="2:16" x14ac:dyDescent="0.25">
      <c r="B764" s="97">
        <v>759</v>
      </c>
      <c r="C764" s="89" t="s">
        <v>1365</v>
      </c>
      <c r="D764" s="89" t="s">
        <v>509</v>
      </c>
      <c r="E764" s="89"/>
      <c r="F764" s="89" t="s">
        <v>74</v>
      </c>
      <c r="G764" s="98" t="s">
        <v>80</v>
      </c>
      <c r="H764" s="98" t="s">
        <v>93</v>
      </c>
      <c r="I764" s="99" t="s">
        <v>75</v>
      </c>
      <c r="J764" s="116">
        <v>0.50768121599999994</v>
      </c>
      <c r="K764" s="101">
        <v>0</v>
      </c>
      <c r="L764" s="77">
        <f t="shared" si="17"/>
        <v>0.50768121599999994</v>
      </c>
      <c r="N764" s="102" t="s">
        <v>71</v>
      </c>
      <c r="O764" s="102" t="s">
        <v>71</v>
      </c>
      <c r="P764" s="103" t="s">
        <v>71</v>
      </c>
    </row>
    <row r="765" spans="2:16" x14ac:dyDescent="0.25">
      <c r="B765" s="97">
        <v>760</v>
      </c>
      <c r="C765" s="89" t="s">
        <v>1366</v>
      </c>
      <c r="D765" s="89" t="s">
        <v>511</v>
      </c>
      <c r="E765" s="89"/>
      <c r="F765" s="89" t="s">
        <v>74</v>
      </c>
      <c r="G765" s="98" t="s">
        <v>80</v>
      </c>
      <c r="H765" s="98" t="s">
        <v>93</v>
      </c>
      <c r="I765" s="99" t="s">
        <v>75</v>
      </c>
      <c r="J765" s="116">
        <v>0.21328336799999997</v>
      </c>
      <c r="K765" s="101">
        <v>0</v>
      </c>
      <c r="L765" s="77">
        <f t="shared" si="17"/>
        <v>0.21328336799999997</v>
      </c>
      <c r="N765" s="102" t="s">
        <v>71</v>
      </c>
      <c r="O765" s="102" t="s">
        <v>71</v>
      </c>
      <c r="P765" s="103" t="s">
        <v>71</v>
      </c>
    </row>
    <row r="766" spans="2:16" x14ac:dyDescent="0.25">
      <c r="B766" s="97">
        <v>761</v>
      </c>
      <c r="C766" s="89" t="s">
        <v>1367</v>
      </c>
      <c r="D766" s="89" t="s">
        <v>513</v>
      </c>
      <c r="E766" s="89"/>
      <c r="F766" s="89" t="s">
        <v>74</v>
      </c>
      <c r="G766" s="98" t="s">
        <v>80</v>
      </c>
      <c r="H766" s="98" t="s">
        <v>93</v>
      </c>
      <c r="I766" s="99" t="s">
        <v>75</v>
      </c>
      <c r="J766" s="116">
        <v>0.57002803199999996</v>
      </c>
      <c r="K766" s="101">
        <v>0</v>
      </c>
      <c r="L766" s="77">
        <f t="shared" si="17"/>
        <v>0.57002803199999996</v>
      </c>
      <c r="N766" s="102" t="s">
        <v>71</v>
      </c>
      <c r="O766" s="102" t="s">
        <v>71</v>
      </c>
      <c r="P766" s="103" t="s">
        <v>71</v>
      </c>
    </row>
    <row r="767" spans="2:16" x14ac:dyDescent="0.25">
      <c r="B767" s="97">
        <v>762</v>
      </c>
      <c r="C767" s="89" t="s">
        <v>1368</v>
      </c>
      <c r="D767" s="89" t="s">
        <v>515</v>
      </c>
      <c r="E767" s="89"/>
      <c r="F767" s="89" t="s">
        <v>74</v>
      </c>
      <c r="G767" s="98" t="s">
        <v>80</v>
      </c>
      <c r="H767" s="98" t="s">
        <v>93</v>
      </c>
      <c r="I767" s="99" t="s">
        <v>75</v>
      </c>
      <c r="J767" s="116">
        <v>0.59229475200000004</v>
      </c>
      <c r="K767" s="101">
        <v>0</v>
      </c>
      <c r="L767" s="77">
        <f t="shared" si="17"/>
        <v>0.59229475200000004</v>
      </c>
      <c r="N767" s="102" t="s">
        <v>71</v>
      </c>
      <c r="O767" s="102" t="s">
        <v>71</v>
      </c>
      <c r="P767" s="103" t="s">
        <v>71</v>
      </c>
    </row>
    <row r="768" spans="2:16" x14ac:dyDescent="0.25">
      <c r="B768" s="97">
        <v>763</v>
      </c>
      <c r="C768" s="89" t="s">
        <v>1369</v>
      </c>
      <c r="D768" s="89" t="s">
        <v>517</v>
      </c>
      <c r="E768" s="89"/>
      <c r="F768" s="89" t="s">
        <v>74</v>
      </c>
      <c r="G768" s="98" t="s">
        <v>80</v>
      </c>
      <c r="H768" s="98" t="s">
        <v>93</v>
      </c>
      <c r="I768" s="99" t="s">
        <v>75</v>
      </c>
      <c r="J768" s="116">
        <v>0.24541106399999996</v>
      </c>
      <c r="K768" s="101">
        <v>0</v>
      </c>
      <c r="L768" s="77">
        <f t="shared" si="17"/>
        <v>0.24541106399999996</v>
      </c>
      <c r="N768" s="102" t="s">
        <v>71</v>
      </c>
      <c r="O768" s="102" t="s">
        <v>71</v>
      </c>
      <c r="P768" s="103" t="s">
        <v>71</v>
      </c>
    </row>
    <row r="769" spans="2:16" x14ac:dyDescent="0.25">
      <c r="B769" s="97">
        <v>764</v>
      </c>
      <c r="C769" s="89" t="s">
        <v>1370</v>
      </c>
      <c r="D769" s="89" t="s">
        <v>519</v>
      </c>
      <c r="E769" s="89"/>
      <c r="F769" s="89" t="s">
        <v>74</v>
      </c>
      <c r="G769" s="98" t="s">
        <v>80</v>
      </c>
      <c r="H769" s="98" t="s">
        <v>93</v>
      </c>
      <c r="I769" s="99" t="s">
        <v>75</v>
      </c>
      <c r="J769" s="116">
        <v>0.36676468800000001</v>
      </c>
      <c r="K769" s="101">
        <v>0</v>
      </c>
      <c r="L769" s="77">
        <f t="shared" si="17"/>
        <v>0.36676468800000001</v>
      </c>
      <c r="N769" s="102" t="s">
        <v>71</v>
      </c>
      <c r="O769" s="102" t="s">
        <v>71</v>
      </c>
      <c r="P769" s="103" t="s">
        <v>71</v>
      </c>
    </row>
    <row r="770" spans="2:16" x14ac:dyDescent="0.25">
      <c r="B770" s="97">
        <v>765</v>
      </c>
      <c r="C770" s="89" t="s">
        <v>1371</v>
      </c>
      <c r="D770" s="89" t="s">
        <v>521</v>
      </c>
      <c r="E770" s="89"/>
      <c r="F770" s="89" t="s">
        <v>74</v>
      </c>
      <c r="G770" s="98" t="s">
        <v>80</v>
      </c>
      <c r="H770" s="98" t="s">
        <v>93</v>
      </c>
      <c r="I770" s="99" t="s">
        <v>75</v>
      </c>
      <c r="J770" s="116">
        <v>2.7753876E-2</v>
      </c>
      <c r="K770" s="101">
        <v>0</v>
      </c>
      <c r="L770" s="77">
        <f t="shared" si="17"/>
        <v>2.7753876E-2</v>
      </c>
      <c r="N770" s="102" t="s">
        <v>71</v>
      </c>
      <c r="O770" s="102" t="s">
        <v>71</v>
      </c>
      <c r="P770" s="103" t="s">
        <v>71</v>
      </c>
    </row>
    <row r="771" spans="2:16" x14ac:dyDescent="0.25">
      <c r="B771" s="97">
        <v>766</v>
      </c>
      <c r="C771" s="89" t="s">
        <v>1372</v>
      </c>
      <c r="D771" s="89" t="s">
        <v>523</v>
      </c>
      <c r="E771" s="89"/>
      <c r="F771" s="89" t="s">
        <v>74</v>
      </c>
      <c r="G771" s="98" t="s">
        <v>80</v>
      </c>
      <c r="H771" s="98" t="s">
        <v>93</v>
      </c>
      <c r="I771" s="99" t="s">
        <v>75</v>
      </c>
      <c r="J771" s="116">
        <v>0.29503404</v>
      </c>
      <c r="K771" s="101">
        <v>0</v>
      </c>
      <c r="L771" s="77">
        <f t="shared" si="17"/>
        <v>0.29503404</v>
      </c>
      <c r="N771" s="102" t="s">
        <v>71</v>
      </c>
      <c r="O771" s="102" t="s">
        <v>71</v>
      </c>
      <c r="P771" s="103" t="s">
        <v>71</v>
      </c>
    </row>
    <row r="772" spans="2:16" ht="25.5" x14ac:dyDescent="0.25">
      <c r="B772" s="97">
        <v>767</v>
      </c>
      <c r="C772" s="89" t="s">
        <v>1373</v>
      </c>
      <c r="D772" s="89" t="s">
        <v>525</v>
      </c>
      <c r="E772" s="89"/>
      <c r="F772" s="89" t="s">
        <v>74</v>
      </c>
      <c r="G772" s="98" t="s">
        <v>80</v>
      </c>
      <c r="H772" s="98" t="s">
        <v>93</v>
      </c>
      <c r="I772" s="99" t="s">
        <v>75</v>
      </c>
      <c r="J772" s="116">
        <v>0.37296755999999992</v>
      </c>
      <c r="K772" s="101">
        <v>0</v>
      </c>
      <c r="L772" s="77">
        <f t="shared" si="17"/>
        <v>0.37296755999999992</v>
      </c>
      <c r="N772" s="102" t="s">
        <v>71</v>
      </c>
      <c r="O772" s="102" t="s">
        <v>71</v>
      </c>
      <c r="P772" s="103" t="s">
        <v>71</v>
      </c>
    </row>
    <row r="773" spans="2:16" x14ac:dyDescent="0.25">
      <c r="B773" s="97">
        <v>768</v>
      </c>
      <c r="C773" s="89" t="s">
        <v>1374</v>
      </c>
      <c r="D773" s="89" t="s">
        <v>527</v>
      </c>
      <c r="E773" s="89"/>
      <c r="F773" s="89" t="s">
        <v>74</v>
      </c>
      <c r="G773" s="98" t="s">
        <v>80</v>
      </c>
      <c r="H773" s="98" t="s">
        <v>93</v>
      </c>
      <c r="I773" s="99" t="s">
        <v>75</v>
      </c>
      <c r="J773" s="116">
        <v>0.13360031999999999</v>
      </c>
      <c r="K773" s="101">
        <v>0</v>
      </c>
      <c r="L773" s="77">
        <f t="shared" si="17"/>
        <v>0.13360031999999999</v>
      </c>
      <c r="N773" s="102" t="s">
        <v>71</v>
      </c>
      <c r="O773" s="102" t="s">
        <v>71</v>
      </c>
      <c r="P773" s="103" t="s">
        <v>71</v>
      </c>
    </row>
    <row r="774" spans="2:16" ht="25.5" x14ac:dyDescent="0.25">
      <c r="B774" s="97">
        <v>769</v>
      </c>
      <c r="C774" s="89" t="s">
        <v>1375</v>
      </c>
      <c r="D774" s="89" t="s">
        <v>529</v>
      </c>
      <c r="E774" s="89"/>
      <c r="F774" s="89" t="s">
        <v>74</v>
      </c>
      <c r="G774" s="98" t="s">
        <v>80</v>
      </c>
      <c r="H774" s="98" t="s">
        <v>93</v>
      </c>
      <c r="I774" s="99" t="s">
        <v>75</v>
      </c>
      <c r="J774" s="116">
        <v>0.23125579199999996</v>
      </c>
      <c r="K774" s="101">
        <v>0</v>
      </c>
      <c r="L774" s="77">
        <f t="shared" si="17"/>
        <v>0.23125579199999996</v>
      </c>
      <c r="N774" s="102" t="s">
        <v>71</v>
      </c>
      <c r="O774" s="102" t="s">
        <v>71</v>
      </c>
      <c r="P774" s="103" t="s">
        <v>71</v>
      </c>
    </row>
    <row r="775" spans="2:16" x14ac:dyDescent="0.25">
      <c r="B775" s="97">
        <v>770</v>
      </c>
      <c r="C775" s="89" t="s">
        <v>1376</v>
      </c>
      <c r="D775" s="89" t="s">
        <v>531</v>
      </c>
      <c r="E775" s="89"/>
      <c r="F775" s="89" t="s">
        <v>74</v>
      </c>
      <c r="G775" s="98" t="s">
        <v>80</v>
      </c>
      <c r="H775" s="98" t="s">
        <v>93</v>
      </c>
      <c r="I775" s="99" t="s">
        <v>75</v>
      </c>
      <c r="J775" s="116">
        <v>1.3231203119999999</v>
      </c>
      <c r="K775" s="101">
        <v>0</v>
      </c>
      <c r="L775" s="77">
        <f t="shared" si="17"/>
        <v>1.3231203119999999</v>
      </c>
      <c r="N775" s="102" t="s">
        <v>71</v>
      </c>
      <c r="O775" s="102" t="s">
        <v>71</v>
      </c>
      <c r="P775" s="103" t="s">
        <v>71</v>
      </c>
    </row>
    <row r="776" spans="2:16" ht="25.5" x14ac:dyDescent="0.25">
      <c r="B776" s="97">
        <v>771</v>
      </c>
      <c r="C776" s="89" t="s">
        <v>1377</v>
      </c>
      <c r="D776" s="89" t="s">
        <v>533</v>
      </c>
      <c r="E776" s="89"/>
      <c r="F776" s="89" t="s">
        <v>74</v>
      </c>
      <c r="G776" s="98" t="s">
        <v>80</v>
      </c>
      <c r="H776" s="98" t="s">
        <v>93</v>
      </c>
      <c r="I776" s="99" t="s">
        <v>75</v>
      </c>
      <c r="J776" s="116">
        <v>0.51213455999999991</v>
      </c>
      <c r="K776" s="101">
        <v>0</v>
      </c>
      <c r="L776" s="77">
        <f t="shared" si="17"/>
        <v>0.51213455999999991</v>
      </c>
      <c r="N776" s="102" t="s">
        <v>71</v>
      </c>
      <c r="O776" s="102" t="s">
        <v>71</v>
      </c>
      <c r="P776" s="103" t="s">
        <v>71</v>
      </c>
    </row>
    <row r="777" spans="2:16" x14ac:dyDescent="0.25">
      <c r="B777" s="97">
        <v>772</v>
      </c>
      <c r="C777" s="89" t="s">
        <v>1378</v>
      </c>
      <c r="D777" s="89" t="s">
        <v>535</v>
      </c>
      <c r="E777" s="89"/>
      <c r="F777" s="89" t="s">
        <v>74</v>
      </c>
      <c r="G777" s="98" t="s">
        <v>80</v>
      </c>
      <c r="H777" s="98" t="s">
        <v>93</v>
      </c>
      <c r="I777" s="99" t="s">
        <v>75</v>
      </c>
      <c r="J777" s="116">
        <v>0.77273470799999988</v>
      </c>
      <c r="K777" s="101">
        <v>0</v>
      </c>
      <c r="L777" s="77">
        <f t="shared" si="17"/>
        <v>0.77273470799999988</v>
      </c>
      <c r="N777" s="102" t="s">
        <v>71</v>
      </c>
      <c r="O777" s="102" t="s">
        <v>71</v>
      </c>
      <c r="P777" s="103" t="s">
        <v>71</v>
      </c>
    </row>
    <row r="778" spans="2:16" x14ac:dyDescent="0.25">
      <c r="B778" s="97">
        <v>773</v>
      </c>
      <c r="C778" s="89" t="s">
        <v>1379</v>
      </c>
      <c r="D778" s="89" t="s">
        <v>537</v>
      </c>
      <c r="E778" s="89"/>
      <c r="F778" s="89" t="s">
        <v>74</v>
      </c>
      <c r="G778" s="98" t="s">
        <v>80</v>
      </c>
      <c r="H778" s="98" t="s">
        <v>93</v>
      </c>
      <c r="I778" s="99" t="s">
        <v>75</v>
      </c>
      <c r="J778" s="116">
        <v>0.55491847199999988</v>
      </c>
      <c r="K778" s="101">
        <v>0</v>
      </c>
      <c r="L778" s="77">
        <f t="shared" si="17"/>
        <v>0.55491847199999988</v>
      </c>
      <c r="N778" s="102" t="s">
        <v>71</v>
      </c>
      <c r="O778" s="102" t="s">
        <v>71</v>
      </c>
      <c r="P778" s="103" t="s">
        <v>71</v>
      </c>
    </row>
    <row r="779" spans="2:16" x14ac:dyDescent="0.25">
      <c r="B779" s="97">
        <v>774</v>
      </c>
      <c r="C779" s="89" t="s">
        <v>1380</v>
      </c>
      <c r="D779" s="89" t="s">
        <v>539</v>
      </c>
      <c r="E779" s="89"/>
      <c r="F779" s="89" t="s">
        <v>74</v>
      </c>
      <c r="G779" s="98" t="s">
        <v>80</v>
      </c>
      <c r="H779" s="98" t="s">
        <v>93</v>
      </c>
      <c r="I779" s="99" t="s">
        <v>75</v>
      </c>
      <c r="J779" s="116">
        <v>0.13185079199999999</v>
      </c>
      <c r="K779" s="101">
        <v>0</v>
      </c>
      <c r="L779" s="77">
        <f t="shared" si="17"/>
        <v>0.13185079199999999</v>
      </c>
      <c r="N779" s="102" t="s">
        <v>71</v>
      </c>
      <c r="O779" s="102" t="s">
        <v>71</v>
      </c>
      <c r="P779" s="103" t="s">
        <v>71</v>
      </c>
    </row>
    <row r="780" spans="2:16" x14ac:dyDescent="0.25">
      <c r="B780" s="97">
        <v>775</v>
      </c>
      <c r="C780" s="89" t="s">
        <v>1381</v>
      </c>
      <c r="D780" s="89" t="s">
        <v>541</v>
      </c>
      <c r="E780" s="89"/>
      <c r="F780" s="89" t="s">
        <v>74</v>
      </c>
      <c r="G780" s="98" t="s">
        <v>80</v>
      </c>
      <c r="H780" s="98" t="s">
        <v>93</v>
      </c>
      <c r="I780" s="99" t="s">
        <v>75</v>
      </c>
      <c r="J780" s="116">
        <v>4.4294867999999994E-2</v>
      </c>
      <c r="K780" s="101">
        <v>0</v>
      </c>
      <c r="L780" s="77">
        <f t="shared" si="17"/>
        <v>4.4294867999999994E-2</v>
      </c>
      <c r="N780" s="102" t="s">
        <v>71</v>
      </c>
      <c r="O780" s="102" t="s">
        <v>71</v>
      </c>
      <c r="P780" s="103" t="s">
        <v>71</v>
      </c>
    </row>
    <row r="781" spans="2:16" x14ac:dyDescent="0.25">
      <c r="B781" s="97">
        <v>776</v>
      </c>
      <c r="C781" s="89" t="s">
        <v>1382</v>
      </c>
      <c r="D781" s="89" t="s">
        <v>543</v>
      </c>
      <c r="E781" s="89"/>
      <c r="F781" s="89" t="s">
        <v>74</v>
      </c>
      <c r="G781" s="98" t="s">
        <v>80</v>
      </c>
      <c r="H781" s="98" t="s">
        <v>93</v>
      </c>
      <c r="I781" s="99" t="s">
        <v>75</v>
      </c>
      <c r="J781" s="116">
        <v>0.21042050400000001</v>
      </c>
      <c r="K781" s="101">
        <v>0</v>
      </c>
      <c r="L781" s="77">
        <f t="shared" si="17"/>
        <v>0.21042050400000001</v>
      </c>
      <c r="N781" s="102" t="s">
        <v>71</v>
      </c>
      <c r="O781" s="102" t="s">
        <v>71</v>
      </c>
      <c r="P781" s="103" t="s">
        <v>71</v>
      </c>
    </row>
    <row r="782" spans="2:16" x14ac:dyDescent="0.25">
      <c r="B782" s="97">
        <v>777</v>
      </c>
      <c r="C782" s="89" t="s">
        <v>1383</v>
      </c>
      <c r="D782" s="89" t="s">
        <v>545</v>
      </c>
      <c r="E782" s="89"/>
      <c r="F782" s="89" t="s">
        <v>74</v>
      </c>
      <c r="G782" s="98" t="s">
        <v>80</v>
      </c>
      <c r="H782" s="98" t="s">
        <v>93</v>
      </c>
      <c r="I782" s="99" t="s">
        <v>75</v>
      </c>
      <c r="J782" s="116">
        <v>0.10155214799999999</v>
      </c>
      <c r="K782" s="101">
        <v>0</v>
      </c>
      <c r="L782" s="77">
        <f t="shared" si="17"/>
        <v>0.10155214799999999</v>
      </c>
      <c r="N782" s="102" t="s">
        <v>71</v>
      </c>
      <c r="O782" s="102" t="s">
        <v>71</v>
      </c>
      <c r="P782" s="103" t="s">
        <v>71</v>
      </c>
    </row>
    <row r="783" spans="2:16" x14ac:dyDescent="0.25">
      <c r="B783" s="97">
        <v>778</v>
      </c>
      <c r="C783" s="89" t="s">
        <v>1384</v>
      </c>
      <c r="D783" s="89" t="s">
        <v>547</v>
      </c>
      <c r="E783" s="89"/>
      <c r="F783" s="89" t="s">
        <v>74</v>
      </c>
      <c r="G783" s="98" t="s">
        <v>80</v>
      </c>
      <c r="H783" s="98" t="s">
        <v>93</v>
      </c>
      <c r="I783" s="99" t="s">
        <v>75</v>
      </c>
      <c r="J783" s="116">
        <v>4.0239143999999991E-2</v>
      </c>
      <c r="K783" s="101">
        <v>0</v>
      </c>
      <c r="L783" s="77">
        <f t="shared" si="17"/>
        <v>4.0239143999999991E-2</v>
      </c>
      <c r="N783" s="102" t="s">
        <v>71</v>
      </c>
      <c r="O783" s="102" t="s">
        <v>71</v>
      </c>
      <c r="P783" s="103" t="s">
        <v>71</v>
      </c>
    </row>
    <row r="784" spans="2:16" x14ac:dyDescent="0.25">
      <c r="B784" s="97">
        <v>779</v>
      </c>
      <c r="C784" s="89" t="s">
        <v>1385</v>
      </c>
      <c r="D784" s="89" t="s">
        <v>549</v>
      </c>
      <c r="E784" s="89"/>
      <c r="F784" s="89" t="s">
        <v>74</v>
      </c>
      <c r="G784" s="98" t="s">
        <v>80</v>
      </c>
      <c r="H784" s="98" t="s">
        <v>93</v>
      </c>
      <c r="I784" s="99" t="s">
        <v>75</v>
      </c>
      <c r="J784" s="116">
        <v>1.8290519999999998E-2</v>
      </c>
      <c r="K784" s="101">
        <v>0</v>
      </c>
      <c r="L784" s="77">
        <f t="shared" si="17"/>
        <v>1.8290519999999998E-2</v>
      </c>
      <c r="N784" s="102" t="s">
        <v>71</v>
      </c>
      <c r="O784" s="102" t="s">
        <v>71</v>
      </c>
      <c r="P784" s="103" t="s">
        <v>71</v>
      </c>
    </row>
    <row r="785" spans="2:16" x14ac:dyDescent="0.25">
      <c r="B785" s="97">
        <v>780</v>
      </c>
      <c r="C785" s="89" t="s">
        <v>1386</v>
      </c>
      <c r="D785" s="89" t="s">
        <v>551</v>
      </c>
      <c r="E785" s="89"/>
      <c r="F785" s="89" t="s">
        <v>74</v>
      </c>
      <c r="G785" s="98" t="s">
        <v>80</v>
      </c>
      <c r="H785" s="98" t="s">
        <v>93</v>
      </c>
      <c r="I785" s="99" t="s">
        <v>75</v>
      </c>
      <c r="J785" s="116">
        <v>4.0318667999999995E-2</v>
      </c>
      <c r="K785" s="101">
        <v>0</v>
      </c>
      <c r="L785" s="77">
        <f t="shared" si="17"/>
        <v>4.0318667999999995E-2</v>
      </c>
      <c r="N785" s="102" t="s">
        <v>71</v>
      </c>
      <c r="O785" s="102" t="s">
        <v>71</v>
      </c>
      <c r="P785" s="103" t="s">
        <v>71</v>
      </c>
    </row>
    <row r="786" spans="2:16" x14ac:dyDescent="0.25">
      <c r="B786" s="97">
        <v>781</v>
      </c>
      <c r="C786" s="89" t="s">
        <v>1387</v>
      </c>
      <c r="D786" s="89" t="s">
        <v>553</v>
      </c>
      <c r="E786" s="89"/>
      <c r="F786" s="89" t="s">
        <v>74</v>
      </c>
      <c r="G786" s="98" t="s">
        <v>80</v>
      </c>
      <c r="H786" s="98" t="s">
        <v>93</v>
      </c>
      <c r="I786" s="99" t="s">
        <v>75</v>
      </c>
      <c r="J786" s="116">
        <v>1.8210995999999997E-2</v>
      </c>
      <c r="K786" s="101">
        <v>0</v>
      </c>
      <c r="L786" s="77">
        <f t="shared" si="17"/>
        <v>1.8210995999999997E-2</v>
      </c>
      <c r="N786" s="102" t="s">
        <v>71</v>
      </c>
      <c r="O786" s="102" t="s">
        <v>71</v>
      </c>
      <c r="P786" s="103" t="s">
        <v>71</v>
      </c>
    </row>
    <row r="787" spans="2:16" x14ac:dyDescent="0.25">
      <c r="B787" s="97">
        <v>782</v>
      </c>
      <c r="C787" s="89" t="s">
        <v>1388</v>
      </c>
      <c r="D787" s="89" t="s">
        <v>555</v>
      </c>
      <c r="E787" s="89"/>
      <c r="F787" s="89" t="s">
        <v>74</v>
      </c>
      <c r="G787" s="98" t="s">
        <v>80</v>
      </c>
      <c r="H787" s="98" t="s">
        <v>93</v>
      </c>
      <c r="I787" s="99" t="s">
        <v>75</v>
      </c>
      <c r="J787" s="116">
        <v>0.1658</v>
      </c>
      <c r="K787" s="101">
        <v>0</v>
      </c>
      <c r="L787" s="77">
        <f t="shared" si="17"/>
        <v>0.1658</v>
      </c>
      <c r="N787" s="102" t="s">
        <v>71</v>
      </c>
      <c r="O787" s="102" t="s">
        <v>71</v>
      </c>
      <c r="P787" s="103" t="s">
        <v>71</v>
      </c>
    </row>
    <row r="788" spans="2:16" x14ac:dyDescent="0.25">
      <c r="B788" s="97">
        <v>783</v>
      </c>
      <c r="C788" s="89" t="s">
        <v>1389</v>
      </c>
      <c r="D788" s="89" t="s">
        <v>557</v>
      </c>
      <c r="E788" s="89"/>
      <c r="F788" s="89" t="s">
        <v>74</v>
      </c>
      <c r="G788" s="98" t="s">
        <v>80</v>
      </c>
      <c r="H788" s="98" t="s">
        <v>93</v>
      </c>
      <c r="I788" s="99" t="s">
        <v>75</v>
      </c>
      <c r="J788" s="116">
        <v>0.16779563999999997</v>
      </c>
      <c r="K788" s="101">
        <v>0</v>
      </c>
      <c r="L788" s="77">
        <f t="shared" si="17"/>
        <v>0.16779563999999997</v>
      </c>
      <c r="N788" s="102" t="s">
        <v>71</v>
      </c>
      <c r="O788" s="102" t="s">
        <v>71</v>
      </c>
      <c r="P788" s="103" t="s">
        <v>71</v>
      </c>
    </row>
    <row r="789" spans="2:16" x14ac:dyDescent="0.25">
      <c r="B789" s="97">
        <v>784</v>
      </c>
      <c r="C789" s="89" t="s">
        <v>1390</v>
      </c>
      <c r="D789" s="89" t="s">
        <v>559</v>
      </c>
      <c r="E789" s="89"/>
      <c r="F789" s="89" t="s">
        <v>74</v>
      </c>
      <c r="G789" s="98" t="s">
        <v>80</v>
      </c>
      <c r="H789" s="98" t="s">
        <v>93</v>
      </c>
      <c r="I789" s="99" t="s">
        <v>75</v>
      </c>
      <c r="J789" s="116">
        <v>0.10998169199999999</v>
      </c>
      <c r="K789" s="101">
        <v>0</v>
      </c>
      <c r="L789" s="77">
        <f t="shared" si="17"/>
        <v>0.10998169199999999</v>
      </c>
      <c r="N789" s="102" t="s">
        <v>71</v>
      </c>
      <c r="O789" s="102" t="s">
        <v>71</v>
      </c>
      <c r="P789" s="103" t="s">
        <v>71</v>
      </c>
    </row>
    <row r="790" spans="2:16" x14ac:dyDescent="0.25">
      <c r="B790" s="97">
        <v>785</v>
      </c>
      <c r="C790" s="89" t="s">
        <v>1391</v>
      </c>
      <c r="D790" s="89" t="s">
        <v>561</v>
      </c>
      <c r="E790" s="89"/>
      <c r="F790" s="89" t="s">
        <v>74</v>
      </c>
      <c r="G790" s="98" t="s">
        <v>80</v>
      </c>
      <c r="H790" s="98" t="s">
        <v>93</v>
      </c>
      <c r="I790" s="99" t="s">
        <v>75</v>
      </c>
      <c r="J790" s="116">
        <v>2.5606727999999995E-2</v>
      </c>
      <c r="K790" s="101">
        <v>0</v>
      </c>
      <c r="L790" s="77">
        <f t="shared" si="17"/>
        <v>2.5606727999999995E-2</v>
      </c>
      <c r="N790" s="102" t="s">
        <v>71</v>
      </c>
      <c r="O790" s="102" t="s">
        <v>71</v>
      </c>
      <c r="P790" s="103" t="s">
        <v>71</v>
      </c>
    </row>
    <row r="791" spans="2:16" x14ac:dyDescent="0.25">
      <c r="B791" s="97">
        <v>786</v>
      </c>
      <c r="C791" s="89" t="s">
        <v>1392</v>
      </c>
      <c r="D791" s="89" t="s">
        <v>563</v>
      </c>
      <c r="E791" s="89"/>
      <c r="F791" s="89" t="s">
        <v>74</v>
      </c>
      <c r="G791" s="98" t="s">
        <v>80</v>
      </c>
      <c r="H791" s="98" t="s">
        <v>93</v>
      </c>
      <c r="I791" s="99" t="s">
        <v>75</v>
      </c>
      <c r="J791" s="116">
        <v>0.19149379199999997</v>
      </c>
      <c r="K791" s="101">
        <v>0</v>
      </c>
      <c r="L791" s="77">
        <f t="shared" si="17"/>
        <v>0.19149379199999997</v>
      </c>
      <c r="N791" s="102" t="s">
        <v>71</v>
      </c>
      <c r="O791" s="102" t="s">
        <v>71</v>
      </c>
      <c r="P791" s="103" t="s">
        <v>71</v>
      </c>
    </row>
    <row r="792" spans="2:16" x14ac:dyDescent="0.25">
      <c r="B792" s="97">
        <v>787</v>
      </c>
      <c r="C792" s="89" t="s">
        <v>1393</v>
      </c>
      <c r="D792" s="89" t="s">
        <v>565</v>
      </c>
      <c r="E792" s="89"/>
      <c r="F792" s="89" t="s">
        <v>74</v>
      </c>
      <c r="G792" s="98" t="s">
        <v>80</v>
      </c>
      <c r="H792" s="98" t="s">
        <v>93</v>
      </c>
      <c r="I792" s="99" t="s">
        <v>75</v>
      </c>
      <c r="J792" s="116">
        <v>0.80883860399999985</v>
      </c>
      <c r="K792" s="101">
        <v>0</v>
      </c>
      <c r="L792" s="77">
        <f t="shared" si="17"/>
        <v>0.80883860399999985</v>
      </c>
      <c r="N792" s="102" t="s">
        <v>71</v>
      </c>
      <c r="O792" s="102" t="s">
        <v>71</v>
      </c>
      <c r="P792" s="103" t="s">
        <v>71</v>
      </c>
    </row>
    <row r="793" spans="2:16" x14ac:dyDescent="0.25">
      <c r="B793" s="97">
        <v>788</v>
      </c>
      <c r="C793" s="89" t="s">
        <v>1394</v>
      </c>
      <c r="D793" s="89" t="s">
        <v>567</v>
      </c>
      <c r="E793" s="89"/>
      <c r="F793" s="89" t="s">
        <v>74</v>
      </c>
      <c r="G793" s="98" t="s">
        <v>80</v>
      </c>
      <c r="H793" s="98" t="s">
        <v>93</v>
      </c>
      <c r="I793" s="99" t="s">
        <v>75</v>
      </c>
      <c r="J793" s="116">
        <v>1.0681663679999998</v>
      </c>
      <c r="K793" s="101">
        <v>0</v>
      </c>
      <c r="L793" s="77">
        <f t="shared" ref="L793:L856" si="18">IF(J793="","",(J793-(J793*K793)))</f>
        <v>1.0681663679999998</v>
      </c>
      <c r="N793" s="102" t="s">
        <v>71</v>
      </c>
      <c r="O793" s="102" t="s">
        <v>71</v>
      </c>
      <c r="P793" s="103" t="s">
        <v>71</v>
      </c>
    </row>
    <row r="794" spans="2:16" x14ac:dyDescent="0.25">
      <c r="B794" s="97">
        <v>789</v>
      </c>
      <c r="C794" s="89" t="s">
        <v>1395</v>
      </c>
      <c r="D794" s="89" t="s">
        <v>569</v>
      </c>
      <c r="E794" s="89"/>
      <c r="F794" s="89" t="s">
        <v>74</v>
      </c>
      <c r="G794" s="98" t="s">
        <v>80</v>
      </c>
      <c r="H794" s="98" t="s">
        <v>93</v>
      </c>
      <c r="I794" s="99" t="s">
        <v>75</v>
      </c>
      <c r="J794" s="116">
        <v>0.79436523600000009</v>
      </c>
      <c r="K794" s="101">
        <v>0</v>
      </c>
      <c r="L794" s="77">
        <f t="shared" si="18"/>
        <v>0.79436523600000009</v>
      </c>
      <c r="N794" s="102" t="s">
        <v>71</v>
      </c>
      <c r="O794" s="102" t="s">
        <v>71</v>
      </c>
      <c r="P794" s="103" t="s">
        <v>71</v>
      </c>
    </row>
    <row r="795" spans="2:16" x14ac:dyDescent="0.25">
      <c r="B795" s="97">
        <v>790</v>
      </c>
      <c r="C795" s="89" t="s">
        <v>1396</v>
      </c>
      <c r="D795" s="89" t="s">
        <v>571</v>
      </c>
      <c r="E795" s="89"/>
      <c r="F795" s="89" t="s">
        <v>74</v>
      </c>
      <c r="G795" s="98" t="s">
        <v>80</v>
      </c>
      <c r="H795" s="98" t="s">
        <v>93</v>
      </c>
      <c r="I795" s="99" t="s">
        <v>75</v>
      </c>
      <c r="J795" s="116">
        <v>3.3400079999999996</v>
      </c>
      <c r="K795" s="101">
        <v>0</v>
      </c>
      <c r="L795" s="77">
        <f t="shared" si="18"/>
        <v>3.3400079999999996</v>
      </c>
      <c r="N795" s="102" t="s">
        <v>71</v>
      </c>
      <c r="O795" s="102" t="s">
        <v>71</v>
      </c>
      <c r="P795" s="103" t="s">
        <v>71</v>
      </c>
    </row>
    <row r="796" spans="2:16" x14ac:dyDescent="0.25">
      <c r="B796" s="97">
        <v>791</v>
      </c>
      <c r="C796" s="89" t="s">
        <v>1397</v>
      </c>
      <c r="D796" s="89" t="s">
        <v>573</v>
      </c>
      <c r="E796" s="89"/>
      <c r="F796" s="89" t="s">
        <v>74</v>
      </c>
      <c r="G796" s="98" t="s">
        <v>80</v>
      </c>
      <c r="H796" s="98" t="s">
        <v>93</v>
      </c>
      <c r="I796" s="99" t="s">
        <v>75</v>
      </c>
      <c r="J796" s="116">
        <v>0.14028033599999998</v>
      </c>
      <c r="K796" s="101">
        <v>0</v>
      </c>
      <c r="L796" s="77">
        <f t="shared" si="18"/>
        <v>0.14028033599999998</v>
      </c>
      <c r="N796" s="102" t="s">
        <v>71</v>
      </c>
      <c r="O796" s="102" t="s">
        <v>71</v>
      </c>
      <c r="P796" s="103" t="s">
        <v>71</v>
      </c>
    </row>
    <row r="797" spans="2:16" x14ac:dyDescent="0.25">
      <c r="B797" s="97">
        <v>792</v>
      </c>
      <c r="C797" s="89" t="s">
        <v>1398</v>
      </c>
      <c r="D797" s="89" t="s">
        <v>575</v>
      </c>
      <c r="E797" s="89"/>
      <c r="F797" s="89" t="s">
        <v>74</v>
      </c>
      <c r="G797" s="98" t="s">
        <v>80</v>
      </c>
      <c r="H797" s="98" t="s">
        <v>93</v>
      </c>
      <c r="I797" s="99" t="s">
        <v>75</v>
      </c>
      <c r="J797" s="116">
        <v>0.162547056</v>
      </c>
      <c r="K797" s="101">
        <v>0</v>
      </c>
      <c r="L797" s="77">
        <f t="shared" si="18"/>
        <v>0.162547056</v>
      </c>
      <c r="N797" s="102" t="s">
        <v>71</v>
      </c>
      <c r="O797" s="102" t="s">
        <v>71</v>
      </c>
      <c r="P797" s="103" t="s">
        <v>71</v>
      </c>
    </row>
    <row r="798" spans="2:16" x14ac:dyDescent="0.25">
      <c r="B798" s="97">
        <v>793</v>
      </c>
      <c r="C798" s="89" t="s">
        <v>1399</v>
      </c>
      <c r="D798" s="89" t="s">
        <v>577</v>
      </c>
      <c r="E798" s="89"/>
      <c r="F798" s="89" t="s">
        <v>74</v>
      </c>
      <c r="G798" s="98" t="s">
        <v>80</v>
      </c>
      <c r="H798" s="98" t="s">
        <v>93</v>
      </c>
      <c r="I798" s="99" t="s">
        <v>75</v>
      </c>
      <c r="J798" s="116">
        <v>0.17765661599999996</v>
      </c>
      <c r="K798" s="101">
        <v>0</v>
      </c>
      <c r="L798" s="77">
        <f t="shared" si="18"/>
        <v>0.17765661599999996</v>
      </c>
      <c r="N798" s="102" t="s">
        <v>71</v>
      </c>
      <c r="O798" s="102" t="s">
        <v>71</v>
      </c>
      <c r="P798" s="103" t="s">
        <v>71</v>
      </c>
    </row>
    <row r="799" spans="2:16" x14ac:dyDescent="0.25">
      <c r="B799" s="97">
        <v>794</v>
      </c>
      <c r="C799" s="89" t="s">
        <v>1400</v>
      </c>
      <c r="D799" s="89" t="s">
        <v>579</v>
      </c>
      <c r="E799" s="89"/>
      <c r="F799" s="89" t="s">
        <v>74</v>
      </c>
      <c r="G799" s="98" t="s">
        <v>80</v>
      </c>
      <c r="H799" s="98" t="s">
        <v>93</v>
      </c>
      <c r="I799" s="99" t="s">
        <v>75</v>
      </c>
      <c r="J799" s="116">
        <v>0.45893300399999998</v>
      </c>
      <c r="K799" s="101">
        <v>0</v>
      </c>
      <c r="L799" s="77">
        <f t="shared" si="18"/>
        <v>0.45893300399999998</v>
      </c>
      <c r="N799" s="102" t="s">
        <v>71</v>
      </c>
      <c r="O799" s="102" t="s">
        <v>71</v>
      </c>
      <c r="P799" s="103" t="s">
        <v>71</v>
      </c>
    </row>
    <row r="800" spans="2:16" x14ac:dyDescent="0.25">
      <c r="B800" s="97">
        <v>795</v>
      </c>
      <c r="C800" s="89" t="s">
        <v>1401</v>
      </c>
      <c r="D800" s="89" t="s">
        <v>581</v>
      </c>
      <c r="E800" s="89"/>
      <c r="F800" s="89" t="s">
        <v>74</v>
      </c>
      <c r="G800" s="98" t="s">
        <v>80</v>
      </c>
      <c r="H800" s="98" t="s">
        <v>93</v>
      </c>
      <c r="I800" s="99" t="s">
        <v>75</v>
      </c>
      <c r="J800" s="116">
        <v>1.0437000000000001</v>
      </c>
      <c r="K800" s="101">
        <v>0</v>
      </c>
      <c r="L800" s="77">
        <f t="shared" si="18"/>
        <v>1.0437000000000001</v>
      </c>
      <c r="N800" s="102" t="s">
        <v>71</v>
      </c>
      <c r="O800" s="102" t="s">
        <v>71</v>
      </c>
      <c r="P800" s="103" t="s">
        <v>71</v>
      </c>
    </row>
    <row r="801" spans="2:16" x14ac:dyDescent="0.25">
      <c r="B801" s="97">
        <v>796</v>
      </c>
      <c r="C801" s="89" t="s">
        <v>1402</v>
      </c>
      <c r="D801" s="89" t="s">
        <v>583</v>
      </c>
      <c r="E801" s="89"/>
      <c r="F801" s="89" t="s">
        <v>74</v>
      </c>
      <c r="G801" s="98" t="s">
        <v>80</v>
      </c>
      <c r="H801" s="98" t="s">
        <v>93</v>
      </c>
      <c r="I801" s="99" t="s">
        <v>75</v>
      </c>
      <c r="J801" s="116">
        <v>1.3221000000000001</v>
      </c>
      <c r="K801" s="101">
        <v>0</v>
      </c>
      <c r="L801" s="77">
        <f t="shared" si="18"/>
        <v>1.3221000000000001</v>
      </c>
      <c r="N801" s="102" t="s">
        <v>71</v>
      </c>
      <c r="O801" s="102" t="s">
        <v>71</v>
      </c>
      <c r="P801" s="103" t="s">
        <v>71</v>
      </c>
    </row>
    <row r="802" spans="2:16" x14ac:dyDescent="0.25">
      <c r="B802" s="97">
        <v>797</v>
      </c>
      <c r="C802" s="89" t="s">
        <v>1403</v>
      </c>
      <c r="D802" s="89" t="s">
        <v>585</v>
      </c>
      <c r="E802" s="89"/>
      <c r="F802" s="89" t="s">
        <v>74</v>
      </c>
      <c r="G802" s="98" t="s">
        <v>80</v>
      </c>
      <c r="H802" s="98" t="s">
        <v>93</v>
      </c>
      <c r="I802" s="99" t="s">
        <v>75</v>
      </c>
      <c r="J802" s="116">
        <v>1.1200000000000001</v>
      </c>
      <c r="K802" s="101">
        <v>0</v>
      </c>
      <c r="L802" s="77">
        <f t="shared" si="18"/>
        <v>1.1200000000000001</v>
      </c>
      <c r="N802" s="102" t="s">
        <v>71</v>
      </c>
      <c r="O802" s="102" t="s">
        <v>71</v>
      </c>
      <c r="P802" s="103" t="s">
        <v>71</v>
      </c>
    </row>
    <row r="803" spans="2:16" x14ac:dyDescent="0.25">
      <c r="B803" s="97">
        <v>798</v>
      </c>
      <c r="C803" s="89" t="s">
        <v>1404</v>
      </c>
      <c r="D803" s="89" t="s">
        <v>587</v>
      </c>
      <c r="E803" s="89"/>
      <c r="F803" s="89" t="s">
        <v>74</v>
      </c>
      <c r="G803" s="98" t="s">
        <v>80</v>
      </c>
      <c r="H803" s="98" t="s">
        <v>93</v>
      </c>
      <c r="I803" s="99" t="s">
        <v>75</v>
      </c>
      <c r="J803" s="116">
        <v>0.187040448</v>
      </c>
      <c r="K803" s="101">
        <v>0</v>
      </c>
      <c r="L803" s="77">
        <f t="shared" si="18"/>
        <v>0.187040448</v>
      </c>
      <c r="N803" s="102" t="s">
        <v>71</v>
      </c>
      <c r="O803" s="102" t="s">
        <v>71</v>
      </c>
      <c r="P803" s="103" t="s">
        <v>71</v>
      </c>
    </row>
    <row r="804" spans="2:16" x14ac:dyDescent="0.25">
      <c r="B804" s="97">
        <v>799</v>
      </c>
      <c r="C804" s="89" t="s">
        <v>1405</v>
      </c>
      <c r="D804" s="89" t="s">
        <v>589</v>
      </c>
      <c r="E804" s="89"/>
      <c r="F804" s="89" t="s">
        <v>74</v>
      </c>
      <c r="G804" s="98" t="s">
        <v>80</v>
      </c>
      <c r="H804" s="98" t="s">
        <v>93</v>
      </c>
      <c r="I804" s="99" t="s">
        <v>75</v>
      </c>
      <c r="J804" s="116">
        <v>0.89019165599999994</v>
      </c>
      <c r="K804" s="101">
        <v>0</v>
      </c>
      <c r="L804" s="77">
        <f t="shared" si="18"/>
        <v>0.89019165599999994</v>
      </c>
      <c r="N804" s="102" t="s">
        <v>71</v>
      </c>
      <c r="O804" s="102" t="s">
        <v>71</v>
      </c>
      <c r="P804" s="103" t="s">
        <v>71</v>
      </c>
    </row>
    <row r="805" spans="2:16" x14ac:dyDescent="0.25">
      <c r="B805" s="97">
        <v>800</v>
      </c>
      <c r="C805" s="89" t="s">
        <v>1406</v>
      </c>
      <c r="D805" s="89" t="s">
        <v>591</v>
      </c>
      <c r="E805" s="89"/>
      <c r="F805" s="89" t="s">
        <v>74</v>
      </c>
      <c r="G805" s="98" t="s">
        <v>80</v>
      </c>
      <c r="H805" s="98" t="s">
        <v>93</v>
      </c>
      <c r="I805" s="99" t="s">
        <v>75</v>
      </c>
      <c r="J805" s="116">
        <v>0.14696035199999996</v>
      </c>
      <c r="K805" s="101">
        <v>0</v>
      </c>
      <c r="L805" s="77">
        <f t="shared" si="18"/>
        <v>0.14696035199999996</v>
      </c>
      <c r="N805" s="102" t="s">
        <v>71</v>
      </c>
      <c r="O805" s="102" t="s">
        <v>71</v>
      </c>
      <c r="P805" s="103" t="s">
        <v>71</v>
      </c>
    </row>
    <row r="806" spans="2:16" ht="25.5" x14ac:dyDescent="0.25">
      <c r="B806" s="97">
        <v>801</v>
      </c>
      <c r="C806" s="89" t="s">
        <v>1407</v>
      </c>
      <c r="D806" s="89" t="s">
        <v>593</v>
      </c>
      <c r="E806" s="89"/>
      <c r="F806" s="89" t="s">
        <v>74</v>
      </c>
      <c r="G806" s="98" t="s">
        <v>80</v>
      </c>
      <c r="H806" s="98" t="s">
        <v>93</v>
      </c>
      <c r="I806" s="99" t="s">
        <v>75</v>
      </c>
      <c r="J806" s="116">
        <v>3.8171519999999994E-2</v>
      </c>
      <c r="K806" s="101">
        <v>0</v>
      </c>
      <c r="L806" s="77">
        <f t="shared" si="18"/>
        <v>3.8171519999999994E-2</v>
      </c>
      <c r="N806" s="102" t="s">
        <v>71</v>
      </c>
      <c r="O806" s="102" t="s">
        <v>71</v>
      </c>
      <c r="P806" s="103" t="s">
        <v>71</v>
      </c>
    </row>
    <row r="807" spans="2:16" x14ac:dyDescent="0.25">
      <c r="B807" s="97">
        <v>802</v>
      </c>
      <c r="C807" s="89" t="s">
        <v>1408</v>
      </c>
      <c r="D807" s="89" t="s">
        <v>595</v>
      </c>
      <c r="E807" s="89"/>
      <c r="F807" s="89" t="s">
        <v>74</v>
      </c>
      <c r="G807" s="98" t="s">
        <v>80</v>
      </c>
      <c r="H807" s="98" t="s">
        <v>93</v>
      </c>
      <c r="I807" s="99" t="s">
        <v>75</v>
      </c>
      <c r="J807" s="116">
        <v>0.70474168799999981</v>
      </c>
      <c r="K807" s="101">
        <v>0</v>
      </c>
      <c r="L807" s="77">
        <f t="shared" si="18"/>
        <v>0.70474168799999981</v>
      </c>
      <c r="N807" s="102" t="s">
        <v>71</v>
      </c>
      <c r="O807" s="102" t="s">
        <v>71</v>
      </c>
      <c r="P807" s="103" t="s">
        <v>71</v>
      </c>
    </row>
    <row r="808" spans="2:16" x14ac:dyDescent="0.25">
      <c r="B808" s="97">
        <v>803</v>
      </c>
      <c r="C808" s="89" t="s">
        <v>1409</v>
      </c>
      <c r="D808" s="89" t="s">
        <v>597</v>
      </c>
      <c r="E808" s="89"/>
      <c r="F808" s="89" t="s">
        <v>74</v>
      </c>
      <c r="G808" s="98" t="s">
        <v>80</v>
      </c>
      <c r="H808" s="98" t="s">
        <v>93</v>
      </c>
      <c r="I808" s="99" t="s">
        <v>75</v>
      </c>
      <c r="J808" s="116">
        <v>6.6800159999999997E-2</v>
      </c>
      <c r="K808" s="101">
        <v>0</v>
      </c>
      <c r="L808" s="77">
        <f t="shared" si="18"/>
        <v>6.6800159999999997E-2</v>
      </c>
      <c r="N808" s="102" t="s">
        <v>71</v>
      </c>
      <c r="O808" s="102" t="s">
        <v>71</v>
      </c>
      <c r="P808" s="103" t="s">
        <v>71</v>
      </c>
    </row>
    <row r="809" spans="2:16" x14ac:dyDescent="0.25">
      <c r="B809" s="97">
        <v>804</v>
      </c>
      <c r="C809" s="89" t="s">
        <v>1410</v>
      </c>
      <c r="D809" s="89" t="s">
        <v>599</v>
      </c>
      <c r="E809" s="89"/>
      <c r="F809" s="89" t="s">
        <v>74</v>
      </c>
      <c r="G809" s="98" t="s">
        <v>80</v>
      </c>
      <c r="H809" s="98" t="s">
        <v>93</v>
      </c>
      <c r="I809" s="99" t="s">
        <v>75</v>
      </c>
      <c r="J809" s="116">
        <v>0.17813375999999997</v>
      </c>
      <c r="K809" s="101">
        <v>0</v>
      </c>
      <c r="L809" s="77">
        <f t="shared" si="18"/>
        <v>0.17813375999999997</v>
      </c>
      <c r="N809" s="102" t="s">
        <v>71</v>
      </c>
      <c r="O809" s="102" t="s">
        <v>71</v>
      </c>
      <c r="P809" s="103" t="s">
        <v>71</v>
      </c>
    </row>
    <row r="810" spans="2:16" x14ac:dyDescent="0.25">
      <c r="B810" s="97">
        <v>805</v>
      </c>
      <c r="C810" s="89" t="s">
        <v>1411</v>
      </c>
      <c r="D810" s="89" t="s">
        <v>601</v>
      </c>
      <c r="E810" s="89"/>
      <c r="F810" s="89" t="s">
        <v>74</v>
      </c>
      <c r="G810" s="98" t="s">
        <v>80</v>
      </c>
      <c r="H810" s="98" t="s">
        <v>93</v>
      </c>
      <c r="I810" s="99" t="s">
        <v>75</v>
      </c>
      <c r="J810" s="116">
        <v>2.8288277279999998</v>
      </c>
      <c r="K810" s="101">
        <v>0</v>
      </c>
      <c r="L810" s="77">
        <f t="shared" si="18"/>
        <v>2.8288277279999998</v>
      </c>
      <c r="N810" s="102" t="s">
        <v>71</v>
      </c>
      <c r="O810" s="102" t="s">
        <v>71</v>
      </c>
      <c r="P810" s="103" t="s">
        <v>71</v>
      </c>
    </row>
    <row r="811" spans="2:16" x14ac:dyDescent="0.25">
      <c r="B811" s="97">
        <v>806</v>
      </c>
      <c r="C811" s="89" t="s">
        <v>1412</v>
      </c>
      <c r="D811" s="89" t="s">
        <v>603</v>
      </c>
      <c r="E811" s="89"/>
      <c r="F811" s="89" t="s">
        <v>74</v>
      </c>
      <c r="G811" s="98" t="s">
        <v>80</v>
      </c>
      <c r="H811" s="98" t="s">
        <v>93</v>
      </c>
      <c r="I811" s="99" t="s">
        <v>75</v>
      </c>
      <c r="J811" s="116">
        <v>0.49917214799999998</v>
      </c>
      <c r="K811" s="101">
        <v>0</v>
      </c>
      <c r="L811" s="77">
        <f t="shared" si="18"/>
        <v>0.49917214799999998</v>
      </c>
      <c r="N811" s="102" t="s">
        <v>71</v>
      </c>
      <c r="O811" s="102" t="s">
        <v>71</v>
      </c>
      <c r="P811" s="103" t="s">
        <v>71</v>
      </c>
    </row>
    <row r="812" spans="2:16" x14ac:dyDescent="0.25">
      <c r="B812" s="97">
        <v>807</v>
      </c>
      <c r="C812" s="89" t="s">
        <v>1413</v>
      </c>
      <c r="D812" s="89" t="s">
        <v>605</v>
      </c>
      <c r="E812" s="89"/>
      <c r="F812" s="89" t="s">
        <v>74</v>
      </c>
      <c r="G812" s="98" t="s">
        <v>80</v>
      </c>
      <c r="H812" s="98" t="s">
        <v>93</v>
      </c>
      <c r="I812" s="99" t="s">
        <v>75</v>
      </c>
      <c r="J812" s="116">
        <v>0.19387951199999998</v>
      </c>
      <c r="K812" s="101">
        <v>0</v>
      </c>
      <c r="L812" s="77">
        <f t="shared" si="18"/>
        <v>0.19387951199999998</v>
      </c>
      <c r="N812" s="102" t="s">
        <v>71</v>
      </c>
      <c r="O812" s="102" t="s">
        <v>71</v>
      </c>
      <c r="P812" s="103" t="s">
        <v>71</v>
      </c>
    </row>
    <row r="813" spans="2:16" x14ac:dyDescent="0.25">
      <c r="B813" s="97">
        <v>808</v>
      </c>
      <c r="C813" s="89" t="s">
        <v>1414</v>
      </c>
      <c r="D813" s="89" t="s">
        <v>607</v>
      </c>
      <c r="E813" s="89"/>
      <c r="F813" s="89" t="s">
        <v>74</v>
      </c>
      <c r="G813" s="98" t="s">
        <v>80</v>
      </c>
      <c r="H813" s="98" t="s">
        <v>93</v>
      </c>
      <c r="I813" s="99" t="s">
        <v>75</v>
      </c>
      <c r="J813" s="116">
        <v>0.28708163999999997</v>
      </c>
      <c r="K813" s="101">
        <v>0</v>
      </c>
      <c r="L813" s="77">
        <f t="shared" si="18"/>
        <v>0.28708163999999997</v>
      </c>
      <c r="N813" s="102" t="s">
        <v>71</v>
      </c>
      <c r="O813" s="102" t="s">
        <v>71</v>
      </c>
      <c r="P813" s="103" t="s">
        <v>71</v>
      </c>
    </row>
    <row r="814" spans="2:16" x14ac:dyDescent="0.25">
      <c r="B814" s="97">
        <v>809</v>
      </c>
      <c r="C814" s="89" t="s">
        <v>1415</v>
      </c>
      <c r="D814" s="89" t="s">
        <v>609</v>
      </c>
      <c r="E814" s="89"/>
      <c r="F814" s="89" t="s">
        <v>74</v>
      </c>
      <c r="G814" s="98" t="s">
        <v>80</v>
      </c>
      <c r="H814" s="98" t="s">
        <v>93</v>
      </c>
      <c r="I814" s="99" t="s">
        <v>75</v>
      </c>
      <c r="J814" s="116">
        <v>0.14640368399999998</v>
      </c>
      <c r="K814" s="101">
        <v>0</v>
      </c>
      <c r="L814" s="77">
        <f t="shared" si="18"/>
        <v>0.14640368399999998</v>
      </c>
      <c r="N814" s="102" t="s">
        <v>71</v>
      </c>
      <c r="O814" s="102" t="s">
        <v>71</v>
      </c>
      <c r="P814" s="103" t="s">
        <v>71</v>
      </c>
    </row>
    <row r="815" spans="2:16" ht="25.5" x14ac:dyDescent="0.25">
      <c r="B815" s="97">
        <v>810</v>
      </c>
      <c r="C815" s="89" t="s">
        <v>1416</v>
      </c>
      <c r="D815" s="89" t="s">
        <v>611</v>
      </c>
      <c r="E815" s="89"/>
      <c r="F815" s="89" t="s">
        <v>74</v>
      </c>
      <c r="G815" s="98" t="s">
        <v>80</v>
      </c>
      <c r="H815" s="98" t="s">
        <v>93</v>
      </c>
      <c r="I815" s="99" t="s">
        <v>75</v>
      </c>
      <c r="J815" s="116">
        <v>0.13360031999999999</v>
      </c>
      <c r="K815" s="101">
        <v>0</v>
      </c>
      <c r="L815" s="77">
        <f t="shared" si="18"/>
        <v>0.13360031999999999</v>
      </c>
      <c r="N815" s="102" t="s">
        <v>71</v>
      </c>
      <c r="O815" s="102" t="s">
        <v>71</v>
      </c>
      <c r="P815" s="103" t="s">
        <v>71</v>
      </c>
    </row>
    <row r="816" spans="2:16" x14ac:dyDescent="0.25">
      <c r="B816" s="97">
        <v>811</v>
      </c>
      <c r="C816" s="89" t="s">
        <v>1417</v>
      </c>
      <c r="D816" s="89" t="s">
        <v>613</v>
      </c>
      <c r="E816" s="89"/>
      <c r="F816" s="89" t="s">
        <v>74</v>
      </c>
      <c r="G816" s="98" t="s">
        <v>80</v>
      </c>
      <c r="H816" s="98" t="s">
        <v>93</v>
      </c>
      <c r="I816" s="99" t="s">
        <v>75</v>
      </c>
      <c r="J816" s="116">
        <v>0.171135648</v>
      </c>
      <c r="K816" s="101">
        <v>0</v>
      </c>
      <c r="L816" s="77">
        <f t="shared" si="18"/>
        <v>0.171135648</v>
      </c>
      <c r="N816" s="102" t="s">
        <v>71</v>
      </c>
      <c r="O816" s="102" t="s">
        <v>71</v>
      </c>
      <c r="P816" s="103" t="s">
        <v>71</v>
      </c>
    </row>
    <row r="817" spans="2:16" x14ac:dyDescent="0.25">
      <c r="B817" s="97">
        <v>812</v>
      </c>
      <c r="C817" s="89" t="s">
        <v>1418</v>
      </c>
      <c r="D817" s="89" t="s">
        <v>615</v>
      </c>
      <c r="E817" s="89"/>
      <c r="F817" s="89" t="s">
        <v>74</v>
      </c>
      <c r="G817" s="98" t="s">
        <v>80</v>
      </c>
      <c r="H817" s="98" t="s">
        <v>93</v>
      </c>
      <c r="I817" s="99" t="s">
        <v>75</v>
      </c>
      <c r="J817" s="116">
        <v>0.32207220000000003</v>
      </c>
      <c r="K817" s="101">
        <v>0</v>
      </c>
      <c r="L817" s="77">
        <f t="shared" si="18"/>
        <v>0.32207220000000003</v>
      </c>
      <c r="N817" s="102" t="s">
        <v>71</v>
      </c>
      <c r="O817" s="102" t="s">
        <v>71</v>
      </c>
      <c r="P817" s="103" t="s">
        <v>71</v>
      </c>
    </row>
    <row r="818" spans="2:16" x14ac:dyDescent="0.25">
      <c r="B818" s="97">
        <v>813</v>
      </c>
      <c r="C818" s="89" t="s">
        <v>1419</v>
      </c>
      <c r="D818" s="89" t="s">
        <v>617</v>
      </c>
      <c r="E818" s="89"/>
      <c r="F818" s="89" t="s">
        <v>74</v>
      </c>
      <c r="G818" s="98" t="s">
        <v>80</v>
      </c>
      <c r="H818" s="98" t="s">
        <v>93</v>
      </c>
      <c r="I818" s="99" t="s">
        <v>75</v>
      </c>
      <c r="J818" s="116">
        <v>0.20310429599999999</v>
      </c>
      <c r="K818" s="101">
        <v>0</v>
      </c>
      <c r="L818" s="77">
        <f t="shared" si="18"/>
        <v>0.20310429599999999</v>
      </c>
      <c r="N818" s="102" t="s">
        <v>71</v>
      </c>
      <c r="O818" s="102" t="s">
        <v>71</v>
      </c>
      <c r="P818" s="103" t="s">
        <v>71</v>
      </c>
    </row>
    <row r="819" spans="2:16" x14ac:dyDescent="0.25">
      <c r="B819" s="97">
        <v>814</v>
      </c>
      <c r="C819" s="89" t="s">
        <v>1420</v>
      </c>
      <c r="D819" s="89" t="s">
        <v>619</v>
      </c>
      <c r="E819" s="89"/>
      <c r="F819" s="89" t="s">
        <v>74</v>
      </c>
      <c r="G819" s="98" t="s">
        <v>80</v>
      </c>
      <c r="H819" s="98" t="s">
        <v>93</v>
      </c>
      <c r="I819" s="99" t="s">
        <v>75</v>
      </c>
      <c r="J819" s="116">
        <v>0.28986497999999999</v>
      </c>
      <c r="K819" s="101">
        <v>0</v>
      </c>
      <c r="L819" s="77">
        <f t="shared" si="18"/>
        <v>0.28986497999999999</v>
      </c>
      <c r="N819" s="102" t="s">
        <v>71</v>
      </c>
      <c r="O819" s="102" t="s">
        <v>71</v>
      </c>
      <c r="P819" s="103" t="s">
        <v>71</v>
      </c>
    </row>
    <row r="820" spans="2:16" x14ac:dyDescent="0.25">
      <c r="B820" s="97">
        <v>815</v>
      </c>
      <c r="C820" s="89" t="s">
        <v>1421</v>
      </c>
      <c r="D820" s="89" t="s">
        <v>621</v>
      </c>
      <c r="E820" s="89"/>
      <c r="F820" s="89" t="s">
        <v>74</v>
      </c>
      <c r="G820" s="98" t="s">
        <v>80</v>
      </c>
      <c r="H820" s="98" t="s">
        <v>93</v>
      </c>
      <c r="I820" s="99" t="s">
        <v>75</v>
      </c>
      <c r="J820" s="116">
        <v>0.28501401599999998</v>
      </c>
      <c r="K820" s="101">
        <v>0</v>
      </c>
      <c r="L820" s="77">
        <f t="shared" si="18"/>
        <v>0.28501401599999998</v>
      </c>
      <c r="N820" s="102" t="s">
        <v>71</v>
      </c>
      <c r="O820" s="102" t="s">
        <v>71</v>
      </c>
      <c r="P820" s="103" t="s">
        <v>71</v>
      </c>
    </row>
    <row r="821" spans="2:16" x14ac:dyDescent="0.25">
      <c r="B821" s="97">
        <v>816</v>
      </c>
      <c r="C821" s="89" t="s">
        <v>1422</v>
      </c>
      <c r="D821" s="89" t="s">
        <v>623</v>
      </c>
      <c r="E821" s="89"/>
      <c r="F821" s="89" t="s">
        <v>74</v>
      </c>
      <c r="G821" s="98" t="s">
        <v>80</v>
      </c>
      <c r="H821" s="98" t="s">
        <v>93</v>
      </c>
      <c r="I821" s="99" t="s">
        <v>75</v>
      </c>
      <c r="J821" s="116">
        <v>0.26568968399999998</v>
      </c>
      <c r="K821" s="101">
        <v>0</v>
      </c>
      <c r="L821" s="77">
        <f t="shared" si="18"/>
        <v>0.26568968399999998</v>
      </c>
      <c r="N821" s="102" t="s">
        <v>71</v>
      </c>
      <c r="O821" s="102" t="s">
        <v>71</v>
      </c>
      <c r="P821" s="103" t="s">
        <v>71</v>
      </c>
    </row>
    <row r="822" spans="2:16" x14ac:dyDescent="0.25">
      <c r="B822" s="97">
        <v>817</v>
      </c>
      <c r="C822" s="89" t="s">
        <v>1423</v>
      </c>
      <c r="D822" s="89" t="s">
        <v>625</v>
      </c>
      <c r="E822" s="89"/>
      <c r="F822" s="89" t="s">
        <v>74</v>
      </c>
      <c r="G822" s="98" t="s">
        <v>80</v>
      </c>
      <c r="H822" s="98" t="s">
        <v>93</v>
      </c>
      <c r="I822" s="99" t="s">
        <v>75</v>
      </c>
      <c r="J822" s="116">
        <v>0.28191257999999997</v>
      </c>
      <c r="K822" s="101">
        <v>0</v>
      </c>
      <c r="L822" s="77">
        <f t="shared" si="18"/>
        <v>0.28191257999999997</v>
      </c>
      <c r="N822" s="102" t="s">
        <v>71</v>
      </c>
      <c r="O822" s="102" t="s">
        <v>71</v>
      </c>
      <c r="P822" s="103" t="s">
        <v>71</v>
      </c>
    </row>
    <row r="823" spans="2:16" x14ac:dyDescent="0.25">
      <c r="B823" s="97">
        <v>818</v>
      </c>
      <c r="C823" s="89" t="s">
        <v>1424</v>
      </c>
      <c r="D823" s="89" t="s">
        <v>627</v>
      </c>
      <c r="E823" s="89"/>
      <c r="F823" s="89" t="s">
        <v>74</v>
      </c>
      <c r="G823" s="98" t="s">
        <v>80</v>
      </c>
      <c r="H823" s="98" t="s">
        <v>93</v>
      </c>
      <c r="I823" s="99" t="s">
        <v>75</v>
      </c>
      <c r="J823" s="116">
        <v>0.59674809599999989</v>
      </c>
      <c r="K823" s="101">
        <v>0</v>
      </c>
      <c r="L823" s="77">
        <f t="shared" si="18"/>
        <v>0.59674809599999989</v>
      </c>
      <c r="N823" s="102" t="s">
        <v>71</v>
      </c>
      <c r="O823" s="102" t="s">
        <v>71</v>
      </c>
      <c r="P823" s="103" t="s">
        <v>71</v>
      </c>
    </row>
    <row r="824" spans="2:16" x14ac:dyDescent="0.25">
      <c r="B824" s="97">
        <v>819</v>
      </c>
      <c r="C824" s="89" t="s">
        <v>1425</v>
      </c>
      <c r="D824" s="89" t="s">
        <v>629</v>
      </c>
      <c r="E824" s="89"/>
      <c r="F824" s="89" t="s">
        <v>74</v>
      </c>
      <c r="G824" s="98" t="s">
        <v>80</v>
      </c>
      <c r="H824" s="98" t="s">
        <v>93</v>
      </c>
      <c r="I824" s="99" t="s">
        <v>75</v>
      </c>
      <c r="J824" s="116">
        <v>0.41463813599999999</v>
      </c>
      <c r="K824" s="101">
        <v>0</v>
      </c>
      <c r="L824" s="77">
        <f t="shared" si="18"/>
        <v>0.41463813599999999</v>
      </c>
      <c r="N824" s="102" t="s">
        <v>71</v>
      </c>
      <c r="O824" s="102" t="s">
        <v>71</v>
      </c>
      <c r="P824" s="103" t="s">
        <v>71</v>
      </c>
    </row>
    <row r="825" spans="2:16" x14ac:dyDescent="0.25">
      <c r="B825" s="97">
        <v>820</v>
      </c>
      <c r="C825" s="89" t="s">
        <v>1426</v>
      </c>
      <c r="D825" s="89" t="s">
        <v>631</v>
      </c>
      <c r="E825" s="89"/>
      <c r="F825" s="89" t="s">
        <v>74</v>
      </c>
      <c r="G825" s="98" t="s">
        <v>80</v>
      </c>
      <c r="H825" s="98" t="s">
        <v>93</v>
      </c>
      <c r="I825" s="99" t="s">
        <v>75</v>
      </c>
      <c r="J825" s="116">
        <v>0.19149379199999997</v>
      </c>
      <c r="K825" s="101">
        <v>0</v>
      </c>
      <c r="L825" s="77">
        <f t="shared" si="18"/>
        <v>0.19149379199999997</v>
      </c>
      <c r="N825" s="102" t="s">
        <v>71</v>
      </c>
      <c r="O825" s="102" t="s">
        <v>71</v>
      </c>
      <c r="P825" s="103" t="s">
        <v>71</v>
      </c>
    </row>
    <row r="826" spans="2:16" x14ac:dyDescent="0.25">
      <c r="B826" s="97">
        <v>821</v>
      </c>
      <c r="C826" s="89" t="s">
        <v>1427</v>
      </c>
      <c r="D826" s="89" t="s">
        <v>633</v>
      </c>
      <c r="E826" s="89"/>
      <c r="F826" s="89" t="s">
        <v>74</v>
      </c>
      <c r="G826" s="98" t="s">
        <v>80</v>
      </c>
      <c r="H826" s="98" t="s">
        <v>93</v>
      </c>
      <c r="I826" s="99" t="s">
        <v>75</v>
      </c>
      <c r="J826" s="116">
        <v>0.49066307999999992</v>
      </c>
      <c r="K826" s="101">
        <v>0</v>
      </c>
      <c r="L826" s="77">
        <f t="shared" si="18"/>
        <v>0.49066307999999992</v>
      </c>
      <c r="N826" s="102" t="s">
        <v>71</v>
      </c>
      <c r="O826" s="102" t="s">
        <v>71</v>
      </c>
      <c r="P826" s="103" t="s">
        <v>71</v>
      </c>
    </row>
    <row r="827" spans="2:16" x14ac:dyDescent="0.25">
      <c r="B827" s="97">
        <v>822</v>
      </c>
      <c r="C827" s="89" t="s">
        <v>1428</v>
      </c>
      <c r="D827" s="89" t="s">
        <v>635</v>
      </c>
      <c r="E827" s="89"/>
      <c r="F827" s="89" t="s">
        <v>74</v>
      </c>
      <c r="G827" s="98" t="s">
        <v>80</v>
      </c>
      <c r="H827" s="98" t="s">
        <v>93</v>
      </c>
      <c r="I827" s="99" t="s">
        <v>75</v>
      </c>
      <c r="J827" s="116">
        <v>0.37853423999999997</v>
      </c>
      <c r="K827" s="101">
        <v>0</v>
      </c>
      <c r="L827" s="77">
        <f t="shared" si="18"/>
        <v>0.37853423999999997</v>
      </c>
      <c r="N827" s="102" t="s">
        <v>71</v>
      </c>
      <c r="O827" s="102" t="s">
        <v>71</v>
      </c>
      <c r="P827" s="103" t="s">
        <v>71</v>
      </c>
    </row>
    <row r="828" spans="2:16" x14ac:dyDescent="0.25">
      <c r="B828" s="97">
        <v>823</v>
      </c>
      <c r="C828" s="89" t="s">
        <v>1429</v>
      </c>
      <c r="D828" s="89" t="s">
        <v>637</v>
      </c>
      <c r="E828" s="89"/>
      <c r="F828" s="89" t="s">
        <v>74</v>
      </c>
      <c r="G828" s="98" t="s">
        <v>80</v>
      </c>
      <c r="H828" s="98" t="s">
        <v>93</v>
      </c>
      <c r="I828" s="99" t="s">
        <v>75</v>
      </c>
      <c r="J828" s="116">
        <v>0.40080095999999998</v>
      </c>
      <c r="K828" s="101">
        <v>0</v>
      </c>
      <c r="L828" s="77">
        <f t="shared" si="18"/>
        <v>0.40080095999999998</v>
      </c>
      <c r="N828" s="102" t="s">
        <v>71</v>
      </c>
      <c r="O828" s="102" t="s">
        <v>71</v>
      </c>
      <c r="P828" s="103" t="s">
        <v>71</v>
      </c>
    </row>
    <row r="829" spans="2:16" x14ac:dyDescent="0.25">
      <c r="B829" s="97">
        <v>824</v>
      </c>
      <c r="C829" s="89" t="s">
        <v>1430</v>
      </c>
      <c r="D829" s="89" t="s">
        <v>639</v>
      </c>
      <c r="E829" s="89"/>
      <c r="F829" s="89" t="s">
        <v>74</v>
      </c>
      <c r="G829" s="98" t="s">
        <v>80</v>
      </c>
      <c r="H829" s="98" t="s">
        <v>93</v>
      </c>
      <c r="I829" s="99" t="s">
        <v>75</v>
      </c>
      <c r="J829" s="116">
        <v>2.0681011439999999</v>
      </c>
      <c r="K829" s="101">
        <v>0</v>
      </c>
      <c r="L829" s="77">
        <f t="shared" si="18"/>
        <v>2.0681011439999999</v>
      </c>
      <c r="N829" s="102" t="s">
        <v>71</v>
      </c>
      <c r="O829" s="102" t="s">
        <v>71</v>
      </c>
      <c r="P829" s="103" t="s">
        <v>71</v>
      </c>
    </row>
    <row r="830" spans="2:16" x14ac:dyDescent="0.25">
      <c r="B830" s="97">
        <v>825</v>
      </c>
      <c r="C830" s="89" t="s">
        <v>1431</v>
      </c>
      <c r="D830" s="89" t="s">
        <v>641</v>
      </c>
      <c r="E830" s="89"/>
      <c r="F830" s="89" t="s">
        <v>74</v>
      </c>
      <c r="G830" s="98" t="s">
        <v>80</v>
      </c>
      <c r="H830" s="98" t="s">
        <v>93</v>
      </c>
      <c r="I830" s="99" t="s">
        <v>75</v>
      </c>
      <c r="J830" s="116">
        <v>0.35093941200000001</v>
      </c>
      <c r="K830" s="101">
        <v>0</v>
      </c>
      <c r="L830" s="77">
        <f t="shared" si="18"/>
        <v>0.35093941200000001</v>
      </c>
      <c r="N830" s="102" t="s">
        <v>71</v>
      </c>
      <c r="O830" s="102" t="s">
        <v>71</v>
      </c>
      <c r="P830" s="103" t="s">
        <v>71</v>
      </c>
    </row>
    <row r="831" spans="2:16" x14ac:dyDescent="0.25">
      <c r="B831" s="97">
        <v>826</v>
      </c>
      <c r="C831" s="89" t="s">
        <v>1432</v>
      </c>
      <c r="D831" s="89" t="s">
        <v>643</v>
      </c>
      <c r="E831" s="89"/>
      <c r="F831" s="89" t="s">
        <v>74</v>
      </c>
      <c r="G831" s="98" t="s">
        <v>80</v>
      </c>
      <c r="H831" s="98" t="s">
        <v>93</v>
      </c>
      <c r="I831" s="99" t="s">
        <v>75</v>
      </c>
      <c r="J831" s="116">
        <v>0.34712226000000002</v>
      </c>
      <c r="K831" s="101">
        <v>0</v>
      </c>
      <c r="L831" s="77">
        <f t="shared" si="18"/>
        <v>0.34712226000000002</v>
      </c>
      <c r="N831" s="102" t="s">
        <v>71</v>
      </c>
      <c r="O831" s="102" t="s">
        <v>71</v>
      </c>
      <c r="P831" s="103" t="s">
        <v>71</v>
      </c>
    </row>
    <row r="832" spans="2:16" x14ac:dyDescent="0.25">
      <c r="B832" s="97">
        <v>827</v>
      </c>
      <c r="C832" s="89" t="s">
        <v>1433</v>
      </c>
      <c r="D832" s="89" t="s">
        <v>645</v>
      </c>
      <c r="E832" s="89"/>
      <c r="F832" s="89" t="s">
        <v>74</v>
      </c>
      <c r="G832" s="98" t="s">
        <v>80</v>
      </c>
      <c r="H832" s="98" t="s">
        <v>93</v>
      </c>
      <c r="I832" s="99" t="s">
        <v>75</v>
      </c>
      <c r="J832" s="116">
        <v>0.40445906400000003</v>
      </c>
      <c r="K832" s="101">
        <v>0</v>
      </c>
      <c r="L832" s="77">
        <f t="shared" si="18"/>
        <v>0.40445906400000003</v>
      </c>
      <c r="N832" s="102" t="s">
        <v>71</v>
      </c>
      <c r="O832" s="102" t="s">
        <v>71</v>
      </c>
      <c r="P832" s="103" t="s">
        <v>71</v>
      </c>
    </row>
    <row r="833" spans="2:16" x14ac:dyDescent="0.25">
      <c r="B833" s="97">
        <v>828</v>
      </c>
      <c r="C833" s="89" t="s">
        <v>1434</v>
      </c>
      <c r="D833" s="89" t="s">
        <v>647</v>
      </c>
      <c r="E833" s="89"/>
      <c r="F833" s="89" t="s">
        <v>74</v>
      </c>
      <c r="G833" s="98" t="s">
        <v>80</v>
      </c>
      <c r="H833" s="98" t="s">
        <v>93</v>
      </c>
      <c r="I833" s="99" t="s">
        <v>75</v>
      </c>
      <c r="J833" s="116">
        <v>0.10990216799999998</v>
      </c>
      <c r="K833" s="101">
        <v>0</v>
      </c>
      <c r="L833" s="77">
        <f t="shared" si="18"/>
        <v>0.10990216799999998</v>
      </c>
      <c r="N833" s="102" t="s">
        <v>71</v>
      </c>
      <c r="O833" s="102" t="s">
        <v>71</v>
      </c>
      <c r="P833" s="103" t="s">
        <v>71</v>
      </c>
    </row>
    <row r="834" spans="2:16" x14ac:dyDescent="0.25">
      <c r="B834" s="97">
        <v>829</v>
      </c>
      <c r="C834" s="89" t="s">
        <v>1435</v>
      </c>
      <c r="D834" s="89" t="s">
        <v>649</v>
      </c>
      <c r="E834" s="89"/>
      <c r="F834" s="89" t="s">
        <v>74</v>
      </c>
      <c r="G834" s="98" t="s">
        <v>80</v>
      </c>
      <c r="H834" s="98" t="s">
        <v>93</v>
      </c>
      <c r="I834" s="99" t="s">
        <v>75</v>
      </c>
      <c r="J834" s="116">
        <v>0.14473368</v>
      </c>
      <c r="K834" s="101">
        <v>0</v>
      </c>
      <c r="L834" s="77">
        <f t="shared" si="18"/>
        <v>0.14473368</v>
      </c>
      <c r="N834" s="102" t="s">
        <v>71</v>
      </c>
      <c r="O834" s="102" t="s">
        <v>71</v>
      </c>
      <c r="P834" s="103" t="s">
        <v>71</v>
      </c>
    </row>
    <row r="835" spans="2:16" x14ac:dyDescent="0.25">
      <c r="B835" s="97">
        <v>830</v>
      </c>
      <c r="C835" s="89" t="s">
        <v>1436</v>
      </c>
      <c r="D835" s="89" t="s">
        <v>651</v>
      </c>
      <c r="E835" s="89"/>
      <c r="F835" s="89" t="s">
        <v>74</v>
      </c>
      <c r="G835" s="98" t="s">
        <v>80</v>
      </c>
      <c r="H835" s="98" t="s">
        <v>93</v>
      </c>
      <c r="I835" s="99" t="s">
        <v>75</v>
      </c>
      <c r="J835" s="116">
        <v>3.3400079999999999E-2</v>
      </c>
      <c r="K835" s="101">
        <v>0</v>
      </c>
      <c r="L835" s="77">
        <f t="shared" si="18"/>
        <v>3.3400079999999999E-2</v>
      </c>
      <c r="N835" s="102" t="s">
        <v>71</v>
      </c>
      <c r="O835" s="102" t="s">
        <v>71</v>
      </c>
      <c r="P835" s="103" t="s">
        <v>71</v>
      </c>
    </row>
    <row r="836" spans="2:16" x14ac:dyDescent="0.25">
      <c r="B836" s="97">
        <v>831</v>
      </c>
      <c r="C836" s="89" t="s">
        <v>1437</v>
      </c>
      <c r="D836" s="89" t="s">
        <v>653</v>
      </c>
      <c r="E836" s="89"/>
      <c r="F836" s="89" t="s">
        <v>74</v>
      </c>
      <c r="G836" s="98" t="s">
        <v>80</v>
      </c>
      <c r="H836" s="98" t="s">
        <v>93</v>
      </c>
      <c r="I836" s="99" t="s">
        <v>75</v>
      </c>
      <c r="J836" s="116">
        <v>1.5189083999999999E-2</v>
      </c>
      <c r="K836" s="101">
        <v>0</v>
      </c>
      <c r="L836" s="77">
        <f t="shared" si="18"/>
        <v>1.5189083999999999E-2</v>
      </c>
      <c r="N836" s="102" t="s">
        <v>71</v>
      </c>
      <c r="O836" s="102" t="s">
        <v>71</v>
      </c>
      <c r="P836" s="103" t="s">
        <v>71</v>
      </c>
    </row>
    <row r="837" spans="2:16" x14ac:dyDescent="0.25">
      <c r="B837" s="97">
        <v>832</v>
      </c>
      <c r="C837" s="89" t="s">
        <v>1438</v>
      </c>
      <c r="D837" s="89" t="s">
        <v>655</v>
      </c>
      <c r="E837" s="89"/>
      <c r="F837" s="89" t="s">
        <v>74</v>
      </c>
      <c r="G837" s="98" t="s">
        <v>80</v>
      </c>
      <c r="H837" s="98" t="s">
        <v>93</v>
      </c>
      <c r="I837" s="99" t="s">
        <v>75</v>
      </c>
      <c r="J837" s="116">
        <v>0.16461467999999996</v>
      </c>
      <c r="K837" s="101">
        <v>0</v>
      </c>
      <c r="L837" s="77">
        <f t="shared" si="18"/>
        <v>0.16461467999999996</v>
      </c>
      <c r="N837" s="102" t="s">
        <v>71</v>
      </c>
      <c r="O837" s="102" t="s">
        <v>71</v>
      </c>
      <c r="P837" s="103" t="s">
        <v>71</v>
      </c>
    </row>
    <row r="838" spans="2:16" x14ac:dyDescent="0.25">
      <c r="B838" s="97">
        <v>833</v>
      </c>
      <c r="C838" s="89" t="s">
        <v>1439</v>
      </c>
      <c r="D838" s="89" t="s">
        <v>657</v>
      </c>
      <c r="E838" s="89"/>
      <c r="F838" s="89" t="s">
        <v>74</v>
      </c>
      <c r="G838" s="98" t="s">
        <v>80</v>
      </c>
      <c r="H838" s="98" t="s">
        <v>93</v>
      </c>
      <c r="I838" s="99" t="s">
        <v>75</v>
      </c>
      <c r="J838" s="116">
        <v>0.16922707199999998</v>
      </c>
      <c r="K838" s="101">
        <v>0</v>
      </c>
      <c r="L838" s="77">
        <f t="shared" si="18"/>
        <v>0.16922707199999998</v>
      </c>
      <c r="N838" s="102" t="s">
        <v>71</v>
      </c>
      <c r="O838" s="102" t="s">
        <v>71</v>
      </c>
      <c r="P838" s="103" t="s">
        <v>71</v>
      </c>
    </row>
    <row r="839" spans="2:16" x14ac:dyDescent="0.25">
      <c r="B839" s="97">
        <v>834</v>
      </c>
      <c r="C839" s="89" t="s">
        <v>1440</v>
      </c>
      <c r="D839" s="89" t="s">
        <v>659</v>
      </c>
      <c r="E839" s="89"/>
      <c r="F839" s="89" t="s">
        <v>74</v>
      </c>
      <c r="G839" s="98" t="s">
        <v>80</v>
      </c>
      <c r="H839" s="98" t="s">
        <v>93</v>
      </c>
      <c r="I839" s="99" t="s">
        <v>75</v>
      </c>
      <c r="J839" s="116">
        <v>9.2884031999999991E-2</v>
      </c>
      <c r="K839" s="101">
        <v>0</v>
      </c>
      <c r="L839" s="77">
        <f t="shared" si="18"/>
        <v>9.2884031999999991E-2</v>
      </c>
      <c r="N839" s="102" t="s">
        <v>71</v>
      </c>
      <c r="O839" s="102" t="s">
        <v>71</v>
      </c>
      <c r="P839" s="103" t="s">
        <v>71</v>
      </c>
    </row>
    <row r="840" spans="2:16" x14ac:dyDescent="0.25">
      <c r="B840" s="97">
        <v>835</v>
      </c>
      <c r="C840" s="89" t="s">
        <v>1441</v>
      </c>
      <c r="D840" s="89" t="s">
        <v>661</v>
      </c>
      <c r="E840" s="89"/>
      <c r="F840" s="89" t="s">
        <v>74</v>
      </c>
      <c r="G840" s="98" t="s">
        <v>80</v>
      </c>
      <c r="H840" s="98" t="s">
        <v>93</v>
      </c>
      <c r="I840" s="99" t="s">
        <v>75</v>
      </c>
      <c r="J840" s="116">
        <v>0.220440528</v>
      </c>
      <c r="K840" s="101">
        <v>0</v>
      </c>
      <c r="L840" s="77">
        <f t="shared" si="18"/>
        <v>0.220440528</v>
      </c>
      <c r="N840" s="102" t="s">
        <v>71</v>
      </c>
      <c r="O840" s="102" t="s">
        <v>71</v>
      </c>
      <c r="P840" s="103" t="s">
        <v>71</v>
      </c>
    </row>
    <row r="841" spans="2:16" x14ac:dyDescent="0.25">
      <c r="B841" s="97">
        <v>836</v>
      </c>
      <c r="C841" s="89" t="s">
        <v>1442</v>
      </c>
      <c r="D841" s="89" t="s">
        <v>663</v>
      </c>
      <c r="E841" s="89"/>
      <c r="F841" s="89" t="s">
        <v>74</v>
      </c>
      <c r="G841" s="98" t="s">
        <v>80</v>
      </c>
      <c r="H841" s="98" t="s">
        <v>93</v>
      </c>
      <c r="I841" s="99" t="s">
        <v>75</v>
      </c>
      <c r="J841" s="116">
        <v>1.6859087999999998E-2</v>
      </c>
      <c r="K841" s="101">
        <v>0</v>
      </c>
      <c r="L841" s="77">
        <f t="shared" si="18"/>
        <v>1.6859087999999998E-2</v>
      </c>
      <c r="N841" s="102" t="s">
        <v>71</v>
      </c>
      <c r="O841" s="102" t="s">
        <v>71</v>
      </c>
      <c r="P841" s="103" t="s">
        <v>71</v>
      </c>
    </row>
    <row r="842" spans="2:16" x14ac:dyDescent="0.25">
      <c r="B842" s="97">
        <v>837</v>
      </c>
      <c r="C842" s="89" t="s">
        <v>1443</v>
      </c>
      <c r="D842" s="89" t="s">
        <v>665</v>
      </c>
      <c r="E842" s="89"/>
      <c r="F842" s="89" t="s">
        <v>74</v>
      </c>
      <c r="G842" s="98" t="s">
        <v>80</v>
      </c>
      <c r="H842" s="98" t="s">
        <v>93</v>
      </c>
      <c r="I842" s="99" t="s">
        <v>75</v>
      </c>
      <c r="J842" s="116">
        <v>0.43897248</v>
      </c>
      <c r="K842" s="101">
        <v>0</v>
      </c>
      <c r="L842" s="77">
        <f t="shared" si="18"/>
        <v>0.43897248</v>
      </c>
      <c r="N842" s="102" t="s">
        <v>71</v>
      </c>
      <c r="O842" s="102" t="s">
        <v>71</v>
      </c>
      <c r="P842" s="103" t="s">
        <v>71</v>
      </c>
    </row>
    <row r="843" spans="2:16" x14ac:dyDescent="0.25">
      <c r="B843" s="97">
        <v>838</v>
      </c>
      <c r="C843" s="89" t="s">
        <v>1444</v>
      </c>
      <c r="D843" s="89" t="s">
        <v>667</v>
      </c>
      <c r="E843" s="89"/>
      <c r="F843" s="89" t="s">
        <v>74</v>
      </c>
      <c r="G843" s="98" t="s">
        <v>80</v>
      </c>
      <c r="H843" s="98" t="s">
        <v>93</v>
      </c>
      <c r="I843" s="99" t="s">
        <v>75</v>
      </c>
      <c r="J843" s="116">
        <v>0.55062417600000002</v>
      </c>
      <c r="K843" s="101">
        <v>0</v>
      </c>
      <c r="L843" s="77">
        <f t="shared" si="18"/>
        <v>0.55062417600000002</v>
      </c>
      <c r="N843" s="102" t="s">
        <v>71</v>
      </c>
      <c r="O843" s="102" t="s">
        <v>71</v>
      </c>
      <c r="P843" s="103" t="s">
        <v>71</v>
      </c>
    </row>
    <row r="844" spans="2:16" x14ac:dyDescent="0.25">
      <c r="B844" s="97">
        <v>839</v>
      </c>
      <c r="C844" s="89" t="s">
        <v>1445</v>
      </c>
      <c r="D844" s="89" t="s">
        <v>669</v>
      </c>
      <c r="E844" s="89"/>
      <c r="F844" s="89" t="s">
        <v>74</v>
      </c>
      <c r="G844" s="98" t="s">
        <v>80</v>
      </c>
      <c r="H844" s="98" t="s">
        <v>93</v>
      </c>
      <c r="I844" s="99" t="s">
        <v>75</v>
      </c>
      <c r="J844" s="116">
        <v>0.57638995199999998</v>
      </c>
      <c r="K844" s="101">
        <v>0</v>
      </c>
      <c r="L844" s="77">
        <f t="shared" si="18"/>
        <v>0.57638995199999998</v>
      </c>
      <c r="N844" s="102" t="s">
        <v>71</v>
      </c>
      <c r="O844" s="102" t="s">
        <v>71</v>
      </c>
      <c r="P844" s="103" t="s">
        <v>71</v>
      </c>
    </row>
    <row r="845" spans="2:16" x14ac:dyDescent="0.25">
      <c r="B845" s="97">
        <v>840</v>
      </c>
      <c r="C845" s="89" t="s">
        <v>1446</v>
      </c>
      <c r="D845" s="89" t="s">
        <v>671</v>
      </c>
      <c r="E845" s="89"/>
      <c r="F845" s="89" t="s">
        <v>74</v>
      </c>
      <c r="G845" s="98" t="s">
        <v>80</v>
      </c>
      <c r="H845" s="98" t="s">
        <v>93</v>
      </c>
      <c r="I845" s="99" t="s">
        <v>75</v>
      </c>
      <c r="J845" s="116">
        <v>0.53615080799999992</v>
      </c>
      <c r="K845" s="101">
        <v>0</v>
      </c>
      <c r="L845" s="77">
        <f t="shared" si="18"/>
        <v>0.53615080799999992</v>
      </c>
      <c r="N845" s="102" t="s">
        <v>71</v>
      </c>
      <c r="O845" s="102" t="s">
        <v>71</v>
      </c>
      <c r="P845" s="103" t="s">
        <v>71</v>
      </c>
    </row>
    <row r="846" spans="2:16" x14ac:dyDescent="0.25">
      <c r="B846" s="97">
        <v>841</v>
      </c>
      <c r="C846" s="89" t="s">
        <v>1447</v>
      </c>
      <c r="D846" s="89" t="s">
        <v>673</v>
      </c>
      <c r="E846" s="89"/>
      <c r="F846" s="89" t="s">
        <v>74</v>
      </c>
      <c r="G846" s="98" t="s">
        <v>80</v>
      </c>
      <c r="H846" s="98" t="s">
        <v>93</v>
      </c>
      <c r="I846" s="99" t="s">
        <v>75</v>
      </c>
      <c r="J846" s="116">
        <v>0.84756679199999996</v>
      </c>
      <c r="K846" s="101">
        <v>0</v>
      </c>
      <c r="L846" s="77">
        <f t="shared" si="18"/>
        <v>0.84756679199999996</v>
      </c>
      <c r="N846" s="102" t="s">
        <v>71</v>
      </c>
      <c r="O846" s="102" t="s">
        <v>71</v>
      </c>
      <c r="P846" s="103" t="s">
        <v>71</v>
      </c>
    </row>
    <row r="847" spans="2:16" x14ac:dyDescent="0.25">
      <c r="B847" s="97">
        <v>842</v>
      </c>
      <c r="C847" s="89" t="s">
        <v>1448</v>
      </c>
      <c r="D847" s="89" t="s">
        <v>675</v>
      </c>
      <c r="E847" s="89"/>
      <c r="F847" s="89" t="s">
        <v>74</v>
      </c>
      <c r="G847" s="98" t="s">
        <v>80</v>
      </c>
      <c r="H847" s="98" t="s">
        <v>93</v>
      </c>
      <c r="I847" s="99" t="s">
        <v>75</v>
      </c>
      <c r="J847" s="116">
        <v>0.32740030799999997</v>
      </c>
      <c r="K847" s="101">
        <v>0</v>
      </c>
      <c r="L847" s="77">
        <f t="shared" si="18"/>
        <v>0.32740030799999997</v>
      </c>
      <c r="N847" s="102" t="s">
        <v>71</v>
      </c>
      <c r="O847" s="102" t="s">
        <v>71</v>
      </c>
      <c r="P847" s="103" t="s">
        <v>71</v>
      </c>
    </row>
    <row r="848" spans="2:16" x14ac:dyDescent="0.25">
      <c r="B848" s="97">
        <v>843</v>
      </c>
      <c r="C848" s="89" t="s">
        <v>1449</v>
      </c>
      <c r="D848" s="89" t="s">
        <v>677</v>
      </c>
      <c r="E848" s="89"/>
      <c r="F848" s="89" t="s">
        <v>74</v>
      </c>
      <c r="G848" s="98" t="s">
        <v>80</v>
      </c>
      <c r="H848" s="98" t="s">
        <v>93</v>
      </c>
      <c r="I848" s="99" t="s">
        <v>75</v>
      </c>
      <c r="J848" s="116">
        <v>0.340601292</v>
      </c>
      <c r="K848" s="101">
        <v>0</v>
      </c>
      <c r="L848" s="77">
        <f t="shared" si="18"/>
        <v>0.340601292</v>
      </c>
      <c r="N848" s="102" t="s">
        <v>71</v>
      </c>
      <c r="O848" s="102" t="s">
        <v>71</v>
      </c>
      <c r="P848" s="103" t="s">
        <v>71</v>
      </c>
    </row>
    <row r="849" spans="2:16" x14ac:dyDescent="0.25">
      <c r="B849" s="97">
        <v>844</v>
      </c>
      <c r="C849" s="89" t="s">
        <v>1450</v>
      </c>
      <c r="D849" s="89" t="s">
        <v>679</v>
      </c>
      <c r="E849" s="89"/>
      <c r="F849" s="89" t="s">
        <v>74</v>
      </c>
      <c r="G849" s="98" t="s">
        <v>80</v>
      </c>
      <c r="H849" s="98" t="s">
        <v>93</v>
      </c>
      <c r="I849" s="99" t="s">
        <v>75</v>
      </c>
      <c r="J849" s="116">
        <v>3.5467703999999996E-2</v>
      </c>
      <c r="K849" s="101">
        <v>0</v>
      </c>
      <c r="L849" s="77">
        <f t="shared" si="18"/>
        <v>3.5467703999999996E-2</v>
      </c>
      <c r="N849" s="102" t="s">
        <v>71</v>
      </c>
      <c r="O849" s="102" t="s">
        <v>71</v>
      </c>
      <c r="P849" s="103" t="s">
        <v>71</v>
      </c>
    </row>
    <row r="850" spans="2:16" x14ac:dyDescent="0.25">
      <c r="B850" s="97">
        <v>845</v>
      </c>
      <c r="C850" s="89" t="s">
        <v>1451</v>
      </c>
      <c r="D850" s="89" t="s">
        <v>681</v>
      </c>
      <c r="E850" s="89"/>
      <c r="F850" s="89" t="s">
        <v>74</v>
      </c>
      <c r="G850" s="98" t="s">
        <v>80</v>
      </c>
      <c r="H850" s="98" t="s">
        <v>93</v>
      </c>
      <c r="I850" s="99" t="s">
        <v>75</v>
      </c>
      <c r="J850" s="116">
        <v>0.209863836</v>
      </c>
      <c r="K850" s="101">
        <v>0</v>
      </c>
      <c r="L850" s="77">
        <f t="shared" si="18"/>
        <v>0.209863836</v>
      </c>
      <c r="N850" s="102" t="s">
        <v>71</v>
      </c>
      <c r="O850" s="102" t="s">
        <v>71</v>
      </c>
      <c r="P850" s="103" t="s">
        <v>71</v>
      </c>
    </row>
    <row r="851" spans="2:16" x14ac:dyDescent="0.25">
      <c r="B851" s="97">
        <v>846</v>
      </c>
      <c r="C851" s="89" t="s">
        <v>1452</v>
      </c>
      <c r="D851" s="89" t="s">
        <v>683</v>
      </c>
      <c r="E851" s="89"/>
      <c r="F851" s="89" t="s">
        <v>74</v>
      </c>
      <c r="G851" s="98" t="s">
        <v>80</v>
      </c>
      <c r="H851" s="98" t="s">
        <v>93</v>
      </c>
      <c r="I851" s="99" t="s">
        <v>75</v>
      </c>
      <c r="J851" s="116">
        <v>0.34879226399999996</v>
      </c>
      <c r="K851" s="101">
        <v>0</v>
      </c>
      <c r="L851" s="77">
        <f t="shared" si="18"/>
        <v>0.34879226399999996</v>
      </c>
      <c r="N851" s="102" t="s">
        <v>71</v>
      </c>
      <c r="O851" s="102" t="s">
        <v>71</v>
      </c>
      <c r="P851" s="103" t="s">
        <v>71</v>
      </c>
    </row>
    <row r="852" spans="2:16" x14ac:dyDescent="0.25">
      <c r="B852" s="97">
        <v>847</v>
      </c>
      <c r="C852" s="89" t="s">
        <v>1453</v>
      </c>
      <c r="D852" s="89" t="s">
        <v>685</v>
      </c>
      <c r="E852" s="89"/>
      <c r="F852" s="89" t="s">
        <v>74</v>
      </c>
      <c r="G852" s="98" t="s">
        <v>80</v>
      </c>
      <c r="H852" s="98" t="s">
        <v>93</v>
      </c>
      <c r="I852" s="99" t="s">
        <v>75</v>
      </c>
      <c r="J852" s="116">
        <v>0.29177355599999999</v>
      </c>
      <c r="K852" s="101">
        <v>0</v>
      </c>
      <c r="L852" s="77">
        <f t="shared" si="18"/>
        <v>0.29177355599999999</v>
      </c>
      <c r="N852" s="102" t="s">
        <v>71</v>
      </c>
      <c r="O852" s="102" t="s">
        <v>71</v>
      </c>
      <c r="P852" s="103" t="s">
        <v>71</v>
      </c>
    </row>
    <row r="853" spans="2:16" x14ac:dyDescent="0.25">
      <c r="B853" s="97">
        <v>848</v>
      </c>
      <c r="C853" s="89" t="s">
        <v>1454</v>
      </c>
      <c r="D853" s="89" t="s">
        <v>687</v>
      </c>
      <c r="E853" s="89"/>
      <c r="F853" s="89" t="s">
        <v>74</v>
      </c>
      <c r="G853" s="98" t="s">
        <v>80</v>
      </c>
      <c r="H853" s="98" t="s">
        <v>93</v>
      </c>
      <c r="I853" s="99" t="s">
        <v>75</v>
      </c>
      <c r="J853" s="116">
        <v>0.23578865999999996</v>
      </c>
      <c r="K853" s="101">
        <v>0</v>
      </c>
      <c r="L853" s="77">
        <f t="shared" si="18"/>
        <v>0.23578865999999996</v>
      </c>
      <c r="N853" s="102" t="s">
        <v>71</v>
      </c>
      <c r="O853" s="102" t="s">
        <v>71</v>
      </c>
      <c r="P853" s="103" t="s">
        <v>71</v>
      </c>
    </row>
    <row r="854" spans="2:16" x14ac:dyDescent="0.25">
      <c r="B854" s="97">
        <v>849</v>
      </c>
      <c r="C854" s="89" t="s">
        <v>1455</v>
      </c>
      <c r="D854" s="89" t="s">
        <v>689</v>
      </c>
      <c r="E854" s="89"/>
      <c r="F854" s="89" t="s">
        <v>74</v>
      </c>
      <c r="G854" s="98" t="s">
        <v>80</v>
      </c>
      <c r="H854" s="98" t="s">
        <v>93</v>
      </c>
      <c r="I854" s="99" t="s">
        <v>75</v>
      </c>
      <c r="J854" s="116">
        <v>0.36604897199999997</v>
      </c>
      <c r="K854" s="101">
        <v>0</v>
      </c>
      <c r="L854" s="77">
        <f t="shared" si="18"/>
        <v>0.36604897199999997</v>
      </c>
      <c r="N854" s="102" t="s">
        <v>71</v>
      </c>
      <c r="O854" s="102" t="s">
        <v>71</v>
      </c>
      <c r="P854" s="103" t="s">
        <v>71</v>
      </c>
    </row>
    <row r="855" spans="2:16" x14ac:dyDescent="0.25">
      <c r="B855" s="97">
        <v>850</v>
      </c>
      <c r="C855" s="89" t="s">
        <v>1456</v>
      </c>
      <c r="D855" s="89" t="s">
        <v>691</v>
      </c>
      <c r="E855" s="89"/>
      <c r="F855" s="89" t="s">
        <v>74</v>
      </c>
      <c r="G855" s="98" t="s">
        <v>80</v>
      </c>
      <c r="H855" s="98" t="s">
        <v>93</v>
      </c>
      <c r="I855" s="99" t="s">
        <v>75</v>
      </c>
      <c r="J855" s="116">
        <v>8.0398763999999998E-2</v>
      </c>
      <c r="K855" s="101">
        <v>0</v>
      </c>
      <c r="L855" s="77">
        <f t="shared" si="18"/>
        <v>8.0398763999999998E-2</v>
      </c>
      <c r="N855" s="102" t="s">
        <v>71</v>
      </c>
      <c r="O855" s="102" t="s">
        <v>71</v>
      </c>
      <c r="P855" s="103" t="s">
        <v>71</v>
      </c>
    </row>
    <row r="856" spans="2:16" x14ac:dyDescent="0.25">
      <c r="B856" s="97">
        <v>851</v>
      </c>
      <c r="C856" s="89" t="s">
        <v>1457</v>
      </c>
      <c r="D856" s="89" t="s">
        <v>693</v>
      </c>
      <c r="E856" s="89"/>
      <c r="F856" s="89" t="s">
        <v>74</v>
      </c>
      <c r="G856" s="98" t="s">
        <v>80</v>
      </c>
      <c r="H856" s="98" t="s">
        <v>93</v>
      </c>
      <c r="I856" s="99" t="s">
        <v>75</v>
      </c>
      <c r="J856" s="116">
        <v>3.2366268000000004E-2</v>
      </c>
      <c r="K856" s="101">
        <v>0</v>
      </c>
      <c r="L856" s="77">
        <f t="shared" si="18"/>
        <v>3.2366268000000004E-2</v>
      </c>
      <c r="N856" s="102" t="s">
        <v>71</v>
      </c>
      <c r="O856" s="102" t="s">
        <v>71</v>
      </c>
      <c r="P856" s="103" t="s">
        <v>71</v>
      </c>
    </row>
    <row r="857" spans="2:16" x14ac:dyDescent="0.25">
      <c r="B857" s="97">
        <v>852</v>
      </c>
      <c r="C857" s="89" t="s">
        <v>1458</v>
      </c>
      <c r="D857" s="89" t="s">
        <v>695</v>
      </c>
      <c r="E857" s="89"/>
      <c r="F857" s="89" t="s">
        <v>74</v>
      </c>
      <c r="G857" s="98" t="s">
        <v>80</v>
      </c>
      <c r="H857" s="98" t="s">
        <v>93</v>
      </c>
      <c r="I857" s="99" t="s">
        <v>75</v>
      </c>
      <c r="J857" s="116">
        <v>0.16461467999999996</v>
      </c>
      <c r="K857" s="101">
        <v>0</v>
      </c>
      <c r="L857" s="77">
        <f t="shared" ref="L857:L920" si="19">IF(J857="","",(J857-(J857*K857)))</f>
        <v>0.16461467999999996</v>
      </c>
      <c r="N857" s="102" t="s">
        <v>71</v>
      </c>
      <c r="O857" s="102" t="s">
        <v>71</v>
      </c>
      <c r="P857" s="103" t="s">
        <v>71</v>
      </c>
    </row>
    <row r="858" spans="2:16" x14ac:dyDescent="0.25">
      <c r="B858" s="97">
        <v>853</v>
      </c>
      <c r="C858" s="89" t="s">
        <v>1459</v>
      </c>
      <c r="D858" s="89" t="s">
        <v>697</v>
      </c>
      <c r="E858" s="89"/>
      <c r="F858" s="89" t="s">
        <v>74</v>
      </c>
      <c r="G858" s="98" t="s">
        <v>80</v>
      </c>
      <c r="H858" s="98" t="s">
        <v>93</v>
      </c>
      <c r="I858" s="99" t="s">
        <v>75</v>
      </c>
      <c r="J858" s="116">
        <v>1.1270936520000001</v>
      </c>
      <c r="K858" s="101">
        <v>0</v>
      </c>
      <c r="L858" s="77">
        <f t="shared" si="19"/>
        <v>1.1270936520000001</v>
      </c>
      <c r="N858" s="102" t="s">
        <v>71</v>
      </c>
      <c r="O858" s="102" t="s">
        <v>71</v>
      </c>
      <c r="P858" s="103" t="s">
        <v>71</v>
      </c>
    </row>
    <row r="859" spans="2:16" x14ac:dyDescent="0.25">
      <c r="B859" s="97">
        <v>854</v>
      </c>
      <c r="C859" s="89" t="s">
        <v>1460</v>
      </c>
      <c r="D859" s="89" t="s">
        <v>699</v>
      </c>
      <c r="E859" s="89"/>
      <c r="F859" s="89" t="s">
        <v>74</v>
      </c>
      <c r="G859" s="98" t="s">
        <v>80</v>
      </c>
      <c r="H859" s="98" t="s">
        <v>93</v>
      </c>
      <c r="I859" s="99" t="s">
        <v>75</v>
      </c>
      <c r="J859" s="116">
        <v>0.47316779999999997</v>
      </c>
      <c r="K859" s="101">
        <v>0</v>
      </c>
      <c r="L859" s="77">
        <f t="shared" si="19"/>
        <v>0.47316779999999997</v>
      </c>
      <c r="N859" s="102" t="s">
        <v>71</v>
      </c>
      <c r="O859" s="102" t="s">
        <v>71</v>
      </c>
      <c r="P859" s="103" t="s">
        <v>71</v>
      </c>
    </row>
    <row r="860" spans="2:16" x14ac:dyDescent="0.25">
      <c r="B860" s="97">
        <v>855</v>
      </c>
      <c r="C860" s="89" t="s">
        <v>1461</v>
      </c>
      <c r="D860" s="89" t="s">
        <v>701</v>
      </c>
      <c r="E860" s="89"/>
      <c r="F860" s="89" t="s">
        <v>74</v>
      </c>
      <c r="G860" s="98" t="s">
        <v>80</v>
      </c>
      <c r="H860" s="98" t="s">
        <v>93</v>
      </c>
      <c r="I860" s="99" t="s">
        <v>75</v>
      </c>
      <c r="J860" s="116">
        <v>0.20127524399999996</v>
      </c>
      <c r="K860" s="101">
        <v>0</v>
      </c>
      <c r="L860" s="77">
        <f t="shared" si="19"/>
        <v>0.20127524399999996</v>
      </c>
      <c r="N860" s="102" t="s">
        <v>71</v>
      </c>
      <c r="O860" s="102" t="s">
        <v>71</v>
      </c>
      <c r="P860" s="103" t="s">
        <v>71</v>
      </c>
    </row>
    <row r="861" spans="2:16" x14ac:dyDescent="0.25">
      <c r="B861" s="97">
        <v>856</v>
      </c>
      <c r="C861" s="89" t="s">
        <v>1462</v>
      </c>
      <c r="D861" s="89" t="s">
        <v>703</v>
      </c>
      <c r="E861" s="89"/>
      <c r="F861" s="89" t="s">
        <v>74</v>
      </c>
      <c r="G861" s="98" t="s">
        <v>80</v>
      </c>
      <c r="H861" s="98" t="s">
        <v>93</v>
      </c>
      <c r="I861" s="99" t="s">
        <v>75</v>
      </c>
      <c r="J861" s="116">
        <v>0.30171405600000001</v>
      </c>
      <c r="K861" s="101">
        <v>0</v>
      </c>
      <c r="L861" s="77">
        <f t="shared" si="19"/>
        <v>0.30171405600000001</v>
      </c>
      <c r="N861" s="102" t="s">
        <v>71</v>
      </c>
      <c r="O861" s="102" t="s">
        <v>71</v>
      </c>
      <c r="P861" s="103" t="s">
        <v>71</v>
      </c>
    </row>
    <row r="862" spans="2:16" x14ac:dyDescent="0.25">
      <c r="B862" s="97">
        <v>857</v>
      </c>
      <c r="C862" s="89" t="s">
        <v>1463</v>
      </c>
      <c r="D862" s="89" t="s">
        <v>705</v>
      </c>
      <c r="E862" s="89"/>
      <c r="F862" s="89" t="s">
        <v>74</v>
      </c>
      <c r="G862" s="98" t="s">
        <v>80</v>
      </c>
      <c r="H862" s="98" t="s">
        <v>93</v>
      </c>
      <c r="I862" s="99" t="s">
        <v>75</v>
      </c>
      <c r="J862" s="116">
        <v>0.17368041599999998</v>
      </c>
      <c r="K862" s="101">
        <v>0</v>
      </c>
      <c r="L862" s="77">
        <f t="shared" si="19"/>
        <v>0.17368041599999998</v>
      </c>
      <c r="N862" s="102" t="s">
        <v>71</v>
      </c>
      <c r="O862" s="102" t="s">
        <v>71</v>
      </c>
      <c r="P862" s="103" t="s">
        <v>71</v>
      </c>
    </row>
    <row r="863" spans="2:16" x14ac:dyDescent="0.25">
      <c r="B863" s="97">
        <v>858</v>
      </c>
      <c r="C863" s="89" t="s">
        <v>1464</v>
      </c>
      <c r="D863" s="89" t="s">
        <v>707</v>
      </c>
      <c r="E863" s="89"/>
      <c r="F863" s="89" t="s">
        <v>74</v>
      </c>
      <c r="G863" s="98" t="s">
        <v>80</v>
      </c>
      <c r="H863" s="98" t="s">
        <v>93</v>
      </c>
      <c r="I863" s="99" t="s">
        <v>75</v>
      </c>
      <c r="J863" s="116">
        <v>0.28636592399999999</v>
      </c>
      <c r="K863" s="101">
        <v>0</v>
      </c>
      <c r="L863" s="77">
        <f t="shared" si="19"/>
        <v>0.28636592399999999</v>
      </c>
      <c r="N863" s="102" t="s">
        <v>71</v>
      </c>
      <c r="O863" s="102" t="s">
        <v>71</v>
      </c>
      <c r="P863" s="103" t="s">
        <v>71</v>
      </c>
    </row>
    <row r="864" spans="2:16" x14ac:dyDescent="0.25">
      <c r="B864" s="97">
        <v>859</v>
      </c>
      <c r="C864" s="89" t="s">
        <v>1465</v>
      </c>
      <c r="D864" s="89" t="s">
        <v>709</v>
      </c>
      <c r="E864" s="89"/>
      <c r="F864" s="89" t="s">
        <v>74</v>
      </c>
      <c r="G864" s="98" t="s">
        <v>80</v>
      </c>
      <c r="H864" s="98" t="s">
        <v>93</v>
      </c>
      <c r="I864" s="99" t="s">
        <v>75</v>
      </c>
      <c r="J864" s="116">
        <v>0.19713999599999998</v>
      </c>
      <c r="K864" s="101">
        <v>0</v>
      </c>
      <c r="L864" s="77">
        <f t="shared" si="19"/>
        <v>0.19713999599999998</v>
      </c>
      <c r="N864" s="102" t="s">
        <v>71</v>
      </c>
      <c r="O864" s="102" t="s">
        <v>71</v>
      </c>
      <c r="P864" s="103" t="s">
        <v>71</v>
      </c>
    </row>
    <row r="865" spans="2:16" x14ac:dyDescent="0.25">
      <c r="B865" s="97">
        <v>860</v>
      </c>
      <c r="C865" s="89" t="s">
        <v>1466</v>
      </c>
      <c r="D865" s="89" t="s">
        <v>711</v>
      </c>
      <c r="E865" s="89"/>
      <c r="F865" s="89" t="s">
        <v>74</v>
      </c>
      <c r="G865" s="98" t="s">
        <v>80</v>
      </c>
      <c r="H865" s="98" t="s">
        <v>93</v>
      </c>
      <c r="I865" s="99" t="s">
        <v>75</v>
      </c>
      <c r="J865" s="116">
        <v>0.21201098399999999</v>
      </c>
      <c r="K865" s="101">
        <v>0</v>
      </c>
      <c r="L865" s="77">
        <f t="shared" si="19"/>
        <v>0.21201098399999999</v>
      </c>
      <c r="N865" s="102" t="s">
        <v>71</v>
      </c>
      <c r="O865" s="102" t="s">
        <v>71</v>
      </c>
      <c r="P865" s="103" t="s">
        <v>71</v>
      </c>
    </row>
    <row r="866" spans="2:16" x14ac:dyDescent="0.25">
      <c r="B866" s="97">
        <v>861</v>
      </c>
      <c r="C866" s="89" t="s">
        <v>1467</v>
      </c>
      <c r="D866" s="89" t="s">
        <v>713</v>
      </c>
      <c r="E866" s="89"/>
      <c r="F866" s="89" t="s">
        <v>74</v>
      </c>
      <c r="G866" s="98" t="s">
        <v>80</v>
      </c>
      <c r="H866" s="98" t="s">
        <v>93</v>
      </c>
      <c r="I866" s="99" t="s">
        <v>75</v>
      </c>
      <c r="J866" s="116">
        <v>0.93512271599999996</v>
      </c>
      <c r="K866" s="101">
        <v>0</v>
      </c>
      <c r="L866" s="77">
        <f t="shared" si="19"/>
        <v>0.93512271599999996</v>
      </c>
      <c r="N866" s="102" t="s">
        <v>71</v>
      </c>
      <c r="O866" s="102" t="s">
        <v>71</v>
      </c>
      <c r="P866" s="103" t="s">
        <v>71</v>
      </c>
    </row>
    <row r="867" spans="2:16" x14ac:dyDescent="0.25">
      <c r="B867" s="97">
        <v>862</v>
      </c>
      <c r="C867" s="89" t="s">
        <v>1468</v>
      </c>
      <c r="D867" s="89" t="s">
        <v>715</v>
      </c>
      <c r="E867" s="89"/>
      <c r="F867" s="89" t="s">
        <v>74</v>
      </c>
      <c r="G867" s="98" t="s">
        <v>80</v>
      </c>
      <c r="H867" s="98" t="s">
        <v>93</v>
      </c>
      <c r="I867" s="99" t="s">
        <v>75</v>
      </c>
      <c r="J867" s="116">
        <v>0.35610847199999995</v>
      </c>
      <c r="K867" s="101">
        <v>0</v>
      </c>
      <c r="L867" s="77">
        <f t="shared" si="19"/>
        <v>0.35610847199999995</v>
      </c>
      <c r="N867" s="102" t="s">
        <v>71</v>
      </c>
      <c r="O867" s="102" t="s">
        <v>71</v>
      </c>
      <c r="P867" s="103" t="s">
        <v>71</v>
      </c>
    </row>
    <row r="868" spans="2:16" x14ac:dyDescent="0.25">
      <c r="B868" s="97">
        <v>863</v>
      </c>
      <c r="C868" s="89" t="s">
        <v>1469</v>
      </c>
      <c r="D868" s="89" t="s">
        <v>717</v>
      </c>
      <c r="E868" s="89"/>
      <c r="F868" s="89" t="s">
        <v>74</v>
      </c>
      <c r="G868" s="98" t="s">
        <v>80</v>
      </c>
      <c r="H868" s="98" t="s">
        <v>93</v>
      </c>
      <c r="I868" s="99" t="s">
        <v>75</v>
      </c>
      <c r="J868" s="116">
        <v>1.5795056879999998</v>
      </c>
      <c r="K868" s="101">
        <v>0</v>
      </c>
      <c r="L868" s="77">
        <f t="shared" si="19"/>
        <v>1.5795056879999998</v>
      </c>
      <c r="N868" s="102" t="s">
        <v>71</v>
      </c>
      <c r="O868" s="102" t="s">
        <v>71</v>
      </c>
      <c r="P868" s="103" t="s">
        <v>71</v>
      </c>
    </row>
    <row r="869" spans="2:16" x14ac:dyDescent="0.25">
      <c r="B869" s="97">
        <v>864</v>
      </c>
      <c r="C869" s="89" t="s">
        <v>1470</v>
      </c>
      <c r="D869" s="89" t="s">
        <v>719</v>
      </c>
      <c r="E869" s="89"/>
      <c r="F869" s="89" t="s">
        <v>74</v>
      </c>
      <c r="G869" s="98" t="s">
        <v>80</v>
      </c>
      <c r="H869" s="98" t="s">
        <v>93</v>
      </c>
      <c r="I869" s="99" t="s">
        <v>75</v>
      </c>
      <c r="J869" s="116">
        <v>0.326605068</v>
      </c>
      <c r="K869" s="101">
        <v>0</v>
      </c>
      <c r="L869" s="77">
        <f t="shared" si="19"/>
        <v>0.326605068</v>
      </c>
      <c r="N869" s="102" t="s">
        <v>71</v>
      </c>
      <c r="O869" s="102" t="s">
        <v>71</v>
      </c>
      <c r="P869" s="103" t="s">
        <v>71</v>
      </c>
    </row>
    <row r="870" spans="2:16" x14ac:dyDescent="0.25">
      <c r="B870" s="97">
        <v>865</v>
      </c>
      <c r="C870" s="89" t="s">
        <v>1471</v>
      </c>
      <c r="D870" s="89" t="s">
        <v>721</v>
      </c>
      <c r="E870" s="89"/>
      <c r="F870" s="89" t="s">
        <v>74</v>
      </c>
      <c r="G870" s="98" t="s">
        <v>80</v>
      </c>
      <c r="H870" s="98" t="s">
        <v>93</v>
      </c>
      <c r="I870" s="99" t="s">
        <v>75</v>
      </c>
      <c r="J870" s="116">
        <v>0.37575089999999994</v>
      </c>
      <c r="K870" s="101">
        <v>0</v>
      </c>
      <c r="L870" s="77">
        <f t="shared" si="19"/>
        <v>0.37575089999999994</v>
      </c>
      <c r="N870" s="102" t="s">
        <v>71</v>
      </c>
      <c r="O870" s="102" t="s">
        <v>71</v>
      </c>
      <c r="P870" s="103" t="s">
        <v>71</v>
      </c>
    </row>
    <row r="871" spans="2:16" x14ac:dyDescent="0.25">
      <c r="B871" s="97">
        <v>866</v>
      </c>
      <c r="C871" s="89" t="s">
        <v>1472</v>
      </c>
      <c r="D871" s="89" t="s">
        <v>723</v>
      </c>
      <c r="E871" s="89"/>
      <c r="F871" s="89" t="s">
        <v>74</v>
      </c>
      <c r="G871" s="98" t="s">
        <v>80</v>
      </c>
      <c r="H871" s="98" t="s">
        <v>93</v>
      </c>
      <c r="I871" s="99" t="s">
        <v>75</v>
      </c>
      <c r="J871" s="116">
        <v>0.40851478800000002</v>
      </c>
      <c r="K871" s="101">
        <v>0</v>
      </c>
      <c r="L871" s="77">
        <f t="shared" si="19"/>
        <v>0.40851478800000002</v>
      </c>
      <c r="N871" s="102" t="s">
        <v>71</v>
      </c>
      <c r="O871" s="102" t="s">
        <v>71</v>
      </c>
      <c r="P871" s="103" t="s">
        <v>71</v>
      </c>
    </row>
    <row r="872" spans="2:16" x14ac:dyDescent="0.25">
      <c r="B872" s="97">
        <v>867</v>
      </c>
      <c r="C872" s="89" t="s">
        <v>1473</v>
      </c>
      <c r="D872" s="89" t="s">
        <v>725</v>
      </c>
      <c r="E872" s="89"/>
      <c r="F872" s="89" t="s">
        <v>74</v>
      </c>
      <c r="G872" s="98" t="s">
        <v>80</v>
      </c>
      <c r="H872" s="98" t="s">
        <v>93</v>
      </c>
      <c r="I872" s="99" t="s">
        <v>75</v>
      </c>
      <c r="J872" s="116">
        <v>0.40851478800000002</v>
      </c>
      <c r="K872" s="101">
        <v>0</v>
      </c>
      <c r="L872" s="77">
        <f t="shared" si="19"/>
        <v>0.40851478800000002</v>
      </c>
      <c r="N872" s="102" t="s">
        <v>71</v>
      </c>
      <c r="O872" s="102" t="s">
        <v>71</v>
      </c>
      <c r="P872" s="103" t="s">
        <v>71</v>
      </c>
    </row>
    <row r="873" spans="2:16" x14ac:dyDescent="0.25">
      <c r="B873" s="97">
        <v>868</v>
      </c>
      <c r="C873" s="89" t="s">
        <v>1474</v>
      </c>
      <c r="D873" s="89" t="s">
        <v>727</v>
      </c>
      <c r="E873" s="89"/>
      <c r="F873" s="89" t="s">
        <v>74</v>
      </c>
      <c r="G873" s="98" t="s">
        <v>80</v>
      </c>
      <c r="H873" s="98" t="s">
        <v>93</v>
      </c>
      <c r="I873" s="99" t="s">
        <v>75</v>
      </c>
      <c r="J873" s="116">
        <v>0.27833399999999997</v>
      </c>
      <c r="K873" s="101">
        <v>0</v>
      </c>
      <c r="L873" s="77">
        <f t="shared" si="19"/>
        <v>0.27833399999999997</v>
      </c>
      <c r="N873" s="102" t="s">
        <v>71</v>
      </c>
      <c r="O873" s="102" t="s">
        <v>71</v>
      </c>
      <c r="P873" s="103" t="s">
        <v>71</v>
      </c>
    </row>
    <row r="874" spans="2:16" x14ac:dyDescent="0.25">
      <c r="B874" s="97">
        <v>869</v>
      </c>
      <c r="C874" s="89" t="s">
        <v>1475</v>
      </c>
      <c r="D874" s="89" t="s">
        <v>729</v>
      </c>
      <c r="E874" s="89"/>
      <c r="F874" s="89" t="s">
        <v>74</v>
      </c>
      <c r="G874" s="98" t="s">
        <v>80</v>
      </c>
      <c r="H874" s="98" t="s">
        <v>93</v>
      </c>
      <c r="I874" s="99" t="s">
        <v>75</v>
      </c>
      <c r="J874" s="116">
        <v>0.32286744000000006</v>
      </c>
      <c r="K874" s="101">
        <v>0</v>
      </c>
      <c r="L874" s="77">
        <f t="shared" si="19"/>
        <v>0.32286744000000006</v>
      </c>
      <c r="N874" s="102" t="s">
        <v>71</v>
      </c>
      <c r="O874" s="102" t="s">
        <v>71</v>
      </c>
      <c r="P874" s="103" t="s">
        <v>71</v>
      </c>
    </row>
    <row r="875" spans="2:16" x14ac:dyDescent="0.25">
      <c r="B875" s="97">
        <v>870</v>
      </c>
      <c r="C875" s="89" t="s">
        <v>1476</v>
      </c>
      <c r="D875" s="89" t="s">
        <v>731</v>
      </c>
      <c r="E875" s="89"/>
      <c r="F875" s="89" t="s">
        <v>74</v>
      </c>
      <c r="G875" s="98" t="s">
        <v>80</v>
      </c>
      <c r="H875" s="98" t="s">
        <v>93</v>
      </c>
      <c r="I875" s="99" t="s">
        <v>75</v>
      </c>
      <c r="J875" s="116">
        <v>7.1094455999999986E-2</v>
      </c>
      <c r="K875" s="101">
        <v>0</v>
      </c>
      <c r="L875" s="77">
        <f t="shared" si="19"/>
        <v>7.1094455999999986E-2</v>
      </c>
      <c r="N875" s="102" t="s">
        <v>71</v>
      </c>
      <c r="O875" s="102" t="s">
        <v>71</v>
      </c>
      <c r="P875" s="103" t="s">
        <v>71</v>
      </c>
    </row>
    <row r="876" spans="2:16" x14ac:dyDescent="0.25">
      <c r="B876" s="97">
        <v>871</v>
      </c>
      <c r="C876" s="89" t="s">
        <v>1477</v>
      </c>
      <c r="D876" s="89" t="s">
        <v>733</v>
      </c>
      <c r="E876" s="89"/>
      <c r="F876" s="89" t="s">
        <v>74</v>
      </c>
      <c r="G876" s="98" t="s">
        <v>80</v>
      </c>
      <c r="H876" s="98" t="s">
        <v>93</v>
      </c>
      <c r="I876" s="99" t="s">
        <v>75</v>
      </c>
      <c r="J876" s="116">
        <v>0.10242691199999998</v>
      </c>
      <c r="K876" s="101">
        <v>0</v>
      </c>
      <c r="L876" s="77">
        <f t="shared" si="19"/>
        <v>0.10242691199999998</v>
      </c>
      <c r="N876" s="102" t="s">
        <v>71</v>
      </c>
      <c r="O876" s="102" t="s">
        <v>71</v>
      </c>
      <c r="P876" s="103" t="s">
        <v>71</v>
      </c>
    </row>
    <row r="877" spans="2:16" x14ac:dyDescent="0.25">
      <c r="B877" s="97">
        <v>872</v>
      </c>
      <c r="C877" s="89" t="s">
        <v>1478</v>
      </c>
      <c r="D877" s="89" t="s">
        <v>735</v>
      </c>
      <c r="E877" s="89"/>
      <c r="F877" s="89" t="s">
        <v>74</v>
      </c>
      <c r="G877" s="98" t="s">
        <v>80</v>
      </c>
      <c r="H877" s="98" t="s">
        <v>93</v>
      </c>
      <c r="I877" s="99" t="s">
        <v>75</v>
      </c>
      <c r="J877" s="116">
        <v>8.9782595999999992E-2</v>
      </c>
      <c r="K877" s="101">
        <v>0</v>
      </c>
      <c r="L877" s="77">
        <f t="shared" si="19"/>
        <v>8.9782595999999992E-2</v>
      </c>
      <c r="N877" s="102" t="s">
        <v>71</v>
      </c>
      <c r="O877" s="102" t="s">
        <v>71</v>
      </c>
      <c r="P877" s="103" t="s">
        <v>71</v>
      </c>
    </row>
    <row r="878" spans="2:16" x14ac:dyDescent="0.25">
      <c r="B878" s="97">
        <v>873</v>
      </c>
      <c r="C878" s="89" t="s">
        <v>1479</v>
      </c>
      <c r="D878" s="89" t="s">
        <v>737</v>
      </c>
      <c r="E878" s="89"/>
      <c r="F878" s="89" t="s">
        <v>74</v>
      </c>
      <c r="G878" s="98" t="s">
        <v>80</v>
      </c>
      <c r="H878" s="98" t="s">
        <v>93</v>
      </c>
      <c r="I878" s="99" t="s">
        <v>75</v>
      </c>
      <c r="J878" s="116">
        <v>6.4653011999999982E-2</v>
      </c>
      <c r="K878" s="101">
        <v>0</v>
      </c>
      <c r="L878" s="77">
        <f t="shared" si="19"/>
        <v>6.4653011999999982E-2</v>
      </c>
      <c r="N878" s="102" t="s">
        <v>71</v>
      </c>
      <c r="O878" s="102" t="s">
        <v>71</v>
      </c>
      <c r="P878" s="103" t="s">
        <v>71</v>
      </c>
    </row>
    <row r="879" spans="2:16" x14ac:dyDescent="0.25">
      <c r="B879" s="97">
        <v>874</v>
      </c>
      <c r="C879" s="89" t="s">
        <v>1480</v>
      </c>
      <c r="D879" s="89" t="s">
        <v>739</v>
      </c>
      <c r="E879" s="89"/>
      <c r="F879" s="89" t="s">
        <v>74</v>
      </c>
      <c r="G879" s="98" t="s">
        <v>80</v>
      </c>
      <c r="H879" s="98" t="s">
        <v>93</v>
      </c>
      <c r="I879" s="99" t="s">
        <v>75</v>
      </c>
      <c r="J879" s="116">
        <v>0.21662337599999995</v>
      </c>
      <c r="K879" s="101">
        <v>0</v>
      </c>
      <c r="L879" s="77">
        <f t="shared" si="19"/>
        <v>0.21662337599999995</v>
      </c>
      <c r="N879" s="102" t="s">
        <v>71</v>
      </c>
      <c r="O879" s="102" t="s">
        <v>71</v>
      </c>
      <c r="P879" s="103" t="s">
        <v>71</v>
      </c>
    </row>
    <row r="880" spans="2:16" x14ac:dyDescent="0.25">
      <c r="B880" s="97">
        <v>875</v>
      </c>
      <c r="C880" s="89" t="s">
        <v>1481</v>
      </c>
      <c r="D880" s="89" t="s">
        <v>741</v>
      </c>
      <c r="E880" s="89"/>
      <c r="F880" s="89" t="s">
        <v>74</v>
      </c>
      <c r="G880" s="98" t="s">
        <v>80</v>
      </c>
      <c r="H880" s="98" t="s">
        <v>93</v>
      </c>
      <c r="I880" s="99" t="s">
        <v>75</v>
      </c>
      <c r="J880" s="116">
        <v>0.15586703999999998</v>
      </c>
      <c r="K880" s="101">
        <v>0</v>
      </c>
      <c r="L880" s="77">
        <f t="shared" si="19"/>
        <v>0.15586703999999998</v>
      </c>
      <c r="N880" s="102" t="s">
        <v>71</v>
      </c>
      <c r="O880" s="102" t="s">
        <v>71</v>
      </c>
      <c r="P880" s="103" t="s">
        <v>71</v>
      </c>
    </row>
    <row r="881" spans="2:16" x14ac:dyDescent="0.25">
      <c r="B881" s="97">
        <v>876</v>
      </c>
      <c r="C881" s="89" t="s">
        <v>1482</v>
      </c>
      <c r="D881" s="89" t="s">
        <v>743</v>
      </c>
      <c r="E881" s="89"/>
      <c r="F881" s="89" t="s">
        <v>74</v>
      </c>
      <c r="G881" s="98" t="s">
        <v>80</v>
      </c>
      <c r="H881" s="98" t="s">
        <v>93</v>
      </c>
      <c r="I881" s="99" t="s">
        <v>75</v>
      </c>
      <c r="J881" s="116">
        <v>0.23165341199999998</v>
      </c>
      <c r="K881" s="101">
        <v>0</v>
      </c>
      <c r="L881" s="77">
        <f t="shared" si="19"/>
        <v>0.23165341199999998</v>
      </c>
      <c r="N881" s="102" t="s">
        <v>71</v>
      </c>
      <c r="O881" s="102" t="s">
        <v>71</v>
      </c>
      <c r="P881" s="103" t="s">
        <v>71</v>
      </c>
    </row>
    <row r="882" spans="2:16" x14ac:dyDescent="0.25">
      <c r="B882" s="97">
        <v>877</v>
      </c>
      <c r="C882" s="89" t="s">
        <v>1483</v>
      </c>
      <c r="D882" s="89" t="s">
        <v>745</v>
      </c>
      <c r="E882" s="89"/>
      <c r="F882" s="89" t="s">
        <v>74</v>
      </c>
      <c r="G882" s="98" t="s">
        <v>80</v>
      </c>
      <c r="H882" s="98" t="s">
        <v>93</v>
      </c>
      <c r="I882" s="99" t="s">
        <v>75</v>
      </c>
      <c r="J882" s="116">
        <v>0.16143372000000003</v>
      </c>
      <c r="K882" s="101">
        <v>0</v>
      </c>
      <c r="L882" s="77">
        <f t="shared" si="19"/>
        <v>0.16143372000000003</v>
      </c>
      <c r="N882" s="102" t="s">
        <v>71</v>
      </c>
      <c r="O882" s="102" t="s">
        <v>71</v>
      </c>
      <c r="P882" s="103" t="s">
        <v>71</v>
      </c>
    </row>
    <row r="883" spans="2:16" x14ac:dyDescent="0.25">
      <c r="B883" s="97">
        <v>878</v>
      </c>
      <c r="C883" s="89" t="s">
        <v>1484</v>
      </c>
      <c r="D883" s="89" t="s">
        <v>747</v>
      </c>
      <c r="E883" s="89"/>
      <c r="F883" s="89" t="s">
        <v>74</v>
      </c>
      <c r="G883" s="98" t="s">
        <v>80</v>
      </c>
      <c r="H883" s="98" t="s">
        <v>93</v>
      </c>
      <c r="I883" s="99" t="s">
        <v>75</v>
      </c>
      <c r="J883" s="116">
        <v>6.4414439999999993E-3</v>
      </c>
      <c r="K883" s="101">
        <v>0</v>
      </c>
      <c r="L883" s="77">
        <f t="shared" si="19"/>
        <v>6.4414439999999993E-3</v>
      </c>
      <c r="N883" s="102" t="s">
        <v>71</v>
      </c>
      <c r="O883" s="102" t="s">
        <v>71</v>
      </c>
      <c r="P883" s="103" t="s">
        <v>71</v>
      </c>
    </row>
    <row r="884" spans="2:16" x14ac:dyDescent="0.25">
      <c r="B884" s="97">
        <v>879</v>
      </c>
      <c r="C884" s="89" t="s">
        <v>1485</v>
      </c>
      <c r="D884" s="89" t="s">
        <v>749</v>
      </c>
      <c r="E884" s="89"/>
      <c r="F884" s="89" t="s">
        <v>74</v>
      </c>
      <c r="G884" s="98" t="s">
        <v>80</v>
      </c>
      <c r="H884" s="98" t="s">
        <v>93</v>
      </c>
      <c r="I884" s="99" t="s">
        <v>75</v>
      </c>
      <c r="J884" s="116">
        <v>2.4891011999999997E-2</v>
      </c>
      <c r="K884" s="101">
        <v>0</v>
      </c>
      <c r="L884" s="77">
        <f t="shared" si="19"/>
        <v>2.4891011999999997E-2</v>
      </c>
      <c r="N884" s="102" t="s">
        <v>71</v>
      </c>
      <c r="O884" s="102" t="s">
        <v>71</v>
      </c>
      <c r="P884" s="103" t="s">
        <v>71</v>
      </c>
    </row>
    <row r="885" spans="2:16" x14ac:dyDescent="0.25">
      <c r="B885" s="97">
        <v>880</v>
      </c>
      <c r="C885" s="89" t="s">
        <v>1486</v>
      </c>
      <c r="D885" s="89" t="s">
        <v>751</v>
      </c>
      <c r="E885" s="89"/>
      <c r="F885" s="89" t="s">
        <v>74</v>
      </c>
      <c r="G885" s="98" t="s">
        <v>80</v>
      </c>
      <c r="H885" s="98" t="s">
        <v>93</v>
      </c>
      <c r="I885" s="99" t="s">
        <v>75</v>
      </c>
      <c r="J885" s="116">
        <v>2.6083872000000001E-2</v>
      </c>
      <c r="K885" s="101">
        <v>0</v>
      </c>
      <c r="L885" s="77">
        <f t="shared" si="19"/>
        <v>2.6083872000000001E-2</v>
      </c>
      <c r="N885" s="102" t="s">
        <v>71</v>
      </c>
      <c r="O885" s="102" t="s">
        <v>71</v>
      </c>
      <c r="P885" s="103" t="s">
        <v>71</v>
      </c>
    </row>
    <row r="886" spans="2:16" x14ac:dyDescent="0.25">
      <c r="B886" s="97">
        <v>881</v>
      </c>
      <c r="C886" s="89" t="s">
        <v>1487</v>
      </c>
      <c r="D886" s="89" t="s">
        <v>753</v>
      </c>
      <c r="E886" s="89"/>
      <c r="F886" s="89" t="s">
        <v>74</v>
      </c>
      <c r="G886" s="98" t="s">
        <v>80</v>
      </c>
      <c r="H886" s="98" t="s">
        <v>93</v>
      </c>
      <c r="I886" s="99" t="s">
        <v>75</v>
      </c>
      <c r="J886" s="116">
        <v>0.11053836</v>
      </c>
      <c r="K886" s="101">
        <v>0</v>
      </c>
      <c r="L886" s="77">
        <f t="shared" si="19"/>
        <v>0.11053836</v>
      </c>
      <c r="N886" s="102" t="s">
        <v>71</v>
      </c>
      <c r="O886" s="102" t="s">
        <v>71</v>
      </c>
      <c r="P886" s="103" t="s">
        <v>71</v>
      </c>
    </row>
    <row r="887" spans="2:16" x14ac:dyDescent="0.25">
      <c r="B887" s="97">
        <v>882</v>
      </c>
      <c r="C887" s="89" t="s">
        <v>1488</v>
      </c>
      <c r="D887" s="89" t="s">
        <v>755</v>
      </c>
      <c r="E887" s="89"/>
      <c r="F887" s="89" t="s">
        <v>74</v>
      </c>
      <c r="G887" s="98" t="s">
        <v>80</v>
      </c>
      <c r="H887" s="98" t="s">
        <v>93</v>
      </c>
      <c r="I887" s="99" t="s">
        <v>75</v>
      </c>
      <c r="J887" s="116">
        <v>3.0139595999999998E-2</v>
      </c>
      <c r="K887" s="101">
        <v>0</v>
      </c>
      <c r="L887" s="77">
        <f t="shared" si="19"/>
        <v>3.0139595999999998E-2</v>
      </c>
      <c r="N887" s="102" t="s">
        <v>71</v>
      </c>
      <c r="O887" s="102" t="s">
        <v>71</v>
      </c>
      <c r="P887" s="103" t="s">
        <v>71</v>
      </c>
    </row>
    <row r="888" spans="2:16" x14ac:dyDescent="0.25">
      <c r="B888" s="97">
        <v>883</v>
      </c>
      <c r="C888" s="89" t="s">
        <v>1489</v>
      </c>
      <c r="D888" s="89" t="s">
        <v>757</v>
      </c>
      <c r="E888" s="89"/>
      <c r="F888" s="89" t="s">
        <v>74</v>
      </c>
      <c r="G888" s="98" t="s">
        <v>80</v>
      </c>
      <c r="H888" s="98" t="s">
        <v>93</v>
      </c>
      <c r="I888" s="99" t="s">
        <v>75</v>
      </c>
      <c r="J888" s="116">
        <v>3.2763887999999998E-2</v>
      </c>
      <c r="K888" s="101">
        <v>0</v>
      </c>
      <c r="L888" s="77">
        <f t="shared" si="19"/>
        <v>3.2763887999999998E-2</v>
      </c>
      <c r="N888" s="102" t="s">
        <v>71</v>
      </c>
      <c r="O888" s="102" t="s">
        <v>71</v>
      </c>
      <c r="P888" s="103" t="s">
        <v>71</v>
      </c>
    </row>
    <row r="889" spans="2:16" x14ac:dyDescent="0.25">
      <c r="B889" s="97">
        <v>884</v>
      </c>
      <c r="C889" s="89" t="s">
        <v>1490</v>
      </c>
      <c r="D889" s="89" t="s">
        <v>759</v>
      </c>
      <c r="E889" s="89"/>
      <c r="F889" s="89" t="s">
        <v>74</v>
      </c>
      <c r="G889" s="98" t="s">
        <v>80</v>
      </c>
      <c r="H889" s="98" t="s">
        <v>93</v>
      </c>
      <c r="I889" s="99" t="s">
        <v>75</v>
      </c>
      <c r="J889" s="116">
        <v>2.9582927999999998E-2</v>
      </c>
      <c r="K889" s="101">
        <v>0</v>
      </c>
      <c r="L889" s="77">
        <f t="shared" si="19"/>
        <v>2.9582927999999998E-2</v>
      </c>
      <c r="N889" s="102" t="s">
        <v>71</v>
      </c>
      <c r="O889" s="102" t="s">
        <v>71</v>
      </c>
      <c r="P889" s="103" t="s">
        <v>71</v>
      </c>
    </row>
    <row r="890" spans="2:16" x14ac:dyDescent="0.25">
      <c r="B890" s="97">
        <v>885</v>
      </c>
      <c r="C890" s="89" t="s">
        <v>1491</v>
      </c>
      <c r="D890" s="89" t="s">
        <v>761</v>
      </c>
      <c r="E890" s="89"/>
      <c r="F890" s="89" t="s">
        <v>74</v>
      </c>
      <c r="G890" s="98" t="s">
        <v>80</v>
      </c>
      <c r="H890" s="98" t="s">
        <v>93</v>
      </c>
      <c r="I890" s="99" t="s">
        <v>75</v>
      </c>
      <c r="J890" s="116">
        <v>2.5686252E-2</v>
      </c>
      <c r="K890" s="101">
        <v>0</v>
      </c>
      <c r="L890" s="77">
        <f t="shared" si="19"/>
        <v>2.5686252E-2</v>
      </c>
      <c r="N890" s="102" t="s">
        <v>71</v>
      </c>
      <c r="O890" s="102" t="s">
        <v>71</v>
      </c>
      <c r="P890" s="103" t="s">
        <v>71</v>
      </c>
    </row>
    <row r="891" spans="2:16" x14ac:dyDescent="0.25">
      <c r="B891" s="97">
        <v>886</v>
      </c>
      <c r="C891" s="89" t="s">
        <v>1492</v>
      </c>
      <c r="D891" s="89" t="s">
        <v>763</v>
      </c>
      <c r="E891" s="89"/>
      <c r="F891" s="89" t="s">
        <v>74</v>
      </c>
      <c r="G891" s="98" t="s">
        <v>80</v>
      </c>
      <c r="H891" s="98" t="s">
        <v>93</v>
      </c>
      <c r="I891" s="99" t="s">
        <v>75</v>
      </c>
      <c r="J891" s="116">
        <v>2.5765775999999997E-2</v>
      </c>
      <c r="K891" s="101">
        <v>0</v>
      </c>
      <c r="L891" s="77">
        <f t="shared" si="19"/>
        <v>2.5765775999999997E-2</v>
      </c>
      <c r="N891" s="102" t="s">
        <v>71</v>
      </c>
      <c r="O891" s="102" t="s">
        <v>71</v>
      </c>
      <c r="P891" s="103" t="s">
        <v>71</v>
      </c>
    </row>
    <row r="892" spans="2:16" x14ac:dyDescent="0.25">
      <c r="B892" s="97">
        <v>887</v>
      </c>
      <c r="C892" s="89" t="s">
        <v>1493</v>
      </c>
      <c r="D892" s="89" t="s">
        <v>765</v>
      </c>
      <c r="E892" s="89"/>
      <c r="F892" s="89" t="s">
        <v>74</v>
      </c>
      <c r="G892" s="98" t="s">
        <v>80</v>
      </c>
      <c r="H892" s="98" t="s">
        <v>93</v>
      </c>
      <c r="I892" s="99" t="s">
        <v>75</v>
      </c>
      <c r="J892" s="116">
        <v>2.5845299999999998E-2</v>
      </c>
      <c r="K892" s="101">
        <v>0</v>
      </c>
      <c r="L892" s="77">
        <f t="shared" si="19"/>
        <v>2.5845299999999998E-2</v>
      </c>
      <c r="N892" s="102" t="s">
        <v>71</v>
      </c>
      <c r="O892" s="102" t="s">
        <v>71</v>
      </c>
      <c r="P892" s="103" t="s">
        <v>71</v>
      </c>
    </row>
    <row r="893" spans="2:16" x14ac:dyDescent="0.25">
      <c r="B893" s="97">
        <v>888</v>
      </c>
      <c r="C893" s="89" t="s">
        <v>1494</v>
      </c>
      <c r="D893" s="89" t="s">
        <v>767</v>
      </c>
      <c r="E893" s="89"/>
      <c r="F893" s="89" t="s">
        <v>74</v>
      </c>
      <c r="G893" s="98" t="s">
        <v>80</v>
      </c>
      <c r="H893" s="98" t="s">
        <v>93</v>
      </c>
      <c r="I893" s="99" t="s">
        <v>75</v>
      </c>
      <c r="J893" s="116">
        <v>2.5527203999999994E-2</v>
      </c>
      <c r="K893" s="101">
        <v>0</v>
      </c>
      <c r="L893" s="77">
        <f t="shared" si="19"/>
        <v>2.5527203999999994E-2</v>
      </c>
      <c r="N893" s="102" t="s">
        <v>71</v>
      </c>
      <c r="O893" s="102" t="s">
        <v>71</v>
      </c>
      <c r="P893" s="103" t="s">
        <v>71</v>
      </c>
    </row>
    <row r="894" spans="2:16" x14ac:dyDescent="0.25">
      <c r="B894" s="97">
        <v>889</v>
      </c>
      <c r="C894" s="89" t="s">
        <v>1495</v>
      </c>
      <c r="D894" s="89" t="s">
        <v>769</v>
      </c>
      <c r="E894" s="89"/>
      <c r="F894" s="89" t="s">
        <v>74</v>
      </c>
      <c r="G894" s="98" t="s">
        <v>80</v>
      </c>
      <c r="H894" s="98" t="s">
        <v>93</v>
      </c>
      <c r="I894" s="99" t="s">
        <v>75</v>
      </c>
      <c r="J894" s="116">
        <v>0.25829395199999994</v>
      </c>
      <c r="K894" s="101">
        <v>0</v>
      </c>
      <c r="L894" s="77">
        <f t="shared" si="19"/>
        <v>0.25829395199999994</v>
      </c>
      <c r="N894" s="102" t="s">
        <v>71</v>
      </c>
      <c r="O894" s="102" t="s">
        <v>71</v>
      </c>
      <c r="P894" s="103" t="s">
        <v>71</v>
      </c>
    </row>
    <row r="895" spans="2:16" x14ac:dyDescent="0.25">
      <c r="B895" s="97">
        <v>890</v>
      </c>
      <c r="C895" s="89" t="s">
        <v>1496</v>
      </c>
      <c r="D895" s="89" t="s">
        <v>771</v>
      </c>
      <c r="E895" s="89"/>
      <c r="F895" s="89" t="s">
        <v>74</v>
      </c>
      <c r="G895" s="98" t="s">
        <v>80</v>
      </c>
      <c r="H895" s="98" t="s">
        <v>93</v>
      </c>
      <c r="I895" s="99" t="s">
        <v>75</v>
      </c>
      <c r="J895" s="116">
        <v>0.12882888000000001</v>
      </c>
      <c r="K895" s="101">
        <v>0</v>
      </c>
      <c r="L895" s="77">
        <f t="shared" si="19"/>
        <v>0.12882888000000001</v>
      </c>
      <c r="N895" s="102" t="s">
        <v>71</v>
      </c>
      <c r="O895" s="102" t="s">
        <v>71</v>
      </c>
      <c r="P895" s="103" t="s">
        <v>71</v>
      </c>
    </row>
    <row r="896" spans="2:16" x14ac:dyDescent="0.25">
      <c r="B896" s="97">
        <v>891</v>
      </c>
      <c r="C896" s="89" t="s">
        <v>1497</v>
      </c>
      <c r="D896" s="89" t="s">
        <v>773</v>
      </c>
      <c r="E896" s="89"/>
      <c r="F896" s="89" t="s">
        <v>74</v>
      </c>
      <c r="G896" s="98" t="s">
        <v>80</v>
      </c>
      <c r="H896" s="98" t="s">
        <v>93</v>
      </c>
      <c r="I896" s="99" t="s">
        <v>75</v>
      </c>
      <c r="J896" s="116">
        <v>2.5765775999999997E-2</v>
      </c>
      <c r="K896" s="101">
        <v>0</v>
      </c>
      <c r="L896" s="77">
        <f t="shared" si="19"/>
        <v>2.5765775999999997E-2</v>
      </c>
      <c r="N896" s="102" t="s">
        <v>71</v>
      </c>
      <c r="O896" s="102" t="s">
        <v>71</v>
      </c>
      <c r="P896" s="103" t="s">
        <v>71</v>
      </c>
    </row>
    <row r="897" spans="2:16" x14ac:dyDescent="0.25">
      <c r="B897" s="97">
        <v>892</v>
      </c>
      <c r="C897" s="89" t="s">
        <v>1498</v>
      </c>
      <c r="D897" s="89" t="s">
        <v>775</v>
      </c>
      <c r="E897" s="89"/>
      <c r="F897" s="89" t="s">
        <v>74</v>
      </c>
      <c r="G897" s="98" t="s">
        <v>80</v>
      </c>
      <c r="H897" s="98" t="s">
        <v>93</v>
      </c>
      <c r="I897" s="99" t="s">
        <v>75</v>
      </c>
      <c r="J897" s="116">
        <v>3.5626751999999998E-2</v>
      </c>
      <c r="K897" s="101">
        <v>0</v>
      </c>
      <c r="L897" s="77">
        <f t="shared" si="19"/>
        <v>3.5626751999999998E-2</v>
      </c>
      <c r="N897" s="102" t="s">
        <v>71</v>
      </c>
      <c r="O897" s="102" t="s">
        <v>71</v>
      </c>
      <c r="P897" s="103" t="s">
        <v>71</v>
      </c>
    </row>
    <row r="898" spans="2:16" x14ac:dyDescent="0.25">
      <c r="B898" s="97">
        <v>893</v>
      </c>
      <c r="C898" s="89" t="s">
        <v>1499</v>
      </c>
      <c r="D898" s="89" t="s">
        <v>777</v>
      </c>
      <c r="E898" s="89"/>
      <c r="F898" s="89" t="s">
        <v>74</v>
      </c>
      <c r="G898" s="98" t="s">
        <v>80</v>
      </c>
      <c r="H898" s="98" t="s">
        <v>93</v>
      </c>
      <c r="I898" s="99" t="s">
        <v>75</v>
      </c>
      <c r="J898" s="116">
        <v>0.200241432</v>
      </c>
      <c r="K898" s="101">
        <v>0</v>
      </c>
      <c r="L898" s="77">
        <f t="shared" si="19"/>
        <v>0.200241432</v>
      </c>
      <c r="N898" s="102" t="s">
        <v>71</v>
      </c>
      <c r="O898" s="102" t="s">
        <v>71</v>
      </c>
      <c r="P898" s="103" t="s">
        <v>71</v>
      </c>
    </row>
    <row r="899" spans="2:16" x14ac:dyDescent="0.25">
      <c r="B899" s="97">
        <v>894</v>
      </c>
      <c r="C899" s="89" t="s">
        <v>1500</v>
      </c>
      <c r="D899" s="89" t="s">
        <v>779</v>
      </c>
      <c r="E899" s="89"/>
      <c r="F899" s="89" t="s">
        <v>74</v>
      </c>
      <c r="G899" s="98" t="s">
        <v>80</v>
      </c>
      <c r="H899" s="98" t="s">
        <v>93</v>
      </c>
      <c r="I899" s="99" t="s">
        <v>75</v>
      </c>
      <c r="J899" s="116">
        <v>2.677016412</v>
      </c>
      <c r="K899" s="101">
        <v>0</v>
      </c>
      <c r="L899" s="77">
        <f t="shared" si="19"/>
        <v>2.677016412</v>
      </c>
      <c r="N899" s="102" t="s">
        <v>71</v>
      </c>
      <c r="O899" s="102" t="s">
        <v>71</v>
      </c>
      <c r="P899" s="103" t="s">
        <v>71</v>
      </c>
    </row>
    <row r="900" spans="2:16" x14ac:dyDescent="0.25">
      <c r="B900" s="97">
        <v>895</v>
      </c>
      <c r="C900" s="89" t="s">
        <v>1501</v>
      </c>
      <c r="D900" s="89" t="s">
        <v>781</v>
      </c>
      <c r="E900" s="89"/>
      <c r="F900" s="89" t="s">
        <v>74</v>
      </c>
      <c r="G900" s="98" t="s">
        <v>80</v>
      </c>
      <c r="H900" s="98" t="s">
        <v>93</v>
      </c>
      <c r="I900" s="99" t="s">
        <v>75</v>
      </c>
      <c r="J900" s="116">
        <v>11.615593536</v>
      </c>
      <c r="K900" s="101">
        <v>0</v>
      </c>
      <c r="L900" s="77">
        <f t="shared" si="19"/>
        <v>11.615593536</v>
      </c>
      <c r="N900" s="102" t="s">
        <v>71</v>
      </c>
      <c r="O900" s="102" t="s">
        <v>71</v>
      </c>
      <c r="P900" s="103" t="s">
        <v>71</v>
      </c>
    </row>
    <row r="901" spans="2:16" ht="25.5" x14ac:dyDescent="0.25">
      <c r="B901" s="97">
        <v>896</v>
      </c>
      <c r="C901" s="89" t="s">
        <v>1502</v>
      </c>
      <c r="D901" s="89" t="s">
        <v>783</v>
      </c>
      <c r="E901" s="89"/>
      <c r="F901" s="89" t="s">
        <v>74</v>
      </c>
      <c r="G901" s="98" t="s">
        <v>80</v>
      </c>
      <c r="H901" s="98" t="s">
        <v>93</v>
      </c>
      <c r="I901" s="99" t="s">
        <v>75</v>
      </c>
      <c r="J901" s="116">
        <v>4.2775959599999993</v>
      </c>
      <c r="K901" s="101">
        <v>0</v>
      </c>
      <c r="L901" s="77">
        <f t="shared" si="19"/>
        <v>4.2775959599999993</v>
      </c>
      <c r="N901" s="102" t="s">
        <v>71</v>
      </c>
      <c r="O901" s="102" t="s">
        <v>71</v>
      </c>
      <c r="P901" s="103" t="s">
        <v>71</v>
      </c>
    </row>
    <row r="902" spans="2:16" x14ac:dyDescent="0.25">
      <c r="B902" s="97">
        <v>897</v>
      </c>
      <c r="C902" s="89" t="s">
        <v>1503</v>
      </c>
      <c r="D902" s="89" t="s">
        <v>785</v>
      </c>
      <c r="E902" s="89"/>
      <c r="F902" s="89" t="s">
        <v>74</v>
      </c>
      <c r="G902" s="98" t="s">
        <v>80</v>
      </c>
      <c r="H902" s="98" t="s">
        <v>93</v>
      </c>
      <c r="I902" s="99" t="s">
        <v>75</v>
      </c>
      <c r="J902" s="116">
        <v>0.28771783199999995</v>
      </c>
      <c r="K902" s="101">
        <v>0</v>
      </c>
      <c r="L902" s="77">
        <f t="shared" si="19"/>
        <v>0.28771783199999995</v>
      </c>
      <c r="N902" s="102" t="s">
        <v>71</v>
      </c>
      <c r="O902" s="102" t="s">
        <v>71</v>
      </c>
      <c r="P902" s="103" t="s">
        <v>71</v>
      </c>
    </row>
    <row r="903" spans="2:16" x14ac:dyDescent="0.25">
      <c r="B903" s="97">
        <v>898</v>
      </c>
      <c r="C903" s="89" t="s">
        <v>1504</v>
      </c>
      <c r="D903" s="89" t="s">
        <v>787</v>
      </c>
      <c r="E903" s="89"/>
      <c r="F903" s="89" t="s">
        <v>74</v>
      </c>
      <c r="G903" s="98" t="s">
        <v>80</v>
      </c>
      <c r="H903" s="98" t="s">
        <v>93</v>
      </c>
      <c r="I903" s="99" t="s">
        <v>75</v>
      </c>
      <c r="J903" s="116">
        <v>0.38744092800000002</v>
      </c>
      <c r="K903" s="101">
        <v>0</v>
      </c>
      <c r="L903" s="77">
        <f t="shared" si="19"/>
        <v>0.38744092800000002</v>
      </c>
      <c r="N903" s="102" t="s">
        <v>71</v>
      </c>
      <c r="O903" s="102" t="s">
        <v>71</v>
      </c>
      <c r="P903" s="103" t="s">
        <v>71</v>
      </c>
    </row>
    <row r="904" spans="2:16" x14ac:dyDescent="0.25">
      <c r="B904" s="97">
        <v>899</v>
      </c>
      <c r="C904" s="89" t="s">
        <v>1505</v>
      </c>
      <c r="D904" s="89" t="s">
        <v>789</v>
      </c>
      <c r="E904" s="89"/>
      <c r="F904" s="89" t="s">
        <v>74</v>
      </c>
      <c r="G904" s="98" t="s">
        <v>80</v>
      </c>
      <c r="H904" s="98" t="s">
        <v>93</v>
      </c>
      <c r="I904" s="99" t="s">
        <v>75</v>
      </c>
      <c r="J904" s="116">
        <v>0.14680130399999997</v>
      </c>
      <c r="K904" s="101">
        <v>0</v>
      </c>
      <c r="L904" s="77">
        <f t="shared" si="19"/>
        <v>0.14680130399999997</v>
      </c>
      <c r="N904" s="102" t="s">
        <v>71</v>
      </c>
      <c r="O904" s="102" t="s">
        <v>71</v>
      </c>
      <c r="P904" s="103" t="s">
        <v>71</v>
      </c>
    </row>
    <row r="905" spans="2:16" x14ac:dyDescent="0.25">
      <c r="B905" s="97">
        <v>900</v>
      </c>
      <c r="C905" s="89" t="s">
        <v>1506</v>
      </c>
      <c r="D905" s="89" t="s">
        <v>791</v>
      </c>
      <c r="E905" s="89"/>
      <c r="F905" s="89" t="s">
        <v>74</v>
      </c>
      <c r="G905" s="98" t="s">
        <v>80</v>
      </c>
      <c r="H905" s="98" t="s">
        <v>93</v>
      </c>
      <c r="I905" s="99" t="s">
        <v>75</v>
      </c>
      <c r="J905" s="116">
        <v>0.20215000799999996</v>
      </c>
      <c r="K905" s="101">
        <v>0</v>
      </c>
      <c r="L905" s="77">
        <f t="shared" si="19"/>
        <v>0.20215000799999996</v>
      </c>
      <c r="N905" s="102" t="s">
        <v>71</v>
      </c>
      <c r="O905" s="102" t="s">
        <v>71</v>
      </c>
      <c r="P905" s="103" t="s">
        <v>71</v>
      </c>
    </row>
    <row r="906" spans="2:16" x14ac:dyDescent="0.25">
      <c r="B906" s="97">
        <v>901</v>
      </c>
      <c r="C906" s="89" t="s">
        <v>1507</v>
      </c>
      <c r="D906" s="89" t="s">
        <v>793</v>
      </c>
      <c r="E906" s="89"/>
      <c r="F906" s="89" t="s">
        <v>74</v>
      </c>
      <c r="G906" s="98" t="s">
        <v>80</v>
      </c>
      <c r="H906" s="98" t="s">
        <v>93</v>
      </c>
      <c r="I906" s="99" t="s">
        <v>75</v>
      </c>
      <c r="J906" s="116">
        <v>6.6800159999999997E-2</v>
      </c>
      <c r="K906" s="101">
        <v>0</v>
      </c>
      <c r="L906" s="77">
        <f t="shared" si="19"/>
        <v>6.6800159999999997E-2</v>
      </c>
      <c r="N906" s="102" t="s">
        <v>71</v>
      </c>
      <c r="O906" s="102" t="s">
        <v>71</v>
      </c>
      <c r="P906" s="103" t="s">
        <v>71</v>
      </c>
    </row>
    <row r="907" spans="2:16" x14ac:dyDescent="0.25">
      <c r="B907" s="97">
        <v>902</v>
      </c>
      <c r="C907" s="89" t="s">
        <v>1508</v>
      </c>
      <c r="D907" s="89" t="s">
        <v>795</v>
      </c>
      <c r="E907" s="89"/>
      <c r="F907" s="89" t="s">
        <v>74</v>
      </c>
      <c r="G907" s="98" t="s">
        <v>80</v>
      </c>
      <c r="H907" s="98" t="s">
        <v>93</v>
      </c>
      <c r="I907" s="99" t="s">
        <v>75</v>
      </c>
      <c r="J907" s="116">
        <v>0.28103781599999994</v>
      </c>
      <c r="K907" s="101">
        <v>0</v>
      </c>
      <c r="L907" s="77">
        <f t="shared" si="19"/>
        <v>0.28103781599999994</v>
      </c>
      <c r="N907" s="102" t="s">
        <v>71</v>
      </c>
      <c r="O907" s="102" t="s">
        <v>71</v>
      </c>
      <c r="P907" s="103" t="s">
        <v>71</v>
      </c>
    </row>
    <row r="908" spans="2:16" x14ac:dyDescent="0.25">
      <c r="B908" s="97">
        <v>903</v>
      </c>
      <c r="C908" s="89" t="s">
        <v>1509</v>
      </c>
      <c r="D908" s="89" t="s">
        <v>797</v>
      </c>
      <c r="E908" s="89"/>
      <c r="F908" s="89" t="s">
        <v>74</v>
      </c>
      <c r="G908" s="98" t="s">
        <v>80</v>
      </c>
      <c r="H908" s="98" t="s">
        <v>93</v>
      </c>
      <c r="I908" s="99" t="s">
        <v>75</v>
      </c>
      <c r="J908" s="116">
        <v>11.899812312</v>
      </c>
      <c r="K908" s="101">
        <v>0</v>
      </c>
      <c r="L908" s="77">
        <f t="shared" si="19"/>
        <v>11.899812312</v>
      </c>
      <c r="N908" s="102" t="s">
        <v>71</v>
      </c>
      <c r="O908" s="102" t="s">
        <v>71</v>
      </c>
      <c r="P908" s="103" t="s">
        <v>71</v>
      </c>
    </row>
    <row r="909" spans="2:16" x14ac:dyDescent="0.25">
      <c r="B909" s="97">
        <v>904</v>
      </c>
      <c r="C909" s="89" t="s">
        <v>1510</v>
      </c>
      <c r="D909" s="89" t="s">
        <v>799</v>
      </c>
      <c r="E909" s="89"/>
      <c r="F909" s="89" t="s">
        <v>74</v>
      </c>
      <c r="G909" s="98" t="s">
        <v>80</v>
      </c>
      <c r="H909" s="98" t="s">
        <v>93</v>
      </c>
      <c r="I909" s="99" t="s">
        <v>75</v>
      </c>
      <c r="J909" s="116">
        <v>3.8966759999999996E-2</v>
      </c>
      <c r="K909" s="101">
        <v>0</v>
      </c>
      <c r="L909" s="77">
        <f t="shared" si="19"/>
        <v>3.8966759999999996E-2</v>
      </c>
      <c r="N909" s="102" t="s">
        <v>71</v>
      </c>
      <c r="O909" s="102" t="s">
        <v>71</v>
      </c>
      <c r="P909" s="103" t="s">
        <v>71</v>
      </c>
    </row>
    <row r="910" spans="2:16" x14ac:dyDescent="0.25">
      <c r="B910" s="97">
        <v>905</v>
      </c>
      <c r="C910" s="89" t="s">
        <v>1511</v>
      </c>
      <c r="D910" s="89" t="s">
        <v>801</v>
      </c>
      <c r="E910" s="89"/>
      <c r="F910" s="89" t="s">
        <v>74</v>
      </c>
      <c r="G910" s="98" t="s">
        <v>80</v>
      </c>
      <c r="H910" s="98" t="s">
        <v>93</v>
      </c>
      <c r="I910" s="99" t="s">
        <v>75</v>
      </c>
      <c r="J910" s="116">
        <v>0.106721208</v>
      </c>
      <c r="K910" s="101">
        <v>0</v>
      </c>
      <c r="L910" s="77">
        <f t="shared" si="19"/>
        <v>0.106721208</v>
      </c>
      <c r="N910" s="102" t="s">
        <v>71</v>
      </c>
      <c r="O910" s="102" t="s">
        <v>71</v>
      </c>
      <c r="P910" s="103" t="s">
        <v>71</v>
      </c>
    </row>
    <row r="911" spans="2:16" x14ac:dyDescent="0.25">
      <c r="B911" s="97">
        <v>906</v>
      </c>
      <c r="C911" s="89" t="s">
        <v>1512</v>
      </c>
      <c r="D911" s="89" t="s">
        <v>803</v>
      </c>
      <c r="E911" s="89"/>
      <c r="F911" s="89" t="s">
        <v>74</v>
      </c>
      <c r="G911" s="98" t="s">
        <v>80</v>
      </c>
      <c r="H911" s="98" t="s">
        <v>93</v>
      </c>
      <c r="I911" s="99" t="s">
        <v>75</v>
      </c>
      <c r="J911" s="116">
        <v>3.8171519999999994E-2</v>
      </c>
      <c r="K911" s="101">
        <v>0</v>
      </c>
      <c r="L911" s="77">
        <f t="shared" si="19"/>
        <v>3.8171519999999994E-2</v>
      </c>
      <c r="N911" s="102" t="s">
        <v>71</v>
      </c>
      <c r="O911" s="102" t="s">
        <v>71</v>
      </c>
      <c r="P911" s="103" t="s">
        <v>71</v>
      </c>
    </row>
    <row r="912" spans="2:16" x14ac:dyDescent="0.25">
      <c r="B912" s="97">
        <v>907</v>
      </c>
      <c r="C912" s="89" t="s">
        <v>1513</v>
      </c>
      <c r="D912" s="89" t="s">
        <v>805</v>
      </c>
      <c r="E912" s="89"/>
      <c r="F912" s="89" t="s">
        <v>74</v>
      </c>
      <c r="G912" s="98" t="s">
        <v>80</v>
      </c>
      <c r="H912" s="98" t="s">
        <v>93</v>
      </c>
      <c r="I912" s="99" t="s">
        <v>75</v>
      </c>
      <c r="J912" s="116">
        <v>0.30433834799999998</v>
      </c>
      <c r="K912" s="101">
        <v>0</v>
      </c>
      <c r="L912" s="77">
        <f t="shared" si="19"/>
        <v>0.30433834799999998</v>
      </c>
      <c r="N912" s="102" t="s">
        <v>71</v>
      </c>
      <c r="O912" s="102" t="s">
        <v>71</v>
      </c>
      <c r="P912" s="103" t="s">
        <v>71</v>
      </c>
    </row>
    <row r="913" spans="2:16" x14ac:dyDescent="0.25">
      <c r="B913" s="97">
        <v>908</v>
      </c>
      <c r="C913" s="89" t="s">
        <v>1514</v>
      </c>
      <c r="D913" s="89" t="s">
        <v>807</v>
      </c>
      <c r="E913" s="89"/>
      <c r="F913" s="89" t="s">
        <v>74</v>
      </c>
      <c r="G913" s="98" t="s">
        <v>80</v>
      </c>
      <c r="H913" s="98" t="s">
        <v>93</v>
      </c>
      <c r="I913" s="99" t="s">
        <v>75</v>
      </c>
      <c r="J913" s="116">
        <v>0.38919045599999996</v>
      </c>
      <c r="K913" s="101">
        <v>0</v>
      </c>
      <c r="L913" s="77">
        <f t="shared" si="19"/>
        <v>0.38919045599999996</v>
      </c>
      <c r="N913" s="102" t="s">
        <v>71</v>
      </c>
      <c r="O913" s="102" t="s">
        <v>71</v>
      </c>
      <c r="P913" s="103" t="s">
        <v>71</v>
      </c>
    </row>
    <row r="914" spans="2:16" x14ac:dyDescent="0.25">
      <c r="B914" s="97">
        <v>909</v>
      </c>
      <c r="C914" s="89" t="s">
        <v>1515</v>
      </c>
      <c r="D914" s="89" t="s">
        <v>809</v>
      </c>
      <c r="E914" s="89"/>
      <c r="F914" s="89" t="s">
        <v>74</v>
      </c>
      <c r="G914" s="98" t="s">
        <v>80</v>
      </c>
      <c r="H914" s="98" t="s">
        <v>93</v>
      </c>
      <c r="I914" s="99" t="s">
        <v>75</v>
      </c>
      <c r="J914" s="116">
        <v>0.40891240799999995</v>
      </c>
      <c r="K914" s="101">
        <v>0</v>
      </c>
      <c r="L914" s="77">
        <f t="shared" si="19"/>
        <v>0.40891240799999995</v>
      </c>
      <c r="N914" s="102" t="s">
        <v>71</v>
      </c>
      <c r="O914" s="102" t="s">
        <v>71</v>
      </c>
      <c r="P914" s="103" t="s">
        <v>71</v>
      </c>
    </row>
    <row r="915" spans="2:16" x14ac:dyDescent="0.25">
      <c r="B915" s="97">
        <v>910</v>
      </c>
      <c r="C915" s="89" t="s">
        <v>1516</v>
      </c>
      <c r="D915" s="89" t="s">
        <v>811</v>
      </c>
      <c r="E915" s="89"/>
      <c r="F915" s="89" t="s">
        <v>74</v>
      </c>
      <c r="G915" s="98" t="s">
        <v>80</v>
      </c>
      <c r="H915" s="98" t="s">
        <v>93</v>
      </c>
      <c r="I915" s="99" t="s">
        <v>75</v>
      </c>
      <c r="J915" s="116">
        <v>0.19880999999999999</v>
      </c>
      <c r="K915" s="101">
        <v>0</v>
      </c>
      <c r="L915" s="77">
        <f t="shared" si="19"/>
        <v>0.19880999999999999</v>
      </c>
      <c r="N915" s="102" t="s">
        <v>71</v>
      </c>
      <c r="O915" s="102" t="s">
        <v>71</v>
      </c>
      <c r="P915" s="103" t="s">
        <v>71</v>
      </c>
    </row>
    <row r="916" spans="2:16" x14ac:dyDescent="0.25">
      <c r="B916" s="97">
        <v>911</v>
      </c>
      <c r="C916" s="89" t="s">
        <v>1517</v>
      </c>
      <c r="D916" s="89" t="s">
        <v>813</v>
      </c>
      <c r="E916" s="89"/>
      <c r="F916" s="89" t="s">
        <v>74</v>
      </c>
      <c r="G916" s="98" t="s">
        <v>80</v>
      </c>
      <c r="H916" s="98" t="s">
        <v>93</v>
      </c>
      <c r="I916" s="99" t="s">
        <v>75</v>
      </c>
      <c r="J916" s="116">
        <v>0.31881171599999991</v>
      </c>
      <c r="K916" s="101">
        <v>0</v>
      </c>
      <c r="L916" s="77">
        <f t="shared" si="19"/>
        <v>0.31881171599999991</v>
      </c>
      <c r="N916" s="102" t="s">
        <v>71</v>
      </c>
      <c r="O916" s="102" t="s">
        <v>71</v>
      </c>
      <c r="P916" s="103" t="s">
        <v>71</v>
      </c>
    </row>
    <row r="917" spans="2:16" x14ac:dyDescent="0.25">
      <c r="B917" s="97">
        <v>912</v>
      </c>
      <c r="C917" s="89" t="s">
        <v>1518</v>
      </c>
      <c r="D917" s="89" t="s">
        <v>815</v>
      </c>
      <c r="E917" s="89"/>
      <c r="F917" s="89" t="s">
        <v>74</v>
      </c>
      <c r="G917" s="98" t="s">
        <v>80</v>
      </c>
      <c r="H917" s="98" t="s">
        <v>93</v>
      </c>
      <c r="I917" s="99" t="s">
        <v>75</v>
      </c>
      <c r="J917" s="116">
        <v>5.2644887999999987E-2</v>
      </c>
      <c r="K917" s="101">
        <v>0</v>
      </c>
      <c r="L917" s="77">
        <f t="shared" si="19"/>
        <v>5.2644887999999987E-2</v>
      </c>
      <c r="N917" s="102" t="s">
        <v>71</v>
      </c>
      <c r="O917" s="102" t="s">
        <v>71</v>
      </c>
      <c r="P917" s="103" t="s">
        <v>71</v>
      </c>
    </row>
    <row r="918" spans="2:16" x14ac:dyDescent="0.25">
      <c r="B918" s="97">
        <v>913</v>
      </c>
      <c r="C918" s="89" t="s">
        <v>1519</v>
      </c>
      <c r="D918" s="89" t="s">
        <v>815</v>
      </c>
      <c r="E918" s="89"/>
      <c r="F918" s="89" t="s">
        <v>74</v>
      </c>
      <c r="G918" s="98" t="s">
        <v>80</v>
      </c>
      <c r="H918" s="98" t="s">
        <v>93</v>
      </c>
      <c r="I918" s="99" t="s">
        <v>75</v>
      </c>
      <c r="J918" s="116">
        <v>5.2644887999999987E-2</v>
      </c>
      <c r="K918" s="101">
        <v>0</v>
      </c>
      <c r="L918" s="77">
        <f t="shared" si="19"/>
        <v>5.2644887999999987E-2</v>
      </c>
      <c r="N918" s="102" t="s">
        <v>71</v>
      </c>
      <c r="O918" s="102" t="s">
        <v>71</v>
      </c>
      <c r="P918" s="103" t="s">
        <v>71</v>
      </c>
    </row>
    <row r="919" spans="2:16" x14ac:dyDescent="0.25">
      <c r="B919" s="97">
        <v>914</v>
      </c>
      <c r="C919" s="89" t="s">
        <v>1520</v>
      </c>
      <c r="D919" s="89" t="s">
        <v>818</v>
      </c>
      <c r="E919" s="89"/>
      <c r="F919" s="89" t="s">
        <v>74</v>
      </c>
      <c r="G919" s="98" t="s">
        <v>80</v>
      </c>
      <c r="H919" s="98" t="s">
        <v>93</v>
      </c>
      <c r="I919" s="99" t="s">
        <v>75</v>
      </c>
      <c r="J919" s="116">
        <v>0.11029978799999998</v>
      </c>
      <c r="K919" s="101">
        <v>0</v>
      </c>
      <c r="L919" s="77">
        <f t="shared" si="19"/>
        <v>0.11029978799999998</v>
      </c>
      <c r="N919" s="102" t="s">
        <v>71</v>
      </c>
      <c r="O919" s="102" t="s">
        <v>71</v>
      </c>
      <c r="P919" s="103" t="s">
        <v>71</v>
      </c>
    </row>
    <row r="920" spans="2:16" x14ac:dyDescent="0.25">
      <c r="B920" s="97">
        <v>915</v>
      </c>
      <c r="C920" s="89" t="s">
        <v>1521</v>
      </c>
      <c r="D920" s="89" t="s">
        <v>820</v>
      </c>
      <c r="E920" s="89"/>
      <c r="F920" s="89" t="s">
        <v>74</v>
      </c>
      <c r="G920" s="98" t="s">
        <v>80</v>
      </c>
      <c r="H920" s="98" t="s">
        <v>93</v>
      </c>
      <c r="I920" s="99" t="s">
        <v>75</v>
      </c>
      <c r="J920" s="116">
        <v>5.8847759999999992E-2</v>
      </c>
      <c r="K920" s="101">
        <v>0</v>
      </c>
      <c r="L920" s="77">
        <f t="shared" si="19"/>
        <v>5.8847759999999992E-2</v>
      </c>
      <c r="N920" s="102" t="s">
        <v>71</v>
      </c>
      <c r="O920" s="102" t="s">
        <v>71</v>
      </c>
      <c r="P920" s="103" t="s">
        <v>71</v>
      </c>
    </row>
    <row r="921" spans="2:16" x14ac:dyDescent="0.25">
      <c r="B921" s="97">
        <v>916</v>
      </c>
      <c r="C921" s="89" t="s">
        <v>1522</v>
      </c>
      <c r="D921" s="89" t="s">
        <v>822</v>
      </c>
      <c r="E921" s="89"/>
      <c r="F921" s="89" t="s">
        <v>74</v>
      </c>
      <c r="G921" s="98" t="s">
        <v>80</v>
      </c>
      <c r="H921" s="98" t="s">
        <v>93</v>
      </c>
      <c r="I921" s="99" t="s">
        <v>75</v>
      </c>
      <c r="J921" s="116">
        <v>0.18696092399999997</v>
      </c>
      <c r="K921" s="101">
        <v>0</v>
      </c>
      <c r="L921" s="77">
        <f t="shared" ref="L921:L984" si="20">IF(J921="","",(J921-(J921*K921)))</f>
        <v>0.18696092399999997</v>
      </c>
      <c r="N921" s="102" t="s">
        <v>71</v>
      </c>
      <c r="O921" s="102" t="s">
        <v>71</v>
      </c>
      <c r="P921" s="103" t="s">
        <v>71</v>
      </c>
    </row>
    <row r="922" spans="2:16" x14ac:dyDescent="0.25">
      <c r="B922" s="97">
        <v>917</v>
      </c>
      <c r="C922" s="89" t="s">
        <v>1523</v>
      </c>
      <c r="D922" s="89" t="s">
        <v>824</v>
      </c>
      <c r="E922" s="89"/>
      <c r="F922" s="89" t="s">
        <v>74</v>
      </c>
      <c r="G922" s="98" t="s">
        <v>80</v>
      </c>
      <c r="H922" s="98" t="s">
        <v>93</v>
      </c>
      <c r="I922" s="99" t="s">
        <v>75</v>
      </c>
      <c r="J922" s="116">
        <v>0.28771783199999995</v>
      </c>
      <c r="K922" s="101">
        <v>0</v>
      </c>
      <c r="L922" s="77">
        <f t="shared" si="20"/>
        <v>0.28771783199999995</v>
      </c>
      <c r="N922" s="102" t="s">
        <v>71</v>
      </c>
      <c r="O922" s="102" t="s">
        <v>71</v>
      </c>
      <c r="P922" s="103" t="s">
        <v>71</v>
      </c>
    </row>
    <row r="923" spans="2:16" x14ac:dyDescent="0.25">
      <c r="B923" s="97">
        <v>918</v>
      </c>
      <c r="C923" s="89" t="s">
        <v>1524</v>
      </c>
      <c r="D923" s="89" t="s">
        <v>826</v>
      </c>
      <c r="E923" s="89"/>
      <c r="F923" s="89" t="s">
        <v>74</v>
      </c>
      <c r="G923" s="98" t="s">
        <v>80</v>
      </c>
      <c r="H923" s="98" t="s">
        <v>93</v>
      </c>
      <c r="I923" s="99" t="s">
        <v>75</v>
      </c>
      <c r="J923" s="116">
        <v>0.33097888799999997</v>
      </c>
      <c r="K923" s="101">
        <v>0</v>
      </c>
      <c r="L923" s="77">
        <f t="shared" si="20"/>
        <v>0.33097888799999997</v>
      </c>
      <c r="N923" s="102" t="s">
        <v>71</v>
      </c>
      <c r="O923" s="102" t="s">
        <v>71</v>
      </c>
      <c r="P923" s="103" t="s">
        <v>71</v>
      </c>
    </row>
    <row r="924" spans="2:16" x14ac:dyDescent="0.25">
      <c r="B924" s="97">
        <v>919</v>
      </c>
      <c r="C924" s="89" t="s">
        <v>1525</v>
      </c>
      <c r="D924" s="89" t="s">
        <v>828</v>
      </c>
      <c r="E924" s="89"/>
      <c r="F924" s="89" t="s">
        <v>74</v>
      </c>
      <c r="G924" s="98" t="s">
        <v>80</v>
      </c>
      <c r="H924" s="98" t="s">
        <v>93</v>
      </c>
      <c r="I924" s="99" t="s">
        <v>75</v>
      </c>
      <c r="J924" s="116">
        <v>0.12270553199999998</v>
      </c>
      <c r="K924" s="101">
        <v>0</v>
      </c>
      <c r="L924" s="77">
        <f t="shared" si="20"/>
        <v>0.12270553199999998</v>
      </c>
      <c r="N924" s="102" t="s">
        <v>71</v>
      </c>
      <c r="O924" s="102" t="s">
        <v>71</v>
      </c>
      <c r="P924" s="103" t="s">
        <v>71</v>
      </c>
    </row>
    <row r="925" spans="2:16" x14ac:dyDescent="0.25">
      <c r="B925" s="97">
        <v>920</v>
      </c>
      <c r="C925" s="89" t="s">
        <v>1526</v>
      </c>
      <c r="D925" s="89" t="s">
        <v>830</v>
      </c>
      <c r="E925" s="89"/>
      <c r="F925" s="89" t="s">
        <v>74</v>
      </c>
      <c r="G925" s="98" t="s">
        <v>80</v>
      </c>
      <c r="H925" s="98" t="s">
        <v>93</v>
      </c>
      <c r="I925" s="99" t="s">
        <v>75</v>
      </c>
      <c r="J925" s="116">
        <v>0.16389896400000001</v>
      </c>
      <c r="K925" s="101">
        <v>0</v>
      </c>
      <c r="L925" s="77">
        <f t="shared" si="20"/>
        <v>0.16389896400000001</v>
      </c>
      <c r="N925" s="102" t="s">
        <v>71</v>
      </c>
      <c r="O925" s="102" t="s">
        <v>71</v>
      </c>
      <c r="P925" s="103" t="s">
        <v>71</v>
      </c>
    </row>
    <row r="926" spans="2:16" x14ac:dyDescent="0.25">
      <c r="B926" s="97">
        <v>921</v>
      </c>
      <c r="C926" s="89" t="s">
        <v>1527</v>
      </c>
      <c r="D926" s="89" t="s">
        <v>832</v>
      </c>
      <c r="E926" s="89"/>
      <c r="F926" s="89" t="s">
        <v>74</v>
      </c>
      <c r="G926" s="98" t="s">
        <v>80</v>
      </c>
      <c r="H926" s="98" t="s">
        <v>93</v>
      </c>
      <c r="I926" s="99" t="s">
        <v>75</v>
      </c>
      <c r="J926" s="116">
        <v>0.26720063999999999</v>
      </c>
      <c r="K926" s="101">
        <v>0</v>
      </c>
      <c r="L926" s="77">
        <f t="shared" si="20"/>
        <v>0.26720063999999999</v>
      </c>
      <c r="N926" s="102" t="s">
        <v>71</v>
      </c>
      <c r="O926" s="102" t="s">
        <v>71</v>
      </c>
      <c r="P926" s="103" t="s">
        <v>71</v>
      </c>
    </row>
    <row r="927" spans="2:16" x14ac:dyDescent="0.25">
      <c r="B927" s="97">
        <v>922</v>
      </c>
      <c r="C927" s="89" t="s">
        <v>1528</v>
      </c>
      <c r="D927" s="89" t="s">
        <v>834</v>
      </c>
      <c r="E927" s="89"/>
      <c r="F927" s="89" t="s">
        <v>74</v>
      </c>
      <c r="G927" s="98" t="s">
        <v>80</v>
      </c>
      <c r="H927" s="98" t="s">
        <v>93</v>
      </c>
      <c r="I927" s="99" t="s">
        <v>75</v>
      </c>
      <c r="J927" s="116">
        <v>0.28946736000000001</v>
      </c>
      <c r="K927" s="101">
        <v>0</v>
      </c>
      <c r="L927" s="77">
        <f t="shared" si="20"/>
        <v>0.28946736000000001</v>
      </c>
      <c r="N927" s="102" t="s">
        <v>71</v>
      </c>
      <c r="O927" s="102" t="s">
        <v>71</v>
      </c>
      <c r="P927" s="103" t="s">
        <v>71</v>
      </c>
    </row>
    <row r="928" spans="2:16" x14ac:dyDescent="0.25">
      <c r="B928" s="97">
        <v>923</v>
      </c>
      <c r="C928" s="89" t="s">
        <v>1529</v>
      </c>
      <c r="D928" s="89" t="s">
        <v>836</v>
      </c>
      <c r="E928" s="89"/>
      <c r="F928" s="89" t="s">
        <v>74</v>
      </c>
      <c r="G928" s="98" t="s">
        <v>80</v>
      </c>
      <c r="H928" s="98" t="s">
        <v>93</v>
      </c>
      <c r="I928" s="99" t="s">
        <v>75</v>
      </c>
      <c r="J928" s="116">
        <v>1.8249962760000003</v>
      </c>
      <c r="K928" s="101">
        <v>0</v>
      </c>
      <c r="L928" s="77">
        <f t="shared" si="20"/>
        <v>1.8249962760000003</v>
      </c>
      <c r="N928" s="102" t="s">
        <v>71</v>
      </c>
      <c r="O928" s="102" t="s">
        <v>71</v>
      </c>
      <c r="P928" s="103" t="s">
        <v>71</v>
      </c>
    </row>
    <row r="929" spans="2:16" x14ac:dyDescent="0.25">
      <c r="B929" s="97">
        <v>924</v>
      </c>
      <c r="C929" s="89" t="s">
        <v>1530</v>
      </c>
      <c r="D929" s="89" t="s">
        <v>838</v>
      </c>
      <c r="E929" s="89"/>
      <c r="F929" s="89" t="s">
        <v>74</v>
      </c>
      <c r="G929" s="98" t="s">
        <v>80</v>
      </c>
      <c r="H929" s="98" t="s">
        <v>93</v>
      </c>
      <c r="I929" s="99" t="s">
        <v>75</v>
      </c>
      <c r="J929" s="116">
        <v>0.236901996</v>
      </c>
      <c r="K929" s="101">
        <v>0</v>
      </c>
      <c r="L929" s="77">
        <f t="shared" si="20"/>
        <v>0.236901996</v>
      </c>
      <c r="N929" s="102" t="s">
        <v>71</v>
      </c>
      <c r="O929" s="102" t="s">
        <v>71</v>
      </c>
      <c r="P929" s="103" t="s">
        <v>71</v>
      </c>
    </row>
    <row r="930" spans="2:16" x14ac:dyDescent="0.25">
      <c r="B930" s="97">
        <v>925</v>
      </c>
      <c r="C930" s="89" t="s">
        <v>1531</v>
      </c>
      <c r="D930" s="89" t="s">
        <v>840</v>
      </c>
      <c r="E930" s="89"/>
      <c r="F930" s="89" t="s">
        <v>74</v>
      </c>
      <c r="G930" s="98" t="s">
        <v>80</v>
      </c>
      <c r="H930" s="98" t="s">
        <v>93</v>
      </c>
      <c r="I930" s="99" t="s">
        <v>75</v>
      </c>
      <c r="J930" s="116">
        <v>0.32954745600000002</v>
      </c>
      <c r="K930" s="101">
        <v>0</v>
      </c>
      <c r="L930" s="77">
        <f t="shared" si="20"/>
        <v>0.32954745600000002</v>
      </c>
      <c r="N930" s="102" t="s">
        <v>71</v>
      </c>
      <c r="O930" s="102" t="s">
        <v>71</v>
      </c>
      <c r="P930" s="103" t="s">
        <v>71</v>
      </c>
    </row>
    <row r="931" spans="2:16" x14ac:dyDescent="0.25">
      <c r="B931" s="97">
        <v>926</v>
      </c>
      <c r="C931" s="89" t="s">
        <v>1532</v>
      </c>
      <c r="D931" s="89" t="s">
        <v>842</v>
      </c>
      <c r="E931" s="89"/>
      <c r="F931" s="89" t="s">
        <v>74</v>
      </c>
      <c r="G931" s="98" t="s">
        <v>80</v>
      </c>
      <c r="H931" s="98" t="s">
        <v>93</v>
      </c>
      <c r="I931" s="99" t="s">
        <v>75</v>
      </c>
      <c r="J931" s="116">
        <v>0.20795525999999998</v>
      </c>
      <c r="K931" s="101">
        <v>0</v>
      </c>
      <c r="L931" s="77">
        <f t="shared" si="20"/>
        <v>0.20795525999999998</v>
      </c>
      <c r="N931" s="102" t="s">
        <v>71</v>
      </c>
      <c r="O931" s="102" t="s">
        <v>71</v>
      </c>
      <c r="P931" s="103" t="s">
        <v>71</v>
      </c>
    </row>
    <row r="932" spans="2:16" x14ac:dyDescent="0.25">
      <c r="B932" s="97">
        <v>927</v>
      </c>
      <c r="C932" s="89" t="s">
        <v>1533</v>
      </c>
      <c r="D932" s="89" t="s">
        <v>844</v>
      </c>
      <c r="E932" s="89"/>
      <c r="F932" s="89" t="s">
        <v>74</v>
      </c>
      <c r="G932" s="98" t="s">
        <v>80</v>
      </c>
      <c r="H932" s="98" t="s">
        <v>93</v>
      </c>
      <c r="I932" s="99" t="s">
        <v>75</v>
      </c>
      <c r="J932" s="116">
        <v>0.28811545199999999</v>
      </c>
      <c r="K932" s="101">
        <v>0</v>
      </c>
      <c r="L932" s="77">
        <f t="shared" si="20"/>
        <v>0.28811545199999999</v>
      </c>
      <c r="N932" s="102" t="s">
        <v>71</v>
      </c>
      <c r="O932" s="102" t="s">
        <v>71</v>
      </c>
      <c r="P932" s="103" t="s">
        <v>71</v>
      </c>
    </row>
    <row r="933" spans="2:16" x14ac:dyDescent="0.25">
      <c r="B933" s="97">
        <v>928</v>
      </c>
      <c r="C933" s="89" t="s">
        <v>1534</v>
      </c>
      <c r="D933" s="89" t="s">
        <v>846</v>
      </c>
      <c r="E933" s="89"/>
      <c r="F933" s="89" t="s">
        <v>74</v>
      </c>
      <c r="G933" s="98" t="s">
        <v>80</v>
      </c>
      <c r="H933" s="98" t="s">
        <v>93</v>
      </c>
      <c r="I933" s="99" t="s">
        <v>75</v>
      </c>
      <c r="J933" s="116">
        <v>5.2406315999999994E-2</v>
      </c>
      <c r="K933" s="101">
        <v>0</v>
      </c>
      <c r="L933" s="77">
        <f t="shared" si="20"/>
        <v>5.2406315999999994E-2</v>
      </c>
      <c r="N933" s="102" t="s">
        <v>71</v>
      </c>
      <c r="O933" s="102" t="s">
        <v>71</v>
      </c>
      <c r="P933" s="103" t="s">
        <v>71</v>
      </c>
    </row>
    <row r="934" spans="2:16" x14ac:dyDescent="0.25">
      <c r="B934" s="97">
        <v>929</v>
      </c>
      <c r="C934" s="89" t="s">
        <v>1535</v>
      </c>
      <c r="D934" s="89" t="s">
        <v>848</v>
      </c>
      <c r="E934" s="89"/>
      <c r="F934" s="89" t="s">
        <v>74</v>
      </c>
      <c r="G934" s="98" t="s">
        <v>80</v>
      </c>
      <c r="H934" s="98" t="s">
        <v>93</v>
      </c>
      <c r="I934" s="99" t="s">
        <v>75</v>
      </c>
      <c r="J934" s="116">
        <v>0.64303106399999999</v>
      </c>
      <c r="K934" s="101">
        <v>0</v>
      </c>
      <c r="L934" s="77">
        <f t="shared" si="20"/>
        <v>0.64303106399999999</v>
      </c>
      <c r="N934" s="102" t="s">
        <v>71</v>
      </c>
      <c r="O934" s="102" t="s">
        <v>71</v>
      </c>
      <c r="P934" s="103" t="s">
        <v>71</v>
      </c>
    </row>
    <row r="935" spans="2:16" x14ac:dyDescent="0.25">
      <c r="B935" s="97">
        <v>930</v>
      </c>
      <c r="C935" s="89" t="s">
        <v>1536</v>
      </c>
      <c r="D935" s="89" t="s">
        <v>850</v>
      </c>
      <c r="E935" s="89"/>
      <c r="F935" s="89" t="s">
        <v>74</v>
      </c>
      <c r="G935" s="98" t="s">
        <v>80</v>
      </c>
      <c r="H935" s="98" t="s">
        <v>93</v>
      </c>
      <c r="I935" s="99" t="s">
        <v>75</v>
      </c>
      <c r="J935" s="116">
        <v>0.34950798</v>
      </c>
      <c r="K935" s="101">
        <v>0</v>
      </c>
      <c r="L935" s="77">
        <f t="shared" si="20"/>
        <v>0.34950798</v>
      </c>
      <c r="N935" s="102" t="s">
        <v>71</v>
      </c>
      <c r="O935" s="102" t="s">
        <v>71</v>
      </c>
      <c r="P935" s="103" t="s">
        <v>71</v>
      </c>
    </row>
    <row r="936" spans="2:16" x14ac:dyDescent="0.25">
      <c r="B936" s="97">
        <v>931</v>
      </c>
      <c r="C936" s="89" t="s">
        <v>1537</v>
      </c>
      <c r="D936" s="89" t="s">
        <v>852</v>
      </c>
      <c r="E936" s="89"/>
      <c r="F936" s="89" t="s">
        <v>74</v>
      </c>
      <c r="G936" s="98" t="s">
        <v>80</v>
      </c>
      <c r="H936" s="98" t="s">
        <v>93</v>
      </c>
      <c r="I936" s="99" t="s">
        <v>75</v>
      </c>
      <c r="J936" s="116">
        <v>0.86148349199999985</v>
      </c>
      <c r="K936" s="101">
        <v>0</v>
      </c>
      <c r="L936" s="77">
        <f t="shared" si="20"/>
        <v>0.86148349199999985</v>
      </c>
      <c r="N936" s="102" t="s">
        <v>71</v>
      </c>
      <c r="O936" s="102" t="s">
        <v>71</v>
      </c>
      <c r="P936" s="103" t="s">
        <v>71</v>
      </c>
    </row>
    <row r="937" spans="2:16" x14ac:dyDescent="0.25">
      <c r="B937" s="97">
        <v>932</v>
      </c>
      <c r="C937" s="89" t="s">
        <v>1538</v>
      </c>
      <c r="D937" s="89" t="s">
        <v>854</v>
      </c>
      <c r="E937" s="89"/>
      <c r="F937" s="89" t="s">
        <v>74</v>
      </c>
      <c r="G937" s="98" t="s">
        <v>80</v>
      </c>
      <c r="H937" s="98" t="s">
        <v>93</v>
      </c>
      <c r="I937" s="99" t="s">
        <v>75</v>
      </c>
      <c r="J937" s="116">
        <v>0.27077921999999999</v>
      </c>
      <c r="K937" s="101">
        <v>0</v>
      </c>
      <c r="L937" s="77">
        <f t="shared" si="20"/>
        <v>0.27077921999999999</v>
      </c>
      <c r="N937" s="102" t="s">
        <v>71</v>
      </c>
      <c r="O937" s="102" t="s">
        <v>71</v>
      </c>
      <c r="P937" s="103" t="s">
        <v>71</v>
      </c>
    </row>
    <row r="938" spans="2:16" x14ac:dyDescent="0.25">
      <c r="B938" s="97">
        <v>933</v>
      </c>
      <c r="C938" s="89" t="s">
        <v>1539</v>
      </c>
      <c r="D938" s="89" t="s">
        <v>856</v>
      </c>
      <c r="E938" s="89"/>
      <c r="F938" s="89" t="s">
        <v>74</v>
      </c>
      <c r="G938" s="98" t="s">
        <v>80</v>
      </c>
      <c r="H938" s="98" t="s">
        <v>93</v>
      </c>
      <c r="I938" s="99" t="s">
        <v>75</v>
      </c>
      <c r="J938" s="116">
        <v>0.32151553199999999</v>
      </c>
      <c r="K938" s="101">
        <v>0</v>
      </c>
      <c r="L938" s="77">
        <f t="shared" si="20"/>
        <v>0.32151553199999999</v>
      </c>
      <c r="N938" s="102" t="s">
        <v>71</v>
      </c>
      <c r="O938" s="102" t="s">
        <v>71</v>
      </c>
      <c r="P938" s="103" t="s">
        <v>71</v>
      </c>
    </row>
    <row r="939" spans="2:16" x14ac:dyDescent="0.25">
      <c r="B939" s="97">
        <v>934</v>
      </c>
      <c r="C939" s="89" t="s">
        <v>1540</v>
      </c>
      <c r="D939" s="89" t="s">
        <v>858</v>
      </c>
      <c r="E939" s="89"/>
      <c r="F939" s="89" t="s">
        <v>74</v>
      </c>
      <c r="G939" s="98" t="s">
        <v>80</v>
      </c>
      <c r="H939" s="98" t="s">
        <v>93</v>
      </c>
      <c r="I939" s="99" t="s">
        <v>75</v>
      </c>
      <c r="J939" s="116">
        <v>0.27165398400000001</v>
      </c>
      <c r="K939" s="101">
        <v>0</v>
      </c>
      <c r="L939" s="77">
        <f t="shared" si="20"/>
        <v>0.27165398400000001</v>
      </c>
      <c r="N939" s="102" t="s">
        <v>71</v>
      </c>
      <c r="O939" s="102" t="s">
        <v>71</v>
      </c>
      <c r="P939" s="103" t="s">
        <v>71</v>
      </c>
    </row>
    <row r="940" spans="2:16" x14ac:dyDescent="0.25">
      <c r="B940" s="97">
        <v>935</v>
      </c>
      <c r="C940" s="89" t="s">
        <v>1541</v>
      </c>
      <c r="D940" s="89" t="s">
        <v>860</v>
      </c>
      <c r="E940" s="89"/>
      <c r="F940" s="89" t="s">
        <v>74</v>
      </c>
      <c r="G940" s="98" t="s">
        <v>80</v>
      </c>
      <c r="H940" s="98" t="s">
        <v>93</v>
      </c>
      <c r="I940" s="99" t="s">
        <v>75</v>
      </c>
      <c r="J940" s="116">
        <v>0.31372218000000002</v>
      </c>
      <c r="K940" s="101">
        <v>0</v>
      </c>
      <c r="L940" s="77">
        <f t="shared" si="20"/>
        <v>0.31372218000000002</v>
      </c>
      <c r="N940" s="102" t="s">
        <v>71</v>
      </c>
      <c r="O940" s="102" t="s">
        <v>71</v>
      </c>
      <c r="P940" s="103" t="s">
        <v>71</v>
      </c>
    </row>
    <row r="941" spans="2:16" x14ac:dyDescent="0.25">
      <c r="B941" s="97">
        <v>936</v>
      </c>
      <c r="C941" s="89" t="s">
        <v>1542</v>
      </c>
      <c r="D941" s="89" t="s">
        <v>862</v>
      </c>
      <c r="E941" s="89"/>
      <c r="F941" s="89" t="s">
        <v>74</v>
      </c>
      <c r="G941" s="98" t="s">
        <v>80</v>
      </c>
      <c r="H941" s="98" t="s">
        <v>93</v>
      </c>
      <c r="I941" s="99" t="s">
        <v>75</v>
      </c>
      <c r="J941" s="116">
        <v>0.40151667599999996</v>
      </c>
      <c r="K941" s="101">
        <v>0</v>
      </c>
      <c r="L941" s="77">
        <f t="shared" si="20"/>
        <v>0.40151667599999996</v>
      </c>
      <c r="N941" s="102" t="s">
        <v>71</v>
      </c>
      <c r="O941" s="102" t="s">
        <v>71</v>
      </c>
      <c r="P941" s="103" t="s">
        <v>71</v>
      </c>
    </row>
    <row r="942" spans="2:16" x14ac:dyDescent="0.25">
      <c r="B942" s="97">
        <v>937</v>
      </c>
      <c r="C942" s="89" t="s">
        <v>1543</v>
      </c>
      <c r="D942" s="89" t="s">
        <v>864</v>
      </c>
      <c r="E942" s="89"/>
      <c r="F942" s="89" t="s">
        <v>74</v>
      </c>
      <c r="G942" s="98" t="s">
        <v>80</v>
      </c>
      <c r="H942" s="98" t="s">
        <v>93</v>
      </c>
      <c r="I942" s="99" t="s">
        <v>75</v>
      </c>
      <c r="J942" s="116">
        <v>0.43181532</v>
      </c>
      <c r="K942" s="101">
        <v>0</v>
      </c>
      <c r="L942" s="77">
        <f t="shared" si="20"/>
        <v>0.43181532</v>
      </c>
      <c r="N942" s="102" t="s">
        <v>71</v>
      </c>
      <c r="O942" s="102" t="s">
        <v>71</v>
      </c>
      <c r="P942" s="103" t="s">
        <v>71</v>
      </c>
    </row>
    <row r="943" spans="2:16" x14ac:dyDescent="0.25">
      <c r="B943" s="97">
        <v>938</v>
      </c>
      <c r="C943" s="89" t="s">
        <v>1544</v>
      </c>
      <c r="D943" s="89" t="s">
        <v>866</v>
      </c>
      <c r="E943" s="89"/>
      <c r="F943" s="89" t="s">
        <v>74</v>
      </c>
      <c r="G943" s="98" t="s">
        <v>80</v>
      </c>
      <c r="H943" s="98" t="s">
        <v>93</v>
      </c>
      <c r="I943" s="99" t="s">
        <v>75</v>
      </c>
      <c r="J943" s="116">
        <v>0.342509868</v>
      </c>
      <c r="K943" s="101">
        <v>0</v>
      </c>
      <c r="L943" s="77">
        <f t="shared" si="20"/>
        <v>0.342509868</v>
      </c>
      <c r="N943" s="102" t="s">
        <v>71</v>
      </c>
      <c r="O943" s="102" t="s">
        <v>71</v>
      </c>
      <c r="P943" s="103" t="s">
        <v>71</v>
      </c>
    </row>
    <row r="944" spans="2:16" x14ac:dyDescent="0.25">
      <c r="B944" s="97">
        <v>939</v>
      </c>
      <c r="C944" s="89" t="s">
        <v>1545</v>
      </c>
      <c r="D944" s="89" t="s">
        <v>868</v>
      </c>
      <c r="E944" s="89"/>
      <c r="F944" s="89" t="s">
        <v>74</v>
      </c>
      <c r="G944" s="98" t="s">
        <v>80</v>
      </c>
      <c r="H944" s="98" t="s">
        <v>93</v>
      </c>
      <c r="I944" s="99" t="s">
        <v>75</v>
      </c>
      <c r="J944" s="116">
        <v>0.70537788000000001</v>
      </c>
      <c r="K944" s="101">
        <v>0</v>
      </c>
      <c r="L944" s="77">
        <f t="shared" si="20"/>
        <v>0.70537788000000001</v>
      </c>
      <c r="N944" s="102" t="s">
        <v>71</v>
      </c>
      <c r="O944" s="102" t="s">
        <v>71</v>
      </c>
      <c r="P944" s="103" t="s">
        <v>71</v>
      </c>
    </row>
    <row r="945" spans="2:16" x14ac:dyDescent="0.25">
      <c r="B945" s="97">
        <v>940</v>
      </c>
      <c r="C945" s="89" t="s">
        <v>1546</v>
      </c>
      <c r="D945" s="89" t="s">
        <v>870</v>
      </c>
      <c r="E945" s="89"/>
      <c r="F945" s="89" t="s">
        <v>74</v>
      </c>
      <c r="G945" s="98" t="s">
        <v>80</v>
      </c>
      <c r="H945" s="98" t="s">
        <v>93</v>
      </c>
      <c r="I945" s="99" t="s">
        <v>75</v>
      </c>
      <c r="J945" s="116">
        <v>0.13845128399999998</v>
      </c>
      <c r="K945" s="101">
        <v>0</v>
      </c>
      <c r="L945" s="77">
        <f t="shared" si="20"/>
        <v>0.13845128399999998</v>
      </c>
      <c r="N945" s="102" t="s">
        <v>71</v>
      </c>
      <c r="O945" s="102" t="s">
        <v>71</v>
      </c>
      <c r="P945" s="103" t="s">
        <v>71</v>
      </c>
    </row>
    <row r="946" spans="2:16" x14ac:dyDescent="0.25">
      <c r="B946" s="97">
        <v>941</v>
      </c>
      <c r="C946" s="89" t="s">
        <v>1547</v>
      </c>
      <c r="D946" s="89" t="s">
        <v>872</v>
      </c>
      <c r="E946" s="89"/>
      <c r="F946" s="89" t="s">
        <v>74</v>
      </c>
      <c r="G946" s="98" t="s">
        <v>80</v>
      </c>
      <c r="H946" s="98" t="s">
        <v>93</v>
      </c>
      <c r="I946" s="99" t="s">
        <v>75</v>
      </c>
      <c r="J946" s="116">
        <v>1.6041581279999997</v>
      </c>
      <c r="K946" s="101">
        <v>0</v>
      </c>
      <c r="L946" s="77">
        <f t="shared" si="20"/>
        <v>1.6041581279999997</v>
      </c>
      <c r="N946" s="102" t="s">
        <v>71</v>
      </c>
      <c r="O946" s="102" t="s">
        <v>71</v>
      </c>
      <c r="P946" s="103" t="s">
        <v>71</v>
      </c>
    </row>
    <row r="947" spans="2:16" x14ac:dyDescent="0.25">
      <c r="B947" s="97">
        <v>942</v>
      </c>
      <c r="C947" s="89" t="s">
        <v>1548</v>
      </c>
      <c r="D947" s="89" t="s">
        <v>874</v>
      </c>
      <c r="E947" s="89"/>
      <c r="F947" s="89" t="s">
        <v>74</v>
      </c>
      <c r="G947" s="98" t="s">
        <v>80</v>
      </c>
      <c r="H947" s="98" t="s">
        <v>93</v>
      </c>
      <c r="I947" s="99" t="s">
        <v>75</v>
      </c>
      <c r="J947" s="116">
        <v>0.18616568399999997</v>
      </c>
      <c r="K947" s="101">
        <v>0</v>
      </c>
      <c r="L947" s="77">
        <f t="shared" si="20"/>
        <v>0.18616568399999997</v>
      </c>
      <c r="N947" s="102" t="s">
        <v>71</v>
      </c>
      <c r="O947" s="102" t="s">
        <v>71</v>
      </c>
      <c r="P947" s="103" t="s">
        <v>71</v>
      </c>
    </row>
    <row r="948" spans="2:16" x14ac:dyDescent="0.25">
      <c r="B948" s="97">
        <v>943</v>
      </c>
      <c r="C948" s="89" t="s">
        <v>1549</v>
      </c>
      <c r="D948" s="89" t="s">
        <v>876</v>
      </c>
      <c r="E948" s="89"/>
      <c r="F948" s="89" t="s">
        <v>74</v>
      </c>
      <c r="G948" s="98" t="s">
        <v>80</v>
      </c>
      <c r="H948" s="98" t="s">
        <v>93</v>
      </c>
      <c r="I948" s="99" t="s">
        <v>75</v>
      </c>
      <c r="J948" s="116">
        <v>0.30632644799999997</v>
      </c>
      <c r="K948" s="101">
        <v>0</v>
      </c>
      <c r="L948" s="77">
        <f t="shared" si="20"/>
        <v>0.30632644799999997</v>
      </c>
      <c r="N948" s="102" t="s">
        <v>71</v>
      </c>
      <c r="O948" s="102" t="s">
        <v>71</v>
      </c>
      <c r="P948" s="103" t="s">
        <v>71</v>
      </c>
    </row>
    <row r="949" spans="2:16" x14ac:dyDescent="0.25">
      <c r="B949" s="97">
        <v>944</v>
      </c>
      <c r="C949" s="89" t="s">
        <v>1550</v>
      </c>
      <c r="D949" s="89" t="s">
        <v>878</v>
      </c>
      <c r="E949" s="89"/>
      <c r="F949" s="89" t="s">
        <v>74</v>
      </c>
      <c r="G949" s="98" t="s">
        <v>80</v>
      </c>
      <c r="H949" s="98" t="s">
        <v>93</v>
      </c>
      <c r="I949" s="99" t="s">
        <v>75</v>
      </c>
      <c r="J949" s="116">
        <v>6.6800159999999997E-2</v>
      </c>
      <c r="K949" s="101">
        <v>0</v>
      </c>
      <c r="L949" s="77">
        <f t="shared" si="20"/>
        <v>6.6800159999999997E-2</v>
      </c>
      <c r="N949" s="102" t="s">
        <v>71</v>
      </c>
      <c r="O949" s="102" t="s">
        <v>71</v>
      </c>
      <c r="P949" s="103" t="s">
        <v>71</v>
      </c>
    </row>
    <row r="950" spans="2:16" x14ac:dyDescent="0.25">
      <c r="B950" s="97">
        <v>945</v>
      </c>
      <c r="C950" s="89" t="s">
        <v>1551</v>
      </c>
      <c r="D950" s="89" t="s">
        <v>880</v>
      </c>
      <c r="E950" s="89"/>
      <c r="F950" s="89" t="s">
        <v>74</v>
      </c>
      <c r="G950" s="98" t="s">
        <v>80</v>
      </c>
      <c r="H950" s="98" t="s">
        <v>93</v>
      </c>
      <c r="I950" s="99" t="s">
        <v>75</v>
      </c>
      <c r="J950" s="116">
        <v>0.26298586799999996</v>
      </c>
      <c r="K950" s="101">
        <v>0</v>
      </c>
      <c r="L950" s="77">
        <f t="shared" si="20"/>
        <v>0.26298586799999996</v>
      </c>
      <c r="N950" s="102" t="s">
        <v>71</v>
      </c>
      <c r="O950" s="102" t="s">
        <v>71</v>
      </c>
      <c r="P950" s="103" t="s">
        <v>71</v>
      </c>
    </row>
    <row r="951" spans="2:16" x14ac:dyDescent="0.25">
      <c r="B951" s="97">
        <v>946</v>
      </c>
      <c r="C951" s="89" t="s">
        <v>1552</v>
      </c>
      <c r="D951" s="89" t="s">
        <v>882</v>
      </c>
      <c r="E951" s="89"/>
      <c r="F951" s="89" t="s">
        <v>74</v>
      </c>
      <c r="G951" s="98" t="s">
        <v>80</v>
      </c>
      <c r="H951" s="98" t="s">
        <v>93</v>
      </c>
      <c r="I951" s="99" t="s">
        <v>75</v>
      </c>
      <c r="J951" s="116">
        <v>0.24891011999999996</v>
      </c>
      <c r="K951" s="101">
        <v>0</v>
      </c>
      <c r="L951" s="77">
        <f t="shared" si="20"/>
        <v>0.24891011999999996</v>
      </c>
      <c r="N951" s="102" t="s">
        <v>71</v>
      </c>
      <c r="O951" s="102" t="s">
        <v>71</v>
      </c>
      <c r="P951" s="103" t="s">
        <v>71</v>
      </c>
    </row>
    <row r="952" spans="2:16" x14ac:dyDescent="0.25">
      <c r="B952" s="97">
        <v>947</v>
      </c>
      <c r="C952" s="89" t="s">
        <v>1553</v>
      </c>
      <c r="D952" s="89" t="s">
        <v>884</v>
      </c>
      <c r="E952" s="89"/>
      <c r="F952" s="89" t="s">
        <v>74</v>
      </c>
      <c r="G952" s="98" t="s">
        <v>80</v>
      </c>
      <c r="H952" s="98" t="s">
        <v>93</v>
      </c>
      <c r="I952" s="99" t="s">
        <v>75</v>
      </c>
      <c r="J952" s="116">
        <v>0.27610732799999999</v>
      </c>
      <c r="K952" s="101">
        <v>0</v>
      </c>
      <c r="L952" s="77">
        <f t="shared" si="20"/>
        <v>0.27610732799999999</v>
      </c>
      <c r="N952" s="102" t="s">
        <v>71</v>
      </c>
      <c r="O952" s="102" t="s">
        <v>71</v>
      </c>
      <c r="P952" s="103" t="s">
        <v>71</v>
      </c>
    </row>
    <row r="953" spans="2:16" x14ac:dyDescent="0.25">
      <c r="B953" s="97">
        <v>948</v>
      </c>
      <c r="C953" s="89" t="s">
        <v>1554</v>
      </c>
      <c r="D953" s="89" t="s">
        <v>886</v>
      </c>
      <c r="E953" s="89"/>
      <c r="F953" s="89" t="s">
        <v>74</v>
      </c>
      <c r="G953" s="98" t="s">
        <v>80</v>
      </c>
      <c r="H953" s="98" t="s">
        <v>93</v>
      </c>
      <c r="I953" s="99" t="s">
        <v>75</v>
      </c>
      <c r="J953" s="116">
        <v>0.19149379199999997</v>
      </c>
      <c r="K953" s="101">
        <v>0</v>
      </c>
      <c r="L953" s="77">
        <f t="shared" si="20"/>
        <v>0.19149379199999997</v>
      </c>
      <c r="N953" s="102" t="s">
        <v>71</v>
      </c>
      <c r="O953" s="102" t="s">
        <v>71</v>
      </c>
      <c r="P953" s="103" t="s">
        <v>71</v>
      </c>
    </row>
    <row r="954" spans="2:16" x14ac:dyDescent="0.25">
      <c r="B954" s="97">
        <v>949</v>
      </c>
      <c r="C954" s="89" t="s">
        <v>1555</v>
      </c>
      <c r="D954" s="89" t="s">
        <v>888</v>
      </c>
      <c r="E954" s="89"/>
      <c r="F954" s="89" t="s">
        <v>74</v>
      </c>
      <c r="G954" s="98" t="s">
        <v>80</v>
      </c>
      <c r="H954" s="98" t="s">
        <v>93</v>
      </c>
      <c r="I954" s="99" t="s">
        <v>75</v>
      </c>
      <c r="J954" s="116">
        <v>0.48207448799999986</v>
      </c>
      <c r="K954" s="101">
        <v>0</v>
      </c>
      <c r="L954" s="77">
        <f t="shared" si="20"/>
        <v>0.48207448799999986</v>
      </c>
      <c r="N954" s="102" t="s">
        <v>71</v>
      </c>
      <c r="O954" s="102" t="s">
        <v>71</v>
      </c>
      <c r="P954" s="103" t="s">
        <v>71</v>
      </c>
    </row>
    <row r="955" spans="2:16" x14ac:dyDescent="0.25">
      <c r="B955" s="97">
        <v>950</v>
      </c>
      <c r="C955" s="89" t="s">
        <v>1556</v>
      </c>
      <c r="D955" s="89" t="s">
        <v>890</v>
      </c>
      <c r="E955" s="89"/>
      <c r="F955" s="89" t="s">
        <v>74</v>
      </c>
      <c r="G955" s="98" t="s">
        <v>80</v>
      </c>
      <c r="H955" s="98" t="s">
        <v>93</v>
      </c>
      <c r="I955" s="99" t="s">
        <v>75</v>
      </c>
      <c r="J955" s="116">
        <v>0.78378854399999998</v>
      </c>
      <c r="K955" s="101">
        <v>0</v>
      </c>
      <c r="L955" s="77">
        <f t="shared" si="20"/>
        <v>0.78378854399999998</v>
      </c>
      <c r="N955" s="102" t="s">
        <v>71</v>
      </c>
      <c r="O955" s="102" t="s">
        <v>71</v>
      </c>
      <c r="P955" s="103" t="s">
        <v>71</v>
      </c>
    </row>
    <row r="956" spans="2:16" x14ac:dyDescent="0.25">
      <c r="B956" s="97">
        <v>951</v>
      </c>
      <c r="C956" s="89" t="s">
        <v>1557</v>
      </c>
      <c r="D956" s="89" t="s">
        <v>892</v>
      </c>
      <c r="E956" s="89"/>
      <c r="F956" s="89" t="s">
        <v>74</v>
      </c>
      <c r="G956" s="98" t="s">
        <v>80</v>
      </c>
      <c r="H956" s="98" t="s">
        <v>93</v>
      </c>
      <c r="I956" s="99" t="s">
        <v>75</v>
      </c>
      <c r="J956" s="116">
        <v>0.80605526399999994</v>
      </c>
      <c r="K956" s="101">
        <v>0</v>
      </c>
      <c r="L956" s="77">
        <f t="shared" si="20"/>
        <v>0.80605526399999994</v>
      </c>
      <c r="N956" s="102" t="s">
        <v>71</v>
      </c>
      <c r="O956" s="102" t="s">
        <v>71</v>
      </c>
      <c r="P956" s="103" t="s">
        <v>71</v>
      </c>
    </row>
    <row r="957" spans="2:16" x14ac:dyDescent="0.25">
      <c r="B957" s="97">
        <v>952</v>
      </c>
      <c r="C957" s="89" t="s">
        <v>1558</v>
      </c>
      <c r="D957" s="89" t="s">
        <v>894</v>
      </c>
      <c r="E957" s="89"/>
      <c r="F957" s="89" t="s">
        <v>74</v>
      </c>
      <c r="G957" s="98" t="s">
        <v>80</v>
      </c>
      <c r="H957" s="98" t="s">
        <v>93</v>
      </c>
      <c r="I957" s="99" t="s">
        <v>75</v>
      </c>
      <c r="J957" s="116">
        <v>0.21376051199999999</v>
      </c>
      <c r="K957" s="101">
        <v>0</v>
      </c>
      <c r="L957" s="77">
        <f t="shared" si="20"/>
        <v>0.21376051199999999</v>
      </c>
      <c r="N957" s="102" t="s">
        <v>71</v>
      </c>
      <c r="O957" s="102" t="s">
        <v>71</v>
      </c>
      <c r="P957" s="103" t="s">
        <v>71</v>
      </c>
    </row>
    <row r="958" spans="2:16" x14ac:dyDescent="0.25">
      <c r="B958" s="97">
        <v>953</v>
      </c>
      <c r="C958" s="89" t="s">
        <v>1559</v>
      </c>
      <c r="D958" s="89" t="s">
        <v>896</v>
      </c>
      <c r="E958" s="89"/>
      <c r="F958" s="89" t="s">
        <v>74</v>
      </c>
      <c r="G958" s="98" t="s">
        <v>80</v>
      </c>
      <c r="H958" s="98" t="s">
        <v>93</v>
      </c>
      <c r="I958" s="99" t="s">
        <v>75</v>
      </c>
      <c r="J958" s="116">
        <v>0.236027232</v>
      </c>
      <c r="K958" s="101">
        <v>0</v>
      </c>
      <c r="L958" s="77">
        <f t="shared" si="20"/>
        <v>0.236027232</v>
      </c>
      <c r="N958" s="102" t="s">
        <v>71</v>
      </c>
      <c r="O958" s="102" t="s">
        <v>71</v>
      </c>
      <c r="P958" s="103" t="s">
        <v>71</v>
      </c>
    </row>
    <row r="959" spans="2:16" x14ac:dyDescent="0.25">
      <c r="B959" s="97">
        <v>954</v>
      </c>
      <c r="C959" s="89" t="s">
        <v>1560</v>
      </c>
      <c r="D959" s="89" t="s">
        <v>898</v>
      </c>
      <c r="E959" s="89"/>
      <c r="F959" s="89" t="s">
        <v>74</v>
      </c>
      <c r="G959" s="98" t="s">
        <v>80</v>
      </c>
      <c r="H959" s="98" t="s">
        <v>93</v>
      </c>
      <c r="I959" s="99" t="s">
        <v>75</v>
      </c>
      <c r="J959" s="116">
        <v>5.0418215999999988E-2</v>
      </c>
      <c r="K959" s="101">
        <v>0</v>
      </c>
      <c r="L959" s="77">
        <f t="shared" si="20"/>
        <v>5.0418215999999988E-2</v>
      </c>
      <c r="N959" s="102" t="s">
        <v>71</v>
      </c>
      <c r="O959" s="102" t="s">
        <v>71</v>
      </c>
      <c r="P959" s="103" t="s">
        <v>71</v>
      </c>
    </row>
    <row r="960" spans="2:16" x14ac:dyDescent="0.25">
      <c r="B960" s="97">
        <v>955</v>
      </c>
      <c r="C960" s="89" t="s">
        <v>1561</v>
      </c>
      <c r="D960" s="89" t="s">
        <v>900</v>
      </c>
      <c r="E960" s="89"/>
      <c r="F960" s="89" t="s">
        <v>74</v>
      </c>
      <c r="G960" s="98" t="s">
        <v>80</v>
      </c>
      <c r="H960" s="98" t="s">
        <v>93</v>
      </c>
      <c r="I960" s="99" t="s">
        <v>75</v>
      </c>
      <c r="J960" s="116">
        <v>1.8210995999999997E-2</v>
      </c>
      <c r="K960" s="101">
        <v>0</v>
      </c>
      <c r="L960" s="77">
        <f t="shared" si="20"/>
        <v>1.8210995999999997E-2</v>
      </c>
      <c r="N960" s="102" t="s">
        <v>71</v>
      </c>
      <c r="O960" s="102" t="s">
        <v>71</v>
      </c>
      <c r="P960" s="103" t="s">
        <v>71</v>
      </c>
    </row>
    <row r="961" spans="2:16" x14ac:dyDescent="0.25">
      <c r="B961" s="97">
        <v>956</v>
      </c>
      <c r="C961" s="89" t="s">
        <v>1562</v>
      </c>
      <c r="D961" s="89" t="s">
        <v>902</v>
      </c>
      <c r="E961" s="89"/>
      <c r="F961" s="89" t="s">
        <v>74</v>
      </c>
      <c r="G961" s="98" t="s">
        <v>80</v>
      </c>
      <c r="H961" s="98" t="s">
        <v>93</v>
      </c>
      <c r="I961" s="99" t="s">
        <v>75</v>
      </c>
      <c r="J961" s="116">
        <v>0.106721208</v>
      </c>
      <c r="K961" s="101">
        <v>0</v>
      </c>
      <c r="L961" s="77">
        <f t="shared" si="20"/>
        <v>0.106721208</v>
      </c>
      <c r="N961" s="102" t="s">
        <v>71</v>
      </c>
      <c r="O961" s="102" t="s">
        <v>71</v>
      </c>
      <c r="P961" s="103" t="s">
        <v>71</v>
      </c>
    </row>
    <row r="962" spans="2:16" x14ac:dyDescent="0.25">
      <c r="B962" s="97">
        <v>957</v>
      </c>
      <c r="C962" s="89" t="s">
        <v>1563</v>
      </c>
      <c r="D962" s="89" t="s">
        <v>904</v>
      </c>
      <c r="E962" s="89"/>
      <c r="F962" s="89" t="s">
        <v>74</v>
      </c>
      <c r="G962" s="98" t="s">
        <v>80</v>
      </c>
      <c r="H962" s="98" t="s">
        <v>93</v>
      </c>
      <c r="I962" s="99" t="s">
        <v>75</v>
      </c>
      <c r="J962" s="116">
        <v>0.80064763199999978</v>
      </c>
      <c r="K962" s="101">
        <v>0</v>
      </c>
      <c r="L962" s="77">
        <f t="shared" si="20"/>
        <v>0.80064763199999978</v>
      </c>
      <c r="N962" s="102" t="s">
        <v>71</v>
      </c>
      <c r="O962" s="102" t="s">
        <v>71</v>
      </c>
      <c r="P962" s="103" t="s">
        <v>71</v>
      </c>
    </row>
    <row r="963" spans="2:16" x14ac:dyDescent="0.25">
      <c r="B963" s="97">
        <v>958</v>
      </c>
      <c r="C963" s="89" t="s">
        <v>1564</v>
      </c>
      <c r="D963" s="89" t="s">
        <v>906</v>
      </c>
      <c r="E963" s="89"/>
      <c r="F963" s="89" t="s">
        <v>74</v>
      </c>
      <c r="G963" s="98" t="s">
        <v>80</v>
      </c>
      <c r="H963" s="98" t="s">
        <v>93</v>
      </c>
      <c r="I963" s="99" t="s">
        <v>75</v>
      </c>
      <c r="J963" s="116">
        <v>1.7247165119999999</v>
      </c>
      <c r="K963" s="101">
        <v>0</v>
      </c>
      <c r="L963" s="77">
        <f t="shared" si="20"/>
        <v>1.7247165119999999</v>
      </c>
      <c r="N963" s="102" t="s">
        <v>71</v>
      </c>
      <c r="O963" s="102" t="s">
        <v>71</v>
      </c>
      <c r="P963" s="103" t="s">
        <v>71</v>
      </c>
    </row>
    <row r="964" spans="2:16" x14ac:dyDescent="0.25">
      <c r="B964" s="97">
        <v>959</v>
      </c>
      <c r="C964" s="89" t="s">
        <v>1565</v>
      </c>
      <c r="D964" s="89" t="s">
        <v>908</v>
      </c>
      <c r="E964" s="89"/>
      <c r="F964" s="89" t="s">
        <v>74</v>
      </c>
      <c r="G964" s="98" t="s">
        <v>80</v>
      </c>
      <c r="H964" s="98" t="s">
        <v>93</v>
      </c>
      <c r="I964" s="99" t="s">
        <v>75</v>
      </c>
      <c r="J964" s="116">
        <v>0.42720292799999998</v>
      </c>
      <c r="K964" s="101">
        <v>0</v>
      </c>
      <c r="L964" s="77">
        <f t="shared" si="20"/>
        <v>0.42720292799999998</v>
      </c>
      <c r="N964" s="102" t="s">
        <v>71</v>
      </c>
      <c r="O964" s="102" t="s">
        <v>71</v>
      </c>
      <c r="P964" s="103" t="s">
        <v>71</v>
      </c>
    </row>
    <row r="965" spans="2:16" x14ac:dyDescent="0.25">
      <c r="B965" s="97">
        <v>960</v>
      </c>
      <c r="C965" s="89" t="s">
        <v>1566</v>
      </c>
      <c r="D965" s="89" t="s">
        <v>910</v>
      </c>
      <c r="E965" s="89"/>
      <c r="F965" s="89" t="s">
        <v>74</v>
      </c>
      <c r="G965" s="98" t="s">
        <v>80</v>
      </c>
      <c r="H965" s="98" t="s">
        <v>93</v>
      </c>
      <c r="I965" s="99" t="s">
        <v>75</v>
      </c>
      <c r="J965" s="116">
        <v>0.49185593999999999</v>
      </c>
      <c r="K965" s="101">
        <v>0</v>
      </c>
      <c r="L965" s="77">
        <f t="shared" si="20"/>
        <v>0.49185593999999999</v>
      </c>
      <c r="N965" s="102" t="s">
        <v>71</v>
      </c>
      <c r="O965" s="102" t="s">
        <v>71</v>
      </c>
      <c r="P965" s="103" t="s">
        <v>71</v>
      </c>
    </row>
    <row r="966" spans="2:16" x14ac:dyDescent="0.25">
      <c r="B966" s="97">
        <v>961</v>
      </c>
      <c r="C966" s="89" t="s">
        <v>1567</v>
      </c>
      <c r="D966" s="89" t="s">
        <v>912</v>
      </c>
      <c r="E966" s="89"/>
      <c r="F966" s="89" t="s">
        <v>74</v>
      </c>
      <c r="G966" s="98" t="s">
        <v>80</v>
      </c>
      <c r="H966" s="98" t="s">
        <v>93</v>
      </c>
      <c r="I966" s="99" t="s">
        <v>75</v>
      </c>
      <c r="J966" s="116">
        <v>0.18258710399999997</v>
      </c>
      <c r="K966" s="101">
        <v>0</v>
      </c>
      <c r="L966" s="77">
        <f t="shared" si="20"/>
        <v>0.18258710399999997</v>
      </c>
      <c r="N966" s="102" t="s">
        <v>71</v>
      </c>
      <c r="O966" s="102" t="s">
        <v>71</v>
      </c>
      <c r="P966" s="103" t="s">
        <v>71</v>
      </c>
    </row>
    <row r="967" spans="2:16" x14ac:dyDescent="0.25">
      <c r="B967" s="97">
        <v>962</v>
      </c>
      <c r="C967" s="89" t="s">
        <v>1568</v>
      </c>
      <c r="D967" s="89" t="s">
        <v>914</v>
      </c>
      <c r="E967" s="89"/>
      <c r="F967" s="89" t="s">
        <v>74</v>
      </c>
      <c r="G967" s="98" t="s">
        <v>80</v>
      </c>
      <c r="H967" s="98" t="s">
        <v>93</v>
      </c>
      <c r="I967" s="99" t="s">
        <v>75</v>
      </c>
      <c r="J967" s="116">
        <v>0.27682304399999996</v>
      </c>
      <c r="K967" s="101">
        <v>0</v>
      </c>
      <c r="L967" s="77">
        <f t="shared" si="20"/>
        <v>0.27682304399999996</v>
      </c>
      <c r="N967" s="102" t="s">
        <v>71</v>
      </c>
      <c r="O967" s="102" t="s">
        <v>71</v>
      </c>
      <c r="P967" s="103" t="s">
        <v>71</v>
      </c>
    </row>
    <row r="968" spans="2:16" x14ac:dyDescent="0.25">
      <c r="B968" s="97">
        <v>963</v>
      </c>
      <c r="C968" s="89" t="s">
        <v>1569</v>
      </c>
      <c r="D968" s="89" t="s">
        <v>916</v>
      </c>
      <c r="E968" s="89"/>
      <c r="F968" s="89" t="s">
        <v>74</v>
      </c>
      <c r="G968" s="98" t="s">
        <v>80</v>
      </c>
      <c r="H968" s="98" t="s">
        <v>93</v>
      </c>
      <c r="I968" s="99" t="s">
        <v>75</v>
      </c>
      <c r="J968" s="116">
        <v>0.461716344</v>
      </c>
      <c r="K968" s="101">
        <v>0</v>
      </c>
      <c r="L968" s="77">
        <f t="shared" si="20"/>
        <v>0.461716344</v>
      </c>
      <c r="N968" s="102" t="s">
        <v>71</v>
      </c>
      <c r="O968" s="102" t="s">
        <v>71</v>
      </c>
      <c r="P968" s="103" t="s">
        <v>71</v>
      </c>
    </row>
    <row r="969" spans="2:16" x14ac:dyDescent="0.25">
      <c r="B969" s="97">
        <v>964</v>
      </c>
      <c r="C969" s="89" t="s">
        <v>1570</v>
      </c>
      <c r="D969" s="89" t="s">
        <v>918</v>
      </c>
      <c r="E969" s="89"/>
      <c r="F969" s="89" t="s">
        <v>74</v>
      </c>
      <c r="G969" s="98" t="s">
        <v>80</v>
      </c>
      <c r="H969" s="98" t="s">
        <v>93</v>
      </c>
      <c r="I969" s="99" t="s">
        <v>75</v>
      </c>
      <c r="J969" s="116">
        <v>0.82450483199999991</v>
      </c>
      <c r="K969" s="101">
        <v>0</v>
      </c>
      <c r="L969" s="77">
        <f t="shared" si="20"/>
        <v>0.82450483199999991</v>
      </c>
      <c r="N969" s="102" t="s">
        <v>71</v>
      </c>
      <c r="O969" s="102" t="s">
        <v>71</v>
      </c>
      <c r="P969" s="103" t="s">
        <v>71</v>
      </c>
    </row>
    <row r="970" spans="2:16" x14ac:dyDescent="0.25">
      <c r="B970" s="97">
        <v>965</v>
      </c>
      <c r="C970" s="89" t="s">
        <v>1571</v>
      </c>
      <c r="D970" s="89" t="s">
        <v>920</v>
      </c>
      <c r="E970" s="89"/>
      <c r="F970" s="89" t="s">
        <v>74</v>
      </c>
      <c r="G970" s="98" t="s">
        <v>80</v>
      </c>
      <c r="H970" s="98" t="s">
        <v>93</v>
      </c>
      <c r="I970" s="99" t="s">
        <v>75</v>
      </c>
      <c r="J970" s="116">
        <v>0.36024371999999993</v>
      </c>
      <c r="K970" s="101">
        <v>0</v>
      </c>
      <c r="L970" s="77">
        <f t="shared" si="20"/>
        <v>0.36024371999999993</v>
      </c>
      <c r="N970" s="102" t="s">
        <v>71</v>
      </c>
      <c r="O970" s="102" t="s">
        <v>71</v>
      </c>
      <c r="P970" s="103" t="s">
        <v>71</v>
      </c>
    </row>
    <row r="971" spans="2:16" x14ac:dyDescent="0.25">
      <c r="B971" s="97">
        <v>966</v>
      </c>
      <c r="C971" s="89" t="s">
        <v>1572</v>
      </c>
      <c r="D971" s="89" t="s">
        <v>922</v>
      </c>
      <c r="E971" s="89"/>
      <c r="F971" s="89" t="s">
        <v>74</v>
      </c>
      <c r="G971" s="98" t="s">
        <v>80</v>
      </c>
      <c r="H971" s="98" t="s">
        <v>93</v>
      </c>
      <c r="I971" s="99" t="s">
        <v>75</v>
      </c>
      <c r="J971" s="116">
        <v>0.42863435999999999</v>
      </c>
      <c r="K971" s="101">
        <v>0</v>
      </c>
      <c r="L971" s="77">
        <f t="shared" si="20"/>
        <v>0.42863435999999999</v>
      </c>
      <c r="N971" s="102" t="s">
        <v>71</v>
      </c>
      <c r="O971" s="102" t="s">
        <v>71</v>
      </c>
      <c r="P971" s="103" t="s">
        <v>71</v>
      </c>
    </row>
    <row r="972" spans="2:16" x14ac:dyDescent="0.25">
      <c r="B972" s="97">
        <v>967</v>
      </c>
      <c r="C972" s="89" t="s">
        <v>1573</v>
      </c>
      <c r="D972" s="89" t="s">
        <v>924</v>
      </c>
      <c r="E972" s="89"/>
      <c r="F972" s="89" t="s">
        <v>74</v>
      </c>
      <c r="G972" s="98" t="s">
        <v>80</v>
      </c>
      <c r="H972" s="98" t="s">
        <v>93</v>
      </c>
      <c r="I972" s="99" t="s">
        <v>75</v>
      </c>
      <c r="J972" s="116">
        <v>1.2027209759999997</v>
      </c>
      <c r="K972" s="101">
        <v>0</v>
      </c>
      <c r="L972" s="77">
        <f t="shared" si="20"/>
        <v>1.2027209759999997</v>
      </c>
      <c r="N972" s="102" t="s">
        <v>71</v>
      </c>
      <c r="O972" s="102" t="s">
        <v>71</v>
      </c>
      <c r="P972" s="103" t="s">
        <v>71</v>
      </c>
    </row>
    <row r="973" spans="2:16" x14ac:dyDescent="0.25">
      <c r="B973" s="97">
        <v>968</v>
      </c>
      <c r="C973" s="89" t="s">
        <v>1574</v>
      </c>
      <c r="D973" s="89" t="s">
        <v>926</v>
      </c>
      <c r="E973" s="89"/>
      <c r="F973" s="89" t="s">
        <v>74</v>
      </c>
      <c r="G973" s="98" t="s">
        <v>80</v>
      </c>
      <c r="H973" s="98" t="s">
        <v>93</v>
      </c>
      <c r="I973" s="99" t="s">
        <v>75</v>
      </c>
      <c r="J973" s="116">
        <v>7.1094455999999986E-2</v>
      </c>
      <c r="K973" s="101">
        <v>0</v>
      </c>
      <c r="L973" s="77">
        <f t="shared" si="20"/>
        <v>7.1094455999999986E-2</v>
      </c>
      <c r="N973" s="102" t="s">
        <v>71</v>
      </c>
      <c r="O973" s="102" t="s">
        <v>71</v>
      </c>
      <c r="P973" s="103" t="s">
        <v>71</v>
      </c>
    </row>
    <row r="974" spans="2:16" x14ac:dyDescent="0.25">
      <c r="B974" s="97">
        <v>969</v>
      </c>
      <c r="C974" s="89" t="s">
        <v>1575</v>
      </c>
      <c r="D974" s="89" t="s">
        <v>928</v>
      </c>
      <c r="E974" s="89"/>
      <c r="F974" s="89" t="s">
        <v>74</v>
      </c>
      <c r="G974" s="98" t="s">
        <v>80</v>
      </c>
      <c r="H974" s="98" t="s">
        <v>93</v>
      </c>
      <c r="I974" s="99" t="s">
        <v>75</v>
      </c>
      <c r="J974" s="116">
        <v>0.13916699999999999</v>
      </c>
      <c r="K974" s="101">
        <v>0</v>
      </c>
      <c r="L974" s="77">
        <f t="shared" si="20"/>
        <v>0.13916699999999999</v>
      </c>
      <c r="N974" s="102" t="s">
        <v>71</v>
      </c>
      <c r="O974" s="102" t="s">
        <v>71</v>
      </c>
      <c r="P974" s="103" t="s">
        <v>71</v>
      </c>
    </row>
    <row r="975" spans="2:16" x14ac:dyDescent="0.25">
      <c r="B975" s="97">
        <v>970</v>
      </c>
      <c r="C975" s="89" t="s">
        <v>1576</v>
      </c>
      <c r="D975" s="89" t="s">
        <v>930</v>
      </c>
      <c r="E975" s="89"/>
      <c r="F975" s="89" t="s">
        <v>74</v>
      </c>
      <c r="G975" s="98" t="s">
        <v>80</v>
      </c>
      <c r="H975" s="98" t="s">
        <v>93</v>
      </c>
      <c r="I975" s="99" t="s">
        <v>75</v>
      </c>
      <c r="J975" s="116">
        <v>0.31730076000000002</v>
      </c>
      <c r="K975" s="101">
        <v>0</v>
      </c>
      <c r="L975" s="77">
        <f t="shared" si="20"/>
        <v>0.31730076000000002</v>
      </c>
      <c r="N975" s="102" t="s">
        <v>71</v>
      </c>
      <c r="O975" s="102" t="s">
        <v>71</v>
      </c>
      <c r="P975" s="103" t="s">
        <v>71</v>
      </c>
    </row>
    <row r="976" spans="2:16" x14ac:dyDescent="0.25">
      <c r="B976" s="97">
        <v>971</v>
      </c>
      <c r="C976" s="89" t="s">
        <v>1577</v>
      </c>
      <c r="D976" s="89" t="s">
        <v>932</v>
      </c>
      <c r="E976" s="89"/>
      <c r="F976" s="89" t="s">
        <v>74</v>
      </c>
      <c r="G976" s="98" t="s">
        <v>80</v>
      </c>
      <c r="H976" s="98" t="s">
        <v>93</v>
      </c>
      <c r="I976" s="99" t="s">
        <v>75</v>
      </c>
      <c r="J976" s="116">
        <v>1.3362417719999999</v>
      </c>
      <c r="K976" s="101">
        <v>0</v>
      </c>
      <c r="L976" s="77">
        <f t="shared" si="20"/>
        <v>1.3362417719999999</v>
      </c>
      <c r="N976" s="102" t="s">
        <v>71</v>
      </c>
      <c r="O976" s="102" t="s">
        <v>71</v>
      </c>
      <c r="P976" s="103" t="s">
        <v>71</v>
      </c>
    </row>
    <row r="977" spans="2:16" x14ac:dyDescent="0.25">
      <c r="B977" s="97">
        <v>972</v>
      </c>
      <c r="C977" s="89" t="s">
        <v>1578</v>
      </c>
      <c r="D977" s="89" t="s">
        <v>934</v>
      </c>
      <c r="E977" s="89"/>
      <c r="F977" s="89" t="s">
        <v>74</v>
      </c>
      <c r="G977" s="98" t="s">
        <v>80</v>
      </c>
      <c r="H977" s="98" t="s">
        <v>93</v>
      </c>
      <c r="I977" s="99" t="s">
        <v>75</v>
      </c>
      <c r="J977" s="116">
        <v>0.47809828799999993</v>
      </c>
      <c r="K977" s="101">
        <v>0</v>
      </c>
      <c r="L977" s="77">
        <f t="shared" si="20"/>
        <v>0.47809828799999993</v>
      </c>
      <c r="N977" s="102" t="s">
        <v>71</v>
      </c>
      <c r="O977" s="102" t="s">
        <v>71</v>
      </c>
      <c r="P977" s="103" t="s">
        <v>71</v>
      </c>
    </row>
    <row r="978" spans="2:16" x14ac:dyDescent="0.25">
      <c r="B978" s="97">
        <v>973</v>
      </c>
      <c r="C978" s="89" t="s">
        <v>1579</v>
      </c>
      <c r="D978" s="89" t="s">
        <v>936</v>
      </c>
      <c r="E978" s="89"/>
      <c r="F978" s="89" t="s">
        <v>74</v>
      </c>
      <c r="G978" s="98" t="s">
        <v>80</v>
      </c>
      <c r="H978" s="98" t="s">
        <v>93</v>
      </c>
      <c r="I978" s="99" t="s">
        <v>75</v>
      </c>
      <c r="J978" s="116">
        <v>9.8609759999999991E-2</v>
      </c>
      <c r="K978" s="101">
        <v>0</v>
      </c>
      <c r="L978" s="77">
        <f t="shared" si="20"/>
        <v>9.8609759999999991E-2</v>
      </c>
      <c r="N978" s="102" t="s">
        <v>71</v>
      </c>
      <c r="O978" s="102" t="s">
        <v>71</v>
      </c>
      <c r="P978" s="103" t="s">
        <v>71</v>
      </c>
    </row>
    <row r="979" spans="2:16" x14ac:dyDescent="0.25">
      <c r="B979" s="97">
        <v>974</v>
      </c>
      <c r="C979" s="89" t="s">
        <v>1580</v>
      </c>
      <c r="D979" s="89" t="s">
        <v>938</v>
      </c>
      <c r="E979" s="89"/>
      <c r="F979" s="89" t="s">
        <v>74</v>
      </c>
      <c r="G979" s="98" t="s">
        <v>80</v>
      </c>
      <c r="H979" s="98" t="s">
        <v>93</v>
      </c>
      <c r="I979" s="99" t="s">
        <v>75</v>
      </c>
      <c r="J979" s="116">
        <v>0.50601121199999988</v>
      </c>
      <c r="K979" s="101">
        <v>0</v>
      </c>
      <c r="L979" s="77">
        <f t="shared" si="20"/>
        <v>0.50601121199999988</v>
      </c>
      <c r="N979" s="102" t="s">
        <v>71</v>
      </c>
      <c r="O979" s="102" t="s">
        <v>71</v>
      </c>
      <c r="P979" s="103" t="s">
        <v>71</v>
      </c>
    </row>
    <row r="980" spans="2:16" x14ac:dyDescent="0.25">
      <c r="B980" s="97">
        <v>975</v>
      </c>
      <c r="C980" s="89" t="s">
        <v>1581</v>
      </c>
      <c r="D980" s="89" t="s">
        <v>940</v>
      </c>
      <c r="E980" s="89"/>
      <c r="F980" s="89" t="s">
        <v>74</v>
      </c>
      <c r="G980" s="98" t="s">
        <v>80</v>
      </c>
      <c r="H980" s="98" t="s">
        <v>93</v>
      </c>
      <c r="I980" s="99" t="s">
        <v>75</v>
      </c>
      <c r="J980" s="116">
        <v>0.53440127999999998</v>
      </c>
      <c r="K980" s="101">
        <v>0</v>
      </c>
      <c r="L980" s="77">
        <f t="shared" si="20"/>
        <v>0.53440127999999998</v>
      </c>
      <c r="N980" s="102" t="s">
        <v>71</v>
      </c>
      <c r="O980" s="102" t="s">
        <v>71</v>
      </c>
      <c r="P980" s="103" t="s">
        <v>71</v>
      </c>
    </row>
    <row r="981" spans="2:16" x14ac:dyDescent="0.25">
      <c r="B981" s="97">
        <v>976</v>
      </c>
      <c r="C981" s="89" t="s">
        <v>1582</v>
      </c>
      <c r="D981" s="89" t="s">
        <v>942</v>
      </c>
      <c r="E981" s="89"/>
      <c r="F981" s="89" t="s">
        <v>74</v>
      </c>
      <c r="G981" s="98" t="s">
        <v>80</v>
      </c>
      <c r="H981" s="98" t="s">
        <v>93</v>
      </c>
      <c r="I981" s="99" t="s">
        <v>75</v>
      </c>
      <c r="J981" s="116">
        <v>0.11658218399999999</v>
      </c>
      <c r="K981" s="101">
        <v>0</v>
      </c>
      <c r="L981" s="77">
        <f t="shared" si="20"/>
        <v>0.11658218399999999</v>
      </c>
      <c r="N981" s="102" t="s">
        <v>71</v>
      </c>
      <c r="O981" s="102" t="s">
        <v>71</v>
      </c>
      <c r="P981" s="103" t="s">
        <v>71</v>
      </c>
    </row>
    <row r="982" spans="2:16" x14ac:dyDescent="0.25">
      <c r="B982" s="97">
        <v>977</v>
      </c>
      <c r="C982" s="89" t="s">
        <v>1583</v>
      </c>
      <c r="D982" s="89" t="s">
        <v>944</v>
      </c>
      <c r="E982" s="89"/>
      <c r="F982" s="89" t="s">
        <v>74</v>
      </c>
      <c r="G982" s="98" t="s">
        <v>80</v>
      </c>
      <c r="H982" s="98" t="s">
        <v>93</v>
      </c>
      <c r="I982" s="99" t="s">
        <v>75</v>
      </c>
      <c r="J982" s="116">
        <v>2.6561015999999996E-2</v>
      </c>
      <c r="K982" s="101">
        <v>0</v>
      </c>
      <c r="L982" s="77">
        <f t="shared" si="20"/>
        <v>2.6561015999999996E-2</v>
      </c>
      <c r="N982" s="102" t="s">
        <v>71</v>
      </c>
      <c r="O982" s="102" t="s">
        <v>71</v>
      </c>
      <c r="P982" s="103" t="s">
        <v>71</v>
      </c>
    </row>
    <row r="983" spans="2:16" x14ac:dyDescent="0.25">
      <c r="B983" s="97">
        <v>978</v>
      </c>
      <c r="C983" s="89" t="s">
        <v>1584</v>
      </c>
      <c r="D983" s="89" t="s">
        <v>946</v>
      </c>
      <c r="E983" s="89"/>
      <c r="F983" s="89" t="s">
        <v>74</v>
      </c>
      <c r="G983" s="98" t="s">
        <v>80</v>
      </c>
      <c r="H983" s="98" t="s">
        <v>93</v>
      </c>
      <c r="I983" s="99" t="s">
        <v>75</v>
      </c>
      <c r="J983" s="116">
        <v>4.2227243999999997E-2</v>
      </c>
      <c r="K983" s="101">
        <v>0</v>
      </c>
      <c r="L983" s="77">
        <f t="shared" si="20"/>
        <v>4.2227243999999997E-2</v>
      </c>
      <c r="N983" s="102" t="s">
        <v>71</v>
      </c>
      <c r="O983" s="102" t="s">
        <v>71</v>
      </c>
      <c r="P983" s="103" t="s">
        <v>71</v>
      </c>
    </row>
    <row r="984" spans="2:16" x14ac:dyDescent="0.25">
      <c r="B984" s="97">
        <v>979</v>
      </c>
      <c r="C984" s="89" t="s">
        <v>1585</v>
      </c>
      <c r="D984" s="89" t="s">
        <v>948</v>
      </c>
      <c r="E984" s="89"/>
      <c r="F984" s="89" t="s">
        <v>74</v>
      </c>
      <c r="G984" s="98" t="s">
        <v>80</v>
      </c>
      <c r="H984" s="98" t="s">
        <v>93</v>
      </c>
      <c r="I984" s="99" t="s">
        <v>75</v>
      </c>
      <c r="J984" s="116">
        <v>0.30155500799999996</v>
      </c>
      <c r="K984" s="101">
        <v>0</v>
      </c>
      <c r="L984" s="77">
        <f t="shared" si="20"/>
        <v>0.30155500799999996</v>
      </c>
      <c r="N984" s="102" t="s">
        <v>71</v>
      </c>
      <c r="O984" s="102" t="s">
        <v>71</v>
      </c>
      <c r="P984" s="103" t="s">
        <v>71</v>
      </c>
    </row>
    <row r="985" spans="2:16" x14ac:dyDescent="0.25">
      <c r="B985" s="97">
        <v>980</v>
      </c>
      <c r="C985" s="89" t="s">
        <v>1586</v>
      </c>
      <c r="D985" s="89" t="s">
        <v>950</v>
      </c>
      <c r="E985" s="89"/>
      <c r="F985" s="89" t="s">
        <v>74</v>
      </c>
      <c r="G985" s="98" t="s">
        <v>80</v>
      </c>
      <c r="H985" s="98" t="s">
        <v>93</v>
      </c>
      <c r="I985" s="99" t="s">
        <v>75</v>
      </c>
      <c r="J985" s="116">
        <v>0.31730076000000002</v>
      </c>
      <c r="K985" s="101">
        <v>0</v>
      </c>
      <c r="L985" s="77">
        <f t="shared" ref="L985:L1048" si="21">IF(J985="","",(J985-(J985*K985)))</f>
        <v>0.31730076000000002</v>
      </c>
      <c r="N985" s="102" t="s">
        <v>71</v>
      </c>
      <c r="O985" s="102" t="s">
        <v>71</v>
      </c>
      <c r="P985" s="103" t="s">
        <v>71</v>
      </c>
    </row>
    <row r="986" spans="2:16" x14ac:dyDescent="0.25">
      <c r="B986" s="97">
        <v>981</v>
      </c>
      <c r="C986" s="89" t="s">
        <v>1587</v>
      </c>
      <c r="D986" s="89" t="s">
        <v>952</v>
      </c>
      <c r="E986" s="89"/>
      <c r="F986" s="89" t="s">
        <v>74</v>
      </c>
      <c r="G986" s="98" t="s">
        <v>80</v>
      </c>
      <c r="H986" s="98" t="s">
        <v>93</v>
      </c>
      <c r="I986" s="99" t="s">
        <v>75</v>
      </c>
      <c r="J986" s="116">
        <v>0.45360489599999998</v>
      </c>
      <c r="K986" s="101">
        <v>0</v>
      </c>
      <c r="L986" s="77">
        <f t="shared" si="21"/>
        <v>0.45360489599999998</v>
      </c>
      <c r="N986" s="102" t="s">
        <v>71</v>
      </c>
      <c r="O986" s="102" t="s">
        <v>71</v>
      </c>
      <c r="P986" s="103" t="s">
        <v>71</v>
      </c>
    </row>
    <row r="987" spans="2:16" x14ac:dyDescent="0.25">
      <c r="B987" s="97">
        <v>982</v>
      </c>
      <c r="C987" s="89" t="s">
        <v>1588</v>
      </c>
      <c r="D987" s="89" t="s">
        <v>954</v>
      </c>
      <c r="E987" s="89"/>
      <c r="F987" s="89" t="s">
        <v>74</v>
      </c>
      <c r="G987" s="98" t="s">
        <v>80</v>
      </c>
      <c r="H987" s="98" t="s">
        <v>93</v>
      </c>
      <c r="I987" s="99" t="s">
        <v>75</v>
      </c>
      <c r="J987" s="116">
        <v>0.47539447200000001</v>
      </c>
      <c r="K987" s="101">
        <v>0</v>
      </c>
      <c r="L987" s="77">
        <f t="shared" si="21"/>
        <v>0.47539447200000001</v>
      </c>
      <c r="N987" s="102" t="s">
        <v>71</v>
      </c>
      <c r="O987" s="102" t="s">
        <v>71</v>
      </c>
      <c r="P987" s="103" t="s">
        <v>71</v>
      </c>
    </row>
    <row r="988" spans="2:16" x14ac:dyDescent="0.25">
      <c r="B988" s="97">
        <v>983</v>
      </c>
      <c r="C988" s="89" t="s">
        <v>1589</v>
      </c>
      <c r="D988" s="89" t="s">
        <v>956</v>
      </c>
      <c r="E988" s="89"/>
      <c r="F988" s="89" t="s">
        <v>74</v>
      </c>
      <c r="G988" s="98" t="s">
        <v>80</v>
      </c>
      <c r="H988" s="98" t="s">
        <v>93</v>
      </c>
      <c r="I988" s="99" t="s">
        <v>75</v>
      </c>
      <c r="J988" s="116">
        <v>5.3519651999999994E-2</v>
      </c>
      <c r="K988" s="101">
        <v>0</v>
      </c>
      <c r="L988" s="77">
        <f t="shared" si="21"/>
        <v>5.3519651999999994E-2</v>
      </c>
      <c r="N988" s="102" t="s">
        <v>71</v>
      </c>
      <c r="O988" s="102" t="s">
        <v>71</v>
      </c>
      <c r="P988" s="103" t="s">
        <v>71</v>
      </c>
    </row>
    <row r="989" spans="2:16" x14ac:dyDescent="0.25">
      <c r="B989" s="97">
        <v>984</v>
      </c>
      <c r="C989" s="89" t="s">
        <v>1590</v>
      </c>
      <c r="D989" s="89" t="s">
        <v>958</v>
      </c>
      <c r="E989" s="89"/>
      <c r="F989" s="89" t="s">
        <v>74</v>
      </c>
      <c r="G989" s="98" t="s">
        <v>80</v>
      </c>
      <c r="H989" s="98" t="s">
        <v>93</v>
      </c>
      <c r="I989" s="99" t="s">
        <v>75</v>
      </c>
      <c r="J989" s="116">
        <v>0.28135591199999999</v>
      </c>
      <c r="K989" s="101">
        <v>0</v>
      </c>
      <c r="L989" s="77">
        <f t="shared" si="21"/>
        <v>0.28135591199999999</v>
      </c>
      <c r="N989" s="102" t="s">
        <v>71</v>
      </c>
      <c r="O989" s="102" t="s">
        <v>71</v>
      </c>
      <c r="P989" s="103" t="s">
        <v>71</v>
      </c>
    </row>
    <row r="990" spans="2:16" x14ac:dyDescent="0.25">
      <c r="B990" s="97">
        <v>985</v>
      </c>
      <c r="C990" s="89" t="s">
        <v>1591</v>
      </c>
      <c r="D990" s="89" t="s">
        <v>960</v>
      </c>
      <c r="E990" s="89"/>
      <c r="F990" s="89" t="s">
        <v>74</v>
      </c>
      <c r="G990" s="98" t="s">
        <v>80</v>
      </c>
      <c r="H990" s="98" t="s">
        <v>93</v>
      </c>
      <c r="I990" s="99" t="s">
        <v>75</v>
      </c>
      <c r="J990" s="116">
        <v>0.39022426799999999</v>
      </c>
      <c r="K990" s="101">
        <v>0</v>
      </c>
      <c r="L990" s="77">
        <f t="shared" si="21"/>
        <v>0.39022426799999999</v>
      </c>
      <c r="N990" s="102" t="s">
        <v>71</v>
      </c>
      <c r="O990" s="102" t="s">
        <v>71</v>
      </c>
      <c r="P990" s="103" t="s">
        <v>71</v>
      </c>
    </row>
    <row r="991" spans="2:16" x14ac:dyDescent="0.25">
      <c r="B991" s="97">
        <v>986</v>
      </c>
      <c r="C991" s="89" t="s">
        <v>1592</v>
      </c>
      <c r="D991" s="89" t="s">
        <v>962</v>
      </c>
      <c r="E991" s="89"/>
      <c r="F991" s="89" t="s">
        <v>74</v>
      </c>
      <c r="G991" s="98" t="s">
        <v>80</v>
      </c>
      <c r="H991" s="98" t="s">
        <v>93</v>
      </c>
      <c r="I991" s="99" t="s">
        <v>75</v>
      </c>
      <c r="J991" s="116">
        <v>0.67460209199999999</v>
      </c>
      <c r="K991" s="101">
        <v>0</v>
      </c>
      <c r="L991" s="77">
        <f t="shared" si="21"/>
        <v>0.67460209199999999</v>
      </c>
      <c r="N991" s="102" t="s">
        <v>71</v>
      </c>
      <c r="O991" s="102" t="s">
        <v>71</v>
      </c>
      <c r="P991" s="103" t="s">
        <v>71</v>
      </c>
    </row>
    <row r="992" spans="2:16" x14ac:dyDescent="0.25">
      <c r="B992" s="97">
        <v>987</v>
      </c>
      <c r="C992" s="89" t="s">
        <v>1593</v>
      </c>
      <c r="D992" s="89" t="s">
        <v>964</v>
      </c>
      <c r="E992" s="89"/>
      <c r="F992" s="89" t="s">
        <v>74</v>
      </c>
      <c r="G992" s="98" t="s">
        <v>80</v>
      </c>
      <c r="H992" s="98" t="s">
        <v>93</v>
      </c>
      <c r="I992" s="99" t="s">
        <v>75</v>
      </c>
      <c r="J992" s="116">
        <v>0.30616739999999998</v>
      </c>
      <c r="K992" s="101">
        <v>0</v>
      </c>
      <c r="L992" s="77">
        <f t="shared" si="21"/>
        <v>0.30616739999999998</v>
      </c>
      <c r="N992" s="102" t="s">
        <v>71</v>
      </c>
      <c r="O992" s="102" t="s">
        <v>71</v>
      </c>
      <c r="P992" s="103" t="s">
        <v>71</v>
      </c>
    </row>
    <row r="993" spans="2:16" x14ac:dyDescent="0.25">
      <c r="B993" s="97">
        <v>988</v>
      </c>
      <c r="C993" s="89" t="s">
        <v>1594</v>
      </c>
      <c r="D993" s="89" t="s">
        <v>966</v>
      </c>
      <c r="E993" s="89"/>
      <c r="F993" s="89" t="s">
        <v>74</v>
      </c>
      <c r="G993" s="98" t="s">
        <v>80</v>
      </c>
      <c r="H993" s="98" t="s">
        <v>93</v>
      </c>
      <c r="I993" s="99" t="s">
        <v>75</v>
      </c>
      <c r="J993" s="116">
        <v>0.317777904</v>
      </c>
      <c r="K993" s="101">
        <v>0</v>
      </c>
      <c r="L993" s="77">
        <f t="shared" si="21"/>
        <v>0.317777904</v>
      </c>
      <c r="N993" s="102" t="s">
        <v>71</v>
      </c>
      <c r="O993" s="102" t="s">
        <v>71</v>
      </c>
      <c r="P993" s="103" t="s">
        <v>71</v>
      </c>
    </row>
    <row r="994" spans="2:16" x14ac:dyDescent="0.25">
      <c r="B994" s="97">
        <v>989</v>
      </c>
      <c r="C994" s="89" t="s">
        <v>1595</v>
      </c>
      <c r="D994" s="89" t="s">
        <v>968</v>
      </c>
      <c r="E994" s="89"/>
      <c r="F994" s="89" t="s">
        <v>74</v>
      </c>
      <c r="G994" s="98" t="s">
        <v>80</v>
      </c>
      <c r="H994" s="98" t="s">
        <v>93</v>
      </c>
      <c r="I994" s="99" t="s">
        <v>75</v>
      </c>
      <c r="J994" s="116">
        <v>2.5276703399999998</v>
      </c>
      <c r="K994" s="101">
        <v>0</v>
      </c>
      <c r="L994" s="77">
        <f t="shared" si="21"/>
        <v>2.5276703399999998</v>
      </c>
      <c r="N994" s="102" t="s">
        <v>71</v>
      </c>
      <c r="O994" s="102" t="s">
        <v>71</v>
      </c>
      <c r="P994" s="103" t="s">
        <v>71</v>
      </c>
    </row>
    <row r="995" spans="2:16" x14ac:dyDescent="0.25">
      <c r="B995" s="97">
        <v>990</v>
      </c>
      <c r="C995" s="89" t="s">
        <v>1596</v>
      </c>
      <c r="D995" s="89" t="s">
        <v>970</v>
      </c>
      <c r="E995" s="89"/>
      <c r="F995" s="89" t="s">
        <v>74</v>
      </c>
      <c r="G995" s="98" t="s">
        <v>80</v>
      </c>
      <c r="H995" s="98" t="s">
        <v>93</v>
      </c>
      <c r="I995" s="99" t="s">
        <v>75</v>
      </c>
      <c r="J995" s="116">
        <v>0.34290748799999998</v>
      </c>
      <c r="K995" s="101">
        <v>0</v>
      </c>
      <c r="L995" s="77">
        <f t="shared" si="21"/>
        <v>0.34290748799999998</v>
      </c>
      <c r="N995" s="102" t="s">
        <v>71</v>
      </c>
      <c r="O995" s="102" t="s">
        <v>71</v>
      </c>
      <c r="P995" s="103" t="s">
        <v>71</v>
      </c>
    </row>
    <row r="996" spans="2:16" x14ac:dyDescent="0.25">
      <c r="B996" s="97">
        <v>991</v>
      </c>
      <c r="C996" s="89" t="s">
        <v>1597</v>
      </c>
      <c r="D996" s="89" t="s">
        <v>972</v>
      </c>
      <c r="E996" s="89"/>
      <c r="F996" s="89" t="s">
        <v>74</v>
      </c>
      <c r="G996" s="98" t="s">
        <v>80</v>
      </c>
      <c r="H996" s="98" t="s">
        <v>93</v>
      </c>
      <c r="I996" s="99" t="s">
        <v>75</v>
      </c>
      <c r="J996" s="116">
        <v>0.42863435999999999</v>
      </c>
      <c r="K996" s="101">
        <v>0</v>
      </c>
      <c r="L996" s="77">
        <f t="shared" si="21"/>
        <v>0.42863435999999999</v>
      </c>
      <c r="N996" s="102" t="s">
        <v>71</v>
      </c>
      <c r="O996" s="102" t="s">
        <v>71</v>
      </c>
      <c r="P996" s="103" t="s">
        <v>71</v>
      </c>
    </row>
    <row r="997" spans="2:16" x14ac:dyDescent="0.25">
      <c r="B997" s="97">
        <v>992</v>
      </c>
      <c r="C997" s="89" t="s">
        <v>1598</v>
      </c>
      <c r="D997" s="89" t="s">
        <v>974</v>
      </c>
      <c r="E997" s="89"/>
      <c r="F997" s="89" t="s">
        <v>74</v>
      </c>
      <c r="G997" s="98" t="s">
        <v>80</v>
      </c>
      <c r="H997" s="98" t="s">
        <v>93</v>
      </c>
      <c r="I997" s="99" t="s">
        <v>75</v>
      </c>
      <c r="J997" s="116">
        <v>3.9046283999999994E-2</v>
      </c>
      <c r="K997" s="101">
        <v>0</v>
      </c>
      <c r="L997" s="77">
        <f t="shared" si="21"/>
        <v>3.9046283999999994E-2</v>
      </c>
      <c r="N997" s="102" t="s">
        <v>71</v>
      </c>
      <c r="O997" s="102" t="s">
        <v>71</v>
      </c>
      <c r="P997" s="103" t="s">
        <v>71</v>
      </c>
    </row>
    <row r="998" spans="2:16" x14ac:dyDescent="0.25">
      <c r="B998" s="97">
        <v>993</v>
      </c>
      <c r="C998" s="89" t="s">
        <v>1599</v>
      </c>
      <c r="D998" s="89" t="s">
        <v>976</v>
      </c>
      <c r="E998" s="89"/>
      <c r="F998" s="89" t="s">
        <v>74</v>
      </c>
      <c r="G998" s="98" t="s">
        <v>80</v>
      </c>
      <c r="H998" s="98" t="s">
        <v>93</v>
      </c>
      <c r="I998" s="99" t="s">
        <v>75</v>
      </c>
      <c r="J998" s="116">
        <v>0.21153384</v>
      </c>
      <c r="K998" s="101">
        <v>0</v>
      </c>
      <c r="L998" s="77">
        <f t="shared" si="21"/>
        <v>0.21153384</v>
      </c>
      <c r="N998" s="102" t="s">
        <v>71</v>
      </c>
      <c r="O998" s="102" t="s">
        <v>71</v>
      </c>
      <c r="P998" s="103" t="s">
        <v>71</v>
      </c>
    </row>
    <row r="999" spans="2:16" x14ac:dyDescent="0.25">
      <c r="B999" s="97">
        <v>994</v>
      </c>
      <c r="C999" s="89" t="s">
        <v>1600</v>
      </c>
      <c r="D999" s="89" t="s">
        <v>978</v>
      </c>
      <c r="E999" s="89"/>
      <c r="F999" s="89" t="s">
        <v>74</v>
      </c>
      <c r="G999" s="98" t="s">
        <v>80</v>
      </c>
      <c r="H999" s="98" t="s">
        <v>93</v>
      </c>
      <c r="I999" s="99" t="s">
        <v>75</v>
      </c>
      <c r="J999" s="116">
        <v>0.15077750399999998</v>
      </c>
      <c r="K999" s="101">
        <v>0</v>
      </c>
      <c r="L999" s="77">
        <f t="shared" si="21"/>
        <v>0.15077750399999998</v>
      </c>
      <c r="N999" s="102" t="s">
        <v>71</v>
      </c>
      <c r="O999" s="102" t="s">
        <v>71</v>
      </c>
      <c r="P999" s="103" t="s">
        <v>71</v>
      </c>
    </row>
    <row r="1000" spans="2:16" ht="25.5" x14ac:dyDescent="0.25">
      <c r="B1000" s="97">
        <v>995</v>
      </c>
      <c r="C1000" s="89" t="s">
        <v>1601</v>
      </c>
      <c r="D1000" s="89" t="s">
        <v>980</v>
      </c>
      <c r="E1000" s="89"/>
      <c r="F1000" s="89" t="s">
        <v>74</v>
      </c>
      <c r="G1000" s="98" t="s">
        <v>80</v>
      </c>
      <c r="H1000" s="98" t="s">
        <v>93</v>
      </c>
      <c r="I1000" s="99" t="s">
        <v>75</v>
      </c>
      <c r="J1000" s="116">
        <v>0.20302477199999999</v>
      </c>
      <c r="K1000" s="101">
        <v>0</v>
      </c>
      <c r="L1000" s="77">
        <f t="shared" si="21"/>
        <v>0.20302477199999999</v>
      </c>
      <c r="N1000" s="102" t="s">
        <v>71</v>
      </c>
      <c r="O1000" s="102" t="s">
        <v>71</v>
      </c>
      <c r="P1000" s="103" t="s">
        <v>71</v>
      </c>
    </row>
    <row r="1001" spans="2:16" x14ac:dyDescent="0.25">
      <c r="B1001" s="97">
        <v>996</v>
      </c>
      <c r="C1001" s="89" t="s">
        <v>1602</v>
      </c>
      <c r="D1001" s="89" t="s">
        <v>982</v>
      </c>
      <c r="E1001" s="89"/>
      <c r="F1001" s="89" t="s">
        <v>74</v>
      </c>
      <c r="G1001" s="98" t="s">
        <v>80</v>
      </c>
      <c r="H1001" s="98" t="s">
        <v>93</v>
      </c>
      <c r="I1001" s="99" t="s">
        <v>75</v>
      </c>
      <c r="J1001" s="116">
        <v>0.374080896</v>
      </c>
      <c r="K1001" s="101">
        <v>0</v>
      </c>
      <c r="L1001" s="77">
        <f t="shared" si="21"/>
        <v>0.374080896</v>
      </c>
      <c r="N1001" s="102" t="s">
        <v>71</v>
      </c>
      <c r="O1001" s="102" t="s">
        <v>71</v>
      </c>
      <c r="P1001" s="103" t="s">
        <v>71</v>
      </c>
    </row>
    <row r="1002" spans="2:16" x14ac:dyDescent="0.25">
      <c r="B1002" s="97">
        <v>997</v>
      </c>
      <c r="C1002" s="89" t="s">
        <v>1603</v>
      </c>
      <c r="D1002" s="89" t="s">
        <v>984</v>
      </c>
      <c r="E1002" s="89"/>
      <c r="F1002" s="89" t="s">
        <v>74</v>
      </c>
      <c r="G1002" s="98" t="s">
        <v>80</v>
      </c>
      <c r="H1002" s="98" t="s">
        <v>93</v>
      </c>
      <c r="I1002" s="99" t="s">
        <v>75</v>
      </c>
      <c r="J1002" s="116">
        <v>8.0398763999999998E-2</v>
      </c>
      <c r="K1002" s="101">
        <v>0</v>
      </c>
      <c r="L1002" s="77">
        <f t="shared" si="21"/>
        <v>8.0398763999999998E-2</v>
      </c>
      <c r="N1002" s="102" t="s">
        <v>71</v>
      </c>
      <c r="O1002" s="102" t="s">
        <v>71</v>
      </c>
      <c r="P1002" s="103" t="s">
        <v>71</v>
      </c>
    </row>
    <row r="1003" spans="2:16" x14ac:dyDescent="0.25">
      <c r="B1003" s="97">
        <v>998</v>
      </c>
      <c r="C1003" s="89" t="s">
        <v>1604</v>
      </c>
      <c r="D1003" s="89" t="s">
        <v>986</v>
      </c>
      <c r="E1003" s="89"/>
      <c r="F1003" s="89" t="s">
        <v>74</v>
      </c>
      <c r="G1003" s="98" t="s">
        <v>80</v>
      </c>
      <c r="H1003" s="98" t="s">
        <v>93</v>
      </c>
      <c r="I1003" s="99" t="s">
        <v>75</v>
      </c>
      <c r="J1003" s="116">
        <v>0.18759711599999998</v>
      </c>
      <c r="K1003" s="101">
        <v>0</v>
      </c>
      <c r="L1003" s="77">
        <f t="shared" si="21"/>
        <v>0.18759711599999998</v>
      </c>
      <c r="N1003" s="102" t="s">
        <v>71</v>
      </c>
      <c r="O1003" s="102" t="s">
        <v>71</v>
      </c>
      <c r="P1003" s="103" t="s">
        <v>71</v>
      </c>
    </row>
    <row r="1004" spans="2:16" x14ac:dyDescent="0.25">
      <c r="B1004" s="97">
        <v>999</v>
      </c>
      <c r="C1004" s="89" t="s">
        <v>1605</v>
      </c>
      <c r="D1004" s="89" t="s">
        <v>988</v>
      </c>
      <c r="E1004" s="89"/>
      <c r="F1004" s="89" t="s">
        <v>74</v>
      </c>
      <c r="G1004" s="98" t="s">
        <v>80</v>
      </c>
      <c r="H1004" s="98" t="s">
        <v>93</v>
      </c>
      <c r="I1004" s="99" t="s">
        <v>75</v>
      </c>
      <c r="J1004" s="116">
        <v>0.19125522</v>
      </c>
      <c r="K1004" s="101">
        <v>0</v>
      </c>
      <c r="L1004" s="77">
        <f t="shared" si="21"/>
        <v>0.19125522</v>
      </c>
      <c r="N1004" s="102" t="s">
        <v>71</v>
      </c>
      <c r="O1004" s="102" t="s">
        <v>71</v>
      </c>
      <c r="P1004" s="103" t="s">
        <v>71</v>
      </c>
    </row>
    <row r="1005" spans="2:16" x14ac:dyDescent="0.25">
      <c r="B1005" s="97">
        <v>1000</v>
      </c>
      <c r="C1005" s="89" t="s">
        <v>1606</v>
      </c>
      <c r="D1005" s="89" t="s">
        <v>990</v>
      </c>
      <c r="E1005" s="89"/>
      <c r="F1005" s="89" t="s">
        <v>74</v>
      </c>
      <c r="G1005" s="98" t="s">
        <v>80</v>
      </c>
      <c r="H1005" s="98" t="s">
        <v>93</v>
      </c>
      <c r="I1005" s="99" t="s">
        <v>75</v>
      </c>
      <c r="J1005" s="116">
        <v>0.32413982399999997</v>
      </c>
      <c r="K1005" s="101">
        <v>0</v>
      </c>
      <c r="L1005" s="77">
        <f t="shared" si="21"/>
        <v>0.32413982399999997</v>
      </c>
      <c r="N1005" s="102" t="s">
        <v>71</v>
      </c>
      <c r="O1005" s="102" t="s">
        <v>71</v>
      </c>
      <c r="P1005" s="103" t="s">
        <v>71</v>
      </c>
    </row>
    <row r="1006" spans="2:16" x14ac:dyDescent="0.25">
      <c r="B1006" s="97">
        <v>1001</v>
      </c>
      <c r="C1006" s="89" t="s">
        <v>1607</v>
      </c>
      <c r="D1006" s="89" t="s">
        <v>992</v>
      </c>
      <c r="E1006" s="89"/>
      <c r="F1006" s="89" t="s">
        <v>74</v>
      </c>
      <c r="G1006" s="98" t="s">
        <v>80</v>
      </c>
      <c r="H1006" s="98" t="s">
        <v>93</v>
      </c>
      <c r="I1006" s="99" t="s">
        <v>75</v>
      </c>
      <c r="J1006" s="116">
        <v>0.36382229999999993</v>
      </c>
      <c r="K1006" s="101">
        <v>0</v>
      </c>
      <c r="L1006" s="77">
        <f t="shared" si="21"/>
        <v>0.36382229999999993</v>
      </c>
      <c r="N1006" s="102" t="s">
        <v>71</v>
      </c>
      <c r="O1006" s="102" t="s">
        <v>71</v>
      </c>
      <c r="P1006" s="103" t="s">
        <v>71</v>
      </c>
    </row>
    <row r="1007" spans="2:16" x14ac:dyDescent="0.25">
      <c r="B1007" s="97">
        <v>1002</v>
      </c>
      <c r="C1007" s="89" t="s">
        <v>1608</v>
      </c>
      <c r="D1007" s="89" t="s">
        <v>994</v>
      </c>
      <c r="E1007" s="89"/>
      <c r="F1007" s="89" t="s">
        <v>74</v>
      </c>
      <c r="G1007" s="98" t="s">
        <v>80</v>
      </c>
      <c r="H1007" s="98" t="s">
        <v>93</v>
      </c>
      <c r="I1007" s="99" t="s">
        <v>75</v>
      </c>
      <c r="J1007" s="116">
        <v>0.4420739159999999</v>
      </c>
      <c r="K1007" s="101">
        <v>0</v>
      </c>
      <c r="L1007" s="77">
        <f t="shared" si="21"/>
        <v>0.4420739159999999</v>
      </c>
      <c r="N1007" s="102" t="s">
        <v>71</v>
      </c>
      <c r="O1007" s="102" t="s">
        <v>71</v>
      </c>
      <c r="P1007" s="103" t="s">
        <v>71</v>
      </c>
    </row>
    <row r="1008" spans="2:16" x14ac:dyDescent="0.25">
      <c r="B1008" s="97">
        <v>1003</v>
      </c>
      <c r="C1008" s="89" t="s">
        <v>1609</v>
      </c>
      <c r="D1008" s="89" t="s">
        <v>996</v>
      </c>
      <c r="E1008" s="89"/>
      <c r="F1008" s="89" t="s">
        <v>74</v>
      </c>
      <c r="G1008" s="98" t="s">
        <v>80</v>
      </c>
      <c r="H1008" s="98" t="s">
        <v>93</v>
      </c>
      <c r="I1008" s="99" t="s">
        <v>75</v>
      </c>
      <c r="J1008" s="116">
        <v>0.261554436</v>
      </c>
      <c r="K1008" s="101">
        <v>0</v>
      </c>
      <c r="L1008" s="77">
        <f t="shared" si="21"/>
        <v>0.261554436</v>
      </c>
      <c r="N1008" s="102" t="s">
        <v>71</v>
      </c>
      <c r="O1008" s="102" t="s">
        <v>71</v>
      </c>
      <c r="P1008" s="103" t="s">
        <v>71</v>
      </c>
    </row>
    <row r="1009" spans="2:16" x14ac:dyDescent="0.25">
      <c r="B1009" s="97">
        <v>1004</v>
      </c>
      <c r="C1009" s="89" t="s">
        <v>1610</v>
      </c>
      <c r="D1009" s="89" t="s">
        <v>998</v>
      </c>
      <c r="E1009" s="89"/>
      <c r="F1009" s="89" t="s">
        <v>74</v>
      </c>
      <c r="G1009" s="98" t="s">
        <v>80</v>
      </c>
      <c r="H1009" s="98" t="s">
        <v>93</v>
      </c>
      <c r="I1009" s="99" t="s">
        <v>75</v>
      </c>
      <c r="J1009" s="116">
        <v>0.31085931599999994</v>
      </c>
      <c r="K1009" s="101">
        <v>0</v>
      </c>
      <c r="L1009" s="77">
        <f t="shared" si="21"/>
        <v>0.31085931599999994</v>
      </c>
      <c r="N1009" s="102" t="s">
        <v>71</v>
      </c>
      <c r="O1009" s="102" t="s">
        <v>71</v>
      </c>
      <c r="P1009" s="103" t="s">
        <v>71</v>
      </c>
    </row>
    <row r="1010" spans="2:16" x14ac:dyDescent="0.25">
      <c r="B1010" s="97">
        <v>1005</v>
      </c>
      <c r="C1010" s="89" t="s">
        <v>1611</v>
      </c>
      <c r="D1010" s="89" t="s">
        <v>1000</v>
      </c>
      <c r="E1010" s="89"/>
      <c r="F1010" s="89" t="s">
        <v>74</v>
      </c>
      <c r="G1010" s="98" t="s">
        <v>80</v>
      </c>
      <c r="H1010" s="98" t="s">
        <v>93</v>
      </c>
      <c r="I1010" s="99" t="s">
        <v>75</v>
      </c>
      <c r="J1010" s="116">
        <v>1.4028033600000001</v>
      </c>
      <c r="K1010" s="101">
        <v>0</v>
      </c>
      <c r="L1010" s="77">
        <f t="shared" si="21"/>
        <v>1.4028033600000001</v>
      </c>
      <c r="N1010" s="102" t="s">
        <v>71</v>
      </c>
      <c r="O1010" s="102" t="s">
        <v>71</v>
      </c>
      <c r="P1010" s="103" t="s">
        <v>71</v>
      </c>
    </row>
    <row r="1011" spans="2:16" x14ac:dyDescent="0.25">
      <c r="B1011" s="97">
        <v>1006</v>
      </c>
      <c r="C1011" s="89" t="s">
        <v>1612</v>
      </c>
      <c r="D1011" s="89" t="s">
        <v>1002</v>
      </c>
      <c r="E1011" s="89"/>
      <c r="F1011" s="89" t="s">
        <v>74</v>
      </c>
      <c r="G1011" s="98" t="s">
        <v>80</v>
      </c>
      <c r="H1011" s="98" t="s">
        <v>93</v>
      </c>
      <c r="I1011" s="99" t="s">
        <v>75</v>
      </c>
      <c r="J1011" s="116">
        <v>3.1740414119999993</v>
      </c>
      <c r="K1011" s="101">
        <v>0</v>
      </c>
      <c r="L1011" s="77">
        <f t="shared" si="21"/>
        <v>3.1740414119999993</v>
      </c>
      <c r="N1011" s="102" t="s">
        <v>71</v>
      </c>
      <c r="O1011" s="102" t="s">
        <v>71</v>
      </c>
      <c r="P1011" s="103" t="s">
        <v>71</v>
      </c>
    </row>
    <row r="1012" spans="2:16" x14ac:dyDescent="0.25">
      <c r="B1012" s="97">
        <v>1007</v>
      </c>
      <c r="C1012" s="89" t="s">
        <v>1613</v>
      </c>
      <c r="D1012" s="89" t="s">
        <v>1004</v>
      </c>
      <c r="E1012" s="89"/>
      <c r="F1012" s="89" t="s">
        <v>74</v>
      </c>
      <c r="G1012" s="98" t="s">
        <v>80</v>
      </c>
      <c r="H1012" s="98" t="s">
        <v>93</v>
      </c>
      <c r="I1012" s="99" t="s">
        <v>75</v>
      </c>
      <c r="J1012" s="116">
        <v>1.363279932</v>
      </c>
      <c r="K1012" s="101">
        <v>0</v>
      </c>
      <c r="L1012" s="77">
        <f t="shared" si="21"/>
        <v>1.363279932</v>
      </c>
      <c r="N1012" s="102" t="s">
        <v>71</v>
      </c>
      <c r="O1012" s="102" t="s">
        <v>71</v>
      </c>
      <c r="P1012" s="103" t="s">
        <v>71</v>
      </c>
    </row>
    <row r="1013" spans="2:16" x14ac:dyDescent="0.25">
      <c r="B1013" s="97">
        <v>1008</v>
      </c>
      <c r="C1013" s="89" t="s">
        <v>1614</v>
      </c>
      <c r="D1013" s="89" t="s">
        <v>1006</v>
      </c>
      <c r="E1013" s="89"/>
      <c r="F1013" s="89" t="s">
        <v>74</v>
      </c>
      <c r="G1013" s="98" t="s">
        <v>80</v>
      </c>
      <c r="H1013" s="98" t="s">
        <v>93</v>
      </c>
      <c r="I1013" s="99" t="s">
        <v>75</v>
      </c>
      <c r="J1013" s="116">
        <v>6.6800159999999997E-2</v>
      </c>
      <c r="K1013" s="101">
        <v>0</v>
      </c>
      <c r="L1013" s="77">
        <f t="shared" si="21"/>
        <v>6.6800159999999997E-2</v>
      </c>
      <c r="N1013" s="102" t="s">
        <v>71</v>
      </c>
      <c r="O1013" s="102" t="s">
        <v>71</v>
      </c>
      <c r="P1013" s="103" t="s">
        <v>71</v>
      </c>
    </row>
    <row r="1014" spans="2:16" x14ac:dyDescent="0.25">
      <c r="B1014" s="97">
        <v>1009</v>
      </c>
      <c r="C1014" s="89" t="s">
        <v>1615</v>
      </c>
      <c r="D1014" s="89" t="s">
        <v>1008</v>
      </c>
      <c r="E1014" s="89"/>
      <c r="F1014" s="89" t="s">
        <v>74</v>
      </c>
      <c r="G1014" s="98" t="s">
        <v>80</v>
      </c>
      <c r="H1014" s="98" t="s">
        <v>93</v>
      </c>
      <c r="I1014" s="99" t="s">
        <v>75</v>
      </c>
      <c r="J1014" s="116">
        <v>0.25264774800000001</v>
      </c>
      <c r="K1014" s="101">
        <v>0</v>
      </c>
      <c r="L1014" s="77">
        <f t="shared" si="21"/>
        <v>0.25264774800000001</v>
      </c>
      <c r="N1014" s="102" t="s">
        <v>71</v>
      </c>
      <c r="O1014" s="102" t="s">
        <v>71</v>
      </c>
      <c r="P1014" s="103" t="s">
        <v>71</v>
      </c>
    </row>
    <row r="1015" spans="2:16" x14ac:dyDescent="0.25">
      <c r="B1015" s="97">
        <v>1010</v>
      </c>
      <c r="C1015" s="89" t="s">
        <v>1616</v>
      </c>
      <c r="D1015" s="89" t="s">
        <v>1010</v>
      </c>
      <c r="E1015" s="89"/>
      <c r="F1015" s="89" t="s">
        <v>74</v>
      </c>
      <c r="G1015" s="98" t="s">
        <v>80</v>
      </c>
      <c r="H1015" s="98" t="s">
        <v>93</v>
      </c>
      <c r="I1015" s="99" t="s">
        <v>75</v>
      </c>
      <c r="J1015" s="116">
        <v>0.30060071999999993</v>
      </c>
      <c r="K1015" s="101">
        <v>0</v>
      </c>
      <c r="L1015" s="77">
        <f t="shared" si="21"/>
        <v>0.30060071999999993</v>
      </c>
      <c r="N1015" s="102" t="s">
        <v>71</v>
      </c>
      <c r="O1015" s="102" t="s">
        <v>71</v>
      </c>
      <c r="P1015" s="103" t="s">
        <v>71</v>
      </c>
    </row>
    <row r="1016" spans="2:16" x14ac:dyDescent="0.25">
      <c r="B1016" s="97">
        <v>1011</v>
      </c>
      <c r="C1016" s="89" t="s">
        <v>1617</v>
      </c>
      <c r="D1016" s="89" t="s">
        <v>1012</v>
      </c>
      <c r="E1016" s="89"/>
      <c r="F1016" s="89" t="s">
        <v>74</v>
      </c>
      <c r="G1016" s="98" t="s">
        <v>80</v>
      </c>
      <c r="H1016" s="98" t="s">
        <v>93</v>
      </c>
      <c r="I1016" s="99" t="s">
        <v>75</v>
      </c>
      <c r="J1016" s="116">
        <v>0.37901138399999995</v>
      </c>
      <c r="K1016" s="101">
        <v>0</v>
      </c>
      <c r="L1016" s="77">
        <f t="shared" si="21"/>
        <v>0.37901138399999995</v>
      </c>
      <c r="N1016" s="102" t="s">
        <v>71</v>
      </c>
      <c r="O1016" s="102" t="s">
        <v>71</v>
      </c>
      <c r="P1016" s="103" t="s">
        <v>71</v>
      </c>
    </row>
    <row r="1017" spans="2:16" x14ac:dyDescent="0.25">
      <c r="B1017" s="97">
        <v>1012</v>
      </c>
      <c r="C1017" s="89" t="s">
        <v>1618</v>
      </c>
      <c r="D1017" s="89" t="s">
        <v>1014</v>
      </c>
      <c r="E1017" s="89"/>
      <c r="F1017" s="89" t="s">
        <v>74</v>
      </c>
      <c r="G1017" s="98" t="s">
        <v>80</v>
      </c>
      <c r="H1017" s="98" t="s">
        <v>93</v>
      </c>
      <c r="I1017" s="99" t="s">
        <v>75</v>
      </c>
      <c r="J1017" s="116">
        <v>0.33400079999999993</v>
      </c>
      <c r="K1017" s="101">
        <v>0</v>
      </c>
      <c r="L1017" s="77">
        <f t="shared" si="21"/>
        <v>0.33400079999999993</v>
      </c>
      <c r="N1017" s="102" t="s">
        <v>71</v>
      </c>
      <c r="O1017" s="102" t="s">
        <v>71</v>
      </c>
      <c r="P1017" s="103" t="s">
        <v>71</v>
      </c>
    </row>
    <row r="1018" spans="2:16" x14ac:dyDescent="0.25">
      <c r="B1018" s="97">
        <v>1013</v>
      </c>
      <c r="C1018" s="89" t="s">
        <v>1619</v>
      </c>
      <c r="D1018" s="89" t="s">
        <v>1016</v>
      </c>
      <c r="E1018" s="89"/>
      <c r="F1018" s="89" t="s">
        <v>74</v>
      </c>
      <c r="G1018" s="98" t="s">
        <v>80</v>
      </c>
      <c r="H1018" s="98" t="s">
        <v>93</v>
      </c>
      <c r="I1018" s="99" t="s">
        <v>75</v>
      </c>
      <c r="J1018" s="116">
        <v>0.32954745600000002</v>
      </c>
      <c r="K1018" s="101">
        <v>0</v>
      </c>
      <c r="L1018" s="77">
        <f t="shared" si="21"/>
        <v>0.32954745600000002</v>
      </c>
      <c r="N1018" s="102" t="s">
        <v>71</v>
      </c>
      <c r="O1018" s="102" t="s">
        <v>71</v>
      </c>
      <c r="P1018" s="103" t="s">
        <v>71</v>
      </c>
    </row>
    <row r="1019" spans="2:16" x14ac:dyDescent="0.25">
      <c r="B1019" s="97">
        <v>1014</v>
      </c>
      <c r="C1019" s="89" t="s">
        <v>1620</v>
      </c>
      <c r="D1019" s="89" t="s">
        <v>1018</v>
      </c>
      <c r="E1019" s="89"/>
      <c r="F1019" s="89" t="s">
        <v>74</v>
      </c>
      <c r="G1019" s="98" t="s">
        <v>80</v>
      </c>
      <c r="H1019" s="98" t="s">
        <v>93</v>
      </c>
      <c r="I1019" s="99" t="s">
        <v>75</v>
      </c>
      <c r="J1019" s="116">
        <v>0.61996910399999994</v>
      </c>
      <c r="K1019" s="101">
        <v>0</v>
      </c>
      <c r="L1019" s="77">
        <f t="shared" si="21"/>
        <v>0.61996910399999994</v>
      </c>
      <c r="N1019" s="102" t="s">
        <v>71</v>
      </c>
      <c r="O1019" s="102" t="s">
        <v>71</v>
      </c>
      <c r="P1019" s="103" t="s">
        <v>71</v>
      </c>
    </row>
    <row r="1020" spans="2:16" x14ac:dyDescent="0.25">
      <c r="B1020" s="97">
        <v>1015</v>
      </c>
      <c r="C1020" s="89" t="s">
        <v>1621</v>
      </c>
      <c r="D1020" s="89" t="s">
        <v>1020</v>
      </c>
      <c r="E1020" s="89"/>
      <c r="F1020" s="89" t="s">
        <v>74</v>
      </c>
      <c r="G1020" s="98" t="s">
        <v>80</v>
      </c>
      <c r="H1020" s="98" t="s">
        <v>93</v>
      </c>
      <c r="I1020" s="99" t="s">
        <v>75</v>
      </c>
      <c r="J1020" s="116">
        <v>0.29376165599999998</v>
      </c>
      <c r="K1020" s="101">
        <v>0</v>
      </c>
      <c r="L1020" s="77">
        <f t="shared" si="21"/>
        <v>0.29376165599999998</v>
      </c>
      <c r="N1020" s="102" t="s">
        <v>71</v>
      </c>
      <c r="O1020" s="102" t="s">
        <v>71</v>
      </c>
      <c r="P1020" s="103" t="s">
        <v>71</v>
      </c>
    </row>
    <row r="1021" spans="2:16" x14ac:dyDescent="0.25">
      <c r="B1021" s="97">
        <v>1016</v>
      </c>
      <c r="C1021" s="89" t="s">
        <v>1622</v>
      </c>
      <c r="D1021" s="89" t="s">
        <v>1022</v>
      </c>
      <c r="E1021" s="89"/>
      <c r="F1021" s="89" t="s">
        <v>74</v>
      </c>
      <c r="G1021" s="98" t="s">
        <v>80</v>
      </c>
      <c r="H1021" s="98" t="s">
        <v>93</v>
      </c>
      <c r="I1021" s="99" t="s">
        <v>75</v>
      </c>
      <c r="J1021" s="116">
        <v>0.27809542799999998</v>
      </c>
      <c r="K1021" s="101">
        <v>0</v>
      </c>
      <c r="L1021" s="77">
        <f t="shared" si="21"/>
        <v>0.27809542799999998</v>
      </c>
      <c r="N1021" s="102" t="s">
        <v>71</v>
      </c>
      <c r="O1021" s="102" t="s">
        <v>71</v>
      </c>
      <c r="P1021" s="103" t="s">
        <v>71</v>
      </c>
    </row>
    <row r="1022" spans="2:16" x14ac:dyDescent="0.25">
      <c r="B1022" s="97">
        <v>1017</v>
      </c>
      <c r="C1022" s="89" t="s">
        <v>1623</v>
      </c>
      <c r="D1022" s="89" t="s">
        <v>1024</v>
      </c>
      <c r="E1022" s="89"/>
      <c r="F1022" s="89" t="s">
        <v>74</v>
      </c>
      <c r="G1022" s="98" t="s">
        <v>80</v>
      </c>
      <c r="H1022" s="98" t="s">
        <v>93</v>
      </c>
      <c r="I1022" s="99" t="s">
        <v>75</v>
      </c>
      <c r="J1022" s="116">
        <v>0.18616568399999997</v>
      </c>
      <c r="K1022" s="101">
        <v>0</v>
      </c>
      <c r="L1022" s="77">
        <f t="shared" si="21"/>
        <v>0.18616568399999997</v>
      </c>
      <c r="N1022" s="102" t="s">
        <v>71</v>
      </c>
      <c r="O1022" s="102" t="s">
        <v>71</v>
      </c>
      <c r="P1022" s="103" t="s">
        <v>71</v>
      </c>
    </row>
    <row r="1023" spans="2:16" x14ac:dyDescent="0.25">
      <c r="B1023" s="97">
        <v>1018</v>
      </c>
      <c r="C1023" s="89" t="s">
        <v>1624</v>
      </c>
      <c r="D1023" s="89" t="s">
        <v>1026</v>
      </c>
      <c r="E1023" s="89"/>
      <c r="F1023" s="89" t="s">
        <v>74</v>
      </c>
      <c r="G1023" s="98" t="s">
        <v>80</v>
      </c>
      <c r="H1023" s="98" t="s">
        <v>93</v>
      </c>
      <c r="I1023" s="99" t="s">
        <v>75</v>
      </c>
      <c r="J1023" s="116">
        <v>0.21376051199999999</v>
      </c>
      <c r="K1023" s="101">
        <v>0</v>
      </c>
      <c r="L1023" s="77">
        <f t="shared" si="21"/>
        <v>0.21376051199999999</v>
      </c>
      <c r="N1023" s="102" t="s">
        <v>71</v>
      </c>
      <c r="O1023" s="102" t="s">
        <v>71</v>
      </c>
      <c r="P1023" s="103" t="s">
        <v>71</v>
      </c>
    </row>
    <row r="1024" spans="2:16" x14ac:dyDescent="0.25">
      <c r="B1024" s="97">
        <v>1019</v>
      </c>
      <c r="C1024" s="89" t="s">
        <v>1625</v>
      </c>
      <c r="D1024" s="89" t="s">
        <v>1028</v>
      </c>
      <c r="E1024" s="89"/>
      <c r="F1024" s="89" t="s">
        <v>74</v>
      </c>
      <c r="G1024" s="98" t="s">
        <v>80</v>
      </c>
      <c r="H1024" s="98" t="s">
        <v>93</v>
      </c>
      <c r="I1024" s="99" t="s">
        <v>75</v>
      </c>
      <c r="J1024" s="116">
        <v>1.6673001839999999</v>
      </c>
      <c r="K1024" s="101">
        <v>0</v>
      </c>
      <c r="L1024" s="77">
        <f t="shared" si="21"/>
        <v>1.6673001839999999</v>
      </c>
      <c r="N1024" s="102" t="s">
        <v>71</v>
      </c>
      <c r="O1024" s="102" t="s">
        <v>71</v>
      </c>
      <c r="P1024" s="103" t="s">
        <v>71</v>
      </c>
    </row>
    <row r="1025" spans="2:16" x14ac:dyDescent="0.25">
      <c r="B1025" s="97">
        <v>1020</v>
      </c>
      <c r="C1025" s="89" t="s">
        <v>1626</v>
      </c>
      <c r="D1025" s="89" t="s">
        <v>1030</v>
      </c>
      <c r="E1025" s="89"/>
      <c r="F1025" s="89" t="s">
        <v>74</v>
      </c>
      <c r="G1025" s="98" t="s">
        <v>80</v>
      </c>
      <c r="H1025" s="98" t="s">
        <v>93</v>
      </c>
      <c r="I1025" s="99" t="s">
        <v>75</v>
      </c>
      <c r="J1025" s="116">
        <v>0.20485382399999996</v>
      </c>
      <c r="K1025" s="101">
        <v>0</v>
      </c>
      <c r="L1025" s="77">
        <f t="shared" si="21"/>
        <v>0.20485382399999996</v>
      </c>
      <c r="N1025" s="102" t="s">
        <v>71</v>
      </c>
      <c r="O1025" s="102" t="s">
        <v>71</v>
      </c>
      <c r="P1025" s="103" t="s">
        <v>71</v>
      </c>
    </row>
    <row r="1026" spans="2:16" x14ac:dyDescent="0.25">
      <c r="B1026" s="97">
        <v>1021</v>
      </c>
      <c r="C1026" s="89" t="s">
        <v>1627</v>
      </c>
      <c r="D1026" s="89" t="s">
        <v>1032</v>
      </c>
      <c r="E1026" s="89"/>
      <c r="F1026" s="89" t="s">
        <v>74</v>
      </c>
      <c r="G1026" s="98" t="s">
        <v>80</v>
      </c>
      <c r="H1026" s="98" t="s">
        <v>93</v>
      </c>
      <c r="I1026" s="99" t="s">
        <v>75</v>
      </c>
      <c r="J1026" s="116">
        <v>0.23817437999999999</v>
      </c>
      <c r="K1026" s="101">
        <v>0</v>
      </c>
      <c r="L1026" s="77">
        <f t="shared" si="21"/>
        <v>0.23817437999999999</v>
      </c>
      <c r="N1026" s="102" t="s">
        <v>71</v>
      </c>
      <c r="O1026" s="102" t="s">
        <v>71</v>
      </c>
      <c r="P1026" s="103" t="s">
        <v>71</v>
      </c>
    </row>
    <row r="1027" spans="2:16" x14ac:dyDescent="0.25">
      <c r="B1027" s="97">
        <v>1022</v>
      </c>
      <c r="C1027" s="89" t="s">
        <v>1628</v>
      </c>
      <c r="D1027" s="89" t="s">
        <v>1034</v>
      </c>
      <c r="E1027" s="89"/>
      <c r="F1027" s="89" t="s">
        <v>74</v>
      </c>
      <c r="G1027" s="98" t="s">
        <v>80</v>
      </c>
      <c r="H1027" s="98" t="s">
        <v>93</v>
      </c>
      <c r="I1027" s="99" t="s">
        <v>75</v>
      </c>
      <c r="J1027" s="116">
        <v>0.14131414799999997</v>
      </c>
      <c r="K1027" s="101">
        <v>0</v>
      </c>
      <c r="L1027" s="77">
        <f t="shared" si="21"/>
        <v>0.14131414799999997</v>
      </c>
      <c r="N1027" s="102" t="s">
        <v>71</v>
      </c>
      <c r="O1027" s="102" t="s">
        <v>71</v>
      </c>
      <c r="P1027" s="103" t="s">
        <v>71</v>
      </c>
    </row>
    <row r="1028" spans="2:16" x14ac:dyDescent="0.25">
      <c r="B1028" s="97">
        <v>1023</v>
      </c>
      <c r="C1028" s="89" t="s">
        <v>1629</v>
      </c>
      <c r="D1028" s="89" t="s">
        <v>1036</v>
      </c>
      <c r="E1028" s="89"/>
      <c r="F1028" s="89" t="s">
        <v>74</v>
      </c>
      <c r="G1028" s="98" t="s">
        <v>80</v>
      </c>
      <c r="H1028" s="98" t="s">
        <v>93</v>
      </c>
      <c r="I1028" s="99" t="s">
        <v>75</v>
      </c>
      <c r="J1028" s="116">
        <v>0.20914811999999999</v>
      </c>
      <c r="K1028" s="101">
        <v>0</v>
      </c>
      <c r="L1028" s="77">
        <f t="shared" si="21"/>
        <v>0.20914811999999999</v>
      </c>
      <c r="N1028" s="102" t="s">
        <v>71</v>
      </c>
      <c r="O1028" s="102" t="s">
        <v>71</v>
      </c>
      <c r="P1028" s="103" t="s">
        <v>71</v>
      </c>
    </row>
    <row r="1029" spans="2:16" x14ac:dyDescent="0.25">
      <c r="B1029" s="97">
        <v>1024</v>
      </c>
      <c r="C1029" s="89" t="s">
        <v>1630</v>
      </c>
      <c r="D1029" s="89" t="s">
        <v>1038</v>
      </c>
      <c r="E1029" s="89"/>
      <c r="F1029" s="89" t="s">
        <v>74</v>
      </c>
      <c r="G1029" s="98" t="s">
        <v>80</v>
      </c>
      <c r="H1029" s="98" t="s">
        <v>93</v>
      </c>
      <c r="I1029" s="99" t="s">
        <v>75</v>
      </c>
      <c r="J1029" s="116">
        <v>0.168670404</v>
      </c>
      <c r="K1029" s="101">
        <v>0</v>
      </c>
      <c r="L1029" s="77">
        <f t="shared" si="21"/>
        <v>0.168670404</v>
      </c>
      <c r="N1029" s="102" t="s">
        <v>71</v>
      </c>
      <c r="O1029" s="102" t="s">
        <v>71</v>
      </c>
      <c r="P1029" s="103" t="s">
        <v>71</v>
      </c>
    </row>
    <row r="1030" spans="2:16" x14ac:dyDescent="0.25">
      <c r="B1030" s="97">
        <v>1025</v>
      </c>
      <c r="C1030" s="89" t="s">
        <v>1631</v>
      </c>
      <c r="D1030" s="89" t="s">
        <v>1040</v>
      </c>
      <c r="E1030" s="89"/>
      <c r="F1030" s="89" t="s">
        <v>74</v>
      </c>
      <c r="G1030" s="98" t="s">
        <v>80</v>
      </c>
      <c r="H1030" s="98" t="s">
        <v>93</v>
      </c>
      <c r="I1030" s="99" t="s">
        <v>75</v>
      </c>
      <c r="J1030" s="116">
        <v>0.21948624</v>
      </c>
      <c r="K1030" s="101">
        <v>0</v>
      </c>
      <c r="L1030" s="77">
        <f t="shared" si="21"/>
        <v>0.21948624</v>
      </c>
      <c r="N1030" s="102" t="s">
        <v>71</v>
      </c>
      <c r="O1030" s="102" t="s">
        <v>71</v>
      </c>
      <c r="P1030" s="103" t="s">
        <v>71</v>
      </c>
    </row>
    <row r="1031" spans="2:16" x14ac:dyDescent="0.25">
      <c r="B1031" s="97">
        <v>1026</v>
      </c>
      <c r="C1031" s="89" t="s">
        <v>1632</v>
      </c>
      <c r="D1031" s="89" t="s">
        <v>1042</v>
      </c>
      <c r="E1031" s="89"/>
      <c r="F1031" s="89" t="s">
        <v>74</v>
      </c>
      <c r="G1031" s="98" t="s">
        <v>80</v>
      </c>
      <c r="H1031" s="98" t="s">
        <v>93</v>
      </c>
      <c r="I1031" s="99" t="s">
        <v>75</v>
      </c>
      <c r="J1031" s="116">
        <v>0.20596715999999995</v>
      </c>
      <c r="K1031" s="101">
        <v>0</v>
      </c>
      <c r="L1031" s="77">
        <f t="shared" si="21"/>
        <v>0.20596715999999995</v>
      </c>
      <c r="N1031" s="102" t="s">
        <v>71</v>
      </c>
      <c r="O1031" s="102" t="s">
        <v>71</v>
      </c>
      <c r="P1031" s="103" t="s">
        <v>71</v>
      </c>
    </row>
    <row r="1032" spans="2:16" x14ac:dyDescent="0.25">
      <c r="B1032" s="97">
        <v>1027</v>
      </c>
      <c r="C1032" s="89" t="s">
        <v>1633</v>
      </c>
      <c r="D1032" s="89" t="s">
        <v>1044</v>
      </c>
      <c r="E1032" s="89"/>
      <c r="F1032" s="89" t="s">
        <v>74</v>
      </c>
      <c r="G1032" s="98" t="s">
        <v>80</v>
      </c>
      <c r="H1032" s="98" t="s">
        <v>93</v>
      </c>
      <c r="I1032" s="99" t="s">
        <v>75</v>
      </c>
      <c r="J1032" s="116">
        <v>0.15483322799999999</v>
      </c>
      <c r="K1032" s="101">
        <v>0</v>
      </c>
      <c r="L1032" s="77">
        <f t="shared" si="21"/>
        <v>0.15483322799999999</v>
      </c>
      <c r="N1032" s="102" t="s">
        <v>71</v>
      </c>
      <c r="O1032" s="102" t="s">
        <v>71</v>
      </c>
      <c r="P1032" s="103" t="s">
        <v>71</v>
      </c>
    </row>
    <row r="1033" spans="2:16" x14ac:dyDescent="0.25">
      <c r="B1033" s="97">
        <v>1028</v>
      </c>
      <c r="C1033" s="89" t="s">
        <v>1634</v>
      </c>
      <c r="D1033" s="89" t="s">
        <v>1046</v>
      </c>
      <c r="E1033" s="89"/>
      <c r="F1033" s="89" t="s">
        <v>74</v>
      </c>
      <c r="G1033" s="98" t="s">
        <v>80</v>
      </c>
      <c r="H1033" s="98" t="s">
        <v>93</v>
      </c>
      <c r="I1033" s="99" t="s">
        <v>75</v>
      </c>
      <c r="J1033" s="116">
        <v>0.22576863599999997</v>
      </c>
      <c r="K1033" s="101">
        <v>0</v>
      </c>
      <c r="L1033" s="77">
        <f t="shared" si="21"/>
        <v>0.22576863599999997</v>
      </c>
      <c r="N1033" s="102" t="s">
        <v>71</v>
      </c>
      <c r="O1033" s="102" t="s">
        <v>71</v>
      </c>
      <c r="P1033" s="103" t="s">
        <v>71</v>
      </c>
    </row>
    <row r="1034" spans="2:16" x14ac:dyDescent="0.25">
      <c r="B1034" s="97">
        <v>1029</v>
      </c>
      <c r="C1034" s="89" t="s">
        <v>1635</v>
      </c>
      <c r="D1034" s="89" t="s">
        <v>1048</v>
      </c>
      <c r="E1034" s="89"/>
      <c r="F1034" s="89" t="s">
        <v>74</v>
      </c>
      <c r="G1034" s="98" t="s">
        <v>80</v>
      </c>
      <c r="H1034" s="98" t="s">
        <v>93</v>
      </c>
      <c r="I1034" s="99" t="s">
        <v>75</v>
      </c>
      <c r="J1034" s="116">
        <v>0.36398134799999998</v>
      </c>
      <c r="K1034" s="101">
        <v>0</v>
      </c>
      <c r="L1034" s="77">
        <f t="shared" si="21"/>
        <v>0.36398134799999998</v>
      </c>
      <c r="N1034" s="102" t="s">
        <v>71</v>
      </c>
      <c r="O1034" s="102" t="s">
        <v>71</v>
      </c>
      <c r="P1034" s="103" t="s">
        <v>71</v>
      </c>
    </row>
    <row r="1035" spans="2:16" x14ac:dyDescent="0.25">
      <c r="B1035" s="97">
        <v>1030</v>
      </c>
      <c r="C1035" s="89" t="s">
        <v>1636</v>
      </c>
      <c r="D1035" s="89" t="s">
        <v>1050</v>
      </c>
      <c r="E1035" s="89"/>
      <c r="F1035" s="89" t="s">
        <v>74</v>
      </c>
      <c r="G1035" s="98" t="s">
        <v>80</v>
      </c>
      <c r="H1035" s="98" t="s">
        <v>93</v>
      </c>
      <c r="I1035" s="99" t="s">
        <v>75</v>
      </c>
      <c r="J1035" s="116">
        <v>0.18370043999999999</v>
      </c>
      <c r="K1035" s="101">
        <v>0</v>
      </c>
      <c r="L1035" s="77">
        <f t="shared" si="21"/>
        <v>0.18370043999999999</v>
      </c>
      <c r="N1035" s="102" t="s">
        <v>71</v>
      </c>
      <c r="O1035" s="102" t="s">
        <v>71</v>
      </c>
      <c r="P1035" s="103" t="s">
        <v>71</v>
      </c>
    </row>
    <row r="1036" spans="2:16" x14ac:dyDescent="0.25">
      <c r="B1036" s="97">
        <v>1031</v>
      </c>
      <c r="C1036" s="89" t="s">
        <v>1637</v>
      </c>
      <c r="D1036" s="89" t="s">
        <v>1052</v>
      </c>
      <c r="E1036" s="89"/>
      <c r="F1036" s="89" t="s">
        <v>74</v>
      </c>
      <c r="G1036" s="98" t="s">
        <v>80</v>
      </c>
      <c r="H1036" s="98" t="s">
        <v>93</v>
      </c>
      <c r="I1036" s="99" t="s">
        <v>75</v>
      </c>
      <c r="J1036" s="116">
        <v>0.35070084000000001</v>
      </c>
      <c r="K1036" s="101">
        <v>0</v>
      </c>
      <c r="L1036" s="77">
        <f t="shared" si="21"/>
        <v>0.35070084000000001</v>
      </c>
      <c r="N1036" s="102" t="s">
        <v>71</v>
      </c>
      <c r="O1036" s="102" t="s">
        <v>71</v>
      </c>
      <c r="P1036" s="103" t="s">
        <v>71</v>
      </c>
    </row>
    <row r="1037" spans="2:16" x14ac:dyDescent="0.25">
      <c r="B1037" s="97">
        <v>1032</v>
      </c>
      <c r="C1037" s="89" t="s">
        <v>1638</v>
      </c>
      <c r="D1037" s="89" t="s">
        <v>1054</v>
      </c>
      <c r="E1037" s="89"/>
      <c r="F1037" s="89" t="s">
        <v>74</v>
      </c>
      <c r="G1037" s="98" t="s">
        <v>80</v>
      </c>
      <c r="H1037" s="98" t="s">
        <v>93</v>
      </c>
      <c r="I1037" s="99" t="s">
        <v>75</v>
      </c>
      <c r="J1037" s="116">
        <v>0.38966759999999995</v>
      </c>
      <c r="K1037" s="101">
        <v>0</v>
      </c>
      <c r="L1037" s="77">
        <f t="shared" si="21"/>
        <v>0.38966759999999995</v>
      </c>
      <c r="N1037" s="102" t="s">
        <v>71</v>
      </c>
      <c r="O1037" s="102" t="s">
        <v>71</v>
      </c>
      <c r="P1037" s="103" t="s">
        <v>71</v>
      </c>
    </row>
    <row r="1038" spans="2:16" x14ac:dyDescent="0.25">
      <c r="B1038" s="97">
        <v>1033</v>
      </c>
      <c r="C1038" s="89" t="s">
        <v>1639</v>
      </c>
      <c r="D1038" s="89" t="s">
        <v>1056</v>
      </c>
      <c r="E1038" s="89"/>
      <c r="F1038" s="89" t="s">
        <v>74</v>
      </c>
      <c r="G1038" s="98" t="s">
        <v>80</v>
      </c>
      <c r="H1038" s="98" t="s">
        <v>93</v>
      </c>
      <c r="I1038" s="99" t="s">
        <v>75</v>
      </c>
      <c r="J1038" s="116">
        <v>0.412570512</v>
      </c>
      <c r="K1038" s="101">
        <v>0</v>
      </c>
      <c r="L1038" s="77">
        <f t="shared" si="21"/>
        <v>0.412570512</v>
      </c>
      <c r="N1038" s="102" t="s">
        <v>71</v>
      </c>
      <c r="O1038" s="102" t="s">
        <v>71</v>
      </c>
      <c r="P1038" s="103" t="s">
        <v>71</v>
      </c>
    </row>
    <row r="1039" spans="2:16" x14ac:dyDescent="0.25">
      <c r="B1039" s="97">
        <v>1034</v>
      </c>
      <c r="C1039" s="89" t="s">
        <v>1640</v>
      </c>
      <c r="D1039" s="89" t="s">
        <v>1058</v>
      </c>
      <c r="E1039" s="89"/>
      <c r="F1039" s="89" t="s">
        <v>74</v>
      </c>
      <c r="G1039" s="98" t="s">
        <v>80</v>
      </c>
      <c r="H1039" s="98" t="s">
        <v>93</v>
      </c>
      <c r="I1039" s="99" t="s">
        <v>75</v>
      </c>
      <c r="J1039" s="116">
        <v>0.44668630799999998</v>
      </c>
      <c r="K1039" s="101">
        <v>0</v>
      </c>
      <c r="L1039" s="77">
        <f t="shared" si="21"/>
        <v>0.44668630799999998</v>
      </c>
      <c r="N1039" s="102" t="s">
        <v>71</v>
      </c>
      <c r="O1039" s="102" t="s">
        <v>71</v>
      </c>
      <c r="P1039" s="103" t="s">
        <v>71</v>
      </c>
    </row>
    <row r="1040" spans="2:16" x14ac:dyDescent="0.25">
      <c r="B1040" s="97">
        <v>1035</v>
      </c>
      <c r="C1040" s="89" t="s">
        <v>1641</v>
      </c>
      <c r="D1040" s="89" t="s">
        <v>1060</v>
      </c>
      <c r="E1040" s="89"/>
      <c r="F1040" s="89" t="s">
        <v>74</v>
      </c>
      <c r="G1040" s="98" t="s">
        <v>80</v>
      </c>
      <c r="H1040" s="98" t="s">
        <v>93</v>
      </c>
      <c r="I1040" s="99" t="s">
        <v>75</v>
      </c>
      <c r="J1040" s="116">
        <v>0.12246695999999997</v>
      </c>
      <c r="K1040" s="101">
        <v>0</v>
      </c>
      <c r="L1040" s="77">
        <f t="shared" si="21"/>
        <v>0.12246695999999997</v>
      </c>
      <c r="N1040" s="102" t="s">
        <v>71</v>
      </c>
      <c r="O1040" s="102" t="s">
        <v>71</v>
      </c>
      <c r="P1040" s="103" t="s">
        <v>71</v>
      </c>
    </row>
    <row r="1041" spans="2:16" x14ac:dyDescent="0.25">
      <c r="B1041" s="97">
        <v>1036</v>
      </c>
      <c r="C1041" s="89" t="s">
        <v>1642</v>
      </c>
      <c r="D1041" s="89" t="s">
        <v>1062</v>
      </c>
      <c r="E1041" s="89"/>
      <c r="F1041" s="89" t="s">
        <v>74</v>
      </c>
      <c r="G1041" s="98" t="s">
        <v>80</v>
      </c>
      <c r="H1041" s="98" t="s">
        <v>93</v>
      </c>
      <c r="I1041" s="99" t="s">
        <v>75</v>
      </c>
      <c r="J1041" s="116">
        <v>0.11849075999999999</v>
      </c>
      <c r="K1041" s="101">
        <v>0</v>
      </c>
      <c r="L1041" s="77">
        <f t="shared" si="21"/>
        <v>0.11849075999999999</v>
      </c>
      <c r="N1041" s="102" t="s">
        <v>71</v>
      </c>
      <c r="O1041" s="102" t="s">
        <v>71</v>
      </c>
      <c r="P1041" s="103" t="s">
        <v>71</v>
      </c>
    </row>
    <row r="1042" spans="2:16" x14ac:dyDescent="0.25">
      <c r="B1042" s="97">
        <v>1037</v>
      </c>
      <c r="C1042" s="89" t="s">
        <v>1643</v>
      </c>
      <c r="D1042" s="89" t="s">
        <v>1064</v>
      </c>
      <c r="E1042" s="89"/>
      <c r="F1042" s="89" t="s">
        <v>74</v>
      </c>
      <c r="G1042" s="98" t="s">
        <v>80</v>
      </c>
      <c r="H1042" s="98" t="s">
        <v>93</v>
      </c>
      <c r="I1042" s="99" t="s">
        <v>75</v>
      </c>
      <c r="J1042" s="116">
        <v>0.15586703999999998</v>
      </c>
      <c r="K1042" s="101">
        <v>0</v>
      </c>
      <c r="L1042" s="77">
        <f t="shared" si="21"/>
        <v>0.15586703999999998</v>
      </c>
      <c r="N1042" s="102" t="s">
        <v>71</v>
      </c>
      <c r="O1042" s="102" t="s">
        <v>71</v>
      </c>
      <c r="P1042" s="103" t="s">
        <v>71</v>
      </c>
    </row>
    <row r="1043" spans="2:16" x14ac:dyDescent="0.25">
      <c r="B1043" s="97">
        <v>1038</v>
      </c>
      <c r="C1043" s="89" t="s">
        <v>1644</v>
      </c>
      <c r="D1043" s="89" t="s">
        <v>1066</v>
      </c>
      <c r="E1043" s="89"/>
      <c r="F1043" s="89" t="s">
        <v>74</v>
      </c>
      <c r="G1043" s="98" t="s">
        <v>80</v>
      </c>
      <c r="H1043" s="98" t="s">
        <v>93</v>
      </c>
      <c r="I1043" s="99" t="s">
        <v>75</v>
      </c>
      <c r="J1043" s="116">
        <v>4.0557239999999994E-2</v>
      </c>
      <c r="K1043" s="101">
        <v>0</v>
      </c>
      <c r="L1043" s="77">
        <f t="shared" si="21"/>
        <v>4.0557239999999994E-2</v>
      </c>
      <c r="N1043" s="102" t="s">
        <v>71</v>
      </c>
      <c r="O1043" s="102" t="s">
        <v>71</v>
      </c>
      <c r="P1043" s="103" t="s">
        <v>71</v>
      </c>
    </row>
    <row r="1044" spans="2:16" x14ac:dyDescent="0.25">
      <c r="B1044" s="97">
        <v>1039</v>
      </c>
      <c r="C1044" s="89" t="s">
        <v>1645</v>
      </c>
      <c r="D1044" s="89" t="s">
        <v>1068</v>
      </c>
      <c r="E1044" s="89"/>
      <c r="F1044" s="89" t="s">
        <v>74</v>
      </c>
      <c r="G1044" s="98" t="s">
        <v>80</v>
      </c>
      <c r="H1044" s="98" t="s">
        <v>93</v>
      </c>
      <c r="I1044" s="99" t="s">
        <v>75</v>
      </c>
      <c r="J1044" s="116">
        <v>6.5527775999999996E-2</v>
      </c>
      <c r="K1044" s="101">
        <v>0</v>
      </c>
      <c r="L1044" s="77">
        <f t="shared" si="21"/>
        <v>6.5527775999999996E-2</v>
      </c>
      <c r="N1044" s="102" t="s">
        <v>71</v>
      </c>
      <c r="O1044" s="102" t="s">
        <v>71</v>
      </c>
      <c r="P1044" s="103" t="s">
        <v>71</v>
      </c>
    </row>
    <row r="1045" spans="2:16" x14ac:dyDescent="0.25">
      <c r="B1045" s="97">
        <v>1040</v>
      </c>
      <c r="C1045" s="89" t="s">
        <v>1646</v>
      </c>
      <c r="D1045" s="89" t="s">
        <v>1070</v>
      </c>
      <c r="E1045" s="89"/>
      <c r="F1045" s="89" t="s">
        <v>74</v>
      </c>
      <c r="G1045" s="98" t="s">
        <v>80</v>
      </c>
      <c r="H1045" s="98" t="s">
        <v>93</v>
      </c>
      <c r="I1045" s="99" t="s">
        <v>75</v>
      </c>
      <c r="J1045" s="116">
        <v>0.38449853999999989</v>
      </c>
      <c r="K1045" s="101">
        <v>0</v>
      </c>
      <c r="L1045" s="77">
        <f t="shared" si="21"/>
        <v>0.38449853999999989</v>
      </c>
      <c r="N1045" s="102" t="s">
        <v>71</v>
      </c>
      <c r="O1045" s="102" t="s">
        <v>71</v>
      </c>
      <c r="P1045" s="103" t="s">
        <v>71</v>
      </c>
    </row>
    <row r="1046" spans="2:16" x14ac:dyDescent="0.25">
      <c r="B1046" s="97">
        <v>1041</v>
      </c>
      <c r="C1046" s="89" t="s">
        <v>1647</v>
      </c>
      <c r="D1046" s="89" t="s">
        <v>1072</v>
      </c>
      <c r="E1046" s="89"/>
      <c r="F1046" s="89" t="s">
        <v>74</v>
      </c>
      <c r="G1046" s="98" t="s">
        <v>80</v>
      </c>
      <c r="H1046" s="98" t="s">
        <v>93</v>
      </c>
      <c r="I1046" s="99" t="s">
        <v>75</v>
      </c>
      <c r="J1046" s="116">
        <v>0.30052119599999999</v>
      </c>
      <c r="K1046" s="101">
        <v>0</v>
      </c>
      <c r="L1046" s="77">
        <f t="shared" si="21"/>
        <v>0.30052119599999999</v>
      </c>
      <c r="N1046" s="102" t="s">
        <v>71</v>
      </c>
      <c r="O1046" s="102" t="s">
        <v>71</v>
      </c>
      <c r="P1046" s="103" t="s">
        <v>71</v>
      </c>
    </row>
    <row r="1047" spans="2:16" x14ac:dyDescent="0.25">
      <c r="B1047" s="97">
        <v>1042</v>
      </c>
      <c r="C1047" s="89" t="s">
        <v>1648</v>
      </c>
      <c r="D1047" s="89" t="s">
        <v>1074</v>
      </c>
      <c r="E1047" s="89"/>
      <c r="F1047" s="89" t="s">
        <v>74</v>
      </c>
      <c r="G1047" s="98" t="s">
        <v>80</v>
      </c>
      <c r="H1047" s="98" t="s">
        <v>93</v>
      </c>
      <c r="I1047" s="99" t="s">
        <v>75</v>
      </c>
      <c r="J1047" s="116">
        <v>0.119842668</v>
      </c>
      <c r="K1047" s="101">
        <v>0</v>
      </c>
      <c r="L1047" s="77">
        <f t="shared" si="21"/>
        <v>0.119842668</v>
      </c>
      <c r="N1047" s="102" t="s">
        <v>71</v>
      </c>
      <c r="O1047" s="102" t="s">
        <v>71</v>
      </c>
      <c r="P1047" s="103" t="s">
        <v>71</v>
      </c>
    </row>
    <row r="1048" spans="2:16" x14ac:dyDescent="0.25">
      <c r="B1048" s="97">
        <v>1043</v>
      </c>
      <c r="C1048" s="89" t="s">
        <v>1649</v>
      </c>
      <c r="D1048" s="89" t="s">
        <v>1076</v>
      </c>
      <c r="E1048" s="89"/>
      <c r="F1048" s="89" t="s">
        <v>74</v>
      </c>
      <c r="G1048" s="98" t="s">
        <v>80</v>
      </c>
      <c r="H1048" s="98" t="s">
        <v>93</v>
      </c>
      <c r="I1048" s="99" t="s">
        <v>75</v>
      </c>
      <c r="J1048" s="116">
        <v>2.4999164640000004</v>
      </c>
      <c r="K1048" s="101">
        <v>0</v>
      </c>
      <c r="L1048" s="77">
        <f t="shared" si="21"/>
        <v>2.4999164640000004</v>
      </c>
      <c r="N1048" s="102" t="s">
        <v>71</v>
      </c>
      <c r="O1048" s="102" t="s">
        <v>71</v>
      </c>
      <c r="P1048" s="103" t="s">
        <v>71</v>
      </c>
    </row>
    <row r="1049" spans="2:16" x14ac:dyDescent="0.25">
      <c r="B1049" s="97">
        <v>1044</v>
      </c>
      <c r="C1049" s="89" t="s">
        <v>1650</v>
      </c>
      <c r="D1049" s="89" t="s">
        <v>1078</v>
      </c>
      <c r="E1049" s="89"/>
      <c r="F1049" s="89" t="s">
        <v>74</v>
      </c>
      <c r="G1049" s="98" t="s">
        <v>80</v>
      </c>
      <c r="H1049" s="98" t="s">
        <v>93</v>
      </c>
      <c r="I1049" s="99" t="s">
        <v>75</v>
      </c>
      <c r="J1049" s="116">
        <v>0.24541106399999996</v>
      </c>
      <c r="K1049" s="101">
        <v>0</v>
      </c>
      <c r="L1049" s="77">
        <f t="shared" ref="L1049:L1112" si="22">IF(J1049="","",(J1049-(J1049*K1049)))</f>
        <v>0.24541106399999996</v>
      </c>
      <c r="N1049" s="102" t="s">
        <v>71</v>
      </c>
      <c r="O1049" s="102" t="s">
        <v>71</v>
      </c>
      <c r="P1049" s="103" t="s">
        <v>71</v>
      </c>
    </row>
    <row r="1050" spans="2:16" x14ac:dyDescent="0.25">
      <c r="B1050" s="97">
        <v>1045</v>
      </c>
      <c r="C1050" s="89" t="s">
        <v>1651</v>
      </c>
      <c r="D1050" s="89" t="s">
        <v>1080</v>
      </c>
      <c r="E1050" s="89"/>
      <c r="F1050" s="89" t="s">
        <v>74</v>
      </c>
      <c r="G1050" s="98" t="s">
        <v>80</v>
      </c>
      <c r="H1050" s="98" t="s">
        <v>93</v>
      </c>
      <c r="I1050" s="99" t="s">
        <v>75</v>
      </c>
      <c r="J1050" s="116">
        <v>0.34290748799999998</v>
      </c>
      <c r="K1050" s="101">
        <v>0</v>
      </c>
      <c r="L1050" s="77">
        <f t="shared" si="22"/>
        <v>0.34290748799999998</v>
      </c>
      <c r="N1050" s="102" t="s">
        <v>71</v>
      </c>
      <c r="O1050" s="102" t="s">
        <v>71</v>
      </c>
      <c r="P1050" s="103" t="s">
        <v>71</v>
      </c>
    </row>
    <row r="1051" spans="2:16" x14ac:dyDescent="0.25">
      <c r="B1051" s="97">
        <v>1046</v>
      </c>
      <c r="C1051" s="89" t="s">
        <v>1652</v>
      </c>
      <c r="D1051" s="89" t="s">
        <v>1082</v>
      </c>
      <c r="E1051" s="89"/>
      <c r="F1051" s="89" t="s">
        <v>74</v>
      </c>
      <c r="G1051" s="98" t="s">
        <v>80</v>
      </c>
      <c r="H1051" s="98" t="s">
        <v>93</v>
      </c>
      <c r="I1051" s="99" t="s">
        <v>75</v>
      </c>
      <c r="J1051" s="116">
        <v>0.42942960000000002</v>
      </c>
      <c r="K1051" s="101">
        <v>0</v>
      </c>
      <c r="L1051" s="77">
        <f t="shared" si="22"/>
        <v>0.42942960000000002</v>
      </c>
      <c r="N1051" s="102" t="s">
        <v>71</v>
      </c>
      <c r="O1051" s="102" t="s">
        <v>71</v>
      </c>
      <c r="P1051" s="103" t="s">
        <v>71</v>
      </c>
    </row>
    <row r="1052" spans="2:16" x14ac:dyDescent="0.25">
      <c r="B1052" s="97">
        <v>1047</v>
      </c>
      <c r="C1052" s="89" t="s">
        <v>1653</v>
      </c>
      <c r="D1052" s="89" t="s">
        <v>1084</v>
      </c>
      <c r="E1052" s="89"/>
      <c r="F1052" s="89" t="s">
        <v>74</v>
      </c>
      <c r="G1052" s="98" t="s">
        <v>80</v>
      </c>
      <c r="H1052" s="98" t="s">
        <v>93</v>
      </c>
      <c r="I1052" s="99" t="s">
        <v>75</v>
      </c>
      <c r="J1052" s="116">
        <v>0.70378739999999995</v>
      </c>
      <c r="K1052" s="101">
        <v>0</v>
      </c>
      <c r="L1052" s="77">
        <f t="shared" si="22"/>
        <v>0.70378739999999995</v>
      </c>
      <c r="N1052" s="102" t="s">
        <v>71</v>
      </c>
      <c r="O1052" s="102" t="s">
        <v>71</v>
      </c>
      <c r="P1052" s="103" t="s">
        <v>71</v>
      </c>
    </row>
    <row r="1053" spans="2:16" x14ac:dyDescent="0.25">
      <c r="B1053" s="97">
        <v>1048</v>
      </c>
      <c r="C1053" s="89" t="s">
        <v>1654</v>
      </c>
      <c r="D1053" s="89" t="s">
        <v>1086</v>
      </c>
      <c r="E1053" s="89"/>
      <c r="F1053" s="89" t="s">
        <v>74</v>
      </c>
      <c r="G1053" s="98" t="s">
        <v>80</v>
      </c>
      <c r="H1053" s="98" t="s">
        <v>93</v>
      </c>
      <c r="I1053" s="99" t="s">
        <v>75</v>
      </c>
      <c r="J1053" s="116">
        <v>0.17288517599999997</v>
      </c>
      <c r="K1053" s="101">
        <v>0</v>
      </c>
      <c r="L1053" s="77">
        <f t="shared" si="22"/>
        <v>0.17288517599999997</v>
      </c>
      <c r="N1053" s="102" t="s">
        <v>71</v>
      </c>
      <c r="O1053" s="102" t="s">
        <v>71</v>
      </c>
      <c r="P1053" s="103" t="s">
        <v>71</v>
      </c>
    </row>
    <row r="1054" spans="2:16" x14ac:dyDescent="0.25">
      <c r="B1054" s="97">
        <v>1049</v>
      </c>
      <c r="C1054" s="89" t="s">
        <v>1655</v>
      </c>
      <c r="D1054" s="89" t="s">
        <v>1088</v>
      </c>
      <c r="E1054" s="89"/>
      <c r="F1054" s="89" t="s">
        <v>74</v>
      </c>
      <c r="G1054" s="98" t="s">
        <v>80</v>
      </c>
      <c r="H1054" s="98" t="s">
        <v>93</v>
      </c>
      <c r="I1054" s="99" t="s">
        <v>75</v>
      </c>
      <c r="J1054" s="116">
        <v>0.516269808</v>
      </c>
      <c r="K1054" s="101">
        <v>0</v>
      </c>
      <c r="L1054" s="77">
        <f t="shared" si="22"/>
        <v>0.516269808</v>
      </c>
      <c r="N1054" s="102" t="s">
        <v>71</v>
      </c>
      <c r="O1054" s="102" t="s">
        <v>71</v>
      </c>
      <c r="P1054" s="103" t="s">
        <v>71</v>
      </c>
    </row>
    <row r="1055" spans="2:16" x14ac:dyDescent="0.25">
      <c r="B1055" s="97">
        <v>1050</v>
      </c>
      <c r="C1055" s="89" t="s">
        <v>1656</v>
      </c>
      <c r="D1055" s="89" t="s">
        <v>1090</v>
      </c>
      <c r="E1055" s="89"/>
      <c r="F1055" s="89" t="s">
        <v>74</v>
      </c>
      <c r="G1055" s="98" t="s">
        <v>80</v>
      </c>
      <c r="H1055" s="98" t="s">
        <v>93</v>
      </c>
      <c r="I1055" s="99" t="s">
        <v>75</v>
      </c>
      <c r="J1055" s="116">
        <v>0.51348646799999997</v>
      </c>
      <c r="K1055" s="101">
        <v>0</v>
      </c>
      <c r="L1055" s="77">
        <f t="shared" si="22"/>
        <v>0.51348646799999997</v>
      </c>
      <c r="N1055" s="102" t="s">
        <v>71</v>
      </c>
      <c r="O1055" s="102" t="s">
        <v>71</v>
      </c>
      <c r="P1055" s="103" t="s">
        <v>71</v>
      </c>
    </row>
    <row r="1056" spans="2:16" x14ac:dyDescent="0.25">
      <c r="B1056" s="97">
        <v>1051</v>
      </c>
      <c r="C1056" s="89" t="s">
        <v>1657</v>
      </c>
      <c r="D1056" s="89" t="s">
        <v>1092</v>
      </c>
      <c r="E1056" s="89"/>
      <c r="F1056" s="89" t="s">
        <v>74</v>
      </c>
      <c r="G1056" s="98" t="s">
        <v>80</v>
      </c>
      <c r="H1056" s="98" t="s">
        <v>93</v>
      </c>
      <c r="I1056" s="99" t="s">
        <v>75</v>
      </c>
      <c r="J1056" s="116">
        <v>0.76549802399999989</v>
      </c>
      <c r="K1056" s="101">
        <v>0</v>
      </c>
      <c r="L1056" s="77">
        <f t="shared" si="22"/>
        <v>0.76549802399999989</v>
      </c>
      <c r="N1056" s="102" t="s">
        <v>71</v>
      </c>
      <c r="O1056" s="102" t="s">
        <v>71</v>
      </c>
      <c r="P1056" s="103" t="s">
        <v>71</v>
      </c>
    </row>
    <row r="1057" spans="2:16" x14ac:dyDescent="0.25">
      <c r="B1057" s="97">
        <v>1052</v>
      </c>
      <c r="C1057" s="89" t="s">
        <v>1658</v>
      </c>
      <c r="D1057" s="89" t="s">
        <v>1094</v>
      </c>
      <c r="E1057" s="89"/>
      <c r="F1057" s="89" t="s">
        <v>74</v>
      </c>
      <c r="G1057" s="98" t="s">
        <v>80</v>
      </c>
      <c r="H1057" s="98" t="s">
        <v>93</v>
      </c>
      <c r="I1057" s="99" t="s">
        <v>75</v>
      </c>
      <c r="J1057" s="116">
        <v>0.7545237119999999</v>
      </c>
      <c r="K1057" s="101">
        <v>0</v>
      </c>
      <c r="L1057" s="77">
        <f t="shared" si="22"/>
        <v>0.7545237119999999</v>
      </c>
      <c r="N1057" s="102" t="s">
        <v>71</v>
      </c>
      <c r="O1057" s="102" t="s">
        <v>71</v>
      </c>
      <c r="P1057" s="103" t="s">
        <v>71</v>
      </c>
    </row>
    <row r="1058" spans="2:16" x14ac:dyDescent="0.25">
      <c r="B1058" s="97">
        <v>1053</v>
      </c>
      <c r="C1058" s="89" t="s">
        <v>1659</v>
      </c>
      <c r="D1058" s="89" t="s">
        <v>1096</v>
      </c>
      <c r="E1058" s="89"/>
      <c r="F1058" s="89" t="s">
        <v>74</v>
      </c>
      <c r="G1058" s="98" t="s">
        <v>80</v>
      </c>
      <c r="H1058" s="98" t="s">
        <v>93</v>
      </c>
      <c r="I1058" s="99" t="s">
        <v>75</v>
      </c>
      <c r="J1058" s="116">
        <v>9.7337375999999975E-2</v>
      </c>
      <c r="K1058" s="101">
        <v>0</v>
      </c>
      <c r="L1058" s="77">
        <f t="shared" si="22"/>
        <v>9.7337375999999975E-2</v>
      </c>
      <c r="N1058" s="102" t="s">
        <v>71</v>
      </c>
      <c r="O1058" s="102" t="s">
        <v>71</v>
      </c>
      <c r="P1058" s="103" t="s">
        <v>71</v>
      </c>
    </row>
    <row r="1059" spans="2:16" x14ac:dyDescent="0.25">
      <c r="B1059" s="97">
        <v>1054</v>
      </c>
      <c r="C1059" s="89" t="s">
        <v>1660</v>
      </c>
      <c r="D1059" s="89" t="s">
        <v>1098</v>
      </c>
      <c r="E1059" s="89"/>
      <c r="F1059" s="89" t="s">
        <v>74</v>
      </c>
      <c r="G1059" s="98" t="s">
        <v>80</v>
      </c>
      <c r="H1059" s="98" t="s">
        <v>93</v>
      </c>
      <c r="I1059" s="99" t="s">
        <v>75</v>
      </c>
      <c r="J1059" s="116">
        <v>0.13360031999999999</v>
      </c>
      <c r="K1059" s="101">
        <v>0</v>
      </c>
      <c r="L1059" s="77">
        <f t="shared" si="22"/>
        <v>0.13360031999999999</v>
      </c>
      <c r="N1059" s="102" t="s">
        <v>71</v>
      </c>
      <c r="O1059" s="102" t="s">
        <v>71</v>
      </c>
      <c r="P1059" s="103" t="s">
        <v>71</v>
      </c>
    </row>
    <row r="1060" spans="2:16" x14ac:dyDescent="0.25">
      <c r="B1060" s="97">
        <v>1055</v>
      </c>
      <c r="C1060" s="89" t="s">
        <v>1661</v>
      </c>
      <c r="D1060" s="89" t="s">
        <v>1100</v>
      </c>
      <c r="E1060" s="89"/>
      <c r="F1060" s="89" t="s">
        <v>74</v>
      </c>
      <c r="G1060" s="98" t="s">
        <v>80</v>
      </c>
      <c r="H1060" s="98" t="s">
        <v>93</v>
      </c>
      <c r="I1060" s="99" t="s">
        <v>75</v>
      </c>
      <c r="J1060" s="116">
        <v>0.14385891599999998</v>
      </c>
      <c r="K1060" s="101">
        <v>0</v>
      </c>
      <c r="L1060" s="77">
        <f t="shared" si="22"/>
        <v>0.14385891599999998</v>
      </c>
      <c r="N1060" s="102" t="s">
        <v>71</v>
      </c>
      <c r="O1060" s="102" t="s">
        <v>71</v>
      </c>
      <c r="P1060" s="103" t="s">
        <v>71</v>
      </c>
    </row>
    <row r="1061" spans="2:16" ht="25.5" x14ac:dyDescent="0.25">
      <c r="B1061" s="97">
        <v>1056</v>
      </c>
      <c r="C1061" s="89" t="s">
        <v>1662</v>
      </c>
      <c r="D1061" s="89" t="s">
        <v>1102</v>
      </c>
      <c r="E1061" s="89"/>
      <c r="F1061" s="89" t="s">
        <v>74</v>
      </c>
      <c r="G1061" s="98" t="s">
        <v>80</v>
      </c>
      <c r="H1061" s="98" t="s">
        <v>93</v>
      </c>
      <c r="I1061" s="99" t="s">
        <v>75</v>
      </c>
      <c r="J1061" s="116">
        <v>0.22958578799999999</v>
      </c>
      <c r="K1061" s="101">
        <v>0</v>
      </c>
      <c r="L1061" s="77">
        <f t="shared" si="22"/>
        <v>0.22958578799999999</v>
      </c>
      <c r="N1061" s="102" t="s">
        <v>71</v>
      </c>
      <c r="O1061" s="102" t="s">
        <v>71</v>
      </c>
      <c r="P1061" s="103" t="s">
        <v>71</v>
      </c>
    </row>
    <row r="1062" spans="2:16" x14ac:dyDescent="0.25">
      <c r="B1062" s="97">
        <v>1057</v>
      </c>
      <c r="C1062" s="89" t="s">
        <v>1663</v>
      </c>
      <c r="D1062" s="89" t="s">
        <v>1104</v>
      </c>
      <c r="E1062" s="89"/>
      <c r="F1062" s="89" t="s">
        <v>74</v>
      </c>
      <c r="G1062" s="98" t="s">
        <v>80</v>
      </c>
      <c r="H1062" s="98" t="s">
        <v>93</v>
      </c>
      <c r="I1062" s="99" t="s">
        <v>75</v>
      </c>
      <c r="J1062" s="116">
        <v>0.15586703999999998</v>
      </c>
      <c r="K1062" s="101">
        <v>0</v>
      </c>
      <c r="L1062" s="77">
        <f t="shared" si="22"/>
        <v>0.15586703999999998</v>
      </c>
      <c r="N1062" s="102" t="s">
        <v>71</v>
      </c>
      <c r="O1062" s="102" t="s">
        <v>71</v>
      </c>
      <c r="P1062" s="103" t="s">
        <v>71</v>
      </c>
    </row>
    <row r="1063" spans="2:16" x14ac:dyDescent="0.25">
      <c r="B1063" s="97">
        <v>1058</v>
      </c>
      <c r="C1063" s="89" t="s">
        <v>1664</v>
      </c>
      <c r="D1063" s="89" t="s">
        <v>1106</v>
      </c>
      <c r="E1063" s="89"/>
      <c r="F1063" s="89" t="s">
        <v>74</v>
      </c>
      <c r="G1063" s="98" t="s">
        <v>80</v>
      </c>
      <c r="H1063" s="98" t="s">
        <v>93</v>
      </c>
      <c r="I1063" s="99" t="s">
        <v>75</v>
      </c>
      <c r="J1063" s="116">
        <v>0.55062417600000002</v>
      </c>
      <c r="K1063" s="101">
        <v>0</v>
      </c>
      <c r="L1063" s="77">
        <f t="shared" si="22"/>
        <v>0.55062417600000002</v>
      </c>
      <c r="N1063" s="102" t="s">
        <v>71</v>
      </c>
      <c r="O1063" s="102" t="s">
        <v>71</v>
      </c>
      <c r="P1063" s="103" t="s">
        <v>71</v>
      </c>
    </row>
    <row r="1064" spans="2:16" x14ac:dyDescent="0.25">
      <c r="B1064" s="97">
        <v>1059</v>
      </c>
      <c r="C1064" s="89" t="s">
        <v>1665</v>
      </c>
      <c r="D1064" s="89" t="s">
        <v>1108</v>
      </c>
      <c r="E1064" s="89"/>
      <c r="F1064" s="89" t="s">
        <v>74</v>
      </c>
      <c r="G1064" s="98" t="s">
        <v>80</v>
      </c>
      <c r="H1064" s="98" t="s">
        <v>93</v>
      </c>
      <c r="I1064" s="99" t="s">
        <v>75</v>
      </c>
      <c r="J1064" s="116">
        <v>2.0659539960000002</v>
      </c>
      <c r="K1064" s="101">
        <v>0</v>
      </c>
      <c r="L1064" s="77">
        <f t="shared" si="22"/>
        <v>2.0659539960000002</v>
      </c>
      <c r="N1064" s="102" t="s">
        <v>71</v>
      </c>
      <c r="O1064" s="102" t="s">
        <v>71</v>
      </c>
      <c r="P1064" s="103" t="s">
        <v>71</v>
      </c>
    </row>
    <row r="1065" spans="2:16" ht="25.5" x14ac:dyDescent="0.25">
      <c r="B1065" s="97">
        <v>1060</v>
      </c>
      <c r="C1065" s="89" t="s">
        <v>1666</v>
      </c>
      <c r="D1065" s="89" t="s">
        <v>1110</v>
      </c>
      <c r="E1065" s="89"/>
      <c r="F1065" s="89" t="s">
        <v>74</v>
      </c>
      <c r="G1065" s="98" t="s">
        <v>80</v>
      </c>
      <c r="H1065" s="98" t="s">
        <v>93</v>
      </c>
      <c r="I1065" s="99" t="s">
        <v>75</v>
      </c>
      <c r="J1065" s="116">
        <v>1.1133359999999999</v>
      </c>
      <c r="K1065" s="101">
        <v>0</v>
      </c>
      <c r="L1065" s="77">
        <f t="shared" si="22"/>
        <v>1.1133359999999999</v>
      </c>
      <c r="N1065" s="102" t="s">
        <v>71</v>
      </c>
      <c r="O1065" s="102" t="s">
        <v>71</v>
      </c>
      <c r="P1065" s="103" t="s">
        <v>71</v>
      </c>
    </row>
    <row r="1066" spans="2:16" x14ac:dyDescent="0.25">
      <c r="B1066" s="97">
        <v>1061</v>
      </c>
      <c r="C1066" s="89" t="s">
        <v>1667</v>
      </c>
      <c r="D1066" s="89" t="s">
        <v>1112</v>
      </c>
      <c r="E1066" s="89"/>
      <c r="F1066" s="89" t="s">
        <v>74</v>
      </c>
      <c r="G1066" s="98" t="s">
        <v>80</v>
      </c>
      <c r="H1066" s="98" t="s">
        <v>93</v>
      </c>
      <c r="I1066" s="99" t="s">
        <v>75</v>
      </c>
      <c r="J1066" s="116">
        <v>1.383399504</v>
      </c>
      <c r="K1066" s="101">
        <v>0</v>
      </c>
      <c r="L1066" s="77">
        <f t="shared" si="22"/>
        <v>1.383399504</v>
      </c>
      <c r="N1066" s="102" t="s">
        <v>71</v>
      </c>
      <c r="O1066" s="102" t="s">
        <v>71</v>
      </c>
      <c r="P1066" s="103" t="s">
        <v>71</v>
      </c>
    </row>
    <row r="1067" spans="2:16" x14ac:dyDescent="0.25">
      <c r="B1067" s="97">
        <v>1062</v>
      </c>
      <c r="C1067" s="89" t="s">
        <v>1668</v>
      </c>
      <c r="D1067" s="89" t="s">
        <v>1114</v>
      </c>
      <c r="E1067" s="89"/>
      <c r="F1067" s="89" t="s">
        <v>74</v>
      </c>
      <c r="G1067" s="98" t="s">
        <v>80</v>
      </c>
      <c r="H1067" s="98" t="s">
        <v>93</v>
      </c>
      <c r="I1067" s="99" t="s">
        <v>75</v>
      </c>
      <c r="J1067" s="116">
        <v>6.9265403999999989E-2</v>
      </c>
      <c r="K1067" s="101">
        <v>0</v>
      </c>
      <c r="L1067" s="77">
        <f t="shared" si="22"/>
        <v>6.9265403999999989E-2</v>
      </c>
      <c r="N1067" s="102" t="s">
        <v>71</v>
      </c>
      <c r="O1067" s="102" t="s">
        <v>71</v>
      </c>
      <c r="P1067" s="103" t="s">
        <v>71</v>
      </c>
    </row>
    <row r="1068" spans="2:16" x14ac:dyDescent="0.25">
      <c r="B1068" s="97">
        <v>1063</v>
      </c>
      <c r="C1068" s="89" t="s">
        <v>1669</v>
      </c>
      <c r="D1068" s="89" t="s">
        <v>1116</v>
      </c>
      <c r="E1068" s="89"/>
      <c r="F1068" s="89" t="s">
        <v>74</v>
      </c>
      <c r="G1068" s="98" t="s">
        <v>80</v>
      </c>
      <c r="H1068" s="98" t="s">
        <v>93</v>
      </c>
      <c r="I1068" s="99" t="s">
        <v>75</v>
      </c>
      <c r="J1068" s="116">
        <v>0.20914811999999999</v>
      </c>
      <c r="K1068" s="101">
        <v>0</v>
      </c>
      <c r="L1068" s="77">
        <f t="shared" si="22"/>
        <v>0.20914811999999999</v>
      </c>
      <c r="N1068" s="102" t="s">
        <v>71</v>
      </c>
      <c r="O1068" s="102" t="s">
        <v>71</v>
      </c>
      <c r="P1068" s="103" t="s">
        <v>71</v>
      </c>
    </row>
    <row r="1069" spans="2:16" x14ac:dyDescent="0.25">
      <c r="B1069" s="97">
        <v>1064</v>
      </c>
      <c r="C1069" s="89" t="s">
        <v>1670</v>
      </c>
      <c r="D1069" s="89" t="s">
        <v>1118</v>
      </c>
      <c r="E1069" s="89"/>
      <c r="F1069" s="89" t="s">
        <v>74</v>
      </c>
      <c r="G1069" s="98" t="s">
        <v>80</v>
      </c>
      <c r="H1069" s="98" t="s">
        <v>93</v>
      </c>
      <c r="I1069" s="99" t="s">
        <v>75</v>
      </c>
      <c r="J1069" s="116">
        <v>7.5547799999999998E-2</v>
      </c>
      <c r="K1069" s="101">
        <v>0</v>
      </c>
      <c r="L1069" s="77">
        <f t="shared" si="22"/>
        <v>7.5547799999999998E-2</v>
      </c>
      <c r="N1069" s="102" t="s">
        <v>71</v>
      </c>
      <c r="O1069" s="102" t="s">
        <v>71</v>
      </c>
      <c r="P1069" s="103" t="s">
        <v>71</v>
      </c>
    </row>
    <row r="1070" spans="2:16" x14ac:dyDescent="0.25">
      <c r="B1070" s="97">
        <v>1065</v>
      </c>
      <c r="C1070" s="89" t="s">
        <v>1671</v>
      </c>
      <c r="D1070" s="89" t="s">
        <v>1120</v>
      </c>
      <c r="E1070" s="89"/>
      <c r="F1070" s="89" t="s">
        <v>74</v>
      </c>
      <c r="G1070" s="98" t="s">
        <v>80</v>
      </c>
      <c r="H1070" s="98" t="s">
        <v>93</v>
      </c>
      <c r="I1070" s="99" t="s">
        <v>75</v>
      </c>
      <c r="J1070" s="116">
        <v>9.3361176000000004E-2</v>
      </c>
      <c r="K1070" s="101">
        <v>0</v>
      </c>
      <c r="L1070" s="77">
        <f t="shared" si="22"/>
        <v>9.3361176000000004E-2</v>
      </c>
      <c r="N1070" s="102" t="s">
        <v>71</v>
      </c>
      <c r="O1070" s="102" t="s">
        <v>71</v>
      </c>
      <c r="P1070" s="103" t="s">
        <v>71</v>
      </c>
    </row>
    <row r="1071" spans="2:16" x14ac:dyDescent="0.25">
      <c r="B1071" s="97">
        <v>1066</v>
      </c>
      <c r="C1071" s="89" t="s">
        <v>1672</v>
      </c>
      <c r="D1071" s="89" t="s">
        <v>1122</v>
      </c>
      <c r="E1071" s="89"/>
      <c r="F1071" s="89" t="s">
        <v>74</v>
      </c>
      <c r="G1071" s="98" t="s">
        <v>80</v>
      </c>
      <c r="H1071" s="98" t="s">
        <v>93</v>
      </c>
      <c r="I1071" s="99" t="s">
        <v>75</v>
      </c>
      <c r="J1071" s="116">
        <v>0.86172206399999973</v>
      </c>
      <c r="K1071" s="101">
        <v>0</v>
      </c>
      <c r="L1071" s="77">
        <f t="shared" si="22"/>
        <v>0.86172206399999973</v>
      </c>
      <c r="N1071" s="102" t="s">
        <v>71</v>
      </c>
      <c r="O1071" s="102" t="s">
        <v>71</v>
      </c>
      <c r="P1071" s="103" t="s">
        <v>71</v>
      </c>
    </row>
    <row r="1072" spans="2:16" x14ac:dyDescent="0.25">
      <c r="B1072" s="97">
        <v>1067</v>
      </c>
      <c r="C1072" s="89" t="s">
        <v>1673</v>
      </c>
      <c r="D1072" s="89" t="s">
        <v>1124</v>
      </c>
      <c r="E1072" s="89"/>
      <c r="F1072" s="89" t="s">
        <v>74</v>
      </c>
      <c r="G1072" s="98" t="s">
        <v>80</v>
      </c>
      <c r="H1072" s="98" t="s">
        <v>93</v>
      </c>
      <c r="I1072" s="99" t="s">
        <v>75</v>
      </c>
      <c r="J1072" s="116">
        <v>8.6522111999999984E-2</v>
      </c>
      <c r="K1072" s="101">
        <v>0</v>
      </c>
      <c r="L1072" s="77">
        <f t="shared" si="22"/>
        <v>8.6522111999999984E-2</v>
      </c>
      <c r="N1072" s="102" t="s">
        <v>71</v>
      </c>
      <c r="O1072" s="102" t="s">
        <v>71</v>
      </c>
      <c r="P1072" s="103" t="s">
        <v>71</v>
      </c>
    </row>
    <row r="1073" spans="2:16" x14ac:dyDescent="0.25">
      <c r="B1073" s="97">
        <v>1068</v>
      </c>
      <c r="C1073" s="89" t="s">
        <v>1674</v>
      </c>
      <c r="D1073" s="89" t="s">
        <v>1126</v>
      </c>
      <c r="E1073" s="89"/>
      <c r="F1073" s="89" t="s">
        <v>74</v>
      </c>
      <c r="G1073" s="98" t="s">
        <v>80</v>
      </c>
      <c r="H1073" s="98" t="s">
        <v>93</v>
      </c>
      <c r="I1073" s="99" t="s">
        <v>75</v>
      </c>
      <c r="J1073" s="116">
        <v>0.220440528</v>
      </c>
      <c r="K1073" s="101">
        <v>0</v>
      </c>
      <c r="L1073" s="77">
        <f t="shared" si="22"/>
        <v>0.220440528</v>
      </c>
      <c r="N1073" s="102" t="s">
        <v>71</v>
      </c>
      <c r="O1073" s="102" t="s">
        <v>71</v>
      </c>
      <c r="P1073" s="103" t="s">
        <v>71</v>
      </c>
    </row>
    <row r="1074" spans="2:16" x14ac:dyDescent="0.25">
      <c r="B1074" s="97">
        <v>1069</v>
      </c>
      <c r="C1074" s="89" t="s">
        <v>1675</v>
      </c>
      <c r="D1074" s="89" t="s">
        <v>1128</v>
      </c>
      <c r="E1074" s="89"/>
      <c r="F1074" s="89" t="s">
        <v>74</v>
      </c>
      <c r="G1074" s="98" t="s">
        <v>80</v>
      </c>
      <c r="H1074" s="98" t="s">
        <v>93</v>
      </c>
      <c r="I1074" s="99" t="s">
        <v>75</v>
      </c>
      <c r="J1074" s="116">
        <v>2.3459579999999997E-2</v>
      </c>
      <c r="K1074" s="101">
        <v>0</v>
      </c>
      <c r="L1074" s="77">
        <f t="shared" si="22"/>
        <v>2.3459579999999997E-2</v>
      </c>
      <c r="N1074" s="102" t="s">
        <v>71</v>
      </c>
      <c r="O1074" s="102" t="s">
        <v>71</v>
      </c>
      <c r="P1074" s="103" t="s">
        <v>71</v>
      </c>
    </row>
    <row r="1075" spans="2:16" x14ac:dyDescent="0.25">
      <c r="B1075" s="97">
        <v>1070</v>
      </c>
      <c r="C1075" s="89" t="s">
        <v>1676</v>
      </c>
      <c r="D1075" s="89" t="s">
        <v>1130</v>
      </c>
      <c r="E1075" s="89"/>
      <c r="F1075" s="89" t="s">
        <v>74</v>
      </c>
      <c r="G1075" s="98" t="s">
        <v>80</v>
      </c>
      <c r="H1075" s="98" t="s">
        <v>93</v>
      </c>
      <c r="I1075" s="99" t="s">
        <v>75</v>
      </c>
      <c r="J1075" s="116">
        <v>3.1014359999999994E-2</v>
      </c>
      <c r="K1075" s="101">
        <v>0</v>
      </c>
      <c r="L1075" s="77">
        <f t="shared" si="22"/>
        <v>3.1014359999999994E-2</v>
      </c>
      <c r="N1075" s="102" t="s">
        <v>71</v>
      </c>
      <c r="O1075" s="102" t="s">
        <v>71</v>
      </c>
      <c r="P1075" s="103" t="s">
        <v>71</v>
      </c>
    </row>
    <row r="1076" spans="2:16" x14ac:dyDescent="0.25">
      <c r="B1076" s="97">
        <v>1071</v>
      </c>
      <c r="C1076" s="89" t="s">
        <v>1677</v>
      </c>
      <c r="D1076" s="89" t="s">
        <v>1132</v>
      </c>
      <c r="E1076" s="89"/>
      <c r="F1076" s="89" t="s">
        <v>74</v>
      </c>
      <c r="G1076" s="98" t="s">
        <v>80</v>
      </c>
      <c r="H1076" s="98" t="s">
        <v>93</v>
      </c>
      <c r="I1076" s="99" t="s">
        <v>75</v>
      </c>
      <c r="J1076" s="116">
        <v>0.36867326399999995</v>
      </c>
      <c r="K1076" s="101">
        <v>0</v>
      </c>
      <c r="L1076" s="77">
        <f t="shared" si="22"/>
        <v>0.36867326399999995</v>
      </c>
      <c r="N1076" s="102" t="s">
        <v>71</v>
      </c>
      <c r="O1076" s="102" t="s">
        <v>71</v>
      </c>
      <c r="P1076" s="103" t="s">
        <v>71</v>
      </c>
    </row>
    <row r="1077" spans="2:16" x14ac:dyDescent="0.25">
      <c r="B1077" s="97">
        <v>1072</v>
      </c>
      <c r="C1077" s="89" t="s">
        <v>1678</v>
      </c>
      <c r="D1077" s="89" t="s">
        <v>1134</v>
      </c>
      <c r="E1077" s="89"/>
      <c r="F1077" s="89" t="s">
        <v>74</v>
      </c>
      <c r="G1077" s="98" t="s">
        <v>80</v>
      </c>
      <c r="H1077" s="98" t="s">
        <v>93</v>
      </c>
      <c r="I1077" s="99" t="s">
        <v>75</v>
      </c>
      <c r="J1077" s="116">
        <v>0.34290748799999998</v>
      </c>
      <c r="K1077" s="101">
        <v>0</v>
      </c>
      <c r="L1077" s="77">
        <f t="shared" si="22"/>
        <v>0.34290748799999998</v>
      </c>
      <c r="N1077" s="102" t="s">
        <v>71</v>
      </c>
      <c r="O1077" s="102" t="s">
        <v>71</v>
      </c>
      <c r="P1077" s="103" t="s">
        <v>71</v>
      </c>
    </row>
    <row r="1078" spans="2:16" x14ac:dyDescent="0.25">
      <c r="B1078" s="97">
        <v>1073</v>
      </c>
      <c r="C1078" s="89" t="s">
        <v>1679</v>
      </c>
      <c r="D1078" s="89" t="s">
        <v>1136</v>
      </c>
      <c r="E1078" s="89"/>
      <c r="F1078" s="89" t="s">
        <v>74</v>
      </c>
      <c r="G1078" s="98" t="s">
        <v>80</v>
      </c>
      <c r="H1078" s="98" t="s">
        <v>93</v>
      </c>
      <c r="I1078" s="99" t="s">
        <v>75</v>
      </c>
      <c r="J1078" s="116">
        <v>4.3083717479999999</v>
      </c>
      <c r="K1078" s="101">
        <v>0</v>
      </c>
      <c r="L1078" s="77">
        <f t="shared" si="22"/>
        <v>4.3083717479999999</v>
      </c>
      <c r="N1078" s="102" t="s">
        <v>71</v>
      </c>
      <c r="O1078" s="102" t="s">
        <v>71</v>
      </c>
      <c r="P1078" s="103" t="s">
        <v>71</v>
      </c>
    </row>
    <row r="1079" spans="2:16" x14ac:dyDescent="0.25">
      <c r="B1079" s="97">
        <v>1074</v>
      </c>
      <c r="C1079" s="89" t="s">
        <v>1680</v>
      </c>
      <c r="D1079" s="89" t="s">
        <v>1138</v>
      </c>
      <c r="E1079" s="89"/>
      <c r="F1079" s="89" t="s">
        <v>74</v>
      </c>
      <c r="G1079" s="98" t="s">
        <v>80</v>
      </c>
      <c r="H1079" s="98" t="s">
        <v>93</v>
      </c>
      <c r="I1079" s="99" t="s">
        <v>75</v>
      </c>
      <c r="J1079" s="116">
        <v>0.188789976</v>
      </c>
      <c r="K1079" s="101">
        <v>0</v>
      </c>
      <c r="L1079" s="77">
        <f t="shared" si="22"/>
        <v>0.188789976</v>
      </c>
      <c r="N1079" s="102" t="s">
        <v>71</v>
      </c>
      <c r="O1079" s="102" t="s">
        <v>71</v>
      </c>
      <c r="P1079" s="103" t="s">
        <v>71</v>
      </c>
    </row>
    <row r="1080" spans="2:16" x14ac:dyDescent="0.25">
      <c r="B1080" s="97">
        <v>1075</v>
      </c>
      <c r="C1080" s="89" t="s">
        <v>1681</v>
      </c>
      <c r="D1080" s="89" t="s">
        <v>1140</v>
      </c>
      <c r="E1080" s="89"/>
      <c r="F1080" s="89" t="s">
        <v>74</v>
      </c>
      <c r="G1080" s="98" t="s">
        <v>80</v>
      </c>
      <c r="H1080" s="98" t="s">
        <v>93</v>
      </c>
      <c r="I1080" s="99" t="s">
        <v>75</v>
      </c>
      <c r="J1080" s="116">
        <v>0.41296813199999999</v>
      </c>
      <c r="K1080" s="101">
        <v>0</v>
      </c>
      <c r="L1080" s="77">
        <f t="shared" si="22"/>
        <v>0.41296813199999999</v>
      </c>
      <c r="N1080" s="102" t="s">
        <v>71</v>
      </c>
      <c r="O1080" s="102" t="s">
        <v>71</v>
      </c>
      <c r="P1080" s="103" t="s">
        <v>71</v>
      </c>
    </row>
    <row r="1081" spans="2:16" x14ac:dyDescent="0.25">
      <c r="B1081" s="97">
        <v>1076</v>
      </c>
      <c r="C1081" s="89" t="s">
        <v>1682</v>
      </c>
      <c r="D1081" s="89" t="s">
        <v>1142</v>
      </c>
      <c r="E1081" s="89"/>
      <c r="F1081" s="89" t="s">
        <v>74</v>
      </c>
      <c r="G1081" s="98" t="s">
        <v>80</v>
      </c>
      <c r="H1081" s="98" t="s">
        <v>93</v>
      </c>
      <c r="I1081" s="99" t="s">
        <v>75</v>
      </c>
      <c r="J1081" s="116">
        <v>0.17368041599999998</v>
      </c>
      <c r="K1081" s="101">
        <v>0</v>
      </c>
      <c r="L1081" s="77">
        <f t="shared" si="22"/>
        <v>0.17368041599999998</v>
      </c>
      <c r="N1081" s="102" t="s">
        <v>71</v>
      </c>
      <c r="O1081" s="102" t="s">
        <v>71</v>
      </c>
      <c r="P1081" s="103" t="s">
        <v>71</v>
      </c>
    </row>
    <row r="1082" spans="2:16" x14ac:dyDescent="0.25">
      <c r="B1082" s="97">
        <v>1077</v>
      </c>
      <c r="C1082" s="89" t="s">
        <v>1683</v>
      </c>
      <c r="D1082" s="89" t="s">
        <v>1144</v>
      </c>
      <c r="E1082" s="89"/>
      <c r="F1082" s="89" t="s">
        <v>74</v>
      </c>
      <c r="G1082" s="98" t="s">
        <v>80</v>
      </c>
      <c r="H1082" s="98" t="s">
        <v>93</v>
      </c>
      <c r="I1082" s="99" t="s">
        <v>75</v>
      </c>
      <c r="J1082" s="116">
        <v>0.29145545999999994</v>
      </c>
      <c r="K1082" s="101">
        <v>0</v>
      </c>
      <c r="L1082" s="77">
        <f t="shared" si="22"/>
        <v>0.29145545999999994</v>
      </c>
      <c r="N1082" s="102" t="s">
        <v>71</v>
      </c>
      <c r="O1082" s="102" t="s">
        <v>71</v>
      </c>
      <c r="P1082" s="103" t="s">
        <v>71</v>
      </c>
    </row>
    <row r="1083" spans="2:16" x14ac:dyDescent="0.25">
      <c r="B1083" s="97">
        <v>1078</v>
      </c>
      <c r="C1083" s="89" t="s">
        <v>1684</v>
      </c>
      <c r="D1083" s="89" t="s">
        <v>1146</v>
      </c>
      <c r="E1083" s="89"/>
      <c r="F1083" s="89" t="s">
        <v>74</v>
      </c>
      <c r="G1083" s="98" t="s">
        <v>80</v>
      </c>
      <c r="H1083" s="98" t="s">
        <v>93</v>
      </c>
      <c r="I1083" s="99" t="s">
        <v>75</v>
      </c>
      <c r="J1083" s="116">
        <v>4.1750099999999991E-2</v>
      </c>
      <c r="K1083" s="101">
        <v>0</v>
      </c>
      <c r="L1083" s="77">
        <f t="shared" si="22"/>
        <v>4.1750099999999991E-2</v>
      </c>
      <c r="N1083" s="102" t="s">
        <v>71</v>
      </c>
      <c r="O1083" s="102" t="s">
        <v>71</v>
      </c>
      <c r="P1083" s="103" t="s">
        <v>71</v>
      </c>
    </row>
    <row r="1084" spans="2:16" x14ac:dyDescent="0.25">
      <c r="B1084" s="97">
        <v>1079</v>
      </c>
      <c r="C1084" s="89" t="s">
        <v>1685</v>
      </c>
      <c r="D1084" s="89" t="s">
        <v>1148</v>
      </c>
      <c r="E1084" s="89"/>
      <c r="F1084" s="89" t="s">
        <v>74</v>
      </c>
      <c r="G1084" s="98" t="s">
        <v>80</v>
      </c>
      <c r="H1084" s="98" t="s">
        <v>93</v>
      </c>
      <c r="I1084" s="99" t="s">
        <v>75</v>
      </c>
      <c r="J1084" s="116">
        <v>0.32740030799999997</v>
      </c>
      <c r="K1084" s="101">
        <v>0</v>
      </c>
      <c r="L1084" s="77">
        <f t="shared" si="22"/>
        <v>0.32740030799999997</v>
      </c>
      <c r="N1084" s="102" t="s">
        <v>71</v>
      </c>
      <c r="O1084" s="102" t="s">
        <v>71</v>
      </c>
      <c r="P1084" s="103" t="s">
        <v>71</v>
      </c>
    </row>
    <row r="1085" spans="2:16" x14ac:dyDescent="0.25">
      <c r="B1085" s="97">
        <v>1080</v>
      </c>
      <c r="C1085" s="89" t="s">
        <v>1686</v>
      </c>
      <c r="D1085" s="89" t="s">
        <v>1150</v>
      </c>
      <c r="E1085" s="89"/>
      <c r="F1085" s="89" t="s">
        <v>74</v>
      </c>
      <c r="G1085" s="98" t="s">
        <v>80</v>
      </c>
      <c r="H1085" s="98" t="s">
        <v>93</v>
      </c>
      <c r="I1085" s="99" t="s">
        <v>75</v>
      </c>
      <c r="J1085" s="116">
        <v>0.20636477999999997</v>
      </c>
      <c r="K1085" s="101">
        <v>0</v>
      </c>
      <c r="L1085" s="77">
        <f t="shared" si="22"/>
        <v>0.20636477999999997</v>
      </c>
      <c r="N1085" s="102" t="s">
        <v>71</v>
      </c>
      <c r="O1085" s="102" t="s">
        <v>71</v>
      </c>
      <c r="P1085" s="103" t="s">
        <v>71</v>
      </c>
    </row>
    <row r="1086" spans="2:16" x14ac:dyDescent="0.25">
      <c r="B1086" s="97">
        <v>1081</v>
      </c>
      <c r="C1086" s="89" t="s">
        <v>1687</v>
      </c>
      <c r="D1086" s="89" t="s">
        <v>1152</v>
      </c>
      <c r="E1086" s="89"/>
      <c r="F1086" s="89" t="s">
        <v>74</v>
      </c>
      <c r="G1086" s="98" t="s">
        <v>80</v>
      </c>
      <c r="H1086" s="98" t="s">
        <v>93</v>
      </c>
      <c r="I1086" s="99" t="s">
        <v>75</v>
      </c>
      <c r="J1086" s="116">
        <v>0.29924881199999998</v>
      </c>
      <c r="K1086" s="101">
        <v>0</v>
      </c>
      <c r="L1086" s="77">
        <f t="shared" si="22"/>
        <v>0.29924881199999998</v>
      </c>
      <c r="N1086" s="102" t="s">
        <v>71</v>
      </c>
      <c r="O1086" s="102" t="s">
        <v>71</v>
      </c>
      <c r="P1086" s="103" t="s">
        <v>71</v>
      </c>
    </row>
    <row r="1087" spans="2:16" x14ac:dyDescent="0.25">
      <c r="B1087" s="97">
        <v>1082</v>
      </c>
      <c r="C1087" s="89" t="s">
        <v>1688</v>
      </c>
      <c r="D1087" s="89" t="s">
        <v>1154</v>
      </c>
      <c r="E1087" s="89"/>
      <c r="F1087" s="89" t="s">
        <v>74</v>
      </c>
      <c r="G1087" s="98" t="s">
        <v>80</v>
      </c>
      <c r="H1087" s="98" t="s">
        <v>93</v>
      </c>
      <c r="I1087" s="99" t="s">
        <v>75</v>
      </c>
      <c r="J1087" s="116">
        <v>0.39189427199999999</v>
      </c>
      <c r="K1087" s="101">
        <v>0</v>
      </c>
      <c r="L1087" s="77">
        <f t="shared" si="22"/>
        <v>0.39189427199999999</v>
      </c>
      <c r="N1087" s="102" t="s">
        <v>71</v>
      </c>
      <c r="O1087" s="102" t="s">
        <v>71</v>
      </c>
      <c r="P1087" s="103" t="s">
        <v>71</v>
      </c>
    </row>
    <row r="1088" spans="2:16" x14ac:dyDescent="0.25">
      <c r="B1088" s="97">
        <v>1083</v>
      </c>
      <c r="C1088" s="89" t="s">
        <v>1689</v>
      </c>
      <c r="D1088" s="89" t="s">
        <v>1156</v>
      </c>
      <c r="E1088" s="89"/>
      <c r="F1088" s="89" t="s">
        <v>74</v>
      </c>
      <c r="G1088" s="98" t="s">
        <v>80</v>
      </c>
      <c r="H1088" s="98" t="s">
        <v>93</v>
      </c>
      <c r="I1088" s="99" t="s">
        <v>75</v>
      </c>
      <c r="J1088" s="116">
        <v>0.32620744799999996</v>
      </c>
      <c r="K1088" s="101">
        <v>0</v>
      </c>
      <c r="L1088" s="77">
        <f t="shared" si="22"/>
        <v>0.32620744799999996</v>
      </c>
      <c r="N1088" s="102" t="s">
        <v>71</v>
      </c>
      <c r="O1088" s="102" t="s">
        <v>71</v>
      </c>
      <c r="P1088" s="103" t="s">
        <v>71</v>
      </c>
    </row>
    <row r="1089" spans="2:16" x14ac:dyDescent="0.25">
      <c r="B1089" s="97">
        <v>1084</v>
      </c>
      <c r="C1089" s="89" t="s">
        <v>1690</v>
      </c>
      <c r="D1089" s="89" t="s">
        <v>1158</v>
      </c>
      <c r="E1089" s="89"/>
      <c r="F1089" s="89" t="s">
        <v>74</v>
      </c>
      <c r="G1089" s="98" t="s">
        <v>80</v>
      </c>
      <c r="H1089" s="98" t="s">
        <v>93</v>
      </c>
      <c r="I1089" s="99" t="s">
        <v>75</v>
      </c>
      <c r="J1089" s="116">
        <v>0.40008524400000001</v>
      </c>
      <c r="K1089" s="101">
        <v>0</v>
      </c>
      <c r="L1089" s="77">
        <f t="shared" si="22"/>
        <v>0.40008524400000001</v>
      </c>
      <c r="N1089" s="102" t="s">
        <v>71</v>
      </c>
      <c r="O1089" s="102" t="s">
        <v>71</v>
      </c>
      <c r="P1089" s="103" t="s">
        <v>71</v>
      </c>
    </row>
    <row r="1090" spans="2:16" x14ac:dyDescent="0.25">
      <c r="B1090" s="97">
        <v>1085</v>
      </c>
      <c r="C1090" s="89" t="s">
        <v>1691</v>
      </c>
      <c r="D1090" s="89" t="s">
        <v>1160</v>
      </c>
      <c r="E1090" s="89"/>
      <c r="F1090" s="89" t="s">
        <v>74</v>
      </c>
      <c r="G1090" s="98" t="s">
        <v>80</v>
      </c>
      <c r="H1090" s="98" t="s">
        <v>93</v>
      </c>
      <c r="I1090" s="99" t="s">
        <v>75</v>
      </c>
      <c r="J1090" s="116">
        <v>0.38425996800000001</v>
      </c>
      <c r="K1090" s="101">
        <v>0</v>
      </c>
      <c r="L1090" s="77">
        <f t="shared" si="22"/>
        <v>0.38425996800000001</v>
      </c>
      <c r="N1090" s="102" t="s">
        <v>71</v>
      </c>
      <c r="O1090" s="102" t="s">
        <v>71</v>
      </c>
      <c r="P1090" s="103" t="s">
        <v>71</v>
      </c>
    </row>
    <row r="1091" spans="2:16" x14ac:dyDescent="0.25">
      <c r="B1091" s="97">
        <v>1086</v>
      </c>
      <c r="C1091" s="89" t="s">
        <v>1692</v>
      </c>
      <c r="D1091" s="89" t="s">
        <v>1162</v>
      </c>
      <c r="E1091" s="89"/>
      <c r="F1091" s="89" t="s">
        <v>74</v>
      </c>
      <c r="G1091" s="98" t="s">
        <v>80</v>
      </c>
      <c r="H1091" s="98" t="s">
        <v>93</v>
      </c>
      <c r="I1091" s="99" t="s">
        <v>75</v>
      </c>
      <c r="J1091" s="116">
        <v>0.18258710399999997</v>
      </c>
      <c r="K1091" s="101">
        <v>0</v>
      </c>
      <c r="L1091" s="77">
        <f t="shared" si="22"/>
        <v>0.18258710399999997</v>
      </c>
      <c r="N1091" s="102" t="s">
        <v>71</v>
      </c>
      <c r="O1091" s="102" t="s">
        <v>71</v>
      </c>
      <c r="P1091" s="103" t="s">
        <v>71</v>
      </c>
    </row>
    <row r="1092" spans="2:16" x14ac:dyDescent="0.25">
      <c r="B1092" s="97">
        <v>1087</v>
      </c>
      <c r="C1092" s="89" t="s">
        <v>1693</v>
      </c>
      <c r="D1092" s="89" t="s">
        <v>1164</v>
      </c>
      <c r="E1092" s="89"/>
      <c r="F1092" s="89" t="s">
        <v>74</v>
      </c>
      <c r="G1092" s="98" t="s">
        <v>80</v>
      </c>
      <c r="H1092" s="98" t="s">
        <v>93</v>
      </c>
      <c r="I1092" s="99" t="s">
        <v>75</v>
      </c>
      <c r="J1092" s="116">
        <v>0.27944733599999994</v>
      </c>
      <c r="K1092" s="101">
        <v>0</v>
      </c>
      <c r="L1092" s="77">
        <f t="shared" si="22"/>
        <v>0.27944733599999994</v>
      </c>
      <c r="N1092" s="102" t="s">
        <v>71</v>
      </c>
      <c r="O1092" s="102" t="s">
        <v>71</v>
      </c>
      <c r="P1092" s="103" t="s">
        <v>71</v>
      </c>
    </row>
    <row r="1093" spans="2:16" x14ac:dyDescent="0.25">
      <c r="B1093" s="97">
        <v>1088</v>
      </c>
      <c r="C1093" s="89" t="s">
        <v>1694</v>
      </c>
      <c r="D1093" s="89" t="s">
        <v>1166</v>
      </c>
      <c r="E1093" s="89"/>
      <c r="F1093" s="89" t="s">
        <v>74</v>
      </c>
      <c r="G1093" s="98" t="s">
        <v>80</v>
      </c>
      <c r="H1093" s="98" t="s">
        <v>93</v>
      </c>
      <c r="I1093" s="99" t="s">
        <v>75</v>
      </c>
      <c r="J1093" s="116">
        <v>5.5666800000000002E-2</v>
      </c>
      <c r="K1093" s="101">
        <v>0</v>
      </c>
      <c r="L1093" s="77">
        <f t="shared" si="22"/>
        <v>5.5666800000000002E-2</v>
      </c>
      <c r="N1093" s="102" t="s">
        <v>71</v>
      </c>
      <c r="O1093" s="102" t="s">
        <v>71</v>
      </c>
      <c r="P1093" s="103" t="s">
        <v>71</v>
      </c>
    </row>
    <row r="1094" spans="2:16" x14ac:dyDescent="0.25">
      <c r="B1094" s="97">
        <v>1089</v>
      </c>
      <c r="C1094" s="89" t="s">
        <v>1695</v>
      </c>
      <c r="D1094" s="89" t="s">
        <v>1168</v>
      </c>
      <c r="E1094" s="89"/>
      <c r="F1094" s="89" t="s">
        <v>74</v>
      </c>
      <c r="G1094" s="98" t="s">
        <v>80</v>
      </c>
      <c r="H1094" s="98" t="s">
        <v>93</v>
      </c>
      <c r="I1094" s="99" t="s">
        <v>75</v>
      </c>
      <c r="J1094" s="116">
        <v>0.20302477199999999</v>
      </c>
      <c r="K1094" s="101">
        <v>0</v>
      </c>
      <c r="L1094" s="77">
        <f t="shared" si="22"/>
        <v>0.20302477199999999</v>
      </c>
      <c r="N1094" s="102" t="s">
        <v>71</v>
      </c>
      <c r="O1094" s="102" t="s">
        <v>71</v>
      </c>
      <c r="P1094" s="103" t="s">
        <v>71</v>
      </c>
    </row>
    <row r="1095" spans="2:16" x14ac:dyDescent="0.25">
      <c r="B1095" s="97">
        <v>1090</v>
      </c>
      <c r="C1095" s="89" t="s">
        <v>1696</v>
      </c>
      <c r="D1095" s="89" t="s">
        <v>1170</v>
      </c>
      <c r="E1095" s="89"/>
      <c r="F1095" s="89" t="s">
        <v>74</v>
      </c>
      <c r="G1095" s="98" t="s">
        <v>80</v>
      </c>
      <c r="H1095" s="98" t="s">
        <v>93</v>
      </c>
      <c r="I1095" s="99" t="s">
        <v>75</v>
      </c>
      <c r="J1095" s="116">
        <v>4.5010583999999999E-2</v>
      </c>
      <c r="K1095" s="101">
        <v>0</v>
      </c>
      <c r="L1095" s="77">
        <f t="shared" si="22"/>
        <v>4.5010583999999999E-2</v>
      </c>
      <c r="N1095" s="102" t="s">
        <v>71</v>
      </c>
      <c r="O1095" s="102" t="s">
        <v>71</v>
      </c>
      <c r="P1095" s="103" t="s">
        <v>71</v>
      </c>
    </row>
    <row r="1096" spans="2:16" x14ac:dyDescent="0.25">
      <c r="B1096" s="97">
        <v>1091</v>
      </c>
      <c r="C1096" s="89" t="s">
        <v>1697</v>
      </c>
      <c r="D1096" s="89" t="s">
        <v>1172</v>
      </c>
      <c r="E1096" s="89"/>
      <c r="F1096" s="89" t="s">
        <v>74</v>
      </c>
      <c r="G1096" s="98" t="s">
        <v>80</v>
      </c>
      <c r="H1096" s="98" t="s">
        <v>93</v>
      </c>
      <c r="I1096" s="99" t="s">
        <v>75</v>
      </c>
      <c r="J1096" s="116">
        <v>0.28366210800000002</v>
      </c>
      <c r="K1096" s="101">
        <v>0</v>
      </c>
      <c r="L1096" s="77">
        <f t="shared" si="22"/>
        <v>0.28366210800000002</v>
      </c>
      <c r="N1096" s="102" t="s">
        <v>71</v>
      </c>
      <c r="O1096" s="102" t="s">
        <v>71</v>
      </c>
      <c r="P1096" s="103" t="s">
        <v>71</v>
      </c>
    </row>
    <row r="1097" spans="2:16" x14ac:dyDescent="0.25">
      <c r="B1097" s="97">
        <v>1092</v>
      </c>
      <c r="C1097" s="89" t="s">
        <v>1698</v>
      </c>
      <c r="D1097" s="89" t="s">
        <v>1174</v>
      </c>
      <c r="E1097" s="89"/>
      <c r="F1097" s="89" t="s">
        <v>74</v>
      </c>
      <c r="G1097" s="98" t="s">
        <v>80</v>
      </c>
      <c r="H1097" s="98" t="s">
        <v>93</v>
      </c>
      <c r="I1097" s="99" t="s">
        <v>75</v>
      </c>
      <c r="J1097" s="116">
        <v>0.32954745600000002</v>
      </c>
      <c r="K1097" s="101">
        <v>0</v>
      </c>
      <c r="L1097" s="77">
        <f t="shared" si="22"/>
        <v>0.32954745600000002</v>
      </c>
      <c r="N1097" s="102" t="s">
        <v>71</v>
      </c>
      <c r="O1097" s="102" t="s">
        <v>71</v>
      </c>
      <c r="P1097" s="103" t="s">
        <v>71</v>
      </c>
    </row>
    <row r="1098" spans="2:16" x14ac:dyDescent="0.25">
      <c r="B1098" s="97">
        <v>1093</v>
      </c>
      <c r="C1098" s="89" t="s">
        <v>1699</v>
      </c>
      <c r="D1098" s="89" t="s">
        <v>1176</v>
      </c>
      <c r="E1098" s="89"/>
      <c r="F1098" s="89" t="s">
        <v>74</v>
      </c>
      <c r="G1098" s="98" t="s">
        <v>80</v>
      </c>
      <c r="H1098" s="98" t="s">
        <v>93</v>
      </c>
      <c r="I1098" s="99" t="s">
        <v>75</v>
      </c>
      <c r="J1098" s="116">
        <v>0.35181417599999998</v>
      </c>
      <c r="K1098" s="101">
        <v>0</v>
      </c>
      <c r="L1098" s="77">
        <f t="shared" si="22"/>
        <v>0.35181417599999998</v>
      </c>
      <c r="N1098" s="102" t="s">
        <v>71</v>
      </c>
      <c r="O1098" s="102" t="s">
        <v>71</v>
      </c>
      <c r="P1098" s="103" t="s">
        <v>71</v>
      </c>
    </row>
    <row r="1099" spans="2:16" x14ac:dyDescent="0.25">
      <c r="B1099" s="97">
        <v>1094</v>
      </c>
      <c r="C1099" s="89" t="s">
        <v>1700</v>
      </c>
      <c r="D1099" s="89" t="s">
        <v>1178</v>
      </c>
      <c r="E1099" s="89"/>
      <c r="F1099" s="89" t="s">
        <v>74</v>
      </c>
      <c r="G1099" s="98" t="s">
        <v>80</v>
      </c>
      <c r="H1099" s="98" t="s">
        <v>93</v>
      </c>
      <c r="I1099" s="99" t="s">
        <v>75</v>
      </c>
      <c r="J1099" s="116">
        <v>7.1094455999999986E-2</v>
      </c>
      <c r="K1099" s="101">
        <v>0</v>
      </c>
      <c r="L1099" s="77">
        <f t="shared" si="22"/>
        <v>7.1094455999999986E-2</v>
      </c>
      <c r="N1099" s="102" t="s">
        <v>71</v>
      </c>
      <c r="O1099" s="102" t="s">
        <v>71</v>
      </c>
      <c r="P1099" s="103" t="s">
        <v>71</v>
      </c>
    </row>
    <row r="1100" spans="2:16" x14ac:dyDescent="0.25">
      <c r="B1100" s="97">
        <v>1095</v>
      </c>
      <c r="C1100" s="89" t="s">
        <v>1701</v>
      </c>
      <c r="D1100" s="89" t="s">
        <v>1180</v>
      </c>
      <c r="E1100" s="89"/>
      <c r="F1100" s="89" t="s">
        <v>74</v>
      </c>
      <c r="G1100" s="98" t="s">
        <v>80</v>
      </c>
      <c r="H1100" s="98" t="s">
        <v>93</v>
      </c>
      <c r="I1100" s="99" t="s">
        <v>75</v>
      </c>
      <c r="J1100" s="116">
        <v>0.13153269599999998</v>
      </c>
      <c r="K1100" s="101">
        <v>0</v>
      </c>
      <c r="L1100" s="77">
        <f t="shared" si="22"/>
        <v>0.13153269599999998</v>
      </c>
      <c r="N1100" s="102" t="s">
        <v>71</v>
      </c>
      <c r="O1100" s="102" t="s">
        <v>71</v>
      </c>
      <c r="P1100" s="103" t="s">
        <v>71</v>
      </c>
    </row>
    <row r="1101" spans="2:16" x14ac:dyDescent="0.25">
      <c r="B1101" s="97">
        <v>1096</v>
      </c>
      <c r="C1101" s="89" t="s">
        <v>1702</v>
      </c>
      <c r="D1101" s="89" t="s">
        <v>1182</v>
      </c>
      <c r="E1101" s="89"/>
      <c r="F1101" s="89" t="s">
        <v>74</v>
      </c>
      <c r="G1101" s="98" t="s">
        <v>80</v>
      </c>
      <c r="H1101" s="98" t="s">
        <v>93</v>
      </c>
      <c r="I1101" s="99" t="s">
        <v>75</v>
      </c>
      <c r="J1101" s="116">
        <v>2.4175295999999999E-2</v>
      </c>
      <c r="K1101" s="101">
        <v>0</v>
      </c>
      <c r="L1101" s="77">
        <f t="shared" si="22"/>
        <v>2.4175295999999999E-2</v>
      </c>
      <c r="N1101" s="102" t="s">
        <v>71</v>
      </c>
      <c r="O1101" s="102" t="s">
        <v>71</v>
      </c>
      <c r="P1101" s="103" t="s">
        <v>71</v>
      </c>
    </row>
    <row r="1102" spans="2:16" x14ac:dyDescent="0.25">
      <c r="B1102" s="97">
        <v>1097</v>
      </c>
      <c r="C1102" s="89" t="s">
        <v>1703</v>
      </c>
      <c r="D1102" s="89" t="s">
        <v>1184</v>
      </c>
      <c r="E1102" s="89"/>
      <c r="F1102" s="89" t="s">
        <v>74</v>
      </c>
      <c r="G1102" s="98" t="s">
        <v>80</v>
      </c>
      <c r="H1102" s="98" t="s">
        <v>93</v>
      </c>
      <c r="I1102" s="99" t="s">
        <v>75</v>
      </c>
      <c r="J1102" s="116">
        <v>0.23578865999999996</v>
      </c>
      <c r="K1102" s="101">
        <v>0</v>
      </c>
      <c r="L1102" s="77">
        <f t="shared" si="22"/>
        <v>0.23578865999999996</v>
      </c>
      <c r="N1102" s="102" t="s">
        <v>71</v>
      </c>
      <c r="O1102" s="102" t="s">
        <v>71</v>
      </c>
      <c r="P1102" s="103" t="s">
        <v>71</v>
      </c>
    </row>
    <row r="1103" spans="2:16" x14ac:dyDescent="0.25">
      <c r="B1103" s="97">
        <v>1098</v>
      </c>
      <c r="C1103" s="89" t="s">
        <v>1704</v>
      </c>
      <c r="D1103" s="89" t="s">
        <v>1186</v>
      </c>
      <c r="E1103" s="89"/>
      <c r="F1103" s="89" t="s">
        <v>74</v>
      </c>
      <c r="G1103" s="98" t="s">
        <v>80</v>
      </c>
      <c r="H1103" s="98" t="s">
        <v>93</v>
      </c>
      <c r="I1103" s="99" t="s">
        <v>75</v>
      </c>
      <c r="J1103" s="116">
        <v>0.35364322799999992</v>
      </c>
      <c r="K1103" s="101">
        <v>0</v>
      </c>
      <c r="L1103" s="77">
        <f t="shared" si="22"/>
        <v>0.35364322799999992</v>
      </c>
      <c r="N1103" s="102" t="s">
        <v>71</v>
      </c>
      <c r="O1103" s="102" t="s">
        <v>71</v>
      </c>
      <c r="P1103" s="103" t="s">
        <v>71</v>
      </c>
    </row>
    <row r="1104" spans="2:16" x14ac:dyDescent="0.25">
      <c r="B1104" s="97">
        <v>1099</v>
      </c>
      <c r="C1104" s="89" t="s">
        <v>1705</v>
      </c>
      <c r="D1104" s="89" t="s">
        <v>1188</v>
      </c>
      <c r="E1104" s="89"/>
      <c r="F1104" s="89" t="s">
        <v>74</v>
      </c>
      <c r="G1104" s="98" t="s">
        <v>80</v>
      </c>
      <c r="H1104" s="98" t="s">
        <v>93</v>
      </c>
      <c r="I1104" s="99" t="s">
        <v>75</v>
      </c>
      <c r="J1104" s="116">
        <v>0.36072086399999992</v>
      </c>
      <c r="K1104" s="101">
        <v>0</v>
      </c>
      <c r="L1104" s="77">
        <f t="shared" si="22"/>
        <v>0.36072086399999992</v>
      </c>
      <c r="N1104" s="102" t="s">
        <v>71</v>
      </c>
      <c r="O1104" s="102" t="s">
        <v>71</v>
      </c>
      <c r="P1104" s="103" t="s">
        <v>71</v>
      </c>
    </row>
    <row r="1105" spans="2:16" x14ac:dyDescent="0.25">
      <c r="B1105" s="97">
        <v>1100</v>
      </c>
      <c r="C1105" s="89" t="s">
        <v>1706</v>
      </c>
      <c r="D1105" s="89" t="s">
        <v>1190</v>
      </c>
      <c r="E1105" s="89"/>
      <c r="F1105" s="89" t="s">
        <v>74</v>
      </c>
      <c r="G1105" s="98" t="s">
        <v>80</v>
      </c>
      <c r="H1105" s="98" t="s">
        <v>93</v>
      </c>
      <c r="I1105" s="99" t="s">
        <v>75</v>
      </c>
      <c r="J1105" s="116">
        <v>7.9921619999999999E-2</v>
      </c>
      <c r="K1105" s="101">
        <v>0</v>
      </c>
      <c r="L1105" s="77">
        <f t="shared" si="22"/>
        <v>7.9921619999999999E-2</v>
      </c>
      <c r="N1105" s="102" t="s">
        <v>71</v>
      </c>
      <c r="O1105" s="102" t="s">
        <v>71</v>
      </c>
      <c r="P1105" s="103" t="s">
        <v>71</v>
      </c>
    </row>
    <row r="1106" spans="2:16" x14ac:dyDescent="0.25">
      <c r="B1106" s="97">
        <v>1101</v>
      </c>
      <c r="C1106" s="89" t="s">
        <v>1707</v>
      </c>
      <c r="D1106" s="89" t="s">
        <v>1192</v>
      </c>
      <c r="E1106" s="89"/>
      <c r="F1106" s="89" t="s">
        <v>74</v>
      </c>
      <c r="G1106" s="98" t="s">
        <v>80</v>
      </c>
      <c r="H1106" s="98" t="s">
        <v>93</v>
      </c>
      <c r="I1106" s="99" t="s">
        <v>75</v>
      </c>
      <c r="J1106" s="116">
        <v>4.3817723999999995E-2</v>
      </c>
      <c r="K1106" s="101">
        <v>0</v>
      </c>
      <c r="L1106" s="77">
        <f t="shared" si="22"/>
        <v>4.3817723999999995E-2</v>
      </c>
      <c r="N1106" s="102" t="s">
        <v>71</v>
      </c>
      <c r="O1106" s="102" t="s">
        <v>71</v>
      </c>
      <c r="P1106" s="103" t="s">
        <v>71</v>
      </c>
    </row>
    <row r="1107" spans="2:16" x14ac:dyDescent="0.25">
      <c r="B1107" s="97">
        <v>1102</v>
      </c>
      <c r="C1107" s="89" t="s">
        <v>1708</v>
      </c>
      <c r="D1107" s="89" t="s">
        <v>1194</v>
      </c>
      <c r="E1107" s="89"/>
      <c r="F1107" s="89" t="s">
        <v>74</v>
      </c>
      <c r="G1107" s="98" t="s">
        <v>80</v>
      </c>
      <c r="H1107" s="98" t="s">
        <v>93</v>
      </c>
      <c r="I1107" s="99" t="s">
        <v>75</v>
      </c>
      <c r="J1107" s="116">
        <v>0.18258710399999997</v>
      </c>
      <c r="K1107" s="101">
        <v>0</v>
      </c>
      <c r="L1107" s="77">
        <f t="shared" si="22"/>
        <v>0.18258710399999997</v>
      </c>
      <c r="N1107" s="102" t="s">
        <v>71</v>
      </c>
      <c r="O1107" s="102" t="s">
        <v>71</v>
      </c>
      <c r="P1107" s="103" t="s">
        <v>71</v>
      </c>
    </row>
    <row r="1108" spans="2:16" x14ac:dyDescent="0.25">
      <c r="B1108" s="97">
        <v>1103</v>
      </c>
      <c r="C1108" s="89" t="s">
        <v>1709</v>
      </c>
      <c r="D1108" s="89" t="s">
        <v>1196</v>
      </c>
      <c r="E1108" s="89"/>
      <c r="F1108" s="89" t="s">
        <v>74</v>
      </c>
      <c r="G1108" s="98" t="s">
        <v>80</v>
      </c>
      <c r="H1108" s="98" t="s">
        <v>93</v>
      </c>
      <c r="I1108" s="99" t="s">
        <v>75</v>
      </c>
      <c r="J1108" s="116">
        <v>0.65591395199999991</v>
      </c>
      <c r="K1108" s="101">
        <v>0</v>
      </c>
      <c r="L1108" s="77">
        <f t="shared" si="22"/>
        <v>0.65591395199999991</v>
      </c>
      <c r="N1108" s="102" t="s">
        <v>71</v>
      </c>
      <c r="O1108" s="102" t="s">
        <v>71</v>
      </c>
      <c r="P1108" s="103" t="s">
        <v>71</v>
      </c>
    </row>
    <row r="1109" spans="2:16" x14ac:dyDescent="0.25">
      <c r="B1109" s="97">
        <v>1104</v>
      </c>
      <c r="C1109" s="89" t="s">
        <v>1710</v>
      </c>
      <c r="D1109" s="89" t="s">
        <v>1198</v>
      </c>
      <c r="E1109" s="89"/>
      <c r="F1109" s="89" t="s">
        <v>74</v>
      </c>
      <c r="G1109" s="98" t="s">
        <v>80</v>
      </c>
      <c r="H1109" s="98" t="s">
        <v>93</v>
      </c>
      <c r="I1109" s="99" t="s">
        <v>75</v>
      </c>
      <c r="J1109" s="116">
        <v>0.42863435999999999</v>
      </c>
      <c r="K1109" s="101">
        <v>0</v>
      </c>
      <c r="L1109" s="77">
        <f t="shared" si="22"/>
        <v>0.42863435999999999</v>
      </c>
      <c r="N1109" s="102" t="s">
        <v>71</v>
      </c>
      <c r="O1109" s="102" t="s">
        <v>71</v>
      </c>
      <c r="P1109" s="103" t="s">
        <v>71</v>
      </c>
    </row>
    <row r="1110" spans="2:16" x14ac:dyDescent="0.25">
      <c r="B1110" s="97">
        <v>1105</v>
      </c>
      <c r="C1110" s="89" t="s">
        <v>1711</v>
      </c>
      <c r="D1110" s="89" t="s">
        <v>1200</v>
      </c>
      <c r="E1110" s="89"/>
      <c r="F1110" s="89" t="s">
        <v>74</v>
      </c>
      <c r="G1110" s="98" t="s">
        <v>80</v>
      </c>
      <c r="H1110" s="98" t="s">
        <v>93</v>
      </c>
      <c r="I1110" s="99" t="s">
        <v>75</v>
      </c>
      <c r="J1110" s="116">
        <v>1.5795056879999998</v>
      </c>
      <c r="K1110" s="101">
        <v>0</v>
      </c>
      <c r="L1110" s="77">
        <f t="shared" si="22"/>
        <v>1.5795056879999998</v>
      </c>
      <c r="N1110" s="102" t="s">
        <v>71</v>
      </c>
      <c r="O1110" s="102" t="s">
        <v>71</v>
      </c>
      <c r="P1110" s="103" t="s">
        <v>71</v>
      </c>
    </row>
    <row r="1111" spans="2:16" x14ac:dyDescent="0.25">
      <c r="B1111" s="97">
        <v>1106</v>
      </c>
      <c r="C1111" s="89" t="s">
        <v>1712</v>
      </c>
      <c r="D1111" s="89" t="s">
        <v>1202</v>
      </c>
      <c r="E1111" s="89"/>
      <c r="F1111" s="89" t="s">
        <v>74</v>
      </c>
      <c r="G1111" s="98" t="s">
        <v>80</v>
      </c>
      <c r="H1111" s="98" t="s">
        <v>93</v>
      </c>
      <c r="I1111" s="99" t="s">
        <v>75</v>
      </c>
      <c r="J1111" s="116">
        <v>0.72350935199999999</v>
      </c>
      <c r="K1111" s="101">
        <v>0</v>
      </c>
      <c r="L1111" s="77">
        <f t="shared" si="22"/>
        <v>0.72350935199999999</v>
      </c>
      <c r="N1111" s="102" t="s">
        <v>71</v>
      </c>
      <c r="O1111" s="102" t="s">
        <v>71</v>
      </c>
      <c r="P1111" s="103" t="s">
        <v>71</v>
      </c>
    </row>
    <row r="1112" spans="2:16" x14ac:dyDescent="0.25">
      <c r="B1112" s="97">
        <v>1107</v>
      </c>
      <c r="C1112" s="89" t="s">
        <v>1713</v>
      </c>
      <c r="D1112" s="89" t="s">
        <v>1204</v>
      </c>
      <c r="E1112" s="89"/>
      <c r="F1112" s="89" t="s">
        <v>74</v>
      </c>
      <c r="G1112" s="98" t="s">
        <v>80</v>
      </c>
      <c r="H1112" s="98" t="s">
        <v>93</v>
      </c>
      <c r="I1112" s="99" t="s">
        <v>75</v>
      </c>
      <c r="J1112" s="116">
        <v>0.31093883999999999</v>
      </c>
      <c r="K1112" s="101">
        <v>0</v>
      </c>
      <c r="L1112" s="77">
        <f t="shared" si="22"/>
        <v>0.31093883999999999</v>
      </c>
      <c r="N1112" s="102" t="s">
        <v>71</v>
      </c>
      <c r="O1112" s="102" t="s">
        <v>71</v>
      </c>
      <c r="P1112" s="103" t="s">
        <v>71</v>
      </c>
    </row>
    <row r="1113" spans="2:16" x14ac:dyDescent="0.25">
      <c r="B1113" s="97">
        <v>1108</v>
      </c>
      <c r="C1113" s="89" t="s">
        <v>1714</v>
      </c>
      <c r="D1113" s="89" t="s">
        <v>1206</v>
      </c>
      <c r="E1113" s="89"/>
      <c r="F1113" s="89" t="s">
        <v>74</v>
      </c>
      <c r="G1113" s="98" t="s">
        <v>80</v>
      </c>
      <c r="H1113" s="98" t="s">
        <v>93</v>
      </c>
      <c r="I1113" s="99" t="s">
        <v>75</v>
      </c>
      <c r="J1113" s="116">
        <v>0.18616568399999997</v>
      </c>
      <c r="K1113" s="101">
        <v>0</v>
      </c>
      <c r="L1113" s="77">
        <f t="shared" ref="L1113:L1157" si="23">IF(J1113="","",(J1113-(J1113*K1113)))</f>
        <v>0.18616568399999997</v>
      </c>
      <c r="N1113" s="102" t="s">
        <v>71</v>
      </c>
      <c r="O1113" s="102" t="s">
        <v>71</v>
      </c>
      <c r="P1113" s="103" t="s">
        <v>71</v>
      </c>
    </row>
    <row r="1114" spans="2:16" ht="25.5" x14ac:dyDescent="0.25">
      <c r="B1114" s="97">
        <v>1109</v>
      </c>
      <c r="C1114" s="89" t="s">
        <v>1715</v>
      </c>
      <c r="D1114" s="89" t="s">
        <v>1208</v>
      </c>
      <c r="E1114" s="89"/>
      <c r="F1114" s="89" t="s">
        <v>74</v>
      </c>
      <c r="G1114" s="98" t="s">
        <v>80</v>
      </c>
      <c r="H1114" s="98" t="s">
        <v>93</v>
      </c>
      <c r="I1114" s="99" t="s">
        <v>75</v>
      </c>
      <c r="J1114" s="116">
        <v>0.18473425199999999</v>
      </c>
      <c r="K1114" s="101">
        <v>0</v>
      </c>
      <c r="L1114" s="77">
        <f t="shared" si="23"/>
        <v>0.18473425199999999</v>
      </c>
      <c r="N1114" s="102" t="s">
        <v>71</v>
      </c>
      <c r="O1114" s="102" t="s">
        <v>71</v>
      </c>
      <c r="P1114" s="103" t="s">
        <v>71</v>
      </c>
    </row>
    <row r="1115" spans="2:16" x14ac:dyDescent="0.25">
      <c r="B1115" s="97">
        <v>1110</v>
      </c>
      <c r="C1115" s="89" t="s">
        <v>1716</v>
      </c>
      <c r="D1115" s="89" t="s">
        <v>1210</v>
      </c>
      <c r="E1115" s="89"/>
      <c r="F1115" s="89" t="s">
        <v>74</v>
      </c>
      <c r="G1115" s="98" t="s">
        <v>80</v>
      </c>
      <c r="H1115" s="98" t="s">
        <v>93</v>
      </c>
      <c r="I1115" s="99" t="s">
        <v>75</v>
      </c>
      <c r="J1115" s="116">
        <v>0.71110360799999994</v>
      </c>
      <c r="K1115" s="101">
        <v>0</v>
      </c>
      <c r="L1115" s="77">
        <f t="shared" si="23"/>
        <v>0.71110360799999994</v>
      </c>
      <c r="N1115" s="102" t="s">
        <v>71</v>
      </c>
      <c r="O1115" s="102" t="s">
        <v>71</v>
      </c>
      <c r="P1115" s="103" t="s">
        <v>71</v>
      </c>
    </row>
    <row r="1116" spans="2:16" x14ac:dyDescent="0.25">
      <c r="B1116" s="97">
        <v>1111</v>
      </c>
      <c r="C1116" s="89" t="s">
        <v>1717</v>
      </c>
      <c r="D1116" s="89" t="s">
        <v>1212</v>
      </c>
      <c r="E1116" s="89"/>
      <c r="F1116" s="89" t="s">
        <v>74</v>
      </c>
      <c r="G1116" s="98" t="s">
        <v>80</v>
      </c>
      <c r="H1116" s="98" t="s">
        <v>93</v>
      </c>
      <c r="I1116" s="99" t="s">
        <v>75</v>
      </c>
      <c r="J1116" s="116">
        <v>0.77233708799999989</v>
      </c>
      <c r="K1116" s="101">
        <v>0</v>
      </c>
      <c r="L1116" s="77">
        <f t="shared" si="23"/>
        <v>0.77233708799999989</v>
      </c>
      <c r="N1116" s="102" t="s">
        <v>71</v>
      </c>
      <c r="O1116" s="102" t="s">
        <v>71</v>
      </c>
      <c r="P1116" s="103" t="s">
        <v>71</v>
      </c>
    </row>
    <row r="1117" spans="2:16" x14ac:dyDescent="0.25">
      <c r="B1117" s="97">
        <v>1112</v>
      </c>
      <c r="C1117" s="89" t="s">
        <v>1718</v>
      </c>
      <c r="D1117" s="89" t="s">
        <v>1214</v>
      </c>
      <c r="E1117" s="89"/>
      <c r="F1117" s="89" t="s">
        <v>74</v>
      </c>
      <c r="G1117" s="98" t="s">
        <v>80</v>
      </c>
      <c r="H1117" s="98" t="s">
        <v>93</v>
      </c>
      <c r="I1117" s="99" t="s">
        <v>75</v>
      </c>
      <c r="J1117" s="116">
        <v>0.16922707199999998</v>
      </c>
      <c r="K1117" s="101">
        <v>0</v>
      </c>
      <c r="L1117" s="77">
        <f t="shared" si="23"/>
        <v>0.16922707199999998</v>
      </c>
      <c r="N1117" s="102" t="s">
        <v>71</v>
      </c>
      <c r="O1117" s="102" t="s">
        <v>71</v>
      </c>
      <c r="P1117" s="103" t="s">
        <v>71</v>
      </c>
    </row>
    <row r="1118" spans="2:16" x14ac:dyDescent="0.25">
      <c r="B1118" s="97">
        <v>1113</v>
      </c>
      <c r="C1118" s="89" t="s">
        <v>1719</v>
      </c>
      <c r="D1118" s="89" t="s">
        <v>1216</v>
      </c>
      <c r="E1118" s="89"/>
      <c r="F1118" s="89" t="s">
        <v>74</v>
      </c>
      <c r="G1118" s="98" t="s">
        <v>80</v>
      </c>
      <c r="H1118" s="98" t="s">
        <v>93</v>
      </c>
      <c r="I1118" s="99" t="s">
        <v>75</v>
      </c>
      <c r="J1118" s="116">
        <v>7.0935407999999991E-2</v>
      </c>
      <c r="K1118" s="101">
        <v>0</v>
      </c>
      <c r="L1118" s="77">
        <f t="shared" si="23"/>
        <v>7.0935407999999991E-2</v>
      </c>
      <c r="N1118" s="102" t="s">
        <v>71</v>
      </c>
      <c r="O1118" s="102" t="s">
        <v>71</v>
      </c>
      <c r="P1118" s="103" t="s">
        <v>71</v>
      </c>
    </row>
    <row r="1119" spans="2:16" x14ac:dyDescent="0.25">
      <c r="B1119" s="97">
        <v>1114</v>
      </c>
      <c r="C1119" s="89" t="s">
        <v>1720</v>
      </c>
      <c r="D1119" s="89" t="s">
        <v>1218</v>
      </c>
      <c r="E1119" s="89"/>
      <c r="F1119" s="89" t="s">
        <v>74</v>
      </c>
      <c r="G1119" s="98" t="s">
        <v>80</v>
      </c>
      <c r="H1119" s="98" t="s">
        <v>93</v>
      </c>
      <c r="I1119" s="99" t="s">
        <v>75</v>
      </c>
      <c r="J1119" s="116">
        <v>6.9185879999999977E-2</v>
      </c>
      <c r="K1119" s="101">
        <v>0</v>
      </c>
      <c r="L1119" s="77">
        <f t="shared" si="23"/>
        <v>6.9185879999999977E-2</v>
      </c>
      <c r="N1119" s="102" t="s">
        <v>71</v>
      </c>
      <c r="O1119" s="102" t="s">
        <v>71</v>
      </c>
      <c r="P1119" s="103" t="s">
        <v>71</v>
      </c>
    </row>
    <row r="1120" spans="2:16" x14ac:dyDescent="0.25">
      <c r="B1120" s="97">
        <v>1115</v>
      </c>
      <c r="C1120" s="89" t="s">
        <v>1721</v>
      </c>
      <c r="D1120" s="89" t="s">
        <v>1220</v>
      </c>
      <c r="E1120" s="89"/>
      <c r="F1120" s="89" t="s">
        <v>74</v>
      </c>
      <c r="G1120" s="98" t="s">
        <v>80</v>
      </c>
      <c r="H1120" s="98" t="s">
        <v>93</v>
      </c>
      <c r="I1120" s="99" t="s">
        <v>75</v>
      </c>
      <c r="J1120" s="116">
        <v>0.21018193199999999</v>
      </c>
      <c r="K1120" s="101">
        <v>0</v>
      </c>
      <c r="L1120" s="77">
        <f t="shared" si="23"/>
        <v>0.21018193199999999</v>
      </c>
      <c r="N1120" s="102" t="s">
        <v>71</v>
      </c>
      <c r="O1120" s="102" t="s">
        <v>71</v>
      </c>
      <c r="P1120" s="103" t="s">
        <v>71</v>
      </c>
    </row>
    <row r="1121" spans="2:16" x14ac:dyDescent="0.25">
      <c r="B1121" s="97">
        <v>1116</v>
      </c>
      <c r="C1121" s="89" t="s">
        <v>1722</v>
      </c>
      <c r="D1121" s="89" t="s">
        <v>1222</v>
      </c>
      <c r="E1121" s="89"/>
      <c r="F1121" s="89" t="s">
        <v>74</v>
      </c>
      <c r="G1121" s="98" t="s">
        <v>80</v>
      </c>
      <c r="H1121" s="98" t="s">
        <v>93</v>
      </c>
      <c r="I1121" s="99" t="s">
        <v>75</v>
      </c>
      <c r="J1121" s="116">
        <v>0.37328565599999997</v>
      </c>
      <c r="K1121" s="101">
        <v>0</v>
      </c>
      <c r="L1121" s="77">
        <f t="shared" si="23"/>
        <v>0.37328565599999997</v>
      </c>
      <c r="N1121" s="102" t="s">
        <v>71</v>
      </c>
      <c r="O1121" s="102" t="s">
        <v>71</v>
      </c>
      <c r="P1121" s="103" t="s">
        <v>71</v>
      </c>
    </row>
    <row r="1122" spans="2:16" x14ac:dyDescent="0.25">
      <c r="B1122" s="97">
        <v>1117</v>
      </c>
      <c r="C1122" s="89" t="s">
        <v>1723</v>
      </c>
      <c r="D1122" s="89" t="s">
        <v>1224</v>
      </c>
      <c r="E1122" s="89"/>
      <c r="F1122" s="89" t="s">
        <v>74</v>
      </c>
      <c r="G1122" s="98" t="s">
        <v>80</v>
      </c>
      <c r="H1122" s="98" t="s">
        <v>93</v>
      </c>
      <c r="I1122" s="99" t="s">
        <v>75</v>
      </c>
      <c r="J1122" s="116">
        <v>0.24891011999999996</v>
      </c>
      <c r="K1122" s="101">
        <v>0</v>
      </c>
      <c r="L1122" s="77">
        <f t="shared" si="23"/>
        <v>0.24891011999999996</v>
      </c>
      <c r="N1122" s="102" t="s">
        <v>71</v>
      </c>
      <c r="O1122" s="102" t="s">
        <v>71</v>
      </c>
      <c r="P1122" s="103" t="s">
        <v>71</v>
      </c>
    </row>
    <row r="1123" spans="2:16" ht="25.5" x14ac:dyDescent="0.25">
      <c r="B1123" s="97">
        <v>1118</v>
      </c>
      <c r="C1123" s="89" t="s">
        <v>1724</v>
      </c>
      <c r="D1123" s="89" t="s">
        <v>1226</v>
      </c>
      <c r="E1123" s="89"/>
      <c r="F1123" s="89" t="s">
        <v>74</v>
      </c>
      <c r="G1123" s="98" t="s">
        <v>80</v>
      </c>
      <c r="H1123" s="98" t="s">
        <v>93</v>
      </c>
      <c r="I1123" s="99" t="s">
        <v>75</v>
      </c>
      <c r="J1123" s="116">
        <v>0.31992505199999993</v>
      </c>
      <c r="K1123" s="101">
        <v>0</v>
      </c>
      <c r="L1123" s="77">
        <f t="shared" si="23"/>
        <v>0.31992505199999993</v>
      </c>
      <c r="N1123" s="102" t="s">
        <v>71</v>
      </c>
      <c r="O1123" s="102" t="s">
        <v>71</v>
      </c>
      <c r="P1123" s="103" t="s">
        <v>71</v>
      </c>
    </row>
    <row r="1124" spans="2:16" x14ac:dyDescent="0.25">
      <c r="B1124" s="97">
        <v>1119</v>
      </c>
      <c r="C1124" s="89" t="s">
        <v>1725</v>
      </c>
      <c r="D1124" s="89" t="s">
        <v>1228</v>
      </c>
      <c r="E1124" s="89"/>
      <c r="F1124" s="89" t="s">
        <v>74</v>
      </c>
      <c r="G1124" s="98" t="s">
        <v>80</v>
      </c>
      <c r="H1124" s="98" t="s">
        <v>93</v>
      </c>
      <c r="I1124" s="99" t="s">
        <v>75</v>
      </c>
      <c r="J1124" s="116">
        <v>1.8050357520000002</v>
      </c>
      <c r="K1124" s="101">
        <v>0</v>
      </c>
      <c r="L1124" s="77">
        <f t="shared" si="23"/>
        <v>1.8050357520000002</v>
      </c>
      <c r="N1124" s="102" t="s">
        <v>71</v>
      </c>
      <c r="O1124" s="102" t="s">
        <v>71</v>
      </c>
      <c r="P1124" s="103" t="s">
        <v>71</v>
      </c>
    </row>
    <row r="1125" spans="2:16" x14ac:dyDescent="0.25">
      <c r="B1125" s="97">
        <v>1120</v>
      </c>
      <c r="C1125" s="89" t="s">
        <v>1726</v>
      </c>
      <c r="D1125" s="89" t="s">
        <v>1230</v>
      </c>
      <c r="E1125" s="89"/>
      <c r="F1125" s="89" t="s">
        <v>74</v>
      </c>
      <c r="G1125" s="98" t="s">
        <v>80</v>
      </c>
      <c r="H1125" s="98" t="s">
        <v>93</v>
      </c>
      <c r="I1125" s="99" t="s">
        <v>75</v>
      </c>
      <c r="J1125" s="116">
        <v>0.24541106399999996</v>
      </c>
      <c r="K1125" s="101">
        <v>0</v>
      </c>
      <c r="L1125" s="77">
        <f t="shared" si="23"/>
        <v>0.24541106399999996</v>
      </c>
      <c r="N1125" s="102" t="s">
        <v>71</v>
      </c>
      <c r="O1125" s="102" t="s">
        <v>71</v>
      </c>
      <c r="P1125" s="103" t="s">
        <v>71</v>
      </c>
    </row>
    <row r="1126" spans="2:16" x14ac:dyDescent="0.25">
      <c r="B1126" s="97">
        <v>1121</v>
      </c>
      <c r="C1126" s="89" t="s">
        <v>1727</v>
      </c>
      <c r="D1126" s="89" t="s">
        <v>1232</v>
      </c>
      <c r="E1126" s="89"/>
      <c r="F1126" s="89" t="s">
        <v>74</v>
      </c>
      <c r="G1126" s="98" t="s">
        <v>80</v>
      </c>
      <c r="H1126" s="98" t="s">
        <v>93</v>
      </c>
      <c r="I1126" s="99" t="s">
        <v>75</v>
      </c>
      <c r="J1126" s="116">
        <v>0.27610732799999999</v>
      </c>
      <c r="K1126" s="101">
        <v>0</v>
      </c>
      <c r="L1126" s="77">
        <f t="shared" si="23"/>
        <v>0.27610732799999999</v>
      </c>
      <c r="N1126" s="102" t="s">
        <v>71</v>
      </c>
      <c r="O1126" s="102" t="s">
        <v>71</v>
      </c>
      <c r="P1126" s="103" t="s">
        <v>71</v>
      </c>
    </row>
    <row r="1127" spans="2:16" x14ac:dyDescent="0.25">
      <c r="B1127" s="97">
        <v>1122</v>
      </c>
      <c r="C1127" s="89" t="s">
        <v>1728</v>
      </c>
      <c r="D1127" s="89" t="s">
        <v>1234</v>
      </c>
      <c r="E1127" s="89"/>
      <c r="F1127" s="89" t="s">
        <v>74</v>
      </c>
      <c r="G1127" s="98" t="s">
        <v>80</v>
      </c>
      <c r="H1127" s="98" t="s">
        <v>93</v>
      </c>
      <c r="I1127" s="99" t="s">
        <v>75</v>
      </c>
      <c r="J1127" s="116">
        <v>0.15228845999999999</v>
      </c>
      <c r="K1127" s="101">
        <v>0</v>
      </c>
      <c r="L1127" s="77">
        <f t="shared" si="23"/>
        <v>0.15228845999999999</v>
      </c>
      <c r="N1127" s="102" t="s">
        <v>71</v>
      </c>
      <c r="O1127" s="102" t="s">
        <v>71</v>
      </c>
      <c r="P1127" s="103" t="s">
        <v>71</v>
      </c>
    </row>
    <row r="1128" spans="2:16" x14ac:dyDescent="0.25">
      <c r="B1128" s="97">
        <v>1123</v>
      </c>
      <c r="C1128" s="89" t="s">
        <v>1729</v>
      </c>
      <c r="D1128" s="89" t="s">
        <v>1236</v>
      </c>
      <c r="E1128" s="89"/>
      <c r="F1128" s="89" t="s">
        <v>74</v>
      </c>
      <c r="G1128" s="98" t="s">
        <v>80</v>
      </c>
      <c r="H1128" s="98" t="s">
        <v>93</v>
      </c>
      <c r="I1128" s="99" t="s">
        <v>75</v>
      </c>
      <c r="J1128" s="116">
        <v>0.22441672800000001</v>
      </c>
      <c r="K1128" s="101">
        <v>0</v>
      </c>
      <c r="L1128" s="77">
        <f t="shared" si="23"/>
        <v>0.22441672800000001</v>
      </c>
      <c r="N1128" s="102" t="s">
        <v>71</v>
      </c>
      <c r="O1128" s="102" t="s">
        <v>71</v>
      </c>
      <c r="P1128" s="103" t="s">
        <v>71</v>
      </c>
    </row>
    <row r="1129" spans="2:16" x14ac:dyDescent="0.25">
      <c r="B1129" s="97">
        <v>1124</v>
      </c>
      <c r="C1129" s="89" t="s">
        <v>1730</v>
      </c>
      <c r="D1129" s="89" t="s">
        <v>1238</v>
      </c>
      <c r="E1129" s="89"/>
      <c r="F1129" s="89" t="s">
        <v>74</v>
      </c>
      <c r="G1129" s="98" t="s">
        <v>80</v>
      </c>
      <c r="H1129" s="98" t="s">
        <v>93</v>
      </c>
      <c r="I1129" s="99" t="s">
        <v>75</v>
      </c>
      <c r="J1129" s="116">
        <v>0.268552548</v>
      </c>
      <c r="K1129" s="101">
        <v>0</v>
      </c>
      <c r="L1129" s="77">
        <f t="shared" si="23"/>
        <v>0.268552548</v>
      </c>
      <c r="N1129" s="102" t="s">
        <v>71</v>
      </c>
      <c r="O1129" s="102" t="s">
        <v>71</v>
      </c>
      <c r="P1129" s="103" t="s">
        <v>71</v>
      </c>
    </row>
    <row r="1130" spans="2:16" ht="25.5" x14ac:dyDescent="0.25">
      <c r="B1130" s="97">
        <v>1125</v>
      </c>
      <c r="C1130" s="89" t="s">
        <v>1731</v>
      </c>
      <c r="D1130" s="89" t="s">
        <v>1240</v>
      </c>
      <c r="E1130" s="89"/>
      <c r="F1130" s="89" t="s">
        <v>74</v>
      </c>
      <c r="G1130" s="98" t="s">
        <v>80</v>
      </c>
      <c r="H1130" s="98" t="s">
        <v>93</v>
      </c>
      <c r="I1130" s="99" t="s">
        <v>75</v>
      </c>
      <c r="J1130" s="116">
        <v>0.36183419999999999</v>
      </c>
      <c r="K1130" s="101">
        <v>0</v>
      </c>
      <c r="L1130" s="77">
        <f t="shared" si="23"/>
        <v>0.36183419999999999</v>
      </c>
      <c r="N1130" s="102" t="s">
        <v>71</v>
      </c>
      <c r="O1130" s="102" t="s">
        <v>71</v>
      </c>
      <c r="P1130" s="103" t="s">
        <v>71</v>
      </c>
    </row>
    <row r="1131" spans="2:16" x14ac:dyDescent="0.25">
      <c r="B1131" s="97">
        <v>1126</v>
      </c>
      <c r="C1131" s="89" t="s">
        <v>1732</v>
      </c>
      <c r="D1131" s="89" t="s">
        <v>1242</v>
      </c>
      <c r="E1131" s="89"/>
      <c r="F1131" s="89" t="s">
        <v>74</v>
      </c>
      <c r="G1131" s="98" t="s">
        <v>80</v>
      </c>
      <c r="H1131" s="98" t="s">
        <v>93</v>
      </c>
      <c r="I1131" s="99" t="s">
        <v>75</v>
      </c>
      <c r="J1131" s="116">
        <v>3.2048172E-2</v>
      </c>
      <c r="K1131" s="101">
        <v>0</v>
      </c>
      <c r="L1131" s="77">
        <f t="shared" si="23"/>
        <v>3.2048172E-2</v>
      </c>
      <c r="N1131" s="102" t="s">
        <v>71</v>
      </c>
      <c r="O1131" s="102" t="s">
        <v>71</v>
      </c>
      <c r="P1131" s="103" t="s">
        <v>71</v>
      </c>
    </row>
    <row r="1132" spans="2:16" x14ac:dyDescent="0.25">
      <c r="B1132" s="97">
        <v>1127</v>
      </c>
      <c r="C1132" s="89" t="s">
        <v>1733</v>
      </c>
      <c r="D1132" s="89" t="s">
        <v>1244</v>
      </c>
      <c r="E1132" s="89"/>
      <c r="F1132" s="89" t="s">
        <v>74</v>
      </c>
      <c r="G1132" s="98" t="s">
        <v>80</v>
      </c>
      <c r="H1132" s="98" t="s">
        <v>93</v>
      </c>
      <c r="I1132" s="99" t="s">
        <v>75</v>
      </c>
      <c r="J1132" s="116">
        <v>1.1690028E-2</v>
      </c>
      <c r="K1132" s="101">
        <v>0</v>
      </c>
      <c r="L1132" s="77">
        <f t="shared" si="23"/>
        <v>1.1690028E-2</v>
      </c>
      <c r="N1132" s="102" t="s">
        <v>71</v>
      </c>
      <c r="O1132" s="102" t="s">
        <v>71</v>
      </c>
      <c r="P1132" s="103" t="s">
        <v>71</v>
      </c>
    </row>
    <row r="1133" spans="2:16" ht="25.5" x14ac:dyDescent="0.25">
      <c r="B1133" s="97">
        <v>1128</v>
      </c>
      <c r="C1133" s="89" t="s">
        <v>1734</v>
      </c>
      <c r="D1133" s="89" t="s">
        <v>1246</v>
      </c>
      <c r="E1133" s="89"/>
      <c r="F1133" s="89" t="s">
        <v>74</v>
      </c>
      <c r="G1133" s="98" t="s">
        <v>80</v>
      </c>
      <c r="H1133" s="98" t="s">
        <v>93</v>
      </c>
      <c r="I1133" s="99" t="s">
        <v>75</v>
      </c>
      <c r="J1133" s="116">
        <v>0.44644773599999998</v>
      </c>
      <c r="K1133" s="101">
        <v>0</v>
      </c>
      <c r="L1133" s="77">
        <f t="shared" si="23"/>
        <v>0.44644773599999998</v>
      </c>
      <c r="N1133" s="102" t="s">
        <v>71</v>
      </c>
      <c r="O1133" s="102" t="s">
        <v>71</v>
      </c>
      <c r="P1133" s="103" t="s">
        <v>71</v>
      </c>
    </row>
    <row r="1134" spans="2:16" x14ac:dyDescent="0.25">
      <c r="B1134" s="97">
        <v>1129</v>
      </c>
      <c r="C1134" s="89" t="s">
        <v>1735</v>
      </c>
      <c r="D1134" s="89" t="s">
        <v>1248</v>
      </c>
      <c r="E1134" s="89"/>
      <c r="F1134" s="89" t="s">
        <v>74</v>
      </c>
      <c r="G1134" s="98" t="s">
        <v>80</v>
      </c>
      <c r="H1134" s="98" t="s">
        <v>93</v>
      </c>
      <c r="I1134" s="99" t="s">
        <v>75</v>
      </c>
      <c r="J1134" s="116">
        <v>0.20040047999999999</v>
      </c>
      <c r="K1134" s="101">
        <v>0</v>
      </c>
      <c r="L1134" s="77">
        <f t="shared" si="23"/>
        <v>0.20040047999999999</v>
      </c>
      <c r="N1134" s="102" t="s">
        <v>71</v>
      </c>
      <c r="O1134" s="102" t="s">
        <v>71</v>
      </c>
      <c r="P1134" s="103" t="s">
        <v>71</v>
      </c>
    </row>
    <row r="1135" spans="2:16" x14ac:dyDescent="0.25">
      <c r="B1135" s="97">
        <v>1130</v>
      </c>
      <c r="C1135" s="89" t="s">
        <v>1736</v>
      </c>
      <c r="D1135" s="89" t="s">
        <v>1250</v>
      </c>
      <c r="E1135" s="89"/>
      <c r="F1135" s="89" t="s">
        <v>74</v>
      </c>
      <c r="G1135" s="98" t="s">
        <v>80</v>
      </c>
      <c r="H1135" s="98" t="s">
        <v>93</v>
      </c>
      <c r="I1135" s="99" t="s">
        <v>75</v>
      </c>
      <c r="J1135" s="116">
        <v>0.239685336</v>
      </c>
      <c r="K1135" s="101">
        <v>0</v>
      </c>
      <c r="L1135" s="77">
        <f t="shared" si="23"/>
        <v>0.239685336</v>
      </c>
      <c r="N1135" s="102" t="s">
        <v>71</v>
      </c>
      <c r="O1135" s="102" t="s">
        <v>71</v>
      </c>
      <c r="P1135" s="103" t="s">
        <v>71</v>
      </c>
    </row>
    <row r="1136" spans="2:16" x14ac:dyDescent="0.25">
      <c r="B1136" s="97">
        <v>1131</v>
      </c>
      <c r="C1136" s="89" t="s">
        <v>1737</v>
      </c>
      <c r="D1136" s="89" t="s">
        <v>1252</v>
      </c>
      <c r="E1136" s="89"/>
      <c r="F1136" s="89" t="s">
        <v>74</v>
      </c>
      <c r="G1136" s="98" t="s">
        <v>80</v>
      </c>
      <c r="H1136" s="98" t="s">
        <v>93</v>
      </c>
      <c r="I1136" s="99" t="s">
        <v>75</v>
      </c>
      <c r="J1136" s="116">
        <v>0.10147262399999998</v>
      </c>
      <c r="K1136" s="101">
        <v>0</v>
      </c>
      <c r="L1136" s="77">
        <f t="shared" si="23"/>
        <v>0.10147262399999998</v>
      </c>
      <c r="N1136" s="102" t="s">
        <v>71</v>
      </c>
      <c r="O1136" s="102" t="s">
        <v>71</v>
      </c>
      <c r="P1136" s="103" t="s">
        <v>71</v>
      </c>
    </row>
    <row r="1137" spans="2:16" x14ac:dyDescent="0.25">
      <c r="B1137" s="97">
        <v>1132</v>
      </c>
      <c r="C1137" s="89" t="s">
        <v>1738</v>
      </c>
      <c r="D1137" s="89" t="s">
        <v>1254</v>
      </c>
      <c r="E1137" s="89"/>
      <c r="F1137" s="89" t="s">
        <v>74</v>
      </c>
      <c r="G1137" s="98" t="s">
        <v>80</v>
      </c>
      <c r="H1137" s="98" t="s">
        <v>93</v>
      </c>
      <c r="I1137" s="99" t="s">
        <v>75</v>
      </c>
      <c r="J1137" s="116">
        <v>0.15650323199999999</v>
      </c>
      <c r="K1137" s="101">
        <v>0</v>
      </c>
      <c r="L1137" s="77">
        <f t="shared" si="23"/>
        <v>0.15650323199999999</v>
      </c>
      <c r="N1137" s="102" t="s">
        <v>71</v>
      </c>
      <c r="O1137" s="102" t="s">
        <v>71</v>
      </c>
      <c r="P1137" s="103" t="s">
        <v>71</v>
      </c>
    </row>
    <row r="1138" spans="2:16" x14ac:dyDescent="0.25">
      <c r="B1138" s="97">
        <v>1133</v>
      </c>
      <c r="C1138" s="89" t="s">
        <v>1739</v>
      </c>
      <c r="D1138" s="89" t="s">
        <v>1256</v>
      </c>
      <c r="E1138" s="89"/>
      <c r="F1138" s="89" t="s">
        <v>74</v>
      </c>
      <c r="G1138" s="98" t="s">
        <v>80</v>
      </c>
      <c r="H1138" s="98" t="s">
        <v>93</v>
      </c>
      <c r="I1138" s="99" t="s">
        <v>75</v>
      </c>
      <c r="J1138" s="116">
        <v>0.28302591599999993</v>
      </c>
      <c r="K1138" s="101">
        <v>0</v>
      </c>
      <c r="L1138" s="77">
        <f t="shared" si="23"/>
        <v>0.28302591599999993</v>
      </c>
      <c r="N1138" s="102" t="s">
        <v>71</v>
      </c>
      <c r="O1138" s="102" t="s">
        <v>71</v>
      </c>
      <c r="P1138" s="103" t="s">
        <v>71</v>
      </c>
    </row>
    <row r="1139" spans="2:16" x14ac:dyDescent="0.25">
      <c r="B1139" s="97">
        <v>1134</v>
      </c>
      <c r="C1139" s="89" t="s">
        <v>1740</v>
      </c>
      <c r="D1139" s="89" t="s">
        <v>1258</v>
      </c>
      <c r="E1139" s="89"/>
      <c r="F1139" s="89" t="s">
        <v>74</v>
      </c>
      <c r="G1139" s="98" t="s">
        <v>80</v>
      </c>
      <c r="H1139" s="98" t="s">
        <v>93</v>
      </c>
      <c r="I1139" s="99" t="s">
        <v>75</v>
      </c>
      <c r="J1139" s="116">
        <v>1.5149322000000001</v>
      </c>
      <c r="K1139" s="101">
        <v>0</v>
      </c>
      <c r="L1139" s="77">
        <f t="shared" si="23"/>
        <v>1.5149322000000001</v>
      </c>
      <c r="N1139" s="102" t="s">
        <v>71</v>
      </c>
      <c r="O1139" s="102" t="s">
        <v>71</v>
      </c>
      <c r="P1139" s="103" t="s">
        <v>71</v>
      </c>
    </row>
    <row r="1140" spans="2:16" x14ac:dyDescent="0.25">
      <c r="B1140" s="97">
        <v>1135</v>
      </c>
      <c r="C1140" s="89" t="s">
        <v>1741</v>
      </c>
      <c r="D1140" s="89" t="s">
        <v>1260</v>
      </c>
      <c r="E1140" s="89"/>
      <c r="F1140" s="89" t="s">
        <v>74</v>
      </c>
      <c r="G1140" s="98" t="s">
        <v>80</v>
      </c>
      <c r="H1140" s="98" t="s">
        <v>93</v>
      </c>
      <c r="I1140" s="99" t="s">
        <v>75</v>
      </c>
      <c r="J1140" s="116">
        <v>0.12270553199999998</v>
      </c>
      <c r="K1140" s="101">
        <v>0</v>
      </c>
      <c r="L1140" s="77">
        <f t="shared" si="23"/>
        <v>0.12270553199999998</v>
      </c>
      <c r="N1140" s="102" t="s">
        <v>71</v>
      </c>
      <c r="O1140" s="102" t="s">
        <v>71</v>
      </c>
      <c r="P1140" s="103" t="s">
        <v>71</v>
      </c>
    </row>
    <row r="1141" spans="2:16" x14ac:dyDescent="0.25">
      <c r="B1141" s="97">
        <v>1136</v>
      </c>
      <c r="C1141" s="89" t="s">
        <v>1742</v>
      </c>
      <c r="D1141" s="89" t="s">
        <v>1262</v>
      </c>
      <c r="E1141" s="89"/>
      <c r="F1141" s="89" t="s">
        <v>74</v>
      </c>
      <c r="G1141" s="98" t="s">
        <v>80</v>
      </c>
      <c r="H1141" s="98" t="s">
        <v>93</v>
      </c>
      <c r="I1141" s="99" t="s">
        <v>75</v>
      </c>
      <c r="J1141" s="116">
        <v>5.2167744000000002E-2</v>
      </c>
      <c r="K1141" s="101">
        <v>0</v>
      </c>
      <c r="L1141" s="77">
        <f t="shared" si="23"/>
        <v>5.2167744000000002E-2</v>
      </c>
      <c r="N1141" s="102" t="s">
        <v>71</v>
      </c>
      <c r="O1141" s="102" t="s">
        <v>71</v>
      </c>
      <c r="P1141" s="103" t="s">
        <v>71</v>
      </c>
    </row>
    <row r="1142" spans="2:16" x14ac:dyDescent="0.25">
      <c r="B1142" s="97">
        <v>1137</v>
      </c>
      <c r="C1142" s="89" t="s">
        <v>1743</v>
      </c>
      <c r="D1142" s="89" t="s">
        <v>1264</v>
      </c>
      <c r="E1142" s="89"/>
      <c r="F1142" s="89" t="s">
        <v>74</v>
      </c>
      <c r="G1142" s="98" t="s">
        <v>80</v>
      </c>
      <c r="H1142" s="98" t="s">
        <v>93</v>
      </c>
      <c r="I1142" s="99" t="s">
        <v>75</v>
      </c>
      <c r="J1142" s="116">
        <v>0.21360146399999999</v>
      </c>
      <c r="K1142" s="101">
        <v>0</v>
      </c>
      <c r="L1142" s="77">
        <f t="shared" si="23"/>
        <v>0.21360146399999999</v>
      </c>
      <c r="N1142" s="102" t="s">
        <v>71</v>
      </c>
      <c r="O1142" s="102" t="s">
        <v>71</v>
      </c>
      <c r="P1142" s="103" t="s">
        <v>71</v>
      </c>
    </row>
    <row r="1143" spans="2:16" x14ac:dyDescent="0.25">
      <c r="B1143" s="97">
        <v>1138</v>
      </c>
      <c r="C1143" s="89" t="s">
        <v>1744</v>
      </c>
      <c r="D1143" s="89" t="s">
        <v>1266</v>
      </c>
      <c r="E1143" s="89"/>
      <c r="F1143" s="89" t="s">
        <v>74</v>
      </c>
      <c r="G1143" s="98" t="s">
        <v>80</v>
      </c>
      <c r="H1143" s="98" t="s">
        <v>93</v>
      </c>
      <c r="I1143" s="99" t="s">
        <v>75</v>
      </c>
      <c r="J1143" s="116">
        <v>0.27833399999999997</v>
      </c>
      <c r="K1143" s="101">
        <v>0</v>
      </c>
      <c r="L1143" s="77">
        <f t="shared" si="23"/>
        <v>0.27833399999999997</v>
      </c>
      <c r="N1143" s="102" t="s">
        <v>71</v>
      </c>
      <c r="O1143" s="102" t="s">
        <v>71</v>
      </c>
      <c r="P1143" s="103" t="s">
        <v>71</v>
      </c>
    </row>
    <row r="1144" spans="2:16" x14ac:dyDescent="0.25">
      <c r="B1144" s="97">
        <v>1139</v>
      </c>
      <c r="C1144" s="89" t="s">
        <v>1745</v>
      </c>
      <c r="D1144" s="89" t="s">
        <v>1268</v>
      </c>
      <c r="E1144" s="89"/>
      <c r="F1144" s="89" t="s">
        <v>74</v>
      </c>
      <c r="G1144" s="98" t="s">
        <v>80</v>
      </c>
      <c r="H1144" s="98" t="s">
        <v>93</v>
      </c>
      <c r="I1144" s="99" t="s">
        <v>75</v>
      </c>
      <c r="J1144" s="116">
        <v>8.6283539999999992E-2</v>
      </c>
      <c r="K1144" s="101">
        <v>0</v>
      </c>
      <c r="L1144" s="77">
        <f t="shared" si="23"/>
        <v>8.6283539999999992E-2</v>
      </c>
      <c r="N1144" s="102" t="s">
        <v>71</v>
      </c>
      <c r="O1144" s="102" t="s">
        <v>71</v>
      </c>
      <c r="P1144" s="103" t="s">
        <v>71</v>
      </c>
    </row>
    <row r="1145" spans="2:16" x14ac:dyDescent="0.25">
      <c r="B1145" s="97">
        <v>1140</v>
      </c>
      <c r="C1145" s="89" t="s">
        <v>1746</v>
      </c>
      <c r="D1145" s="89" t="s">
        <v>1270</v>
      </c>
      <c r="E1145" s="89"/>
      <c r="F1145" s="89" t="s">
        <v>74</v>
      </c>
      <c r="G1145" s="98" t="s">
        <v>80</v>
      </c>
      <c r="H1145" s="98" t="s">
        <v>93</v>
      </c>
      <c r="I1145" s="99" t="s">
        <v>75</v>
      </c>
      <c r="J1145" s="116">
        <v>0.15872990399999998</v>
      </c>
      <c r="K1145" s="101">
        <v>0</v>
      </c>
      <c r="L1145" s="77">
        <f t="shared" si="23"/>
        <v>0.15872990399999998</v>
      </c>
      <c r="N1145" s="102" t="s">
        <v>71</v>
      </c>
      <c r="O1145" s="102" t="s">
        <v>71</v>
      </c>
      <c r="P1145" s="103" t="s">
        <v>71</v>
      </c>
    </row>
    <row r="1146" spans="2:16" x14ac:dyDescent="0.25">
      <c r="B1146" s="97">
        <v>1141</v>
      </c>
      <c r="C1146" s="89" t="s">
        <v>1747</v>
      </c>
      <c r="D1146" s="89" t="s">
        <v>1272</v>
      </c>
      <c r="E1146" s="89"/>
      <c r="F1146" s="89" t="s">
        <v>74</v>
      </c>
      <c r="G1146" s="98" t="s">
        <v>80</v>
      </c>
      <c r="H1146" s="98" t="s">
        <v>93</v>
      </c>
      <c r="I1146" s="99" t="s">
        <v>75</v>
      </c>
      <c r="J1146" s="116">
        <v>0.33400079999999993</v>
      </c>
      <c r="K1146" s="101">
        <v>0</v>
      </c>
      <c r="L1146" s="77">
        <f t="shared" si="23"/>
        <v>0.33400079999999993</v>
      </c>
      <c r="N1146" s="102" t="s">
        <v>71</v>
      </c>
      <c r="O1146" s="102" t="s">
        <v>71</v>
      </c>
      <c r="P1146" s="103" t="s">
        <v>71</v>
      </c>
    </row>
    <row r="1147" spans="2:16" x14ac:dyDescent="0.25">
      <c r="B1147" s="97">
        <v>1142</v>
      </c>
      <c r="C1147" s="89" t="s">
        <v>1748</v>
      </c>
      <c r="D1147" s="89" t="s">
        <v>1274</v>
      </c>
      <c r="E1147" s="89"/>
      <c r="F1147" s="89" t="s">
        <v>74</v>
      </c>
      <c r="G1147" s="98" t="s">
        <v>80</v>
      </c>
      <c r="H1147" s="98" t="s">
        <v>93</v>
      </c>
      <c r="I1147" s="99" t="s">
        <v>75</v>
      </c>
      <c r="J1147" s="116">
        <v>1.4028033600000001</v>
      </c>
      <c r="K1147" s="101">
        <v>0</v>
      </c>
      <c r="L1147" s="77">
        <f t="shared" si="23"/>
        <v>1.4028033600000001</v>
      </c>
      <c r="N1147" s="102" t="s">
        <v>71</v>
      </c>
      <c r="O1147" s="102" t="s">
        <v>71</v>
      </c>
      <c r="P1147" s="103" t="s">
        <v>71</v>
      </c>
    </row>
    <row r="1148" spans="2:16" x14ac:dyDescent="0.25">
      <c r="B1148" s="97">
        <v>1143</v>
      </c>
      <c r="C1148" s="89" t="s">
        <v>1749</v>
      </c>
      <c r="D1148" s="89" t="s">
        <v>1276</v>
      </c>
      <c r="E1148" s="89"/>
      <c r="F1148" s="89" t="s">
        <v>74</v>
      </c>
      <c r="G1148" s="98" t="s">
        <v>80</v>
      </c>
      <c r="H1148" s="98" t="s">
        <v>93</v>
      </c>
      <c r="I1148" s="99" t="s">
        <v>75</v>
      </c>
      <c r="J1148" s="116">
        <v>0.85758681599999997</v>
      </c>
      <c r="K1148" s="101">
        <v>0</v>
      </c>
      <c r="L1148" s="77">
        <f t="shared" si="23"/>
        <v>0.85758681599999997</v>
      </c>
      <c r="N1148" s="102" t="s">
        <v>71</v>
      </c>
      <c r="O1148" s="102" t="s">
        <v>71</v>
      </c>
      <c r="P1148" s="103" t="s">
        <v>71</v>
      </c>
    </row>
    <row r="1149" spans="2:16" ht="25.5" x14ac:dyDescent="0.25">
      <c r="B1149" s="97">
        <v>1144</v>
      </c>
      <c r="C1149" s="89" t="s">
        <v>1750</v>
      </c>
      <c r="D1149" s="89" t="s">
        <v>1278</v>
      </c>
      <c r="E1149" s="89"/>
      <c r="F1149" s="89" t="s">
        <v>74</v>
      </c>
      <c r="G1149" s="98" t="s">
        <v>80</v>
      </c>
      <c r="H1149" s="98" t="s">
        <v>93</v>
      </c>
      <c r="I1149" s="99" t="s">
        <v>75</v>
      </c>
      <c r="J1149" s="116">
        <v>0.72008981999999988</v>
      </c>
      <c r="K1149" s="101">
        <v>0</v>
      </c>
      <c r="L1149" s="77">
        <f t="shared" si="23"/>
        <v>0.72008981999999988</v>
      </c>
      <c r="N1149" s="102" t="s">
        <v>71</v>
      </c>
      <c r="O1149" s="102" t="s">
        <v>71</v>
      </c>
      <c r="P1149" s="103" t="s">
        <v>71</v>
      </c>
    </row>
    <row r="1150" spans="2:16" x14ac:dyDescent="0.25">
      <c r="B1150" s="97">
        <v>1145</v>
      </c>
      <c r="C1150" s="89" t="s">
        <v>1751</v>
      </c>
      <c r="D1150" s="89" t="s">
        <v>1280</v>
      </c>
      <c r="E1150" s="89"/>
      <c r="F1150" s="89" t="s">
        <v>74</v>
      </c>
      <c r="G1150" s="98" t="s">
        <v>80</v>
      </c>
      <c r="H1150" s="98" t="s">
        <v>93</v>
      </c>
      <c r="I1150" s="99" t="s">
        <v>75</v>
      </c>
      <c r="J1150" s="116">
        <v>0.312608844</v>
      </c>
      <c r="K1150" s="101">
        <v>0</v>
      </c>
      <c r="L1150" s="77">
        <f t="shared" si="23"/>
        <v>0.312608844</v>
      </c>
      <c r="N1150" s="102" t="s">
        <v>71</v>
      </c>
      <c r="O1150" s="102" t="s">
        <v>71</v>
      </c>
      <c r="P1150" s="103" t="s">
        <v>71</v>
      </c>
    </row>
    <row r="1151" spans="2:16" x14ac:dyDescent="0.25">
      <c r="B1151" s="97">
        <v>1146</v>
      </c>
      <c r="C1151" s="89" t="s">
        <v>1752</v>
      </c>
      <c r="D1151" s="89" t="s">
        <v>1282</v>
      </c>
      <c r="E1151" s="89"/>
      <c r="F1151" s="89" t="s">
        <v>74</v>
      </c>
      <c r="G1151" s="98" t="s">
        <v>80</v>
      </c>
      <c r="H1151" s="98" t="s">
        <v>93</v>
      </c>
      <c r="I1151" s="99" t="s">
        <v>75</v>
      </c>
      <c r="J1151" s="116">
        <v>0.36382229999999993</v>
      </c>
      <c r="K1151" s="101">
        <v>0</v>
      </c>
      <c r="L1151" s="77">
        <f t="shared" si="23"/>
        <v>0.36382229999999993</v>
      </c>
      <c r="N1151" s="102" t="s">
        <v>71</v>
      </c>
      <c r="O1151" s="102" t="s">
        <v>71</v>
      </c>
      <c r="P1151" s="103" t="s">
        <v>71</v>
      </c>
    </row>
    <row r="1152" spans="2:16" x14ac:dyDescent="0.25">
      <c r="B1152" s="97">
        <v>1147</v>
      </c>
      <c r="C1152" s="89" t="s">
        <v>1753</v>
      </c>
      <c r="D1152" s="89" t="s">
        <v>1284</v>
      </c>
      <c r="E1152" s="89"/>
      <c r="F1152" s="89" t="s">
        <v>74</v>
      </c>
      <c r="G1152" s="98" t="s">
        <v>80</v>
      </c>
      <c r="H1152" s="98" t="s">
        <v>93</v>
      </c>
      <c r="I1152" s="99" t="s">
        <v>75</v>
      </c>
      <c r="J1152" s="116">
        <v>0.70259453999999999</v>
      </c>
      <c r="K1152" s="101">
        <v>0</v>
      </c>
      <c r="L1152" s="77">
        <f t="shared" si="23"/>
        <v>0.70259453999999999</v>
      </c>
      <c r="N1152" s="102" t="s">
        <v>71</v>
      </c>
      <c r="O1152" s="102" t="s">
        <v>71</v>
      </c>
      <c r="P1152" s="103" t="s">
        <v>71</v>
      </c>
    </row>
    <row r="1153" spans="2:16" x14ac:dyDescent="0.25">
      <c r="B1153" s="97">
        <v>1148</v>
      </c>
      <c r="C1153" s="89" t="s">
        <v>1754</v>
      </c>
      <c r="D1153" s="89" t="s">
        <v>1286</v>
      </c>
      <c r="E1153" s="89"/>
      <c r="F1153" s="89" t="s">
        <v>74</v>
      </c>
      <c r="G1153" s="98" t="s">
        <v>80</v>
      </c>
      <c r="H1153" s="98" t="s">
        <v>93</v>
      </c>
      <c r="I1153" s="99" t="s">
        <v>75</v>
      </c>
      <c r="J1153" s="116">
        <v>0.42569197199999997</v>
      </c>
      <c r="K1153" s="101">
        <v>0</v>
      </c>
      <c r="L1153" s="77">
        <f t="shared" si="23"/>
        <v>0.42569197199999997</v>
      </c>
      <c r="N1153" s="102" t="s">
        <v>71</v>
      </c>
      <c r="O1153" s="102" t="s">
        <v>71</v>
      </c>
      <c r="P1153" s="103" t="s">
        <v>71</v>
      </c>
    </row>
    <row r="1154" spans="2:16" x14ac:dyDescent="0.25">
      <c r="B1154" s="97">
        <v>1149</v>
      </c>
      <c r="C1154" s="89" t="s">
        <v>1755</v>
      </c>
      <c r="D1154" s="89" t="s">
        <v>1288</v>
      </c>
      <c r="E1154" s="89"/>
      <c r="F1154" s="89" t="s">
        <v>74</v>
      </c>
      <c r="G1154" s="98" t="s">
        <v>80</v>
      </c>
      <c r="H1154" s="98" t="s">
        <v>93</v>
      </c>
      <c r="I1154" s="99" t="s">
        <v>75</v>
      </c>
      <c r="J1154" s="116">
        <v>0.24541106399999996</v>
      </c>
      <c r="K1154" s="101">
        <v>0</v>
      </c>
      <c r="L1154" s="77">
        <f t="shared" si="23"/>
        <v>0.24541106399999996</v>
      </c>
      <c r="N1154" s="102" t="s">
        <v>71</v>
      </c>
      <c r="O1154" s="102" t="s">
        <v>71</v>
      </c>
      <c r="P1154" s="103" t="s">
        <v>71</v>
      </c>
    </row>
    <row r="1155" spans="2:16" x14ac:dyDescent="0.25">
      <c r="B1155" s="97">
        <v>1150</v>
      </c>
      <c r="C1155" s="89" t="s">
        <v>1756</v>
      </c>
      <c r="D1155" s="89" t="s">
        <v>1290</v>
      </c>
      <c r="E1155" s="89"/>
      <c r="F1155" s="89" t="s">
        <v>74</v>
      </c>
      <c r="G1155" s="98" t="s">
        <v>80</v>
      </c>
      <c r="H1155" s="98" t="s">
        <v>93</v>
      </c>
      <c r="I1155" s="99" t="s">
        <v>75</v>
      </c>
      <c r="J1155" s="116">
        <v>0.27610732799999999</v>
      </c>
      <c r="K1155" s="101">
        <v>0</v>
      </c>
      <c r="L1155" s="77">
        <f t="shared" si="23"/>
        <v>0.27610732799999999</v>
      </c>
      <c r="N1155" s="102" t="s">
        <v>71</v>
      </c>
      <c r="O1155" s="102" t="s">
        <v>71</v>
      </c>
      <c r="P1155" s="103" t="s">
        <v>71</v>
      </c>
    </row>
    <row r="1156" spans="2:16" x14ac:dyDescent="0.25">
      <c r="B1156" s="97">
        <v>1151</v>
      </c>
      <c r="C1156" s="89" t="s">
        <v>1757</v>
      </c>
      <c r="D1156" s="89" t="s">
        <v>1292</v>
      </c>
      <c r="E1156" s="89"/>
      <c r="F1156" s="89" t="s">
        <v>74</v>
      </c>
      <c r="G1156" s="98" t="s">
        <v>80</v>
      </c>
      <c r="H1156" s="98" t="s">
        <v>93</v>
      </c>
      <c r="I1156" s="99" t="s">
        <v>75</v>
      </c>
      <c r="J1156" s="116">
        <v>0.20040047999999999</v>
      </c>
      <c r="K1156" s="101">
        <v>0</v>
      </c>
      <c r="L1156" s="77">
        <f t="shared" si="23"/>
        <v>0.20040047999999999</v>
      </c>
      <c r="N1156" s="102" t="s">
        <v>71</v>
      </c>
      <c r="O1156" s="102" t="s">
        <v>71</v>
      </c>
      <c r="P1156" s="103" t="s">
        <v>71</v>
      </c>
    </row>
    <row r="1157" spans="2:16" x14ac:dyDescent="0.25">
      <c r="B1157" s="97">
        <v>1152</v>
      </c>
      <c r="C1157" s="89" t="s">
        <v>1758</v>
      </c>
      <c r="D1157" s="89" t="s">
        <v>1294</v>
      </c>
      <c r="E1157" s="89"/>
      <c r="F1157" s="89" t="s">
        <v>74</v>
      </c>
      <c r="G1157" s="98" t="s">
        <v>80</v>
      </c>
      <c r="H1157" s="98" t="s">
        <v>93</v>
      </c>
      <c r="I1157" s="99" t="s">
        <v>75</v>
      </c>
      <c r="J1157" s="116">
        <v>0.28231019999999996</v>
      </c>
      <c r="K1157" s="101">
        <v>0</v>
      </c>
      <c r="L1157" s="77">
        <f t="shared" si="23"/>
        <v>0.28231019999999996</v>
      </c>
      <c r="N1157" s="102" t="s">
        <v>71</v>
      </c>
      <c r="O1157" s="102" t="s">
        <v>71</v>
      </c>
      <c r="P1157" s="103" t="s">
        <v>71</v>
      </c>
    </row>
    <row r="1158" spans="2:16" ht="25.5" x14ac:dyDescent="0.25">
      <c r="B1158" s="97">
        <v>1153</v>
      </c>
      <c r="C1158" s="89" t="s">
        <v>1759</v>
      </c>
      <c r="D1158" s="113" t="s">
        <v>1760</v>
      </c>
      <c r="E1158" s="89"/>
      <c r="F1158" s="89"/>
      <c r="G1158" s="98"/>
      <c r="H1158" s="98"/>
      <c r="I1158" s="99"/>
      <c r="J1158" s="114"/>
      <c r="K1158" s="101"/>
      <c r="L1158" s="125"/>
      <c r="N1158" s="102" t="s">
        <v>71</v>
      </c>
      <c r="O1158" s="102" t="s">
        <v>71</v>
      </c>
      <c r="P1158" s="103" t="s">
        <v>71</v>
      </c>
    </row>
    <row r="1159" spans="2:16" ht="51" x14ac:dyDescent="0.25">
      <c r="B1159" s="97">
        <v>1154</v>
      </c>
      <c r="C1159" s="89" t="s">
        <v>1762</v>
      </c>
      <c r="D1159" s="89" t="s">
        <v>1763</v>
      </c>
      <c r="E1159" s="89"/>
      <c r="F1159" s="89" t="s">
        <v>1761</v>
      </c>
      <c r="G1159" s="98" t="s">
        <v>80</v>
      </c>
      <c r="H1159" s="98" t="s">
        <v>1764</v>
      </c>
      <c r="I1159" s="99"/>
      <c r="J1159" s="117">
        <v>0.7</v>
      </c>
      <c r="K1159" s="101">
        <v>0</v>
      </c>
      <c r="L1159" s="77">
        <f t="shared" ref="L1159:L1190" si="24">IF(J1159="","",(J1159-(J1159*K1159)))</f>
        <v>0.7</v>
      </c>
      <c r="N1159" s="102" t="s">
        <v>71</v>
      </c>
      <c r="O1159" s="102" t="s">
        <v>71</v>
      </c>
      <c r="P1159" s="103" t="s">
        <v>71</v>
      </c>
    </row>
    <row r="1160" spans="2:16" ht="25.5" x14ac:dyDescent="0.25">
      <c r="B1160" s="97">
        <v>1155</v>
      </c>
      <c r="C1160" s="89" t="s">
        <v>1765</v>
      </c>
      <c r="D1160" s="89" t="s">
        <v>1766</v>
      </c>
      <c r="E1160" s="89"/>
      <c r="F1160" s="89" t="s">
        <v>1761</v>
      </c>
      <c r="G1160" s="98" t="s">
        <v>80</v>
      </c>
      <c r="H1160" s="98" t="s">
        <v>1764</v>
      </c>
      <c r="I1160" s="99" t="s">
        <v>75</v>
      </c>
      <c r="J1160" s="118">
        <v>0.78</v>
      </c>
      <c r="K1160" s="101">
        <v>0</v>
      </c>
      <c r="L1160" s="77">
        <f t="shared" si="24"/>
        <v>0.78</v>
      </c>
      <c r="N1160" s="102" t="s">
        <v>71</v>
      </c>
      <c r="O1160" s="102" t="s">
        <v>71</v>
      </c>
      <c r="P1160" s="103" t="s">
        <v>71</v>
      </c>
    </row>
    <row r="1161" spans="2:16" ht="25.5" x14ac:dyDescent="0.25">
      <c r="B1161" s="97">
        <v>1156</v>
      </c>
      <c r="C1161" s="89" t="s">
        <v>1767</v>
      </c>
      <c r="D1161" s="89" t="s">
        <v>391</v>
      </c>
      <c r="E1161" s="89"/>
      <c r="F1161" s="89" t="s">
        <v>1761</v>
      </c>
      <c r="G1161" s="98" t="s">
        <v>80</v>
      </c>
      <c r="H1161" s="98" t="s">
        <v>1764</v>
      </c>
      <c r="I1161" s="99" t="s">
        <v>75</v>
      </c>
      <c r="J1161" s="118">
        <v>1.1399999999999999</v>
      </c>
      <c r="K1161" s="101">
        <v>0</v>
      </c>
      <c r="L1161" s="77">
        <f t="shared" si="24"/>
        <v>1.1399999999999999</v>
      </c>
      <c r="N1161" s="102" t="s">
        <v>71</v>
      </c>
      <c r="O1161" s="102" t="s">
        <v>71</v>
      </c>
      <c r="P1161" s="103" t="s">
        <v>71</v>
      </c>
    </row>
    <row r="1162" spans="2:16" ht="25.5" x14ac:dyDescent="0.25">
      <c r="B1162" s="97">
        <v>1157</v>
      </c>
      <c r="C1162" s="89" t="s">
        <v>1768</v>
      </c>
      <c r="D1162" s="89" t="s">
        <v>397</v>
      </c>
      <c r="E1162" s="89"/>
      <c r="F1162" s="89" t="s">
        <v>1761</v>
      </c>
      <c r="G1162" s="98" t="s">
        <v>80</v>
      </c>
      <c r="H1162" s="98" t="s">
        <v>1764</v>
      </c>
      <c r="I1162" s="99" t="s">
        <v>75</v>
      </c>
      <c r="J1162" s="118" t="s">
        <v>1769</v>
      </c>
      <c r="K1162" s="101">
        <v>0</v>
      </c>
      <c r="L1162" s="77">
        <f t="shared" si="24"/>
        <v>0.58799999999999997</v>
      </c>
      <c r="N1162" s="102" t="s">
        <v>71</v>
      </c>
      <c r="O1162" s="102" t="s">
        <v>71</v>
      </c>
      <c r="P1162" s="103" t="s">
        <v>71</v>
      </c>
    </row>
    <row r="1163" spans="2:16" ht="25.5" x14ac:dyDescent="0.25">
      <c r="B1163" s="97">
        <v>1158</v>
      </c>
      <c r="C1163" s="89" t="s">
        <v>1770</v>
      </c>
      <c r="D1163" s="89" t="s">
        <v>401</v>
      </c>
      <c r="E1163" s="89"/>
      <c r="F1163" s="89" t="s">
        <v>1761</v>
      </c>
      <c r="G1163" s="98" t="s">
        <v>80</v>
      </c>
      <c r="H1163" s="98" t="s">
        <v>1764</v>
      </c>
      <c r="I1163" s="99" t="s">
        <v>75</v>
      </c>
      <c r="J1163" s="118" t="s">
        <v>1771</v>
      </c>
      <c r="K1163" s="101">
        <v>0</v>
      </c>
      <c r="L1163" s="77">
        <f t="shared" si="24"/>
        <v>0.97</v>
      </c>
      <c r="N1163" s="102" t="s">
        <v>71</v>
      </c>
      <c r="O1163" s="102" t="s">
        <v>71</v>
      </c>
      <c r="P1163" s="103" t="s">
        <v>71</v>
      </c>
    </row>
    <row r="1164" spans="2:16" ht="25.5" x14ac:dyDescent="0.25">
      <c r="B1164" s="97">
        <v>1159</v>
      </c>
      <c r="C1164" s="89" t="s">
        <v>1772</v>
      </c>
      <c r="D1164" s="89" t="s">
        <v>417</v>
      </c>
      <c r="E1164" s="89"/>
      <c r="F1164" s="89" t="s">
        <v>1761</v>
      </c>
      <c r="G1164" s="98" t="s">
        <v>80</v>
      </c>
      <c r="H1164" s="98" t="s">
        <v>1764</v>
      </c>
      <c r="I1164" s="99" t="s">
        <v>75</v>
      </c>
      <c r="J1164" s="118" t="s">
        <v>1773</v>
      </c>
      <c r="K1164" s="101">
        <v>0</v>
      </c>
      <c r="L1164" s="77">
        <f t="shared" si="24"/>
        <v>0.17</v>
      </c>
      <c r="N1164" s="102" t="s">
        <v>71</v>
      </c>
      <c r="O1164" s="102" t="s">
        <v>71</v>
      </c>
      <c r="P1164" s="103" t="s">
        <v>71</v>
      </c>
    </row>
    <row r="1165" spans="2:16" ht="25.5" x14ac:dyDescent="0.25">
      <c r="B1165" s="97">
        <v>1160</v>
      </c>
      <c r="C1165" s="89" t="s">
        <v>1774</v>
      </c>
      <c r="D1165" s="89" t="s">
        <v>435</v>
      </c>
      <c r="E1165" s="89"/>
      <c r="F1165" s="89" t="s">
        <v>1761</v>
      </c>
      <c r="G1165" s="98" t="s">
        <v>80</v>
      </c>
      <c r="H1165" s="98" t="s">
        <v>1764</v>
      </c>
      <c r="I1165" s="99" t="s">
        <v>75</v>
      </c>
      <c r="J1165" s="118" t="s">
        <v>1775</v>
      </c>
      <c r="K1165" s="101">
        <v>0</v>
      </c>
      <c r="L1165" s="77">
        <f t="shared" si="24"/>
        <v>0.27</v>
      </c>
      <c r="N1165" s="102" t="s">
        <v>71</v>
      </c>
      <c r="O1165" s="102" t="s">
        <v>71</v>
      </c>
      <c r="P1165" s="103" t="s">
        <v>71</v>
      </c>
    </row>
    <row r="1166" spans="2:16" ht="25.5" x14ac:dyDescent="0.25">
      <c r="B1166" s="97">
        <v>1161</v>
      </c>
      <c r="C1166" s="89" t="s">
        <v>1776</v>
      </c>
      <c r="D1166" s="89" t="s">
        <v>439</v>
      </c>
      <c r="E1166" s="89"/>
      <c r="F1166" s="89" t="s">
        <v>1761</v>
      </c>
      <c r="G1166" s="98" t="s">
        <v>80</v>
      </c>
      <c r="H1166" s="98" t="s">
        <v>1764</v>
      </c>
      <c r="I1166" s="99" t="s">
        <v>75</v>
      </c>
      <c r="J1166" s="118" t="s">
        <v>1777</v>
      </c>
      <c r="K1166" s="101">
        <v>0</v>
      </c>
      <c r="L1166" s="77">
        <f t="shared" si="24"/>
        <v>0.57199999999999995</v>
      </c>
      <c r="N1166" s="102" t="s">
        <v>71</v>
      </c>
      <c r="O1166" s="102" t="s">
        <v>71</v>
      </c>
      <c r="P1166" s="103" t="s">
        <v>71</v>
      </c>
    </row>
    <row r="1167" spans="2:16" ht="25.5" x14ac:dyDescent="0.25">
      <c r="B1167" s="97">
        <v>1162</v>
      </c>
      <c r="C1167" s="89" t="s">
        <v>1778</v>
      </c>
      <c r="D1167" s="89" t="s">
        <v>447</v>
      </c>
      <c r="E1167" s="89"/>
      <c r="F1167" s="89" t="s">
        <v>1761</v>
      </c>
      <c r="G1167" s="98" t="s">
        <v>80</v>
      </c>
      <c r="H1167" s="98" t="s">
        <v>1764</v>
      </c>
      <c r="I1167" s="99" t="s">
        <v>75</v>
      </c>
      <c r="J1167" s="118" t="s">
        <v>1779</v>
      </c>
      <c r="K1167" s="101">
        <v>0</v>
      </c>
      <c r="L1167" s="77">
        <f t="shared" si="24"/>
        <v>0.37</v>
      </c>
      <c r="N1167" s="102" t="s">
        <v>71</v>
      </c>
      <c r="O1167" s="102" t="s">
        <v>71</v>
      </c>
      <c r="P1167" s="103" t="s">
        <v>71</v>
      </c>
    </row>
    <row r="1168" spans="2:16" ht="25.5" x14ac:dyDescent="0.25">
      <c r="B1168" s="97">
        <v>1163</v>
      </c>
      <c r="C1168" s="89" t="s">
        <v>1780</v>
      </c>
      <c r="D1168" s="89" t="s">
        <v>455</v>
      </c>
      <c r="E1168" s="89"/>
      <c r="F1168" s="89" t="s">
        <v>1761</v>
      </c>
      <c r="G1168" s="98" t="s">
        <v>80</v>
      </c>
      <c r="H1168" s="98" t="s">
        <v>1764</v>
      </c>
      <c r="I1168" s="99" t="s">
        <v>75</v>
      </c>
      <c r="J1168" s="118" t="s">
        <v>1781</v>
      </c>
      <c r="K1168" s="101">
        <v>0</v>
      </c>
      <c r="L1168" s="77">
        <f t="shared" si="24"/>
        <v>0.12</v>
      </c>
      <c r="N1168" s="102" t="s">
        <v>71</v>
      </c>
      <c r="O1168" s="102" t="s">
        <v>71</v>
      </c>
      <c r="P1168" s="103" t="s">
        <v>71</v>
      </c>
    </row>
    <row r="1169" spans="2:16" ht="25.5" x14ac:dyDescent="0.25">
      <c r="B1169" s="97">
        <v>1164</v>
      </c>
      <c r="C1169" s="89" t="s">
        <v>1782</v>
      </c>
      <c r="D1169" s="89" t="s">
        <v>467</v>
      </c>
      <c r="E1169" s="89"/>
      <c r="F1169" s="89" t="s">
        <v>1761</v>
      </c>
      <c r="G1169" s="98" t="s">
        <v>80</v>
      </c>
      <c r="H1169" s="98" t="s">
        <v>1764</v>
      </c>
      <c r="I1169" s="99" t="s">
        <v>75</v>
      </c>
      <c r="J1169" s="118" t="s">
        <v>1783</v>
      </c>
      <c r="K1169" s="101">
        <v>0</v>
      </c>
      <c r="L1169" s="77">
        <f t="shared" si="24"/>
        <v>0.46800000000000003</v>
      </c>
      <c r="N1169" s="102" t="s">
        <v>71</v>
      </c>
      <c r="O1169" s="102" t="s">
        <v>71</v>
      </c>
      <c r="P1169" s="103" t="s">
        <v>71</v>
      </c>
    </row>
    <row r="1170" spans="2:16" ht="25.5" x14ac:dyDescent="0.25">
      <c r="B1170" s="97">
        <v>1165</v>
      </c>
      <c r="C1170" s="89" t="s">
        <v>1784</v>
      </c>
      <c r="D1170" s="89" t="s">
        <v>473</v>
      </c>
      <c r="E1170" s="89"/>
      <c r="F1170" s="89" t="s">
        <v>1761</v>
      </c>
      <c r="G1170" s="98" t="s">
        <v>80</v>
      </c>
      <c r="H1170" s="98" t="s">
        <v>1764</v>
      </c>
      <c r="I1170" s="99" t="s">
        <v>75</v>
      </c>
      <c r="J1170" s="118" t="s">
        <v>1785</v>
      </c>
      <c r="K1170" s="101">
        <v>0</v>
      </c>
      <c r="L1170" s="77">
        <f t="shared" si="24"/>
        <v>1.98</v>
      </c>
      <c r="N1170" s="102" t="s">
        <v>71</v>
      </c>
      <c r="O1170" s="102" t="s">
        <v>71</v>
      </c>
      <c r="P1170" s="103" t="s">
        <v>71</v>
      </c>
    </row>
    <row r="1171" spans="2:16" ht="25.5" x14ac:dyDescent="0.25">
      <c r="B1171" s="97">
        <v>1166</v>
      </c>
      <c r="C1171" s="89" t="s">
        <v>1786</v>
      </c>
      <c r="D1171" s="89" t="s">
        <v>483</v>
      </c>
      <c r="E1171" s="89"/>
      <c r="F1171" s="89" t="s">
        <v>1761</v>
      </c>
      <c r="G1171" s="98" t="s">
        <v>80</v>
      </c>
      <c r="H1171" s="98" t="s">
        <v>1764</v>
      </c>
      <c r="I1171" s="99" t="s">
        <v>75</v>
      </c>
      <c r="J1171" s="119" t="s">
        <v>1787</v>
      </c>
      <c r="K1171" s="101">
        <v>0</v>
      </c>
      <c r="L1171" s="77">
        <f t="shared" si="24"/>
        <v>0.51600000000000001</v>
      </c>
      <c r="N1171" s="102" t="s">
        <v>71</v>
      </c>
      <c r="O1171" s="102" t="s">
        <v>71</v>
      </c>
      <c r="P1171" s="103" t="s">
        <v>71</v>
      </c>
    </row>
    <row r="1172" spans="2:16" ht="25.5" x14ac:dyDescent="0.25">
      <c r="B1172" s="97">
        <v>1167</v>
      </c>
      <c r="C1172" s="89" t="s">
        <v>1788</v>
      </c>
      <c r="D1172" s="89" t="s">
        <v>1789</v>
      </c>
      <c r="E1172" s="89"/>
      <c r="F1172" s="89" t="s">
        <v>1761</v>
      </c>
      <c r="G1172" s="98" t="s">
        <v>80</v>
      </c>
      <c r="H1172" s="98" t="s">
        <v>1764</v>
      </c>
      <c r="I1172" s="99" t="s">
        <v>75</v>
      </c>
      <c r="J1172" s="119" t="s">
        <v>1790</v>
      </c>
      <c r="K1172" s="101">
        <v>0</v>
      </c>
      <c r="L1172" s="77">
        <f t="shared" si="24"/>
        <v>1.1399999999999999</v>
      </c>
      <c r="N1172" s="102" t="s">
        <v>71</v>
      </c>
      <c r="O1172" s="102" t="s">
        <v>71</v>
      </c>
      <c r="P1172" s="103" t="s">
        <v>71</v>
      </c>
    </row>
    <row r="1173" spans="2:16" ht="25.5" x14ac:dyDescent="0.25">
      <c r="B1173" s="97">
        <v>1168</v>
      </c>
      <c r="C1173" s="89" t="s">
        <v>1791</v>
      </c>
      <c r="D1173" s="89" t="s">
        <v>1792</v>
      </c>
      <c r="E1173" s="89"/>
      <c r="F1173" s="89" t="s">
        <v>1761</v>
      </c>
      <c r="G1173" s="98" t="s">
        <v>80</v>
      </c>
      <c r="H1173" s="98" t="s">
        <v>1764</v>
      </c>
      <c r="I1173" s="99" t="s">
        <v>75</v>
      </c>
      <c r="J1173" s="119" t="s">
        <v>1793</v>
      </c>
      <c r="K1173" s="101">
        <v>0</v>
      </c>
      <c r="L1173" s="77">
        <f t="shared" si="24"/>
        <v>7.0000000000000007E-2</v>
      </c>
      <c r="N1173" s="102" t="s">
        <v>71</v>
      </c>
      <c r="O1173" s="102" t="s">
        <v>71</v>
      </c>
      <c r="P1173" s="103" t="s">
        <v>71</v>
      </c>
    </row>
    <row r="1174" spans="2:16" ht="25.5" x14ac:dyDescent="0.25">
      <c r="B1174" s="97">
        <v>1169</v>
      </c>
      <c r="C1174" s="89" t="s">
        <v>1794</v>
      </c>
      <c r="D1174" s="89" t="s">
        <v>1795</v>
      </c>
      <c r="E1174" s="89"/>
      <c r="F1174" s="89" t="s">
        <v>1761</v>
      </c>
      <c r="G1174" s="98" t="s">
        <v>80</v>
      </c>
      <c r="H1174" s="98" t="s">
        <v>1764</v>
      </c>
      <c r="I1174" s="99" t="s">
        <v>75</v>
      </c>
      <c r="J1174" s="119" t="s">
        <v>1790</v>
      </c>
      <c r="K1174" s="101">
        <v>0</v>
      </c>
      <c r="L1174" s="77">
        <f t="shared" si="24"/>
        <v>1.1399999999999999</v>
      </c>
      <c r="N1174" s="102" t="s">
        <v>71</v>
      </c>
      <c r="O1174" s="102" t="s">
        <v>71</v>
      </c>
      <c r="P1174" s="103" t="s">
        <v>71</v>
      </c>
    </row>
    <row r="1175" spans="2:16" ht="25.5" x14ac:dyDescent="0.25">
      <c r="B1175" s="97">
        <v>1170</v>
      </c>
      <c r="C1175" s="89" t="s">
        <v>1796</v>
      </c>
      <c r="D1175" s="89" t="s">
        <v>539</v>
      </c>
      <c r="E1175" s="89"/>
      <c r="F1175" s="89" t="s">
        <v>1761</v>
      </c>
      <c r="G1175" s="98" t="s">
        <v>80</v>
      </c>
      <c r="H1175" s="98" t="s">
        <v>1764</v>
      </c>
      <c r="I1175" s="99" t="s">
        <v>75</v>
      </c>
      <c r="J1175" s="119" t="s">
        <v>1797</v>
      </c>
      <c r="K1175" s="101">
        <v>0</v>
      </c>
      <c r="L1175" s="77">
        <f t="shared" si="24"/>
        <v>0.41199999999999998</v>
      </c>
      <c r="N1175" s="102" t="s">
        <v>71</v>
      </c>
      <c r="O1175" s="102" t="s">
        <v>71</v>
      </c>
      <c r="P1175" s="103" t="s">
        <v>71</v>
      </c>
    </row>
    <row r="1176" spans="2:16" ht="25.5" x14ac:dyDescent="0.25">
      <c r="B1176" s="97">
        <v>1171</v>
      </c>
      <c r="C1176" s="89" t="s">
        <v>1798</v>
      </c>
      <c r="D1176" s="89" t="s">
        <v>545</v>
      </c>
      <c r="E1176" s="89"/>
      <c r="F1176" s="89" t="s">
        <v>1761</v>
      </c>
      <c r="G1176" s="98" t="s">
        <v>80</v>
      </c>
      <c r="H1176" s="98" t="s">
        <v>1764</v>
      </c>
      <c r="I1176" s="99" t="s">
        <v>75</v>
      </c>
      <c r="J1176" s="119" t="s">
        <v>1799</v>
      </c>
      <c r="K1176" s="101">
        <v>0</v>
      </c>
      <c r="L1176" s="77">
        <f t="shared" si="24"/>
        <v>0.86</v>
      </c>
      <c r="N1176" s="102" t="s">
        <v>71</v>
      </c>
      <c r="O1176" s="102" t="s">
        <v>71</v>
      </c>
      <c r="P1176" s="103" t="s">
        <v>71</v>
      </c>
    </row>
    <row r="1177" spans="2:16" ht="25.5" x14ac:dyDescent="0.25">
      <c r="B1177" s="97">
        <v>1172</v>
      </c>
      <c r="C1177" s="89" t="s">
        <v>1800</v>
      </c>
      <c r="D1177" s="89" t="s">
        <v>559</v>
      </c>
      <c r="E1177" s="89"/>
      <c r="F1177" s="89" t="s">
        <v>1761</v>
      </c>
      <c r="G1177" s="98" t="s">
        <v>80</v>
      </c>
      <c r="H1177" s="98" t="s">
        <v>1764</v>
      </c>
      <c r="I1177" s="99" t="s">
        <v>75</v>
      </c>
      <c r="J1177" s="119" t="s">
        <v>1801</v>
      </c>
      <c r="K1177" s="101">
        <v>0</v>
      </c>
      <c r="L1177" s="77">
        <f t="shared" si="24"/>
        <v>0.46800000000000003</v>
      </c>
      <c r="N1177" s="102" t="s">
        <v>71</v>
      </c>
      <c r="O1177" s="102" t="s">
        <v>71</v>
      </c>
      <c r="P1177" s="103" t="s">
        <v>71</v>
      </c>
    </row>
    <row r="1178" spans="2:16" ht="25.5" x14ac:dyDescent="0.25">
      <c r="B1178" s="97">
        <v>1173</v>
      </c>
      <c r="C1178" s="89" t="s">
        <v>1802</v>
      </c>
      <c r="D1178" s="89" t="s">
        <v>1803</v>
      </c>
      <c r="E1178" s="89"/>
      <c r="F1178" s="89" t="s">
        <v>1761</v>
      </c>
      <c r="G1178" s="98" t="s">
        <v>80</v>
      </c>
      <c r="H1178" s="98" t="s">
        <v>1764</v>
      </c>
      <c r="I1178" s="99" t="s">
        <v>75</v>
      </c>
      <c r="J1178" s="114" t="s">
        <v>1804</v>
      </c>
      <c r="K1178" s="101">
        <v>0</v>
      </c>
      <c r="L1178" s="77">
        <f t="shared" si="24"/>
        <v>1.0920000000000001</v>
      </c>
      <c r="N1178" s="102" t="s">
        <v>71</v>
      </c>
      <c r="O1178" s="102" t="s">
        <v>71</v>
      </c>
      <c r="P1178" s="103" t="s">
        <v>71</v>
      </c>
    </row>
    <row r="1179" spans="2:16" ht="25.5" x14ac:dyDescent="0.25">
      <c r="B1179" s="97">
        <v>1174</v>
      </c>
      <c r="C1179" s="89" t="s">
        <v>1805</v>
      </c>
      <c r="D1179" s="89" t="s">
        <v>587</v>
      </c>
      <c r="E1179" s="89"/>
      <c r="F1179" s="89" t="s">
        <v>1761</v>
      </c>
      <c r="G1179" s="98" t="s">
        <v>80</v>
      </c>
      <c r="H1179" s="98" t="s">
        <v>1764</v>
      </c>
      <c r="I1179" s="99" t="s">
        <v>75</v>
      </c>
      <c r="J1179" s="114" t="s">
        <v>1806</v>
      </c>
      <c r="K1179" s="101">
        <v>0</v>
      </c>
      <c r="L1179" s="77">
        <f t="shared" si="24"/>
        <v>0.1847</v>
      </c>
      <c r="N1179" s="102" t="s">
        <v>71</v>
      </c>
      <c r="O1179" s="102" t="s">
        <v>71</v>
      </c>
      <c r="P1179" s="103" t="s">
        <v>71</v>
      </c>
    </row>
    <row r="1180" spans="2:16" ht="25.5" x14ac:dyDescent="0.25">
      <c r="B1180" s="97">
        <v>1175</v>
      </c>
      <c r="C1180" s="89" t="s">
        <v>1807</v>
      </c>
      <c r="D1180" s="89" t="s">
        <v>1808</v>
      </c>
      <c r="E1180" s="89"/>
      <c r="F1180" s="89" t="s">
        <v>1761</v>
      </c>
      <c r="G1180" s="98" t="s">
        <v>80</v>
      </c>
      <c r="H1180" s="98" t="s">
        <v>1764</v>
      </c>
      <c r="I1180" s="99" t="s">
        <v>75</v>
      </c>
      <c r="J1180" s="114">
        <v>0.21249999999999999</v>
      </c>
      <c r="K1180" s="101">
        <v>0</v>
      </c>
      <c r="L1180" s="77">
        <f t="shared" si="24"/>
        <v>0.21249999999999999</v>
      </c>
      <c r="N1180" s="102" t="s">
        <v>71</v>
      </c>
      <c r="O1180" s="102" t="s">
        <v>71</v>
      </c>
      <c r="P1180" s="103" t="s">
        <v>71</v>
      </c>
    </row>
    <row r="1181" spans="2:16" ht="25.5" x14ac:dyDescent="0.25">
      <c r="B1181" s="97">
        <v>1176</v>
      </c>
      <c r="C1181" s="89" t="s">
        <v>1809</v>
      </c>
      <c r="D1181" s="89" t="s">
        <v>597</v>
      </c>
      <c r="E1181" s="89"/>
      <c r="F1181" s="89" t="s">
        <v>1761</v>
      </c>
      <c r="G1181" s="98" t="s">
        <v>80</v>
      </c>
      <c r="H1181" s="98" t="s">
        <v>1764</v>
      </c>
      <c r="I1181" s="99" t="s">
        <v>75</v>
      </c>
      <c r="J1181" s="114">
        <v>0.14000000000000001</v>
      </c>
      <c r="K1181" s="101">
        <v>0</v>
      </c>
      <c r="L1181" s="77">
        <f t="shared" si="24"/>
        <v>0.14000000000000001</v>
      </c>
      <c r="N1181" s="102" t="s">
        <v>71</v>
      </c>
      <c r="O1181" s="102" t="s">
        <v>71</v>
      </c>
      <c r="P1181" s="103" t="s">
        <v>71</v>
      </c>
    </row>
    <row r="1182" spans="2:16" ht="25.5" x14ac:dyDescent="0.25">
      <c r="B1182" s="97">
        <v>1177</v>
      </c>
      <c r="C1182" s="89" t="s">
        <v>1810</v>
      </c>
      <c r="D1182" s="89" t="s">
        <v>605</v>
      </c>
      <c r="E1182" s="89"/>
      <c r="F1182" s="89" t="s">
        <v>1761</v>
      </c>
      <c r="G1182" s="98" t="s">
        <v>80</v>
      </c>
      <c r="H1182" s="98" t="s">
        <v>1764</v>
      </c>
      <c r="I1182" s="99" t="s">
        <v>75</v>
      </c>
      <c r="J1182" s="114" t="s">
        <v>1811</v>
      </c>
      <c r="K1182" s="101">
        <v>0</v>
      </c>
      <c r="L1182" s="77">
        <f t="shared" si="24"/>
        <v>0.18720000000000001</v>
      </c>
      <c r="N1182" s="102" t="s">
        <v>71</v>
      </c>
      <c r="O1182" s="102" t="s">
        <v>71</v>
      </c>
      <c r="P1182" s="103" t="s">
        <v>71</v>
      </c>
    </row>
    <row r="1183" spans="2:16" ht="25.5" x14ac:dyDescent="0.25">
      <c r="B1183" s="97">
        <v>1178</v>
      </c>
      <c r="C1183" s="89" t="s">
        <v>1812</v>
      </c>
      <c r="D1183" s="89" t="s">
        <v>1813</v>
      </c>
      <c r="E1183" s="89"/>
      <c r="F1183" s="89" t="s">
        <v>1761</v>
      </c>
      <c r="G1183" s="98" t="s">
        <v>80</v>
      </c>
      <c r="H1183" s="98" t="s">
        <v>1764</v>
      </c>
      <c r="I1183" s="99" t="s">
        <v>75</v>
      </c>
      <c r="J1183" s="114" t="s">
        <v>1814</v>
      </c>
      <c r="K1183" s="101">
        <v>0</v>
      </c>
      <c r="L1183" s="77">
        <f t="shared" si="24"/>
        <v>0.35</v>
      </c>
      <c r="N1183" s="102" t="s">
        <v>71</v>
      </c>
      <c r="O1183" s="102" t="s">
        <v>71</v>
      </c>
      <c r="P1183" s="103" t="s">
        <v>71</v>
      </c>
    </row>
    <row r="1184" spans="2:16" ht="25.5" x14ac:dyDescent="0.25">
      <c r="B1184" s="97">
        <v>1179</v>
      </c>
      <c r="C1184" s="89" t="s">
        <v>1815</v>
      </c>
      <c r="D1184" s="89" t="s">
        <v>613</v>
      </c>
      <c r="E1184" s="89"/>
      <c r="F1184" s="89" t="s">
        <v>1761</v>
      </c>
      <c r="G1184" s="98" t="s">
        <v>80</v>
      </c>
      <c r="H1184" s="98" t="s">
        <v>1764</v>
      </c>
      <c r="I1184" s="99" t="s">
        <v>75</v>
      </c>
      <c r="J1184" s="114" t="s">
        <v>1816</v>
      </c>
      <c r="K1184" s="101">
        <v>0</v>
      </c>
      <c r="L1184" s="77">
        <f t="shared" si="24"/>
        <v>0.35</v>
      </c>
      <c r="N1184" s="102" t="s">
        <v>71</v>
      </c>
      <c r="O1184" s="102" t="s">
        <v>71</v>
      </c>
      <c r="P1184" s="103" t="s">
        <v>71</v>
      </c>
    </row>
    <row r="1185" spans="2:16" ht="25.5" x14ac:dyDescent="0.25">
      <c r="B1185" s="97">
        <v>1180</v>
      </c>
      <c r="C1185" s="89" t="s">
        <v>1817</v>
      </c>
      <c r="D1185" s="89" t="s">
        <v>1818</v>
      </c>
      <c r="E1185" s="89"/>
      <c r="F1185" s="89" t="s">
        <v>1761</v>
      </c>
      <c r="G1185" s="98" t="s">
        <v>80</v>
      </c>
      <c r="H1185" s="98" t="s">
        <v>1764</v>
      </c>
      <c r="I1185" s="99" t="s">
        <v>75</v>
      </c>
      <c r="J1185" s="114" t="s">
        <v>1814</v>
      </c>
      <c r="K1185" s="101">
        <v>0</v>
      </c>
      <c r="L1185" s="77">
        <f t="shared" si="24"/>
        <v>0.35</v>
      </c>
      <c r="N1185" s="102" t="s">
        <v>71</v>
      </c>
      <c r="O1185" s="102" t="s">
        <v>71</v>
      </c>
      <c r="P1185" s="103" t="s">
        <v>71</v>
      </c>
    </row>
    <row r="1186" spans="2:16" ht="25.5" x14ac:dyDescent="0.25">
      <c r="B1186" s="97">
        <v>1181</v>
      </c>
      <c r="C1186" s="89" t="s">
        <v>1819</v>
      </c>
      <c r="D1186" s="89" t="s">
        <v>1820</v>
      </c>
      <c r="E1186" s="89"/>
      <c r="F1186" s="89" t="s">
        <v>1761</v>
      </c>
      <c r="G1186" s="98" t="s">
        <v>80</v>
      </c>
      <c r="H1186" s="98" t="s">
        <v>1764</v>
      </c>
      <c r="I1186" s="99" t="s">
        <v>75</v>
      </c>
      <c r="J1186" s="114" t="s">
        <v>1821</v>
      </c>
      <c r="K1186" s="101">
        <v>0</v>
      </c>
      <c r="L1186" s="77">
        <f t="shared" si="24"/>
        <v>0.91</v>
      </c>
      <c r="N1186" s="102" t="s">
        <v>71</v>
      </c>
      <c r="O1186" s="102" t="s">
        <v>71</v>
      </c>
      <c r="P1186" s="103" t="s">
        <v>71</v>
      </c>
    </row>
    <row r="1187" spans="2:16" ht="25.5" x14ac:dyDescent="0.25">
      <c r="B1187" s="97">
        <v>1182</v>
      </c>
      <c r="C1187" s="89" t="s">
        <v>1822</v>
      </c>
      <c r="D1187" s="89" t="s">
        <v>647</v>
      </c>
      <c r="E1187" s="89"/>
      <c r="F1187" s="89" t="s">
        <v>1761</v>
      </c>
      <c r="G1187" s="98" t="s">
        <v>80</v>
      </c>
      <c r="H1187" s="98" t="s">
        <v>1764</v>
      </c>
      <c r="I1187" s="99" t="s">
        <v>75</v>
      </c>
      <c r="J1187" s="114" t="s">
        <v>1823</v>
      </c>
      <c r="K1187" s="101">
        <v>0</v>
      </c>
      <c r="L1187" s="77">
        <f t="shared" si="24"/>
        <v>0.3236</v>
      </c>
      <c r="N1187" s="102" t="s">
        <v>71</v>
      </c>
      <c r="O1187" s="102" t="s">
        <v>71</v>
      </c>
      <c r="P1187" s="103" t="s">
        <v>71</v>
      </c>
    </row>
    <row r="1188" spans="2:16" ht="25.5" x14ac:dyDescent="0.25">
      <c r="B1188" s="97">
        <v>1183</v>
      </c>
      <c r="C1188" s="89" t="s">
        <v>1824</v>
      </c>
      <c r="D1188" s="89" t="s">
        <v>651</v>
      </c>
      <c r="E1188" s="89"/>
      <c r="F1188" s="89" t="s">
        <v>1761</v>
      </c>
      <c r="G1188" s="98" t="s">
        <v>80</v>
      </c>
      <c r="H1188" s="98" t="s">
        <v>1764</v>
      </c>
      <c r="I1188" s="99" t="s">
        <v>75</v>
      </c>
      <c r="J1188" s="114" t="s">
        <v>1825</v>
      </c>
      <c r="K1188" s="101">
        <v>0</v>
      </c>
      <c r="L1188" s="77">
        <f t="shared" si="24"/>
        <v>0.14000000000000001</v>
      </c>
      <c r="N1188" s="102" t="s">
        <v>71</v>
      </c>
      <c r="O1188" s="102" t="s">
        <v>71</v>
      </c>
      <c r="P1188" s="103" t="s">
        <v>71</v>
      </c>
    </row>
    <row r="1189" spans="2:16" ht="25.5" x14ac:dyDescent="0.25">
      <c r="B1189" s="97">
        <v>1184</v>
      </c>
      <c r="C1189" s="89" t="s">
        <v>1826</v>
      </c>
      <c r="D1189" s="89" t="s">
        <v>679</v>
      </c>
      <c r="E1189" s="89"/>
      <c r="F1189" s="89" t="s">
        <v>1761</v>
      </c>
      <c r="G1189" s="98" t="s">
        <v>80</v>
      </c>
      <c r="H1189" s="98" t="s">
        <v>1764</v>
      </c>
      <c r="I1189" s="99" t="s">
        <v>75</v>
      </c>
      <c r="J1189" s="114" t="s">
        <v>1827</v>
      </c>
      <c r="K1189" s="101">
        <v>0</v>
      </c>
      <c r="L1189" s="77">
        <f t="shared" si="24"/>
        <v>0.09</v>
      </c>
      <c r="N1189" s="102" t="s">
        <v>71</v>
      </c>
      <c r="O1189" s="102" t="s">
        <v>71</v>
      </c>
      <c r="P1189" s="103" t="s">
        <v>71</v>
      </c>
    </row>
    <row r="1190" spans="2:16" ht="25.5" x14ac:dyDescent="0.25">
      <c r="B1190" s="97">
        <v>1185</v>
      </c>
      <c r="C1190" s="89" t="s">
        <v>1828</v>
      </c>
      <c r="D1190" s="89" t="s">
        <v>691</v>
      </c>
      <c r="E1190" s="89"/>
      <c r="F1190" s="89" t="s">
        <v>1761</v>
      </c>
      <c r="G1190" s="98" t="s">
        <v>80</v>
      </c>
      <c r="H1190" s="98" t="s">
        <v>1764</v>
      </c>
      <c r="I1190" s="99" t="s">
        <v>75</v>
      </c>
      <c r="J1190" s="114" t="s">
        <v>1829</v>
      </c>
      <c r="K1190" s="101">
        <v>0</v>
      </c>
      <c r="L1190" s="77">
        <f t="shared" si="24"/>
        <v>0.2341</v>
      </c>
      <c r="N1190" s="102" t="s">
        <v>71</v>
      </c>
      <c r="O1190" s="102" t="s">
        <v>71</v>
      </c>
      <c r="P1190" s="103" t="s">
        <v>71</v>
      </c>
    </row>
    <row r="1191" spans="2:16" ht="25.5" x14ac:dyDescent="0.25">
      <c r="B1191" s="97">
        <v>1186</v>
      </c>
      <c r="C1191" s="89" t="s">
        <v>1830</v>
      </c>
      <c r="D1191" s="89" t="s">
        <v>701</v>
      </c>
      <c r="E1191" s="89"/>
      <c r="F1191" s="89" t="s">
        <v>1761</v>
      </c>
      <c r="G1191" s="98" t="s">
        <v>80</v>
      </c>
      <c r="H1191" s="98" t="s">
        <v>1764</v>
      </c>
      <c r="I1191" s="99" t="s">
        <v>75</v>
      </c>
      <c r="J1191" s="114" t="s">
        <v>1829</v>
      </c>
      <c r="K1191" s="101">
        <v>0</v>
      </c>
      <c r="L1191" s="77">
        <f t="shared" ref="L1191:L1222" si="25">IF(J1191="","",(J1191-(J1191*K1191)))</f>
        <v>0.2341</v>
      </c>
      <c r="N1191" s="102" t="s">
        <v>71</v>
      </c>
      <c r="O1191" s="102" t="s">
        <v>71</v>
      </c>
      <c r="P1191" s="103" t="s">
        <v>71</v>
      </c>
    </row>
    <row r="1192" spans="2:16" ht="25.5" x14ac:dyDescent="0.25">
      <c r="B1192" s="97">
        <v>1187</v>
      </c>
      <c r="C1192" s="89" t="s">
        <v>1831</v>
      </c>
      <c r="D1192" s="89" t="s">
        <v>709</v>
      </c>
      <c r="E1192" s="89"/>
      <c r="F1192" s="89" t="s">
        <v>1761</v>
      </c>
      <c r="G1192" s="98" t="s">
        <v>80</v>
      </c>
      <c r="H1192" s="98" t="s">
        <v>1764</v>
      </c>
      <c r="I1192" s="99" t="s">
        <v>75</v>
      </c>
      <c r="J1192" s="114" t="s">
        <v>1832</v>
      </c>
      <c r="K1192" s="101">
        <v>0</v>
      </c>
      <c r="L1192" s="77">
        <f t="shared" si="25"/>
        <v>0.98</v>
      </c>
      <c r="N1192" s="102" t="s">
        <v>71</v>
      </c>
      <c r="O1192" s="102" t="s">
        <v>71</v>
      </c>
      <c r="P1192" s="103" t="s">
        <v>71</v>
      </c>
    </row>
    <row r="1193" spans="2:16" ht="25.5" x14ac:dyDescent="0.25">
      <c r="B1193" s="97">
        <v>1188</v>
      </c>
      <c r="C1193" s="89" t="s">
        <v>1833</v>
      </c>
      <c r="D1193" s="89" t="s">
        <v>727</v>
      </c>
      <c r="E1193" s="89"/>
      <c r="F1193" s="89" t="s">
        <v>1761</v>
      </c>
      <c r="G1193" s="98" t="s">
        <v>80</v>
      </c>
      <c r="H1193" s="98" t="s">
        <v>1764</v>
      </c>
      <c r="I1193" s="99" t="s">
        <v>75</v>
      </c>
      <c r="J1193" s="114" t="s">
        <v>1834</v>
      </c>
      <c r="K1193" s="101">
        <v>0</v>
      </c>
      <c r="L1193" s="77">
        <f t="shared" si="25"/>
        <v>0.45750000000000002</v>
      </c>
      <c r="N1193" s="102" t="s">
        <v>71</v>
      </c>
      <c r="O1193" s="102" t="s">
        <v>71</v>
      </c>
      <c r="P1193" s="103" t="s">
        <v>71</v>
      </c>
    </row>
    <row r="1194" spans="2:16" ht="25.5" x14ac:dyDescent="0.25">
      <c r="B1194" s="97">
        <v>1189</v>
      </c>
      <c r="C1194" s="89" t="s">
        <v>1835</v>
      </c>
      <c r="D1194" s="89" t="s">
        <v>1836</v>
      </c>
      <c r="E1194" s="89"/>
      <c r="F1194" s="89" t="s">
        <v>1761</v>
      </c>
      <c r="G1194" s="98" t="s">
        <v>80</v>
      </c>
      <c r="H1194" s="98" t="s">
        <v>1764</v>
      </c>
      <c r="I1194" s="99" t="s">
        <v>75</v>
      </c>
      <c r="J1194" s="114" t="s">
        <v>1814</v>
      </c>
      <c r="K1194" s="101">
        <v>0</v>
      </c>
      <c r="L1194" s="77">
        <f t="shared" si="25"/>
        <v>0.35</v>
      </c>
      <c r="N1194" s="102" t="s">
        <v>71</v>
      </c>
      <c r="O1194" s="102" t="s">
        <v>71</v>
      </c>
      <c r="P1194" s="103" t="s">
        <v>71</v>
      </c>
    </row>
    <row r="1195" spans="2:16" ht="25.5" x14ac:dyDescent="0.25">
      <c r="B1195" s="97">
        <v>1190</v>
      </c>
      <c r="C1195" s="89" t="s">
        <v>1837</v>
      </c>
      <c r="D1195" s="89" t="s">
        <v>735</v>
      </c>
      <c r="E1195" s="89"/>
      <c r="F1195" s="89" t="s">
        <v>1761</v>
      </c>
      <c r="G1195" s="98" t="s">
        <v>80</v>
      </c>
      <c r="H1195" s="98" t="s">
        <v>1764</v>
      </c>
      <c r="I1195" s="99" t="s">
        <v>75</v>
      </c>
      <c r="J1195" s="114" t="s">
        <v>1838</v>
      </c>
      <c r="K1195" s="101">
        <v>0</v>
      </c>
      <c r="L1195" s="77">
        <f t="shared" si="25"/>
        <v>0.58799999999999997</v>
      </c>
      <c r="N1195" s="102" t="s">
        <v>71</v>
      </c>
      <c r="O1195" s="102" t="s">
        <v>71</v>
      </c>
      <c r="P1195" s="103" t="s">
        <v>71</v>
      </c>
    </row>
    <row r="1196" spans="2:16" ht="25.5" x14ac:dyDescent="0.25">
      <c r="B1196" s="97">
        <v>1191</v>
      </c>
      <c r="C1196" s="89" t="s">
        <v>1839</v>
      </c>
      <c r="D1196" s="89" t="s">
        <v>745</v>
      </c>
      <c r="E1196" s="89"/>
      <c r="F1196" s="89" t="s">
        <v>1761</v>
      </c>
      <c r="G1196" s="98" t="s">
        <v>80</v>
      </c>
      <c r="H1196" s="98" t="s">
        <v>1764</v>
      </c>
      <c r="I1196" s="99" t="s">
        <v>75</v>
      </c>
      <c r="J1196" s="114" t="s">
        <v>1840</v>
      </c>
      <c r="K1196" s="101">
        <v>0</v>
      </c>
      <c r="L1196" s="77">
        <f t="shared" si="25"/>
        <v>1.07</v>
      </c>
      <c r="N1196" s="102" t="s">
        <v>71</v>
      </c>
      <c r="O1196" s="102" t="s">
        <v>71</v>
      </c>
      <c r="P1196" s="103" t="s">
        <v>71</v>
      </c>
    </row>
    <row r="1197" spans="2:16" ht="25.5" x14ac:dyDescent="0.25">
      <c r="B1197" s="97">
        <v>1192</v>
      </c>
      <c r="C1197" s="89" t="s">
        <v>1841</v>
      </c>
      <c r="D1197" s="89" t="s">
        <v>771</v>
      </c>
      <c r="E1197" s="89"/>
      <c r="F1197" s="89" t="s">
        <v>1761</v>
      </c>
      <c r="G1197" s="98" t="s">
        <v>80</v>
      </c>
      <c r="H1197" s="98" t="s">
        <v>1764</v>
      </c>
      <c r="I1197" s="99" t="s">
        <v>75</v>
      </c>
      <c r="J1197" s="114" t="s">
        <v>1842</v>
      </c>
      <c r="K1197" s="101">
        <v>0</v>
      </c>
      <c r="L1197" s="77">
        <f t="shared" si="25"/>
        <v>0.79600000000000004</v>
      </c>
      <c r="N1197" s="102" t="s">
        <v>71</v>
      </c>
      <c r="O1197" s="102" t="s">
        <v>71</v>
      </c>
      <c r="P1197" s="103" t="s">
        <v>71</v>
      </c>
    </row>
    <row r="1198" spans="2:16" ht="25.5" x14ac:dyDescent="0.25">
      <c r="B1198" s="97">
        <v>1193</v>
      </c>
      <c r="C1198" s="89" t="s">
        <v>1843</v>
      </c>
      <c r="D1198" s="89" t="s">
        <v>793</v>
      </c>
      <c r="E1198" s="89"/>
      <c r="F1198" s="89" t="s">
        <v>1761</v>
      </c>
      <c r="G1198" s="98" t="s">
        <v>80</v>
      </c>
      <c r="H1198" s="98" t="s">
        <v>1764</v>
      </c>
      <c r="I1198" s="99" t="s">
        <v>75</v>
      </c>
      <c r="J1198" s="114" t="s">
        <v>1825</v>
      </c>
      <c r="K1198" s="101">
        <v>0</v>
      </c>
      <c r="L1198" s="77">
        <f t="shared" si="25"/>
        <v>0.14000000000000001</v>
      </c>
      <c r="N1198" s="102" t="s">
        <v>71</v>
      </c>
      <c r="O1198" s="102" t="s">
        <v>71</v>
      </c>
      <c r="P1198" s="103" t="s">
        <v>71</v>
      </c>
    </row>
    <row r="1199" spans="2:16" ht="25.5" x14ac:dyDescent="0.25">
      <c r="B1199" s="97">
        <v>1194</v>
      </c>
      <c r="C1199" s="89" t="s">
        <v>1844</v>
      </c>
      <c r="D1199" s="89" t="s">
        <v>799</v>
      </c>
      <c r="E1199" s="89"/>
      <c r="F1199" s="89" t="s">
        <v>1761</v>
      </c>
      <c r="G1199" s="98" t="s">
        <v>80</v>
      </c>
      <c r="H1199" s="98" t="s">
        <v>1764</v>
      </c>
      <c r="I1199" s="99" t="s">
        <v>75</v>
      </c>
      <c r="J1199" s="114" t="s">
        <v>1845</v>
      </c>
      <c r="K1199" s="101">
        <v>0</v>
      </c>
      <c r="L1199" s="77">
        <f t="shared" si="25"/>
        <v>0.19</v>
      </c>
      <c r="N1199" s="102" t="s">
        <v>71</v>
      </c>
      <c r="O1199" s="102" t="s">
        <v>71</v>
      </c>
      <c r="P1199" s="103" t="s">
        <v>71</v>
      </c>
    </row>
    <row r="1200" spans="2:16" ht="25.5" x14ac:dyDescent="0.25">
      <c r="B1200" s="97">
        <v>1195</v>
      </c>
      <c r="C1200" s="89" t="s">
        <v>1846</v>
      </c>
      <c r="D1200" s="89" t="s">
        <v>805</v>
      </c>
      <c r="E1200" s="89"/>
      <c r="F1200" s="89" t="s">
        <v>1761</v>
      </c>
      <c r="G1200" s="98" t="s">
        <v>80</v>
      </c>
      <c r="H1200" s="98" t="s">
        <v>1764</v>
      </c>
      <c r="I1200" s="99" t="s">
        <v>75</v>
      </c>
      <c r="J1200" s="114" t="s">
        <v>1845</v>
      </c>
      <c r="K1200" s="101">
        <v>0</v>
      </c>
      <c r="L1200" s="77">
        <f t="shared" si="25"/>
        <v>0.19</v>
      </c>
      <c r="N1200" s="102" t="s">
        <v>71</v>
      </c>
      <c r="O1200" s="102" t="s">
        <v>71</v>
      </c>
      <c r="P1200" s="103" t="s">
        <v>71</v>
      </c>
    </row>
    <row r="1201" spans="2:16" ht="25.5" x14ac:dyDescent="0.25">
      <c r="B1201" s="97">
        <v>1196</v>
      </c>
      <c r="C1201" s="89" t="s">
        <v>1847</v>
      </c>
      <c r="D1201" s="89" t="s">
        <v>811</v>
      </c>
      <c r="E1201" s="89"/>
      <c r="F1201" s="89" t="s">
        <v>1761</v>
      </c>
      <c r="G1201" s="98" t="s">
        <v>80</v>
      </c>
      <c r="H1201" s="98" t="s">
        <v>1764</v>
      </c>
      <c r="I1201" s="99" t="s">
        <v>75</v>
      </c>
      <c r="J1201" s="114" t="s">
        <v>1848</v>
      </c>
      <c r="K1201" s="101">
        <v>0</v>
      </c>
      <c r="L1201" s="77">
        <f t="shared" si="25"/>
        <v>0.13020000000000001</v>
      </c>
      <c r="N1201" s="102" t="s">
        <v>71</v>
      </c>
      <c r="O1201" s="102" t="s">
        <v>71</v>
      </c>
      <c r="P1201" s="103" t="s">
        <v>71</v>
      </c>
    </row>
    <row r="1202" spans="2:16" ht="25.5" x14ac:dyDescent="0.25">
      <c r="B1202" s="97">
        <v>1197</v>
      </c>
      <c r="C1202" s="89" t="s">
        <v>1849</v>
      </c>
      <c r="D1202" s="89" t="s">
        <v>815</v>
      </c>
      <c r="E1202" s="89"/>
      <c r="F1202" s="89" t="s">
        <v>1761</v>
      </c>
      <c r="G1202" s="98" t="s">
        <v>80</v>
      </c>
      <c r="H1202" s="98" t="s">
        <v>1764</v>
      </c>
      <c r="I1202" s="99" t="s">
        <v>75</v>
      </c>
      <c r="J1202" s="114" t="s">
        <v>1816</v>
      </c>
      <c r="K1202" s="101">
        <v>0</v>
      </c>
      <c r="L1202" s="77">
        <f t="shared" si="25"/>
        <v>0.35</v>
      </c>
      <c r="N1202" s="102" t="s">
        <v>71</v>
      </c>
      <c r="O1202" s="102" t="s">
        <v>71</v>
      </c>
      <c r="P1202" s="103" t="s">
        <v>71</v>
      </c>
    </row>
    <row r="1203" spans="2:16" ht="25.5" x14ac:dyDescent="0.25">
      <c r="B1203" s="97">
        <v>1198</v>
      </c>
      <c r="C1203" s="89" t="s">
        <v>1850</v>
      </c>
      <c r="D1203" s="89" t="s">
        <v>1851</v>
      </c>
      <c r="E1203" s="89"/>
      <c r="F1203" s="89" t="s">
        <v>1761</v>
      </c>
      <c r="G1203" s="98" t="s">
        <v>80</v>
      </c>
      <c r="H1203" s="98" t="s">
        <v>1764</v>
      </c>
      <c r="I1203" s="99" t="s">
        <v>75</v>
      </c>
      <c r="J1203" s="114" t="s">
        <v>1816</v>
      </c>
      <c r="K1203" s="101">
        <v>0</v>
      </c>
      <c r="L1203" s="77">
        <f t="shared" si="25"/>
        <v>0.35</v>
      </c>
      <c r="N1203" s="102" t="s">
        <v>71</v>
      </c>
      <c r="O1203" s="102" t="s">
        <v>71</v>
      </c>
      <c r="P1203" s="103" t="s">
        <v>71</v>
      </c>
    </row>
    <row r="1204" spans="2:16" ht="25.5" x14ac:dyDescent="0.25">
      <c r="B1204" s="97">
        <v>1199</v>
      </c>
      <c r="C1204" s="89" t="s">
        <v>1852</v>
      </c>
      <c r="D1204" s="89" t="s">
        <v>1853</v>
      </c>
      <c r="E1204" s="89"/>
      <c r="F1204" s="89" t="s">
        <v>1761</v>
      </c>
      <c r="G1204" s="98" t="s">
        <v>80</v>
      </c>
      <c r="H1204" s="98" t="s">
        <v>1764</v>
      </c>
      <c r="I1204" s="99" t="s">
        <v>75</v>
      </c>
      <c r="J1204" s="114" t="s">
        <v>1854</v>
      </c>
      <c r="K1204" s="101">
        <v>0</v>
      </c>
      <c r="L1204" s="77">
        <f t="shared" si="25"/>
        <v>1</v>
      </c>
      <c r="N1204" s="102" t="s">
        <v>71</v>
      </c>
      <c r="O1204" s="102" t="s">
        <v>71</v>
      </c>
      <c r="P1204" s="103" t="s">
        <v>71</v>
      </c>
    </row>
    <row r="1205" spans="2:16" ht="25.5" x14ac:dyDescent="0.25">
      <c r="B1205" s="97">
        <v>1200</v>
      </c>
      <c r="C1205" s="89" t="s">
        <v>1855</v>
      </c>
      <c r="D1205" s="89" t="s">
        <v>878</v>
      </c>
      <c r="E1205" s="89"/>
      <c r="F1205" s="89" t="s">
        <v>1761</v>
      </c>
      <c r="G1205" s="98" t="s">
        <v>80</v>
      </c>
      <c r="H1205" s="98" t="s">
        <v>1764</v>
      </c>
      <c r="I1205" s="99" t="s">
        <v>75</v>
      </c>
      <c r="J1205" s="114" t="s">
        <v>1856</v>
      </c>
      <c r="K1205" s="101">
        <v>0</v>
      </c>
      <c r="L1205" s="77">
        <f t="shared" si="25"/>
        <v>0.316</v>
      </c>
      <c r="N1205" s="102" t="s">
        <v>71</v>
      </c>
      <c r="O1205" s="102" t="s">
        <v>71</v>
      </c>
      <c r="P1205" s="103" t="s">
        <v>71</v>
      </c>
    </row>
    <row r="1206" spans="2:16" ht="25.5" x14ac:dyDescent="0.25">
      <c r="B1206" s="97">
        <v>1201</v>
      </c>
      <c r="C1206" s="89" t="s">
        <v>1857</v>
      </c>
      <c r="D1206" s="89" t="s">
        <v>882</v>
      </c>
      <c r="E1206" s="89"/>
      <c r="F1206" s="89" t="s">
        <v>1761</v>
      </c>
      <c r="G1206" s="98" t="s">
        <v>80</v>
      </c>
      <c r="H1206" s="98" t="s">
        <v>1764</v>
      </c>
      <c r="I1206" s="99" t="s">
        <v>75</v>
      </c>
      <c r="J1206" s="114" t="s">
        <v>1858</v>
      </c>
      <c r="K1206" s="101">
        <v>0</v>
      </c>
      <c r="L1206" s="77">
        <f t="shared" si="25"/>
        <v>0.42</v>
      </c>
      <c r="N1206" s="102" t="s">
        <v>71</v>
      </c>
      <c r="O1206" s="102" t="s">
        <v>71</v>
      </c>
      <c r="P1206" s="103" t="s">
        <v>71</v>
      </c>
    </row>
    <row r="1207" spans="2:16" ht="25.5" x14ac:dyDescent="0.25">
      <c r="B1207" s="97">
        <v>1202</v>
      </c>
      <c r="C1207" s="89" t="s">
        <v>1859</v>
      </c>
      <c r="D1207" s="89" t="s">
        <v>898</v>
      </c>
      <c r="E1207" s="89"/>
      <c r="F1207" s="89" t="s">
        <v>1761</v>
      </c>
      <c r="G1207" s="98" t="s">
        <v>80</v>
      </c>
      <c r="H1207" s="98" t="s">
        <v>1764</v>
      </c>
      <c r="I1207" s="99" t="s">
        <v>75</v>
      </c>
      <c r="J1207" s="114" t="s">
        <v>1860</v>
      </c>
      <c r="K1207" s="101">
        <v>0</v>
      </c>
      <c r="L1207" s="77">
        <f t="shared" si="25"/>
        <v>0.54</v>
      </c>
      <c r="N1207" s="102" t="s">
        <v>71</v>
      </c>
      <c r="O1207" s="102" t="s">
        <v>71</v>
      </c>
      <c r="P1207" s="103" t="s">
        <v>71</v>
      </c>
    </row>
    <row r="1208" spans="2:16" ht="25.5" x14ac:dyDescent="0.25">
      <c r="B1208" s="97">
        <v>1203</v>
      </c>
      <c r="C1208" s="89" t="s">
        <v>1861</v>
      </c>
      <c r="D1208" s="89" t="s">
        <v>926</v>
      </c>
      <c r="E1208" s="89"/>
      <c r="F1208" s="89" t="s">
        <v>1761</v>
      </c>
      <c r="G1208" s="98" t="s">
        <v>80</v>
      </c>
      <c r="H1208" s="98" t="s">
        <v>1764</v>
      </c>
      <c r="I1208" s="99" t="s">
        <v>75</v>
      </c>
      <c r="J1208" s="114" t="s">
        <v>1773</v>
      </c>
      <c r="K1208" s="101">
        <v>0</v>
      </c>
      <c r="L1208" s="77">
        <f t="shared" si="25"/>
        <v>0.17</v>
      </c>
      <c r="N1208" s="102" t="s">
        <v>71</v>
      </c>
      <c r="O1208" s="102" t="s">
        <v>71</v>
      </c>
      <c r="P1208" s="103" t="s">
        <v>71</v>
      </c>
    </row>
    <row r="1209" spans="2:16" ht="25.5" x14ac:dyDescent="0.25">
      <c r="B1209" s="97">
        <v>1204</v>
      </c>
      <c r="C1209" s="89" t="s">
        <v>1862</v>
      </c>
      <c r="D1209" s="89" t="s">
        <v>1863</v>
      </c>
      <c r="E1209" s="89"/>
      <c r="F1209" s="89" t="s">
        <v>1761</v>
      </c>
      <c r="G1209" s="98" t="s">
        <v>80</v>
      </c>
      <c r="H1209" s="98" t="s">
        <v>1764</v>
      </c>
      <c r="I1209" s="99" t="s">
        <v>75</v>
      </c>
      <c r="J1209" s="114" t="s">
        <v>1864</v>
      </c>
      <c r="K1209" s="101">
        <v>0</v>
      </c>
      <c r="L1209" s="77">
        <f t="shared" si="25"/>
        <v>0.78</v>
      </c>
      <c r="N1209" s="102" t="s">
        <v>71</v>
      </c>
      <c r="O1209" s="102" t="s">
        <v>71</v>
      </c>
      <c r="P1209" s="103" t="s">
        <v>71</v>
      </c>
    </row>
    <row r="1210" spans="2:16" ht="25.5" x14ac:dyDescent="0.25">
      <c r="B1210" s="97">
        <v>1205</v>
      </c>
      <c r="C1210" s="89" t="s">
        <v>1865</v>
      </c>
      <c r="D1210" s="89" t="s">
        <v>948</v>
      </c>
      <c r="E1210" s="89"/>
      <c r="F1210" s="89" t="s">
        <v>1761</v>
      </c>
      <c r="G1210" s="98" t="s">
        <v>80</v>
      </c>
      <c r="H1210" s="98" t="s">
        <v>1764</v>
      </c>
      <c r="I1210" s="99" t="s">
        <v>75</v>
      </c>
      <c r="J1210" s="114" t="s">
        <v>1790</v>
      </c>
      <c r="K1210" s="101">
        <v>0</v>
      </c>
      <c r="L1210" s="77">
        <f t="shared" si="25"/>
        <v>1.1399999999999999</v>
      </c>
      <c r="N1210" s="102" t="s">
        <v>71</v>
      </c>
      <c r="O1210" s="102" t="s">
        <v>71</v>
      </c>
      <c r="P1210" s="103" t="s">
        <v>71</v>
      </c>
    </row>
    <row r="1211" spans="2:16" ht="25.5" x14ac:dyDescent="0.25">
      <c r="B1211" s="97">
        <v>1206</v>
      </c>
      <c r="C1211" s="89" t="s">
        <v>1866</v>
      </c>
      <c r="D1211" s="89" t="s">
        <v>974</v>
      </c>
      <c r="E1211" s="89"/>
      <c r="F1211" s="89" t="s">
        <v>1761</v>
      </c>
      <c r="G1211" s="98" t="s">
        <v>80</v>
      </c>
      <c r="H1211" s="98" t="s">
        <v>1764</v>
      </c>
      <c r="I1211" s="99" t="s">
        <v>75</v>
      </c>
      <c r="J1211" s="114" t="s">
        <v>1867</v>
      </c>
      <c r="K1211" s="101">
        <v>0</v>
      </c>
      <c r="L1211" s="77">
        <f t="shared" si="25"/>
        <v>0.1</v>
      </c>
      <c r="N1211" s="102" t="s">
        <v>71</v>
      </c>
      <c r="O1211" s="102" t="s">
        <v>71</v>
      </c>
      <c r="P1211" s="103" t="s">
        <v>71</v>
      </c>
    </row>
    <row r="1212" spans="2:16" ht="25.5" x14ac:dyDescent="0.25">
      <c r="B1212" s="97">
        <v>1207</v>
      </c>
      <c r="C1212" s="89" t="s">
        <v>1868</v>
      </c>
      <c r="D1212" s="89" t="s">
        <v>1869</v>
      </c>
      <c r="E1212" s="89"/>
      <c r="F1212" s="89" t="s">
        <v>1761</v>
      </c>
      <c r="G1212" s="98" t="s">
        <v>80</v>
      </c>
      <c r="H1212" s="98" t="s">
        <v>1764</v>
      </c>
      <c r="I1212" s="99" t="s">
        <v>75</v>
      </c>
      <c r="J1212" s="114" t="s">
        <v>1870</v>
      </c>
      <c r="K1212" s="101">
        <v>0</v>
      </c>
      <c r="L1212" s="77">
        <f t="shared" si="25"/>
        <v>0.75</v>
      </c>
      <c r="N1212" s="102" t="s">
        <v>71</v>
      </c>
      <c r="O1212" s="102" t="s">
        <v>71</v>
      </c>
      <c r="P1212" s="103" t="s">
        <v>71</v>
      </c>
    </row>
    <row r="1213" spans="2:16" ht="25.5" x14ac:dyDescent="0.25">
      <c r="B1213" s="97">
        <v>1208</v>
      </c>
      <c r="C1213" s="89" t="s">
        <v>1871</v>
      </c>
      <c r="D1213" s="89" t="s">
        <v>1872</v>
      </c>
      <c r="E1213" s="89"/>
      <c r="F1213" s="89" t="s">
        <v>1761</v>
      </c>
      <c r="G1213" s="98" t="s">
        <v>80</v>
      </c>
      <c r="H1213" s="98" t="s">
        <v>1764</v>
      </c>
      <c r="I1213" s="99" t="s">
        <v>75</v>
      </c>
      <c r="J1213" s="114" t="s">
        <v>1773</v>
      </c>
      <c r="K1213" s="101">
        <v>0</v>
      </c>
      <c r="L1213" s="77">
        <f t="shared" si="25"/>
        <v>0.17</v>
      </c>
      <c r="N1213" s="102" t="s">
        <v>71</v>
      </c>
      <c r="O1213" s="102" t="s">
        <v>71</v>
      </c>
      <c r="P1213" s="103" t="s">
        <v>71</v>
      </c>
    </row>
    <row r="1214" spans="2:16" ht="25.5" x14ac:dyDescent="0.25">
      <c r="B1214" s="97">
        <v>1209</v>
      </c>
      <c r="C1214" s="89" t="s">
        <v>1873</v>
      </c>
      <c r="D1214" s="89" t="s">
        <v>988</v>
      </c>
      <c r="E1214" s="89"/>
      <c r="F1214" s="89" t="s">
        <v>1761</v>
      </c>
      <c r="G1214" s="98" t="s">
        <v>80</v>
      </c>
      <c r="H1214" s="98" t="s">
        <v>1764</v>
      </c>
      <c r="I1214" s="99" t="s">
        <v>75</v>
      </c>
      <c r="J1214" s="114" t="s">
        <v>1874</v>
      </c>
      <c r="K1214" s="101">
        <v>0</v>
      </c>
      <c r="L1214" s="77">
        <f t="shared" si="25"/>
        <v>0.40710000000000002</v>
      </c>
      <c r="N1214" s="102" t="s">
        <v>71</v>
      </c>
      <c r="O1214" s="102" t="s">
        <v>71</v>
      </c>
      <c r="P1214" s="103" t="s">
        <v>71</v>
      </c>
    </row>
    <row r="1215" spans="2:16" ht="25.5" x14ac:dyDescent="0.25">
      <c r="B1215" s="97">
        <v>1210</v>
      </c>
      <c r="C1215" s="89" t="s">
        <v>1875</v>
      </c>
      <c r="D1215" s="89" t="s">
        <v>1006</v>
      </c>
      <c r="E1215" s="89"/>
      <c r="F1215" s="89" t="s">
        <v>1761</v>
      </c>
      <c r="G1215" s="98" t="s">
        <v>80</v>
      </c>
      <c r="H1215" s="98" t="s">
        <v>1764</v>
      </c>
      <c r="I1215" s="99" t="s">
        <v>75</v>
      </c>
      <c r="J1215" s="114" t="s">
        <v>1775</v>
      </c>
      <c r="K1215" s="101">
        <v>0</v>
      </c>
      <c r="L1215" s="77">
        <f t="shared" si="25"/>
        <v>0.27</v>
      </c>
      <c r="N1215" s="102" t="s">
        <v>71</v>
      </c>
      <c r="O1215" s="102" t="s">
        <v>71</v>
      </c>
      <c r="P1215" s="103" t="s">
        <v>71</v>
      </c>
    </row>
    <row r="1216" spans="2:16" ht="25.5" x14ac:dyDescent="0.25">
      <c r="B1216" s="97">
        <v>1211</v>
      </c>
      <c r="C1216" s="89" t="s">
        <v>1876</v>
      </c>
      <c r="D1216" s="89" t="s">
        <v>1024</v>
      </c>
      <c r="E1216" s="89"/>
      <c r="F1216" s="89" t="s">
        <v>1761</v>
      </c>
      <c r="G1216" s="98" t="s">
        <v>80</v>
      </c>
      <c r="H1216" s="98" t="s">
        <v>1764</v>
      </c>
      <c r="I1216" s="99" t="s">
        <v>75</v>
      </c>
      <c r="J1216" s="114" t="s">
        <v>1877</v>
      </c>
      <c r="K1216" s="101">
        <v>0</v>
      </c>
      <c r="L1216" s="77">
        <f t="shared" si="25"/>
        <v>0.47599999999999998</v>
      </c>
      <c r="N1216" s="102" t="s">
        <v>71</v>
      </c>
      <c r="O1216" s="102" t="s">
        <v>71</v>
      </c>
      <c r="P1216" s="103" t="s">
        <v>71</v>
      </c>
    </row>
    <row r="1217" spans="2:16" ht="25.5" x14ac:dyDescent="0.25">
      <c r="B1217" s="97">
        <v>1212</v>
      </c>
      <c r="C1217" s="89" t="s">
        <v>1878</v>
      </c>
      <c r="D1217" s="89" t="s">
        <v>1034</v>
      </c>
      <c r="E1217" s="89"/>
      <c r="F1217" s="89" t="s">
        <v>1761</v>
      </c>
      <c r="G1217" s="98" t="s">
        <v>80</v>
      </c>
      <c r="H1217" s="98" t="s">
        <v>1764</v>
      </c>
      <c r="I1217" s="99" t="s">
        <v>75</v>
      </c>
      <c r="J1217" s="114" t="s">
        <v>1879</v>
      </c>
      <c r="K1217" s="101">
        <v>0</v>
      </c>
      <c r="L1217" s="77">
        <f t="shared" si="25"/>
        <v>1.37</v>
      </c>
      <c r="N1217" s="102" t="s">
        <v>71</v>
      </c>
      <c r="O1217" s="102" t="s">
        <v>71</v>
      </c>
      <c r="P1217" s="103" t="s">
        <v>71</v>
      </c>
    </row>
    <row r="1218" spans="2:16" ht="25.5" x14ac:dyDescent="0.25">
      <c r="B1218" s="97">
        <v>1213</v>
      </c>
      <c r="C1218" s="89" t="s">
        <v>1880</v>
      </c>
      <c r="D1218" s="89" t="s">
        <v>1038</v>
      </c>
      <c r="E1218" s="89"/>
      <c r="F1218" s="89" t="s">
        <v>1761</v>
      </c>
      <c r="G1218" s="98" t="s">
        <v>80</v>
      </c>
      <c r="H1218" s="98" t="s">
        <v>1764</v>
      </c>
      <c r="I1218" s="99" t="s">
        <v>75</v>
      </c>
      <c r="J1218" s="114" t="s">
        <v>1814</v>
      </c>
      <c r="K1218" s="101">
        <v>0</v>
      </c>
      <c r="L1218" s="77">
        <f t="shared" si="25"/>
        <v>0.35</v>
      </c>
      <c r="N1218" s="102" t="s">
        <v>71</v>
      </c>
      <c r="O1218" s="102" t="s">
        <v>71</v>
      </c>
      <c r="P1218" s="103" t="s">
        <v>71</v>
      </c>
    </row>
    <row r="1219" spans="2:16" ht="25.5" x14ac:dyDescent="0.25">
      <c r="B1219" s="97">
        <v>1214</v>
      </c>
      <c r="C1219" s="89" t="s">
        <v>1881</v>
      </c>
      <c r="D1219" s="89" t="s">
        <v>1044</v>
      </c>
      <c r="E1219" s="89"/>
      <c r="F1219" s="89" t="s">
        <v>1761</v>
      </c>
      <c r="G1219" s="98" t="s">
        <v>80</v>
      </c>
      <c r="H1219" s="98" t="s">
        <v>1764</v>
      </c>
      <c r="I1219" s="99" t="s">
        <v>75</v>
      </c>
      <c r="J1219" s="114" t="s">
        <v>1769</v>
      </c>
      <c r="K1219" s="101">
        <v>0</v>
      </c>
      <c r="L1219" s="77">
        <f t="shared" si="25"/>
        <v>0.58799999999999997</v>
      </c>
      <c r="N1219" s="102" t="s">
        <v>71</v>
      </c>
      <c r="O1219" s="102" t="s">
        <v>71</v>
      </c>
      <c r="P1219" s="103" t="s">
        <v>71</v>
      </c>
    </row>
    <row r="1220" spans="2:16" ht="25.5" x14ac:dyDescent="0.25">
      <c r="B1220" s="97">
        <v>1215</v>
      </c>
      <c r="C1220" s="89" t="s">
        <v>1882</v>
      </c>
      <c r="D1220" s="89" t="s">
        <v>1048</v>
      </c>
      <c r="E1220" s="89"/>
      <c r="F1220" s="89" t="s">
        <v>1761</v>
      </c>
      <c r="G1220" s="98" t="s">
        <v>80</v>
      </c>
      <c r="H1220" s="98" t="s">
        <v>1764</v>
      </c>
      <c r="I1220" s="99" t="s">
        <v>75</v>
      </c>
      <c r="J1220" s="114" t="s">
        <v>1775</v>
      </c>
      <c r="K1220" s="101">
        <v>0</v>
      </c>
      <c r="L1220" s="77">
        <f t="shared" si="25"/>
        <v>0.27</v>
      </c>
      <c r="N1220" s="102" t="s">
        <v>71</v>
      </c>
      <c r="O1220" s="102" t="s">
        <v>71</v>
      </c>
      <c r="P1220" s="103" t="s">
        <v>71</v>
      </c>
    </row>
    <row r="1221" spans="2:16" ht="25.5" x14ac:dyDescent="0.25">
      <c r="B1221" s="97">
        <v>1216</v>
      </c>
      <c r="C1221" s="89" t="s">
        <v>1883</v>
      </c>
      <c r="D1221" s="89" t="s">
        <v>1884</v>
      </c>
      <c r="E1221" s="89"/>
      <c r="F1221" s="89" t="s">
        <v>1761</v>
      </c>
      <c r="G1221" s="98" t="s">
        <v>80</v>
      </c>
      <c r="H1221" s="98" t="s">
        <v>1764</v>
      </c>
      <c r="I1221" s="99" t="s">
        <v>75</v>
      </c>
      <c r="J1221" s="114" t="s">
        <v>1885</v>
      </c>
      <c r="K1221" s="101">
        <v>0</v>
      </c>
      <c r="L1221" s="77">
        <f t="shared" si="25"/>
        <v>1.96</v>
      </c>
      <c r="N1221" s="102" t="s">
        <v>71</v>
      </c>
      <c r="O1221" s="102" t="s">
        <v>71</v>
      </c>
      <c r="P1221" s="103" t="s">
        <v>71</v>
      </c>
    </row>
    <row r="1222" spans="2:16" ht="25.5" x14ac:dyDescent="0.25">
      <c r="B1222" s="97">
        <v>1217</v>
      </c>
      <c r="C1222" s="89" t="s">
        <v>1886</v>
      </c>
      <c r="D1222" s="89" t="s">
        <v>1096</v>
      </c>
      <c r="E1222" s="89"/>
      <c r="F1222" s="89" t="s">
        <v>1761</v>
      </c>
      <c r="G1222" s="98" t="s">
        <v>80</v>
      </c>
      <c r="H1222" s="98" t="s">
        <v>1764</v>
      </c>
      <c r="I1222" s="99" t="s">
        <v>75</v>
      </c>
      <c r="J1222" s="114" t="s">
        <v>1816</v>
      </c>
      <c r="K1222" s="101">
        <v>0</v>
      </c>
      <c r="L1222" s="77">
        <f t="shared" si="25"/>
        <v>0.35</v>
      </c>
      <c r="N1222" s="102" t="s">
        <v>71</v>
      </c>
      <c r="O1222" s="102" t="s">
        <v>71</v>
      </c>
      <c r="P1222" s="103" t="s">
        <v>71</v>
      </c>
    </row>
    <row r="1223" spans="2:16" ht="25.5" x14ac:dyDescent="0.25">
      <c r="B1223" s="97">
        <v>1218</v>
      </c>
      <c r="C1223" s="89" t="s">
        <v>1887</v>
      </c>
      <c r="D1223" s="89" t="s">
        <v>1888</v>
      </c>
      <c r="E1223" s="89"/>
      <c r="F1223" s="89" t="s">
        <v>1761</v>
      </c>
      <c r="G1223" s="98" t="s">
        <v>80</v>
      </c>
      <c r="H1223" s="98" t="s">
        <v>1764</v>
      </c>
      <c r="I1223" s="99" t="s">
        <v>75</v>
      </c>
      <c r="J1223" s="114" t="s">
        <v>1889</v>
      </c>
      <c r="K1223" s="101">
        <v>0</v>
      </c>
      <c r="L1223" s="77">
        <f t="shared" ref="L1223:L1254" si="26">IF(J1223="","",(J1223-(J1223*K1223)))</f>
        <v>0.67600000000000005</v>
      </c>
      <c r="N1223" s="102" t="s">
        <v>71</v>
      </c>
      <c r="O1223" s="102" t="s">
        <v>71</v>
      </c>
      <c r="P1223" s="103" t="s">
        <v>71</v>
      </c>
    </row>
    <row r="1224" spans="2:16" ht="25.5" x14ac:dyDescent="0.25">
      <c r="B1224" s="97">
        <v>1219</v>
      </c>
      <c r="C1224" s="89" t="s">
        <v>1890</v>
      </c>
      <c r="D1224" s="89" t="s">
        <v>1124</v>
      </c>
      <c r="E1224" s="89"/>
      <c r="F1224" s="89" t="s">
        <v>1761</v>
      </c>
      <c r="G1224" s="98" t="s">
        <v>80</v>
      </c>
      <c r="H1224" s="98" t="s">
        <v>1764</v>
      </c>
      <c r="I1224" s="99" t="s">
        <v>75</v>
      </c>
      <c r="J1224" s="114" t="s">
        <v>1891</v>
      </c>
      <c r="K1224" s="101">
        <v>0</v>
      </c>
      <c r="L1224" s="77">
        <f t="shared" si="26"/>
        <v>0.31</v>
      </c>
      <c r="N1224" s="102" t="s">
        <v>71</v>
      </c>
      <c r="O1224" s="102" t="s">
        <v>71</v>
      </c>
      <c r="P1224" s="103" t="s">
        <v>71</v>
      </c>
    </row>
    <row r="1225" spans="2:16" ht="25.5" x14ac:dyDescent="0.25">
      <c r="B1225" s="97">
        <v>1220</v>
      </c>
      <c r="C1225" s="89" t="s">
        <v>1892</v>
      </c>
      <c r="D1225" s="89" t="s">
        <v>1893</v>
      </c>
      <c r="E1225" s="89"/>
      <c r="F1225" s="89" t="s">
        <v>1761</v>
      </c>
      <c r="G1225" s="98" t="s">
        <v>80</v>
      </c>
      <c r="H1225" s="98" t="s">
        <v>1764</v>
      </c>
      <c r="I1225" s="99" t="s">
        <v>75</v>
      </c>
      <c r="J1225" s="114" t="s">
        <v>1894</v>
      </c>
      <c r="K1225" s="101">
        <v>0</v>
      </c>
      <c r="L1225" s="77">
        <f t="shared" si="26"/>
        <v>0.65359999999999996</v>
      </c>
      <c r="N1225" s="102" t="s">
        <v>71</v>
      </c>
      <c r="O1225" s="102" t="s">
        <v>71</v>
      </c>
      <c r="P1225" s="103" t="s">
        <v>71</v>
      </c>
    </row>
    <row r="1226" spans="2:16" ht="25.5" x14ac:dyDescent="0.25">
      <c r="B1226" s="97">
        <v>1221</v>
      </c>
      <c r="C1226" s="89" t="s">
        <v>1895</v>
      </c>
      <c r="D1226" s="89" t="s">
        <v>1896</v>
      </c>
      <c r="E1226" s="89"/>
      <c r="F1226" s="89" t="s">
        <v>1761</v>
      </c>
      <c r="G1226" s="98" t="s">
        <v>80</v>
      </c>
      <c r="H1226" s="98" t="s">
        <v>1764</v>
      </c>
      <c r="I1226" s="99" t="s">
        <v>75</v>
      </c>
      <c r="J1226" s="114" t="s">
        <v>1894</v>
      </c>
      <c r="K1226" s="101">
        <v>0</v>
      </c>
      <c r="L1226" s="77">
        <f t="shared" si="26"/>
        <v>0.65359999999999996</v>
      </c>
      <c r="N1226" s="102" t="s">
        <v>71</v>
      </c>
      <c r="O1226" s="102" t="s">
        <v>71</v>
      </c>
      <c r="P1226" s="103" t="s">
        <v>71</v>
      </c>
    </row>
    <row r="1227" spans="2:16" ht="25.5" x14ac:dyDescent="0.25">
      <c r="B1227" s="97">
        <v>1222</v>
      </c>
      <c r="C1227" s="89" t="s">
        <v>1897</v>
      </c>
      <c r="D1227" s="89" t="s">
        <v>1898</v>
      </c>
      <c r="E1227" s="89"/>
      <c r="F1227" s="89" t="s">
        <v>1761</v>
      </c>
      <c r="G1227" s="98" t="s">
        <v>80</v>
      </c>
      <c r="H1227" s="98" t="s">
        <v>1764</v>
      </c>
      <c r="I1227" s="99" t="s">
        <v>75</v>
      </c>
      <c r="J1227" s="114" t="s">
        <v>1899</v>
      </c>
      <c r="K1227" s="101">
        <v>0</v>
      </c>
      <c r="L1227" s="77">
        <f t="shared" si="26"/>
        <v>0.82</v>
      </c>
      <c r="N1227" s="102" t="s">
        <v>71</v>
      </c>
      <c r="O1227" s="102" t="s">
        <v>71</v>
      </c>
      <c r="P1227" s="103" t="s">
        <v>71</v>
      </c>
    </row>
    <row r="1228" spans="2:16" ht="25.5" x14ac:dyDescent="0.25">
      <c r="B1228" s="97">
        <v>1223</v>
      </c>
      <c r="C1228" s="89" t="s">
        <v>1900</v>
      </c>
      <c r="D1228" s="89" t="s">
        <v>1166</v>
      </c>
      <c r="E1228" s="89"/>
      <c r="F1228" s="89" t="s">
        <v>1761</v>
      </c>
      <c r="G1228" s="98" t="s">
        <v>80</v>
      </c>
      <c r="H1228" s="98" t="s">
        <v>1764</v>
      </c>
      <c r="I1228" s="99" t="s">
        <v>75</v>
      </c>
      <c r="J1228" s="114" t="s">
        <v>1901</v>
      </c>
      <c r="K1228" s="101">
        <v>0</v>
      </c>
      <c r="L1228" s="77">
        <f t="shared" si="26"/>
        <v>0.27</v>
      </c>
      <c r="N1228" s="102" t="s">
        <v>71</v>
      </c>
      <c r="O1228" s="102" t="s">
        <v>71</v>
      </c>
      <c r="P1228" s="103" t="s">
        <v>71</v>
      </c>
    </row>
    <row r="1229" spans="2:16" ht="25.5" x14ac:dyDescent="0.25">
      <c r="B1229" s="97">
        <v>1224</v>
      </c>
      <c r="C1229" s="89" t="s">
        <v>1902</v>
      </c>
      <c r="D1229" s="89" t="s">
        <v>1170</v>
      </c>
      <c r="E1229" s="89"/>
      <c r="F1229" s="89" t="s">
        <v>1761</v>
      </c>
      <c r="G1229" s="98" t="s">
        <v>80</v>
      </c>
      <c r="H1229" s="98" t="s">
        <v>1764</v>
      </c>
      <c r="I1229" s="99" t="s">
        <v>75</v>
      </c>
      <c r="J1229" s="114" t="s">
        <v>1901</v>
      </c>
      <c r="K1229" s="101">
        <v>0</v>
      </c>
      <c r="L1229" s="77">
        <f t="shared" si="26"/>
        <v>0.27</v>
      </c>
      <c r="N1229" s="102" t="s">
        <v>71</v>
      </c>
      <c r="O1229" s="102" t="s">
        <v>71</v>
      </c>
      <c r="P1229" s="103" t="s">
        <v>71</v>
      </c>
    </row>
    <row r="1230" spans="2:16" ht="25.5" x14ac:dyDescent="0.25">
      <c r="B1230" s="97">
        <v>1225</v>
      </c>
      <c r="C1230" s="89" t="s">
        <v>1903</v>
      </c>
      <c r="D1230" s="89" t="s">
        <v>1178</v>
      </c>
      <c r="E1230" s="89"/>
      <c r="F1230" s="89" t="s">
        <v>1761</v>
      </c>
      <c r="G1230" s="98" t="s">
        <v>80</v>
      </c>
      <c r="H1230" s="98" t="s">
        <v>1764</v>
      </c>
      <c r="I1230" s="99" t="s">
        <v>75</v>
      </c>
      <c r="J1230" s="114" t="s">
        <v>1904</v>
      </c>
      <c r="K1230" s="101">
        <v>0</v>
      </c>
      <c r="L1230" s="77">
        <f t="shared" si="26"/>
        <v>0.57999999999999996</v>
      </c>
      <c r="N1230" s="102" t="s">
        <v>71</v>
      </c>
      <c r="O1230" s="102" t="s">
        <v>71</v>
      </c>
      <c r="P1230" s="103" t="s">
        <v>71</v>
      </c>
    </row>
    <row r="1231" spans="2:16" ht="25.5" x14ac:dyDescent="0.25">
      <c r="B1231" s="97">
        <v>1226</v>
      </c>
      <c r="C1231" s="89" t="s">
        <v>1905</v>
      </c>
      <c r="D1231" s="89" t="s">
        <v>1190</v>
      </c>
      <c r="E1231" s="89"/>
      <c r="F1231" s="89" t="s">
        <v>1761</v>
      </c>
      <c r="G1231" s="98" t="s">
        <v>80</v>
      </c>
      <c r="H1231" s="98" t="s">
        <v>1764</v>
      </c>
      <c r="I1231" s="99" t="s">
        <v>75</v>
      </c>
      <c r="J1231" s="114" t="s">
        <v>1906</v>
      </c>
      <c r="K1231" s="101">
        <v>0</v>
      </c>
      <c r="L1231" s="77">
        <f t="shared" si="26"/>
        <v>0.628</v>
      </c>
      <c r="N1231" s="102" t="s">
        <v>71</v>
      </c>
      <c r="O1231" s="102" t="s">
        <v>71</v>
      </c>
      <c r="P1231" s="103" t="s">
        <v>71</v>
      </c>
    </row>
    <row r="1232" spans="2:16" ht="25.5" x14ac:dyDescent="0.25">
      <c r="B1232" s="97">
        <v>1227</v>
      </c>
      <c r="C1232" s="89" t="s">
        <v>1907</v>
      </c>
      <c r="D1232" s="89" t="s">
        <v>1908</v>
      </c>
      <c r="E1232" s="89"/>
      <c r="F1232" s="89" t="s">
        <v>1761</v>
      </c>
      <c r="G1232" s="98" t="s">
        <v>80</v>
      </c>
      <c r="H1232" s="98" t="s">
        <v>1764</v>
      </c>
      <c r="I1232" s="99" t="s">
        <v>75</v>
      </c>
      <c r="J1232" s="114" t="s">
        <v>1838</v>
      </c>
      <c r="K1232" s="101">
        <v>0</v>
      </c>
      <c r="L1232" s="77">
        <f t="shared" si="26"/>
        <v>0.58799999999999997</v>
      </c>
      <c r="N1232" s="102" t="s">
        <v>71</v>
      </c>
      <c r="O1232" s="102" t="s">
        <v>71</v>
      </c>
      <c r="P1232" s="103" t="s">
        <v>71</v>
      </c>
    </row>
    <row r="1233" spans="2:16" ht="25.5" x14ac:dyDescent="0.25">
      <c r="B1233" s="97">
        <v>1228</v>
      </c>
      <c r="C1233" s="89" t="s">
        <v>1909</v>
      </c>
      <c r="D1233" s="89" t="s">
        <v>1214</v>
      </c>
      <c r="E1233" s="89"/>
      <c r="F1233" s="89" t="s">
        <v>1761</v>
      </c>
      <c r="G1233" s="98" t="s">
        <v>80</v>
      </c>
      <c r="H1233" s="98" t="s">
        <v>1764</v>
      </c>
      <c r="I1233" s="99" t="s">
        <v>75</v>
      </c>
      <c r="J1233" s="114" t="s">
        <v>1838</v>
      </c>
      <c r="K1233" s="101">
        <v>0</v>
      </c>
      <c r="L1233" s="77">
        <f t="shared" si="26"/>
        <v>0.58799999999999997</v>
      </c>
      <c r="N1233" s="102" t="s">
        <v>71</v>
      </c>
      <c r="O1233" s="102" t="s">
        <v>71</v>
      </c>
      <c r="P1233" s="103" t="s">
        <v>71</v>
      </c>
    </row>
    <row r="1234" spans="2:16" ht="25.5" x14ac:dyDescent="0.25">
      <c r="B1234" s="97">
        <v>1229</v>
      </c>
      <c r="C1234" s="89" t="s">
        <v>1910</v>
      </c>
      <c r="D1234" s="89" t="s">
        <v>1911</v>
      </c>
      <c r="E1234" s="89"/>
      <c r="F1234" s="89" t="s">
        <v>1761</v>
      </c>
      <c r="G1234" s="98" t="s">
        <v>80</v>
      </c>
      <c r="H1234" s="98" t="s">
        <v>1764</v>
      </c>
      <c r="I1234" s="99" t="s">
        <v>75</v>
      </c>
      <c r="J1234" s="114" t="s">
        <v>1854</v>
      </c>
      <c r="K1234" s="101">
        <v>0</v>
      </c>
      <c r="L1234" s="77">
        <f t="shared" si="26"/>
        <v>1</v>
      </c>
      <c r="N1234" s="102" t="s">
        <v>71</v>
      </c>
      <c r="O1234" s="102" t="s">
        <v>71</v>
      </c>
      <c r="P1234" s="103" t="s">
        <v>71</v>
      </c>
    </row>
    <row r="1235" spans="2:16" ht="25.5" x14ac:dyDescent="0.25">
      <c r="B1235" s="97">
        <v>1230</v>
      </c>
      <c r="C1235" s="89" t="s">
        <v>1912</v>
      </c>
      <c r="D1235" s="89" t="s">
        <v>1913</v>
      </c>
      <c r="E1235" s="89"/>
      <c r="F1235" s="89" t="s">
        <v>1761</v>
      </c>
      <c r="G1235" s="98" t="s">
        <v>80</v>
      </c>
      <c r="H1235" s="98" t="s">
        <v>1764</v>
      </c>
      <c r="I1235" s="99" t="s">
        <v>75</v>
      </c>
      <c r="J1235" s="114" t="s">
        <v>1769</v>
      </c>
      <c r="K1235" s="101">
        <v>0</v>
      </c>
      <c r="L1235" s="77">
        <f t="shared" si="26"/>
        <v>0.58799999999999997</v>
      </c>
      <c r="N1235" s="102" t="s">
        <v>71</v>
      </c>
      <c r="O1235" s="102" t="s">
        <v>71</v>
      </c>
      <c r="P1235" s="103" t="s">
        <v>71</v>
      </c>
    </row>
    <row r="1236" spans="2:16" ht="25.5" x14ac:dyDescent="0.25">
      <c r="B1236" s="97">
        <v>1231</v>
      </c>
      <c r="C1236" s="89" t="s">
        <v>1914</v>
      </c>
      <c r="D1236" s="89" t="s">
        <v>1915</v>
      </c>
      <c r="E1236" s="89"/>
      <c r="F1236" s="89" t="s">
        <v>1761</v>
      </c>
      <c r="G1236" s="98" t="s">
        <v>80</v>
      </c>
      <c r="H1236" s="98" t="s">
        <v>1764</v>
      </c>
      <c r="I1236" s="99" t="s">
        <v>75</v>
      </c>
      <c r="J1236" s="114" t="s">
        <v>1916</v>
      </c>
      <c r="K1236" s="101">
        <v>0</v>
      </c>
      <c r="L1236" s="77">
        <f t="shared" si="26"/>
        <v>0.09</v>
      </c>
      <c r="N1236" s="102" t="s">
        <v>71</v>
      </c>
      <c r="O1236" s="102" t="s">
        <v>71</v>
      </c>
      <c r="P1236" s="103" t="s">
        <v>71</v>
      </c>
    </row>
    <row r="1237" spans="2:16" ht="25.5" x14ac:dyDescent="0.25">
      <c r="B1237" s="97">
        <v>1232</v>
      </c>
      <c r="C1237" s="89" t="s">
        <v>1917</v>
      </c>
      <c r="D1237" s="89" t="s">
        <v>1248</v>
      </c>
      <c r="E1237" s="89"/>
      <c r="F1237" s="89" t="s">
        <v>1761</v>
      </c>
      <c r="G1237" s="98" t="s">
        <v>80</v>
      </c>
      <c r="H1237" s="98" t="s">
        <v>1764</v>
      </c>
      <c r="I1237" s="99" t="s">
        <v>75</v>
      </c>
      <c r="J1237" s="114" t="s">
        <v>1918</v>
      </c>
      <c r="K1237" s="101">
        <v>0</v>
      </c>
      <c r="L1237" s="77">
        <f t="shared" si="26"/>
        <v>0.1464</v>
      </c>
      <c r="N1237" s="102" t="s">
        <v>71</v>
      </c>
      <c r="O1237" s="102" t="s">
        <v>71</v>
      </c>
      <c r="P1237" s="103" t="s">
        <v>71</v>
      </c>
    </row>
    <row r="1238" spans="2:16" ht="25.5" x14ac:dyDescent="0.25">
      <c r="B1238" s="97">
        <v>1233</v>
      </c>
      <c r="C1238" s="89" t="s">
        <v>1919</v>
      </c>
      <c r="D1238" s="89" t="s">
        <v>1260</v>
      </c>
      <c r="E1238" s="89"/>
      <c r="F1238" s="89" t="s">
        <v>1761</v>
      </c>
      <c r="G1238" s="98" t="s">
        <v>80</v>
      </c>
      <c r="H1238" s="98" t="s">
        <v>1764</v>
      </c>
      <c r="I1238" s="99" t="s">
        <v>75</v>
      </c>
      <c r="J1238" s="114" t="s">
        <v>1920</v>
      </c>
      <c r="K1238" s="101">
        <v>0</v>
      </c>
      <c r="L1238" s="77">
        <f t="shared" si="26"/>
        <v>0.67600000000000005</v>
      </c>
      <c r="N1238" s="102" t="s">
        <v>71</v>
      </c>
      <c r="O1238" s="102" t="s">
        <v>71</v>
      </c>
      <c r="P1238" s="103" t="s">
        <v>71</v>
      </c>
    </row>
    <row r="1239" spans="2:16" ht="25.5" x14ac:dyDescent="0.25">
      <c r="B1239" s="97">
        <v>1234</v>
      </c>
      <c r="C1239" s="89" t="s">
        <v>1921</v>
      </c>
      <c r="D1239" s="113" t="s">
        <v>1922</v>
      </c>
      <c r="E1239" s="89"/>
      <c r="F1239" s="89" t="s">
        <v>1761</v>
      </c>
      <c r="G1239" s="98"/>
      <c r="H1239" s="98"/>
      <c r="I1239" s="99"/>
      <c r="J1239" s="114"/>
      <c r="K1239" s="101">
        <v>0</v>
      </c>
      <c r="L1239" s="77" t="str">
        <f t="shared" si="26"/>
        <v/>
      </c>
      <c r="N1239" s="102" t="s">
        <v>71</v>
      </c>
      <c r="O1239" s="102" t="s">
        <v>71</v>
      </c>
      <c r="P1239" s="103" t="s">
        <v>71</v>
      </c>
    </row>
    <row r="1240" spans="2:16" ht="51" x14ac:dyDescent="0.25">
      <c r="B1240" s="97">
        <v>1235</v>
      </c>
      <c r="C1240" s="89" t="s">
        <v>1923</v>
      </c>
      <c r="D1240" s="113" t="s">
        <v>1924</v>
      </c>
      <c r="E1240" s="89"/>
      <c r="F1240" s="89" t="s">
        <v>1761</v>
      </c>
      <c r="G1240" s="98"/>
      <c r="H1240" s="98" t="s">
        <v>1764</v>
      </c>
      <c r="I1240" s="99"/>
      <c r="J1240" s="114" t="s">
        <v>1925</v>
      </c>
      <c r="K1240" s="101">
        <v>0</v>
      </c>
      <c r="L1240" s="77">
        <f t="shared" si="26"/>
        <v>0.5</v>
      </c>
      <c r="N1240" s="102" t="s">
        <v>71</v>
      </c>
      <c r="O1240" s="102" t="s">
        <v>71</v>
      </c>
      <c r="P1240" s="103" t="s">
        <v>71</v>
      </c>
    </row>
    <row r="1241" spans="2:16" ht="25.5" x14ac:dyDescent="0.25">
      <c r="B1241" s="97">
        <v>1236</v>
      </c>
      <c r="C1241" s="89" t="s">
        <v>1926</v>
      </c>
      <c r="D1241" s="89" t="s">
        <v>1766</v>
      </c>
      <c r="E1241" s="89"/>
      <c r="F1241" s="89" t="s">
        <v>1761</v>
      </c>
      <c r="G1241" s="98" t="s">
        <v>80</v>
      </c>
      <c r="H1241" s="98" t="s">
        <v>1764</v>
      </c>
      <c r="I1241" s="99" t="s">
        <v>75</v>
      </c>
      <c r="J1241" s="114" t="s">
        <v>1870</v>
      </c>
      <c r="K1241" s="101">
        <v>0</v>
      </c>
      <c r="L1241" s="77">
        <f t="shared" si="26"/>
        <v>0.75</v>
      </c>
      <c r="N1241" s="102" t="s">
        <v>71</v>
      </c>
      <c r="O1241" s="102" t="s">
        <v>71</v>
      </c>
      <c r="P1241" s="103" t="s">
        <v>71</v>
      </c>
    </row>
    <row r="1242" spans="2:16" ht="25.5" x14ac:dyDescent="0.25">
      <c r="B1242" s="97">
        <v>1237</v>
      </c>
      <c r="C1242" s="89" t="s">
        <v>1927</v>
      </c>
      <c r="D1242" s="89" t="s">
        <v>391</v>
      </c>
      <c r="E1242" s="89"/>
      <c r="F1242" s="89" t="s">
        <v>1761</v>
      </c>
      <c r="G1242" s="98" t="s">
        <v>80</v>
      </c>
      <c r="H1242" s="98" t="s">
        <v>1764</v>
      </c>
      <c r="I1242" s="99" t="s">
        <v>75</v>
      </c>
      <c r="J1242" s="114" t="s">
        <v>1928</v>
      </c>
      <c r="K1242" s="101">
        <v>0</v>
      </c>
      <c r="L1242" s="77">
        <f t="shared" si="26"/>
        <v>1.1200000000000001</v>
      </c>
      <c r="N1242" s="102" t="s">
        <v>71</v>
      </c>
      <c r="O1242" s="102" t="s">
        <v>71</v>
      </c>
      <c r="P1242" s="103" t="s">
        <v>71</v>
      </c>
    </row>
    <row r="1243" spans="2:16" ht="25.5" x14ac:dyDescent="0.25">
      <c r="B1243" s="97">
        <v>1238</v>
      </c>
      <c r="C1243" s="89" t="s">
        <v>1929</v>
      </c>
      <c r="D1243" s="89" t="s">
        <v>397</v>
      </c>
      <c r="E1243" s="89"/>
      <c r="F1243" s="89" t="s">
        <v>1761</v>
      </c>
      <c r="G1243" s="98" t="s">
        <v>80</v>
      </c>
      <c r="H1243" s="98" t="s">
        <v>1764</v>
      </c>
      <c r="I1243" s="99" t="s">
        <v>75</v>
      </c>
      <c r="J1243" s="114" t="s">
        <v>1930</v>
      </c>
      <c r="K1243" s="101">
        <v>0</v>
      </c>
      <c r="L1243" s="77">
        <f t="shared" si="26"/>
        <v>0.56799999999999995</v>
      </c>
      <c r="N1243" s="102" t="s">
        <v>71</v>
      </c>
      <c r="O1243" s="102" t="s">
        <v>71</v>
      </c>
      <c r="P1243" s="103" t="s">
        <v>71</v>
      </c>
    </row>
    <row r="1244" spans="2:16" ht="25.5" x14ac:dyDescent="0.25">
      <c r="B1244" s="97">
        <v>1239</v>
      </c>
      <c r="C1244" s="89" t="s">
        <v>1931</v>
      </c>
      <c r="D1244" s="89" t="s">
        <v>401</v>
      </c>
      <c r="E1244" s="89"/>
      <c r="F1244" s="89" t="s">
        <v>1761</v>
      </c>
      <c r="G1244" s="98" t="s">
        <v>80</v>
      </c>
      <c r="H1244" s="98" t="s">
        <v>1764</v>
      </c>
      <c r="I1244" s="99" t="s">
        <v>75</v>
      </c>
      <c r="J1244" s="114" t="s">
        <v>1932</v>
      </c>
      <c r="K1244" s="101">
        <v>0</v>
      </c>
      <c r="L1244" s="77">
        <f t="shared" si="26"/>
        <v>0.95</v>
      </c>
      <c r="N1244" s="102" t="s">
        <v>71</v>
      </c>
      <c r="O1244" s="102" t="s">
        <v>71</v>
      </c>
      <c r="P1244" s="103" t="s">
        <v>71</v>
      </c>
    </row>
    <row r="1245" spans="2:16" ht="25.5" x14ac:dyDescent="0.25">
      <c r="B1245" s="97">
        <v>1240</v>
      </c>
      <c r="C1245" s="89" t="s">
        <v>1933</v>
      </c>
      <c r="D1245" s="89" t="s">
        <v>417</v>
      </c>
      <c r="E1245" s="89"/>
      <c r="F1245" s="89" t="s">
        <v>1761</v>
      </c>
      <c r="G1245" s="98" t="s">
        <v>80</v>
      </c>
      <c r="H1245" s="98" t="s">
        <v>1764</v>
      </c>
      <c r="I1245" s="99" t="s">
        <v>75</v>
      </c>
      <c r="J1245" s="114" t="s">
        <v>1934</v>
      </c>
      <c r="K1245" s="101">
        <v>0</v>
      </c>
      <c r="L1245" s="77">
        <f t="shared" si="26"/>
        <v>0.15</v>
      </c>
      <c r="N1245" s="102" t="s">
        <v>71</v>
      </c>
      <c r="O1245" s="102" t="s">
        <v>71</v>
      </c>
      <c r="P1245" s="103" t="s">
        <v>71</v>
      </c>
    </row>
    <row r="1246" spans="2:16" ht="25.5" x14ac:dyDescent="0.25">
      <c r="B1246" s="97">
        <v>1241</v>
      </c>
      <c r="C1246" s="89" t="s">
        <v>1935</v>
      </c>
      <c r="D1246" s="89" t="s">
        <v>435</v>
      </c>
      <c r="E1246" s="89"/>
      <c r="F1246" s="89" t="s">
        <v>1761</v>
      </c>
      <c r="G1246" s="98" t="s">
        <v>80</v>
      </c>
      <c r="H1246" s="98" t="s">
        <v>1764</v>
      </c>
      <c r="I1246" s="99" t="s">
        <v>75</v>
      </c>
      <c r="J1246" s="114" t="s">
        <v>1936</v>
      </c>
      <c r="K1246" s="101">
        <v>0</v>
      </c>
      <c r="L1246" s="77">
        <f t="shared" si="26"/>
        <v>0.25</v>
      </c>
      <c r="N1246" s="102" t="s">
        <v>71</v>
      </c>
      <c r="O1246" s="102" t="s">
        <v>71</v>
      </c>
      <c r="P1246" s="103" t="s">
        <v>71</v>
      </c>
    </row>
    <row r="1247" spans="2:16" ht="25.5" x14ac:dyDescent="0.25">
      <c r="B1247" s="97">
        <v>1242</v>
      </c>
      <c r="C1247" s="89" t="s">
        <v>1937</v>
      </c>
      <c r="D1247" s="89" t="s">
        <v>439</v>
      </c>
      <c r="E1247" s="89"/>
      <c r="F1247" s="89" t="s">
        <v>1761</v>
      </c>
      <c r="G1247" s="98" t="s">
        <v>80</v>
      </c>
      <c r="H1247" s="98" t="s">
        <v>1764</v>
      </c>
      <c r="I1247" s="99" t="s">
        <v>75</v>
      </c>
      <c r="J1247" s="114" t="s">
        <v>1938</v>
      </c>
      <c r="K1247" s="101">
        <v>0</v>
      </c>
      <c r="L1247" s="77">
        <f t="shared" si="26"/>
        <v>0.55200000000000005</v>
      </c>
      <c r="N1247" s="102" t="s">
        <v>71</v>
      </c>
      <c r="O1247" s="102" t="s">
        <v>71</v>
      </c>
      <c r="P1247" s="103" t="s">
        <v>71</v>
      </c>
    </row>
    <row r="1248" spans="2:16" ht="25.5" x14ac:dyDescent="0.25">
      <c r="B1248" s="97">
        <v>1243</v>
      </c>
      <c r="C1248" s="89" t="s">
        <v>1939</v>
      </c>
      <c r="D1248" s="89" t="s">
        <v>447</v>
      </c>
      <c r="E1248" s="89"/>
      <c r="F1248" s="89" t="s">
        <v>1761</v>
      </c>
      <c r="G1248" s="98" t="s">
        <v>80</v>
      </c>
      <c r="H1248" s="98" t="s">
        <v>1764</v>
      </c>
      <c r="I1248" s="99" t="s">
        <v>75</v>
      </c>
      <c r="J1248" s="114" t="s">
        <v>1814</v>
      </c>
      <c r="K1248" s="101">
        <v>0</v>
      </c>
      <c r="L1248" s="77">
        <f t="shared" si="26"/>
        <v>0.35</v>
      </c>
      <c r="N1248" s="102" t="s">
        <v>71</v>
      </c>
      <c r="O1248" s="102" t="s">
        <v>71</v>
      </c>
      <c r="P1248" s="103" t="s">
        <v>71</v>
      </c>
    </row>
    <row r="1249" spans="2:16" ht="25.5" x14ac:dyDescent="0.25">
      <c r="B1249" s="97">
        <v>1244</v>
      </c>
      <c r="C1249" s="89" t="s">
        <v>1940</v>
      </c>
      <c r="D1249" s="89" t="s">
        <v>455</v>
      </c>
      <c r="E1249" s="89"/>
      <c r="F1249" s="89" t="s">
        <v>1761</v>
      </c>
      <c r="G1249" s="98" t="s">
        <v>80</v>
      </c>
      <c r="H1249" s="98" t="s">
        <v>1764</v>
      </c>
      <c r="I1249" s="99" t="s">
        <v>75</v>
      </c>
      <c r="J1249" s="114" t="s">
        <v>1941</v>
      </c>
      <c r="K1249" s="101">
        <v>0</v>
      </c>
      <c r="L1249" s="77">
        <f t="shared" si="26"/>
        <v>0.1</v>
      </c>
      <c r="N1249" s="102" t="s">
        <v>71</v>
      </c>
      <c r="O1249" s="102" t="s">
        <v>71</v>
      </c>
      <c r="P1249" s="103" t="s">
        <v>71</v>
      </c>
    </row>
    <row r="1250" spans="2:16" ht="25.5" x14ac:dyDescent="0.25">
      <c r="B1250" s="97">
        <v>1245</v>
      </c>
      <c r="C1250" s="89" t="s">
        <v>1942</v>
      </c>
      <c r="D1250" s="89" t="s">
        <v>467</v>
      </c>
      <c r="E1250" s="89"/>
      <c r="F1250" s="89" t="s">
        <v>1761</v>
      </c>
      <c r="G1250" s="98" t="s">
        <v>80</v>
      </c>
      <c r="H1250" s="98" t="s">
        <v>1764</v>
      </c>
      <c r="I1250" s="99" t="s">
        <v>75</v>
      </c>
      <c r="J1250" s="114" t="s">
        <v>1943</v>
      </c>
      <c r="K1250" s="101">
        <v>0</v>
      </c>
      <c r="L1250" s="77">
        <f t="shared" si="26"/>
        <v>0.44800000000000001</v>
      </c>
      <c r="N1250" s="102" t="s">
        <v>71</v>
      </c>
      <c r="O1250" s="102" t="s">
        <v>71</v>
      </c>
      <c r="P1250" s="103" t="s">
        <v>71</v>
      </c>
    </row>
    <row r="1251" spans="2:16" ht="25.5" x14ac:dyDescent="0.25">
      <c r="B1251" s="97">
        <v>1246</v>
      </c>
      <c r="C1251" s="89" t="s">
        <v>1944</v>
      </c>
      <c r="D1251" s="89" t="s">
        <v>473</v>
      </c>
      <c r="E1251" s="89"/>
      <c r="F1251" s="89" t="s">
        <v>1761</v>
      </c>
      <c r="G1251" s="98" t="s">
        <v>80</v>
      </c>
      <c r="H1251" s="98" t="s">
        <v>1764</v>
      </c>
      <c r="I1251" s="99" t="s">
        <v>75</v>
      </c>
      <c r="J1251" s="114" t="s">
        <v>1945</v>
      </c>
      <c r="K1251" s="101">
        <v>0</v>
      </c>
      <c r="L1251" s="77">
        <f t="shared" si="26"/>
        <v>1.95</v>
      </c>
      <c r="N1251" s="102" t="s">
        <v>71</v>
      </c>
      <c r="O1251" s="102" t="s">
        <v>71</v>
      </c>
      <c r="P1251" s="103" t="s">
        <v>71</v>
      </c>
    </row>
    <row r="1252" spans="2:16" ht="25.5" x14ac:dyDescent="0.25">
      <c r="B1252" s="97">
        <v>1247</v>
      </c>
      <c r="C1252" s="89" t="s">
        <v>1946</v>
      </c>
      <c r="D1252" s="89" t="s">
        <v>483</v>
      </c>
      <c r="E1252" s="89"/>
      <c r="F1252" s="89" t="s">
        <v>1761</v>
      </c>
      <c r="G1252" s="98" t="s">
        <v>80</v>
      </c>
      <c r="H1252" s="98" t="s">
        <v>1764</v>
      </c>
      <c r="I1252" s="99" t="s">
        <v>75</v>
      </c>
      <c r="J1252" s="114" t="s">
        <v>1947</v>
      </c>
      <c r="K1252" s="101">
        <v>0</v>
      </c>
      <c r="L1252" s="77">
        <f t="shared" si="26"/>
        <v>0.496</v>
      </c>
      <c r="N1252" s="102" t="s">
        <v>71</v>
      </c>
      <c r="O1252" s="102" t="s">
        <v>71</v>
      </c>
      <c r="P1252" s="103" t="s">
        <v>71</v>
      </c>
    </row>
    <row r="1253" spans="2:16" ht="25.5" x14ac:dyDescent="0.25">
      <c r="B1253" s="97">
        <v>1248</v>
      </c>
      <c r="C1253" s="89" t="s">
        <v>1948</v>
      </c>
      <c r="D1253" s="89" t="s">
        <v>1789</v>
      </c>
      <c r="E1253" s="89"/>
      <c r="F1253" s="89" t="s">
        <v>1761</v>
      </c>
      <c r="G1253" s="98" t="s">
        <v>80</v>
      </c>
      <c r="H1253" s="98" t="s">
        <v>1764</v>
      </c>
      <c r="I1253" s="99" t="s">
        <v>75</v>
      </c>
      <c r="J1253" s="114" t="s">
        <v>1949</v>
      </c>
      <c r="K1253" s="101">
        <v>0</v>
      </c>
      <c r="L1253" s="77">
        <f t="shared" si="26"/>
        <v>1.1200000000000001</v>
      </c>
      <c r="N1253" s="102" t="s">
        <v>71</v>
      </c>
      <c r="O1253" s="102" t="s">
        <v>71</v>
      </c>
      <c r="P1253" s="103" t="s">
        <v>71</v>
      </c>
    </row>
    <row r="1254" spans="2:16" ht="25.5" x14ac:dyDescent="0.25">
      <c r="B1254" s="97">
        <v>1249</v>
      </c>
      <c r="C1254" s="89" t="s">
        <v>1950</v>
      </c>
      <c r="D1254" s="89" t="s">
        <v>1792</v>
      </c>
      <c r="E1254" s="89"/>
      <c r="F1254" s="89" t="s">
        <v>1761</v>
      </c>
      <c r="G1254" s="98" t="s">
        <v>80</v>
      </c>
      <c r="H1254" s="98" t="s">
        <v>1764</v>
      </c>
      <c r="I1254" s="99" t="s">
        <v>75</v>
      </c>
      <c r="J1254" s="114" t="s">
        <v>1951</v>
      </c>
      <c r="K1254" s="101">
        <v>0</v>
      </c>
      <c r="L1254" s="77">
        <f t="shared" si="26"/>
        <v>0.05</v>
      </c>
      <c r="N1254" s="102" t="s">
        <v>71</v>
      </c>
      <c r="O1254" s="102" t="s">
        <v>71</v>
      </c>
      <c r="P1254" s="103" t="s">
        <v>71</v>
      </c>
    </row>
    <row r="1255" spans="2:16" ht="25.5" x14ac:dyDescent="0.25">
      <c r="B1255" s="97">
        <v>1250</v>
      </c>
      <c r="C1255" s="89" t="s">
        <v>1952</v>
      </c>
      <c r="D1255" s="89" t="s">
        <v>1795</v>
      </c>
      <c r="E1255" s="89"/>
      <c r="F1255" s="89" t="s">
        <v>1761</v>
      </c>
      <c r="G1255" s="98" t="s">
        <v>80</v>
      </c>
      <c r="H1255" s="98" t="s">
        <v>1764</v>
      </c>
      <c r="I1255" s="99" t="s">
        <v>75</v>
      </c>
      <c r="J1255" s="114" t="s">
        <v>1949</v>
      </c>
      <c r="K1255" s="101">
        <v>0</v>
      </c>
      <c r="L1255" s="77">
        <f t="shared" ref="L1255:L1286" si="27">IF(J1255="","",(J1255-(J1255*K1255)))</f>
        <v>1.1200000000000001</v>
      </c>
      <c r="N1255" s="102" t="s">
        <v>71</v>
      </c>
      <c r="O1255" s="102" t="s">
        <v>71</v>
      </c>
      <c r="P1255" s="103" t="s">
        <v>71</v>
      </c>
    </row>
    <row r="1256" spans="2:16" ht="25.5" x14ac:dyDescent="0.25">
      <c r="B1256" s="97">
        <v>1251</v>
      </c>
      <c r="C1256" s="89" t="s">
        <v>1953</v>
      </c>
      <c r="D1256" s="89" t="s">
        <v>539</v>
      </c>
      <c r="E1256" s="89"/>
      <c r="F1256" s="89" t="s">
        <v>1761</v>
      </c>
      <c r="G1256" s="98" t="s">
        <v>80</v>
      </c>
      <c r="H1256" s="98" t="s">
        <v>1764</v>
      </c>
      <c r="I1256" s="99" t="s">
        <v>75</v>
      </c>
      <c r="J1256" s="114" t="s">
        <v>1954</v>
      </c>
      <c r="K1256" s="101">
        <v>0</v>
      </c>
      <c r="L1256" s="77">
        <f t="shared" si="27"/>
        <v>0.39200000000000002</v>
      </c>
      <c r="N1256" s="102" t="s">
        <v>71</v>
      </c>
      <c r="O1256" s="102" t="s">
        <v>71</v>
      </c>
      <c r="P1256" s="103" t="s">
        <v>71</v>
      </c>
    </row>
    <row r="1257" spans="2:16" ht="25.5" x14ac:dyDescent="0.25">
      <c r="B1257" s="97">
        <v>1252</v>
      </c>
      <c r="C1257" s="89" t="s">
        <v>1955</v>
      </c>
      <c r="D1257" s="89" t="s">
        <v>545</v>
      </c>
      <c r="E1257" s="89"/>
      <c r="F1257" s="89" t="s">
        <v>1761</v>
      </c>
      <c r="G1257" s="98" t="s">
        <v>80</v>
      </c>
      <c r="H1257" s="98" t="s">
        <v>1764</v>
      </c>
      <c r="I1257" s="99" t="s">
        <v>75</v>
      </c>
      <c r="J1257" s="114" t="s">
        <v>1956</v>
      </c>
      <c r="K1257" s="101">
        <v>0</v>
      </c>
      <c r="L1257" s="77">
        <f t="shared" si="27"/>
        <v>0.84</v>
      </c>
      <c r="N1257" s="102" t="s">
        <v>71</v>
      </c>
      <c r="O1257" s="102" t="s">
        <v>71</v>
      </c>
      <c r="P1257" s="103" t="s">
        <v>71</v>
      </c>
    </row>
    <row r="1258" spans="2:16" ht="25.5" x14ac:dyDescent="0.25">
      <c r="B1258" s="97">
        <v>1253</v>
      </c>
      <c r="C1258" s="89" t="s">
        <v>1957</v>
      </c>
      <c r="D1258" s="89" t="s">
        <v>559</v>
      </c>
      <c r="E1258" s="89"/>
      <c r="F1258" s="89" t="s">
        <v>1761</v>
      </c>
      <c r="G1258" s="98" t="s">
        <v>80</v>
      </c>
      <c r="H1258" s="98" t="s">
        <v>1764</v>
      </c>
      <c r="I1258" s="99" t="s">
        <v>75</v>
      </c>
      <c r="J1258" s="114" t="s">
        <v>1958</v>
      </c>
      <c r="K1258" s="101">
        <v>0</v>
      </c>
      <c r="L1258" s="77">
        <f t="shared" si="27"/>
        <v>0.44800000000000001</v>
      </c>
      <c r="N1258" s="102" t="s">
        <v>71</v>
      </c>
      <c r="O1258" s="102" t="s">
        <v>71</v>
      </c>
      <c r="P1258" s="103" t="s">
        <v>71</v>
      </c>
    </row>
    <row r="1259" spans="2:16" ht="25.5" x14ac:dyDescent="0.25">
      <c r="B1259" s="97">
        <v>1254</v>
      </c>
      <c r="C1259" s="89" t="s">
        <v>1959</v>
      </c>
      <c r="D1259" s="89" t="s">
        <v>1803</v>
      </c>
      <c r="E1259" s="89"/>
      <c r="F1259" s="89" t="s">
        <v>1761</v>
      </c>
      <c r="G1259" s="98" t="s">
        <v>80</v>
      </c>
      <c r="H1259" s="98" t="s">
        <v>1764</v>
      </c>
      <c r="I1259" s="99" t="s">
        <v>75</v>
      </c>
      <c r="J1259" s="114" t="s">
        <v>1960</v>
      </c>
      <c r="K1259" s="101">
        <v>0</v>
      </c>
      <c r="L1259" s="77">
        <f t="shared" si="27"/>
        <v>1.0720000000000001</v>
      </c>
      <c r="N1259" s="102" t="s">
        <v>71</v>
      </c>
      <c r="O1259" s="102" t="s">
        <v>71</v>
      </c>
      <c r="P1259" s="103" t="s">
        <v>71</v>
      </c>
    </row>
    <row r="1260" spans="2:16" ht="25.5" x14ac:dyDescent="0.25">
      <c r="B1260" s="97">
        <v>1255</v>
      </c>
      <c r="C1260" s="89" t="s">
        <v>1961</v>
      </c>
      <c r="D1260" s="89" t="s">
        <v>587</v>
      </c>
      <c r="E1260" s="89"/>
      <c r="F1260" s="89" t="s">
        <v>1761</v>
      </c>
      <c r="G1260" s="98" t="s">
        <v>80</v>
      </c>
      <c r="H1260" s="98" t="s">
        <v>1764</v>
      </c>
      <c r="I1260" s="99" t="s">
        <v>75</v>
      </c>
      <c r="J1260" s="114" t="s">
        <v>1962</v>
      </c>
      <c r="K1260" s="101">
        <v>0</v>
      </c>
      <c r="L1260" s="77">
        <f t="shared" si="27"/>
        <v>0.16470000000000001</v>
      </c>
      <c r="N1260" s="102" t="s">
        <v>71</v>
      </c>
      <c r="O1260" s="102" t="s">
        <v>71</v>
      </c>
      <c r="P1260" s="103" t="s">
        <v>71</v>
      </c>
    </row>
    <row r="1261" spans="2:16" ht="25.5" x14ac:dyDescent="0.25">
      <c r="B1261" s="97">
        <v>1256</v>
      </c>
      <c r="C1261" s="89" t="s">
        <v>1963</v>
      </c>
      <c r="D1261" s="89" t="s">
        <v>1808</v>
      </c>
      <c r="E1261" s="89"/>
      <c r="F1261" s="89" t="s">
        <v>1761</v>
      </c>
      <c r="G1261" s="98" t="s">
        <v>80</v>
      </c>
      <c r="H1261" s="98" t="s">
        <v>1764</v>
      </c>
      <c r="I1261" s="99" t="s">
        <v>75</v>
      </c>
      <c r="J1261" s="114" t="s">
        <v>1964</v>
      </c>
      <c r="K1261" s="101">
        <v>0</v>
      </c>
      <c r="L1261" s="77">
        <f t="shared" si="27"/>
        <v>0.20849999999999999</v>
      </c>
      <c r="N1261" s="102" t="s">
        <v>71</v>
      </c>
      <c r="O1261" s="102" t="s">
        <v>71</v>
      </c>
      <c r="P1261" s="103" t="s">
        <v>71</v>
      </c>
    </row>
    <row r="1262" spans="2:16" ht="25.5" x14ac:dyDescent="0.25">
      <c r="B1262" s="97">
        <v>1257</v>
      </c>
      <c r="C1262" s="89" t="s">
        <v>1965</v>
      </c>
      <c r="D1262" s="89" t="s">
        <v>597</v>
      </c>
      <c r="E1262" s="89"/>
      <c r="F1262" s="89" t="s">
        <v>1761</v>
      </c>
      <c r="G1262" s="98" t="s">
        <v>80</v>
      </c>
      <c r="H1262" s="98" t="s">
        <v>1764</v>
      </c>
      <c r="I1262" s="99" t="s">
        <v>75</v>
      </c>
      <c r="J1262" s="114" t="s">
        <v>1966</v>
      </c>
      <c r="K1262" s="101">
        <v>0</v>
      </c>
      <c r="L1262" s="77">
        <f t="shared" si="27"/>
        <v>0.12</v>
      </c>
      <c r="N1262" s="102" t="s">
        <v>71</v>
      </c>
      <c r="O1262" s="102" t="s">
        <v>71</v>
      </c>
      <c r="P1262" s="103" t="s">
        <v>71</v>
      </c>
    </row>
    <row r="1263" spans="2:16" ht="25.5" x14ac:dyDescent="0.25">
      <c r="B1263" s="97">
        <v>1258</v>
      </c>
      <c r="C1263" s="89" t="s">
        <v>1967</v>
      </c>
      <c r="D1263" s="89" t="s">
        <v>605</v>
      </c>
      <c r="E1263" s="89"/>
      <c r="F1263" s="89" t="s">
        <v>1761</v>
      </c>
      <c r="G1263" s="98" t="s">
        <v>80</v>
      </c>
      <c r="H1263" s="98" t="s">
        <v>1764</v>
      </c>
      <c r="I1263" s="99" t="s">
        <v>75</v>
      </c>
      <c r="J1263" s="114" t="s">
        <v>1968</v>
      </c>
      <c r="K1263" s="101">
        <v>0</v>
      </c>
      <c r="L1263" s="77">
        <f t="shared" si="27"/>
        <v>0.1832</v>
      </c>
      <c r="N1263" s="102" t="s">
        <v>71</v>
      </c>
      <c r="O1263" s="102" t="s">
        <v>71</v>
      </c>
      <c r="P1263" s="103" t="s">
        <v>71</v>
      </c>
    </row>
    <row r="1264" spans="2:16" ht="25.5" x14ac:dyDescent="0.25">
      <c r="B1264" s="97">
        <v>1259</v>
      </c>
      <c r="C1264" s="89" t="s">
        <v>1969</v>
      </c>
      <c r="D1264" s="89" t="s">
        <v>1813</v>
      </c>
      <c r="E1264" s="89"/>
      <c r="F1264" s="89" t="s">
        <v>1761</v>
      </c>
      <c r="G1264" s="98" t="s">
        <v>80</v>
      </c>
      <c r="H1264" s="98" t="s">
        <v>1764</v>
      </c>
      <c r="I1264" s="99" t="s">
        <v>75</v>
      </c>
      <c r="J1264" s="114" t="s">
        <v>1970</v>
      </c>
      <c r="K1264" s="101">
        <v>0</v>
      </c>
      <c r="L1264" s="77">
        <f t="shared" si="27"/>
        <v>0.33810000000000001</v>
      </c>
      <c r="N1264" s="102" t="s">
        <v>71</v>
      </c>
      <c r="O1264" s="102" t="s">
        <v>71</v>
      </c>
      <c r="P1264" s="103" t="s">
        <v>71</v>
      </c>
    </row>
    <row r="1265" spans="2:16" ht="25.5" x14ac:dyDescent="0.25">
      <c r="B1265" s="97">
        <v>1260</v>
      </c>
      <c r="C1265" s="89" t="s">
        <v>1971</v>
      </c>
      <c r="D1265" s="89" t="s">
        <v>613</v>
      </c>
      <c r="E1265" s="89"/>
      <c r="F1265" s="89" t="s">
        <v>1761</v>
      </c>
      <c r="G1265" s="98" t="s">
        <v>80</v>
      </c>
      <c r="H1265" s="98" t="s">
        <v>1764</v>
      </c>
      <c r="I1265" s="99" t="s">
        <v>75</v>
      </c>
      <c r="J1265" s="114" t="s">
        <v>1972</v>
      </c>
      <c r="K1265" s="101">
        <v>0</v>
      </c>
      <c r="L1265" s="77">
        <f t="shared" si="27"/>
        <v>0.3</v>
      </c>
      <c r="N1265" s="102" t="s">
        <v>71</v>
      </c>
      <c r="O1265" s="102" t="s">
        <v>71</v>
      </c>
      <c r="P1265" s="103" t="s">
        <v>71</v>
      </c>
    </row>
    <row r="1266" spans="2:16" ht="25.5" x14ac:dyDescent="0.25">
      <c r="B1266" s="97">
        <v>1261</v>
      </c>
      <c r="C1266" s="89" t="s">
        <v>1973</v>
      </c>
      <c r="D1266" s="89" t="s">
        <v>1818</v>
      </c>
      <c r="E1266" s="89"/>
      <c r="F1266" s="89" t="s">
        <v>1761</v>
      </c>
      <c r="G1266" s="98" t="s">
        <v>80</v>
      </c>
      <c r="H1266" s="98" t="s">
        <v>1764</v>
      </c>
      <c r="I1266" s="99" t="s">
        <v>75</v>
      </c>
      <c r="J1266" s="114" t="s">
        <v>1970</v>
      </c>
      <c r="K1266" s="101">
        <v>0</v>
      </c>
      <c r="L1266" s="77">
        <f t="shared" si="27"/>
        <v>0.33810000000000001</v>
      </c>
      <c r="N1266" s="102" t="s">
        <v>71</v>
      </c>
      <c r="O1266" s="102" t="s">
        <v>71</v>
      </c>
      <c r="P1266" s="103" t="s">
        <v>71</v>
      </c>
    </row>
    <row r="1267" spans="2:16" ht="25.5" x14ac:dyDescent="0.25">
      <c r="B1267" s="97">
        <v>1262</v>
      </c>
      <c r="C1267" s="89" t="s">
        <v>1974</v>
      </c>
      <c r="D1267" s="89" t="s">
        <v>1820</v>
      </c>
      <c r="E1267" s="89"/>
      <c r="F1267" s="89" t="s">
        <v>1761</v>
      </c>
      <c r="G1267" s="98" t="s">
        <v>80</v>
      </c>
      <c r="H1267" s="98" t="s">
        <v>1764</v>
      </c>
      <c r="I1267" s="99" t="s">
        <v>75</v>
      </c>
      <c r="J1267" s="114" t="s">
        <v>1975</v>
      </c>
      <c r="K1267" s="101">
        <v>0</v>
      </c>
      <c r="L1267" s="77">
        <f t="shared" si="27"/>
        <v>0.89</v>
      </c>
      <c r="N1267" s="102" t="s">
        <v>71</v>
      </c>
      <c r="O1267" s="102" t="s">
        <v>71</v>
      </c>
      <c r="P1267" s="103" t="s">
        <v>71</v>
      </c>
    </row>
    <row r="1268" spans="2:16" ht="25.5" x14ac:dyDescent="0.25">
      <c r="B1268" s="97">
        <v>1263</v>
      </c>
      <c r="C1268" s="89" t="s">
        <v>1976</v>
      </c>
      <c r="D1268" s="89" t="s">
        <v>647</v>
      </c>
      <c r="E1268" s="89"/>
      <c r="F1268" s="89" t="s">
        <v>1761</v>
      </c>
      <c r="G1268" s="98" t="s">
        <v>80</v>
      </c>
      <c r="H1268" s="98" t="s">
        <v>1764</v>
      </c>
      <c r="I1268" s="99" t="s">
        <v>75</v>
      </c>
      <c r="J1268" s="114" t="s">
        <v>1977</v>
      </c>
      <c r="K1268" s="101">
        <v>0</v>
      </c>
      <c r="L1268" s="77">
        <f t="shared" si="27"/>
        <v>0.31979999999999997</v>
      </c>
      <c r="N1268" s="102" t="s">
        <v>71</v>
      </c>
      <c r="O1268" s="102" t="s">
        <v>71</v>
      </c>
      <c r="P1268" s="103" t="s">
        <v>71</v>
      </c>
    </row>
    <row r="1269" spans="2:16" ht="25.5" x14ac:dyDescent="0.25">
      <c r="B1269" s="97">
        <v>1264</v>
      </c>
      <c r="C1269" s="89" t="s">
        <v>1978</v>
      </c>
      <c r="D1269" s="89" t="s">
        <v>651</v>
      </c>
      <c r="E1269" s="89"/>
      <c r="F1269" s="89" t="s">
        <v>1761</v>
      </c>
      <c r="G1269" s="98" t="s">
        <v>80</v>
      </c>
      <c r="H1269" s="98" t="s">
        <v>1764</v>
      </c>
      <c r="I1269" s="99" t="s">
        <v>75</v>
      </c>
      <c r="J1269" s="114" t="s">
        <v>1979</v>
      </c>
      <c r="K1269" s="101">
        <v>0</v>
      </c>
      <c r="L1269" s="77">
        <f t="shared" si="27"/>
        <v>0.11840000000000001</v>
      </c>
      <c r="N1269" s="102" t="s">
        <v>71</v>
      </c>
      <c r="O1269" s="102" t="s">
        <v>71</v>
      </c>
      <c r="P1269" s="103" t="s">
        <v>71</v>
      </c>
    </row>
    <row r="1270" spans="2:16" ht="25.5" x14ac:dyDescent="0.25">
      <c r="B1270" s="97">
        <v>1265</v>
      </c>
      <c r="C1270" s="89" t="s">
        <v>1980</v>
      </c>
      <c r="D1270" s="89" t="s">
        <v>679</v>
      </c>
      <c r="E1270" s="89"/>
      <c r="F1270" s="89" t="s">
        <v>1761</v>
      </c>
      <c r="G1270" s="98" t="s">
        <v>80</v>
      </c>
      <c r="H1270" s="98" t="s">
        <v>1764</v>
      </c>
      <c r="I1270" s="99" t="s">
        <v>75</v>
      </c>
      <c r="J1270" s="114" t="s">
        <v>1981</v>
      </c>
      <c r="K1270" s="101">
        <v>0</v>
      </c>
      <c r="L1270" s="77">
        <f t="shared" si="27"/>
        <v>7.3400000000000007E-2</v>
      </c>
      <c r="N1270" s="102" t="s">
        <v>71</v>
      </c>
      <c r="O1270" s="102" t="s">
        <v>71</v>
      </c>
      <c r="P1270" s="103" t="s">
        <v>71</v>
      </c>
    </row>
    <row r="1271" spans="2:16" ht="25.5" x14ac:dyDescent="0.25">
      <c r="B1271" s="97">
        <v>1266</v>
      </c>
      <c r="C1271" s="89" t="s">
        <v>1982</v>
      </c>
      <c r="D1271" s="89" t="s">
        <v>691</v>
      </c>
      <c r="E1271" s="89"/>
      <c r="F1271" s="89" t="s">
        <v>1761</v>
      </c>
      <c r="G1271" s="98" t="s">
        <v>80</v>
      </c>
      <c r="H1271" s="98" t="s">
        <v>1764</v>
      </c>
      <c r="I1271" s="99" t="s">
        <v>75</v>
      </c>
      <c r="J1271" s="114" t="s">
        <v>1983</v>
      </c>
      <c r="K1271" s="101">
        <v>0</v>
      </c>
      <c r="L1271" s="77">
        <f t="shared" si="27"/>
        <v>0.21410000000000001</v>
      </c>
      <c r="N1271" s="102" t="s">
        <v>71</v>
      </c>
      <c r="O1271" s="102" t="s">
        <v>71</v>
      </c>
      <c r="P1271" s="103" t="s">
        <v>71</v>
      </c>
    </row>
    <row r="1272" spans="2:16" ht="25.5" x14ac:dyDescent="0.25">
      <c r="B1272" s="97">
        <v>1267</v>
      </c>
      <c r="C1272" s="89" t="s">
        <v>1984</v>
      </c>
      <c r="D1272" s="89" t="s">
        <v>701</v>
      </c>
      <c r="E1272" s="89"/>
      <c r="F1272" s="89" t="s">
        <v>1761</v>
      </c>
      <c r="G1272" s="98" t="s">
        <v>80</v>
      </c>
      <c r="H1272" s="98" t="s">
        <v>1764</v>
      </c>
      <c r="I1272" s="99" t="s">
        <v>75</v>
      </c>
      <c r="J1272" s="114" t="s">
        <v>1983</v>
      </c>
      <c r="K1272" s="101">
        <v>0</v>
      </c>
      <c r="L1272" s="77">
        <f t="shared" si="27"/>
        <v>0.21410000000000001</v>
      </c>
      <c r="N1272" s="102" t="s">
        <v>71</v>
      </c>
      <c r="O1272" s="102" t="s">
        <v>71</v>
      </c>
      <c r="P1272" s="103" t="s">
        <v>71</v>
      </c>
    </row>
    <row r="1273" spans="2:16" ht="25.5" x14ac:dyDescent="0.25">
      <c r="B1273" s="97">
        <v>1268</v>
      </c>
      <c r="C1273" s="89" t="s">
        <v>1985</v>
      </c>
      <c r="D1273" s="89" t="s">
        <v>709</v>
      </c>
      <c r="E1273" s="89"/>
      <c r="F1273" s="89" t="s">
        <v>1761</v>
      </c>
      <c r="G1273" s="98" t="s">
        <v>80</v>
      </c>
      <c r="H1273" s="98" t="s">
        <v>1764</v>
      </c>
      <c r="I1273" s="99" t="s">
        <v>75</v>
      </c>
      <c r="J1273" s="114" t="s">
        <v>1986</v>
      </c>
      <c r="K1273" s="101">
        <v>0</v>
      </c>
      <c r="L1273" s="77">
        <f t="shared" si="27"/>
        <v>0.96</v>
      </c>
      <c r="N1273" s="102" t="s">
        <v>71</v>
      </c>
      <c r="O1273" s="102" t="s">
        <v>71</v>
      </c>
      <c r="P1273" s="103" t="s">
        <v>71</v>
      </c>
    </row>
    <row r="1274" spans="2:16" ht="25.5" x14ac:dyDescent="0.25">
      <c r="B1274" s="97">
        <v>1269</v>
      </c>
      <c r="C1274" s="89" t="s">
        <v>1987</v>
      </c>
      <c r="D1274" s="89" t="s">
        <v>727</v>
      </c>
      <c r="E1274" s="89"/>
      <c r="F1274" s="89" t="s">
        <v>1761</v>
      </c>
      <c r="G1274" s="98" t="s">
        <v>80</v>
      </c>
      <c r="H1274" s="98" t="s">
        <v>1764</v>
      </c>
      <c r="I1274" s="99" t="s">
        <v>75</v>
      </c>
      <c r="J1274" s="114" t="s">
        <v>1988</v>
      </c>
      <c r="K1274" s="101">
        <v>0</v>
      </c>
      <c r="L1274" s="77">
        <f t="shared" si="27"/>
        <v>0.45100000000000001</v>
      </c>
      <c r="N1274" s="102" t="s">
        <v>71</v>
      </c>
      <c r="O1274" s="102" t="s">
        <v>71</v>
      </c>
      <c r="P1274" s="103" t="s">
        <v>71</v>
      </c>
    </row>
    <row r="1275" spans="2:16" ht="25.5" x14ac:dyDescent="0.25">
      <c r="B1275" s="97">
        <v>1270</v>
      </c>
      <c r="C1275" s="89" t="s">
        <v>1989</v>
      </c>
      <c r="D1275" s="89" t="s">
        <v>1836</v>
      </c>
      <c r="E1275" s="89"/>
      <c r="F1275" s="89" t="s">
        <v>1761</v>
      </c>
      <c r="G1275" s="98" t="s">
        <v>80</v>
      </c>
      <c r="H1275" s="98" t="s">
        <v>1764</v>
      </c>
      <c r="I1275" s="99" t="s">
        <v>75</v>
      </c>
      <c r="J1275" s="114" t="s">
        <v>1990</v>
      </c>
      <c r="K1275" s="101">
        <v>0</v>
      </c>
      <c r="L1275" s="77">
        <f t="shared" si="27"/>
        <v>0.33</v>
      </c>
      <c r="N1275" s="102" t="s">
        <v>71</v>
      </c>
      <c r="O1275" s="102" t="s">
        <v>71</v>
      </c>
      <c r="P1275" s="103" t="s">
        <v>71</v>
      </c>
    </row>
    <row r="1276" spans="2:16" ht="25.5" x14ac:dyDescent="0.25">
      <c r="B1276" s="97">
        <v>1271</v>
      </c>
      <c r="C1276" s="89" t="s">
        <v>1991</v>
      </c>
      <c r="D1276" s="89" t="s">
        <v>735</v>
      </c>
      <c r="E1276" s="89"/>
      <c r="F1276" s="89" t="s">
        <v>1761</v>
      </c>
      <c r="G1276" s="98" t="s">
        <v>80</v>
      </c>
      <c r="H1276" s="98" t="s">
        <v>1764</v>
      </c>
      <c r="I1276" s="99" t="s">
        <v>75</v>
      </c>
      <c r="J1276" s="114" t="s">
        <v>1930</v>
      </c>
      <c r="K1276" s="101">
        <v>0</v>
      </c>
      <c r="L1276" s="77">
        <f t="shared" si="27"/>
        <v>0.56799999999999995</v>
      </c>
      <c r="N1276" s="102" t="s">
        <v>71</v>
      </c>
      <c r="O1276" s="102" t="s">
        <v>71</v>
      </c>
      <c r="P1276" s="103" t="s">
        <v>71</v>
      </c>
    </row>
    <row r="1277" spans="2:16" ht="25.5" x14ac:dyDescent="0.25">
      <c r="B1277" s="97">
        <v>1272</v>
      </c>
      <c r="C1277" s="89" t="s">
        <v>1992</v>
      </c>
      <c r="D1277" s="89" t="s">
        <v>745</v>
      </c>
      <c r="E1277" s="89"/>
      <c r="F1277" s="89" t="s">
        <v>1761</v>
      </c>
      <c r="G1277" s="98" t="s">
        <v>80</v>
      </c>
      <c r="H1277" s="98" t="s">
        <v>1764</v>
      </c>
      <c r="I1277" s="99" t="s">
        <v>75</v>
      </c>
      <c r="J1277" s="114" t="s">
        <v>1993</v>
      </c>
      <c r="K1277" s="101">
        <v>0</v>
      </c>
      <c r="L1277" s="77">
        <f t="shared" si="27"/>
        <v>1.05</v>
      </c>
      <c r="N1277" s="102" t="s">
        <v>71</v>
      </c>
      <c r="O1277" s="102" t="s">
        <v>71</v>
      </c>
      <c r="P1277" s="103" t="s">
        <v>71</v>
      </c>
    </row>
    <row r="1278" spans="2:16" ht="25.5" x14ac:dyDescent="0.25">
      <c r="B1278" s="97">
        <v>1273</v>
      </c>
      <c r="C1278" s="89" t="s">
        <v>1994</v>
      </c>
      <c r="D1278" s="89" t="s">
        <v>771</v>
      </c>
      <c r="E1278" s="89"/>
      <c r="F1278" s="89" t="s">
        <v>1761</v>
      </c>
      <c r="G1278" s="98" t="s">
        <v>80</v>
      </c>
      <c r="H1278" s="98" t="s">
        <v>1764</v>
      </c>
      <c r="I1278" s="99" t="s">
        <v>75</v>
      </c>
      <c r="J1278" s="114" t="s">
        <v>1995</v>
      </c>
      <c r="K1278" s="101">
        <v>0</v>
      </c>
      <c r="L1278" s="77">
        <f t="shared" si="27"/>
        <v>0.77600000000000002</v>
      </c>
      <c r="N1278" s="102" t="s">
        <v>71</v>
      </c>
      <c r="O1278" s="102" t="s">
        <v>71</v>
      </c>
      <c r="P1278" s="103" t="s">
        <v>71</v>
      </c>
    </row>
    <row r="1279" spans="2:16" ht="25.5" x14ac:dyDescent="0.25">
      <c r="B1279" s="97">
        <v>1274</v>
      </c>
      <c r="C1279" s="89" t="s">
        <v>1996</v>
      </c>
      <c r="D1279" s="89" t="s">
        <v>793</v>
      </c>
      <c r="E1279" s="89"/>
      <c r="F1279" s="89" t="s">
        <v>1761</v>
      </c>
      <c r="G1279" s="98" t="s">
        <v>80</v>
      </c>
      <c r="H1279" s="98" t="s">
        <v>1764</v>
      </c>
      <c r="I1279" s="99" t="s">
        <v>75</v>
      </c>
      <c r="J1279" s="114" t="s">
        <v>1997</v>
      </c>
      <c r="K1279" s="101">
        <v>0</v>
      </c>
      <c r="L1279" s="77">
        <f t="shared" si="27"/>
        <v>0.1182</v>
      </c>
      <c r="N1279" s="102" t="s">
        <v>71</v>
      </c>
      <c r="O1279" s="102" t="s">
        <v>71</v>
      </c>
      <c r="P1279" s="103" t="s">
        <v>71</v>
      </c>
    </row>
    <row r="1280" spans="2:16" ht="25.5" x14ac:dyDescent="0.25">
      <c r="B1280" s="97">
        <v>1275</v>
      </c>
      <c r="C1280" s="89" t="s">
        <v>1998</v>
      </c>
      <c r="D1280" s="89" t="s">
        <v>799</v>
      </c>
      <c r="E1280" s="89"/>
      <c r="F1280" s="89" t="s">
        <v>1761</v>
      </c>
      <c r="G1280" s="98" t="s">
        <v>80</v>
      </c>
      <c r="H1280" s="98" t="s">
        <v>1764</v>
      </c>
      <c r="I1280" s="99" t="s">
        <v>75</v>
      </c>
      <c r="J1280" s="114" t="s">
        <v>1999</v>
      </c>
      <c r="K1280" s="101">
        <v>0</v>
      </c>
      <c r="L1280" s="77">
        <f t="shared" si="27"/>
        <v>0.16669999999999999</v>
      </c>
      <c r="N1280" s="102" t="s">
        <v>71</v>
      </c>
      <c r="O1280" s="102" t="s">
        <v>71</v>
      </c>
      <c r="P1280" s="103" t="s">
        <v>71</v>
      </c>
    </row>
    <row r="1281" spans="2:16" ht="25.5" x14ac:dyDescent="0.25">
      <c r="B1281" s="97">
        <v>1276</v>
      </c>
      <c r="C1281" s="89" t="s">
        <v>2000</v>
      </c>
      <c r="D1281" s="89" t="s">
        <v>805</v>
      </c>
      <c r="E1281" s="89"/>
      <c r="F1281" s="89" t="s">
        <v>1761</v>
      </c>
      <c r="G1281" s="98" t="s">
        <v>80</v>
      </c>
      <c r="H1281" s="98" t="s">
        <v>1764</v>
      </c>
      <c r="I1281" s="99" t="s">
        <v>75</v>
      </c>
      <c r="J1281" s="114" t="s">
        <v>1934</v>
      </c>
      <c r="K1281" s="101">
        <v>0</v>
      </c>
      <c r="L1281" s="77">
        <f t="shared" si="27"/>
        <v>0.15</v>
      </c>
      <c r="N1281" s="102" t="s">
        <v>71</v>
      </c>
      <c r="O1281" s="102" t="s">
        <v>71</v>
      </c>
      <c r="P1281" s="103" t="s">
        <v>71</v>
      </c>
    </row>
    <row r="1282" spans="2:16" ht="25.5" x14ac:dyDescent="0.25">
      <c r="B1282" s="97">
        <v>1277</v>
      </c>
      <c r="C1282" s="89" t="s">
        <v>2001</v>
      </c>
      <c r="D1282" s="89" t="s">
        <v>811</v>
      </c>
      <c r="E1282" s="89"/>
      <c r="F1282" s="89" t="s">
        <v>1761</v>
      </c>
      <c r="G1282" s="98" t="s">
        <v>80</v>
      </c>
      <c r="H1282" s="98" t="s">
        <v>1764</v>
      </c>
      <c r="I1282" s="99" t="s">
        <v>75</v>
      </c>
      <c r="J1282" s="114" t="s">
        <v>2002</v>
      </c>
      <c r="K1282" s="101">
        <v>0</v>
      </c>
      <c r="L1282" s="77">
        <f t="shared" si="27"/>
        <v>0.12609999999999999</v>
      </c>
      <c r="N1282" s="102" t="s">
        <v>71</v>
      </c>
      <c r="O1282" s="102" t="s">
        <v>71</v>
      </c>
      <c r="P1282" s="103" t="s">
        <v>71</v>
      </c>
    </row>
    <row r="1283" spans="2:16" ht="25.5" x14ac:dyDescent="0.25">
      <c r="B1283" s="97">
        <v>1278</v>
      </c>
      <c r="C1283" s="89" t="s">
        <v>2003</v>
      </c>
      <c r="D1283" s="89" t="s">
        <v>815</v>
      </c>
      <c r="E1283" s="89"/>
      <c r="F1283" s="89" t="s">
        <v>1761</v>
      </c>
      <c r="G1283" s="98" t="s">
        <v>80</v>
      </c>
      <c r="H1283" s="98" t="s">
        <v>1764</v>
      </c>
      <c r="I1283" s="99" t="s">
        <v>75</v>
      </c>
      <c r="J1283" s="114" t="s">
        <v>2004</v>
      </c>
      <c r="K1283" s="101">
        <v>0</v>
      </c>
      <c r="L1283" s="77">
        <f t="shared" si="27"/>
        <v>0.33</v>
      </c>
      <c r="N1283" s="102" t="s">
        <v>71</v>
      </c>
      <c r="O1283" s="102" t="s">
        <v>71</v>
      </c>
      <c r="P1283" s="103" t="s">
        <v>71</v>
      </c>
    </row>
    <row r="1284" spans="2:16" ht="25.5" x14ac:dyDescent="0.25">
      <c r="B1284" s="97">
        <v>1279</v>
      </c>
      <c r="C1284" s="89" t="s">
        <v>2005</v>
      </c>
      <c r="D1284" s="89" t="s">
        <v>1851</v>
      </c>
      <c r="E1284" s="89"/>
      <c r="F1284" s="89" t="s">
        <v>1761</v>
      </c>
      <c r="G1284" s="98" t="s">
        <v>80</v>
      </c>
      <c r="H1284" s="98" t="s">
        <v>1764</v>
      </c>
      <c r="I1284" s="99" t="s">
        <v>75</v>
      </c>
      <c r="J1284" s="114" t="s">
        <v>1990</v>
      </c>
      <c r="K1284" s="101">
        <v>0</v>
      </c>
      <c r="L1284" s="77">
        <f t="shared" si="27"/>
        <v>0.33</v>
      </c>
      <c r="N1284" s="102" t="s">
        <v>71</v>
      </c>
      <c r="O1284" s="102" t="s">
        <v>71</v>
      </c>
      <c r="P1284" s="103" t="s">
        <v>71</v>
      </c>
    </row>
    <row r="1285" spans="2:16" ht="25.5" x14ac:dyDescent="0.25">
      <c r="B1285" s="97">
        <v>1280</v>
      </c>
      <c r="C1285" s="89" t="s">
        <v>2006</v>
      </c>
      <c r="D1285" s="89" t="s">
        <v>1853</v>
      </c>
      <c r="E1285" s="89"/>
      <c r="F1285" s="89" t="s">
        <v>1761</v>
      </c>
      <c r="G1285" s="98" t="s">
        <v>80</v>
      </c>
      <c r="H1285" s="98" t="s">
        <v>1764</v>
      </c>
      <c r="I1285" s="99" t="s">
        <v>75</v>
      </c>
      <c r="J1285" s="114" t="s">
        <v>1771</v>
      </c>
      <c r="K1285" s="101">
        <v>0</v>
      </c>
      <c r="L1285" s="77">
        <f t="shared" si="27"/>
        <v>0.97</v>
      </c>
      <c r="N1285" s="102" t="s">
        <v>71</v>
      </c>
      <c r="O1285" s="102" t="s">
        <v>71</v>
      </c>
      <c r="P1285" s="103" t="s">
        <v>71</v>
      </c>
    </row>
    <row r="1286" spans="2:16" ht="25.5" x14ac:dyDescent="0.25">
      <c r="B1286" s="97">
        <v>1281</v>
      </c>
      <c r="C1286" s="89" t="s">
        <v>2007</v>
      </c>
      <c r="D1286" s="89" t="s">
        <v>878</v>
      </c>
      <c r="E1286" s="89"/>
      <c r="F1286" s="89" t="s">
        <v>1761</v>
      </c>
      <c r="G1286" s="98" t="s">
        <v>80</v>
      </c>
      <c r="H1286" s="98" t="s">
        <v>1764</v>
      </c>
      <c r="I1286" s="99" t="s">
        <v>75</v>
      </c>
      <c r="J1286" s="114" t="s">
        <v>2008</v>
      </c>
      <c r="K1286" s="101">
        <v>0</v>
      </c>
      <c r="L1286" s="77">
        <f t="shared" si="27"/>
        <v>0.29599999999999999</v>
      </c>
      <c r="N1286" s="102" t="s">
        <v>71</v>
      </c>
      <c r="O1286" s="102" t="s">
        <v>71</v>
      </c>
      <c r="P1286" s="103" t="s">
        <v>71</v>
      </c>
    </row>
    <row r="1287" spans="2:16" ht="25.5" x14ac:dyDescent="0.25">
      <c r="B1287" s="97">
        <v>1282</v>
      </c>
      <c r="C1287" s="89" t="s">
        <v>2009</v>
      </c>
      <c r="D1287" s="89" t="s">
        <v>882</v>
      </c>
      <c r="E1287" s="89"/>
      <c r="F1287" s="89" t="s">
        <v>1761</v>
      </c>
      <c r="G1287" s="98" t="s">
        <v>80</v>
      </c>
      <c r="H1287" s="98" t="s">
        <v>1764</v>
      </c>
      <c r="I1287" s="99" t="s">
        <v>75</v>
      </c>
      <c r="J1287" s="114" t="s">
        <v>2010</v>
      </c>
      <c r="K1287" s="101">
        <v>0</v>
      </c>
      <c r="L1287" s="77">
        <f t="shared" ref="L1287:L1318" si="28">IF(J1287="","",(J1287-(J1287*K1287)))</f>
        <v>0.4</v>
      </c>
      <c r="N1287" s="102" t="s">
        <v>71</v>
      </c>
      <c r="O1287" s="102" t="s">
        <v>71</v>
      </c>
      <c r="P1287" s="103" t="s">
        <v>71</v>
      </c>
    </row>
    <row r="1288" spans="2:16" ht="25.5" x14ac:dyDescent="0.25">
      <c r="B1288" s="97">
        <v>1283</v>
      </c>
      <c r="C1288" s="89" t="s">
        <v>2011</v>
      </c>
      <c r="D1288" s="89" t="s">
        <v>898</v>
      </c>
      <c r="E1288" s="89"/>
      <c r="F1288" s="89" t="s">
        <v>1761</v>
      </c>
      <c r="G1288" s="98" t="s">
        <v>80</v>
      </c>
      <c r="H1288" s="98" t="s">
        <v>1764</v>
      </c>
      <c r="I1288" s="99" t="s">
        <v>75</v>
      </c>
      <c r="J1288" s="114" t="s">
        <v>2012</v>
      </c>
      <c r="K1288" s="101">
        <v>0</v>
      </c>
      <c r="L1288" s="77">
        <f t="shared" si="28"/>
        <v>0.52</v>
      </c>
      <c r="N1288" s="102" t="s">
        <v>71</v>
      </c>
      <c r="O1288" s="102" t="s">
        <v>71</v>
      </c>
      <c r="P1288" s="103" t="s">
        <v>71</v>
      </c>
    </row>
    <row r="1289" spans="2:16" ht="25.5" x14ac:dyDescent="0.25">
      <c r="B1289" s="97">
        <v>1284</v>
      </c>
      <c r="C1289" s="89" t="s">
        <v>2013</v>
      </c>
      <c r="D1289" s="89" t="s">
        <v>926</v>
      </c>
      <c r="E1289" s="89"/>
      <c r="F1289" s="89" t="s">
        <v>1761</v>
      </c>
      <c r="G1289" s="98" t="s">
        <v>80</v>
      </c>
      <c r="H1289" s="98" t="s">
        <v>1764</v>
      </c>
      <c r="I1289" s="99" t="s">
        <v>75</v>
      </c>
      <c r="J1289" s="114" t="s">
        <v>1934</v>
      </c>
      <c r="K1289" s="101">
        <v>0</v>
      </c>
      <c r="L1289" s="77">
        <f t="shared" si="28"/>
        <v>0.15</v>
      </c>
      <c r="N1289" s="102" t="s">
        <v>71</v>
      </c>
      <c r="O1289" s="102" t="s">
        <v>71</v>
      </c>
      <c r="P1289" s="103" t="s">
        <v>71</v>
      </c>
    </row>
    <row r="1290" spans="2:16" ht="25.5" x14ac:dyDescent="0.25">
      <c r="B1290" s="97">
        <v>1285</v>
      </c>
      <c r="C1290" s="89" t="s">
        <v>2014</v>
      </c>
      <c r="D1290" s="89" t="s">
        <v>1863</v>
      </c>
      <c r="E1290" s="89"/>
      <c r="F1290" s="89" t="s">
        <v>1761</v>
      </c>
      <c r="G1290" s="98" t="s">
        <v>80</v>
      </c>
      <c r="H1290" s="98" t="s">
        <v>1764</v>
      </c>
      <c r="I1290" s="99" t="s">
        <v>75</v>
      </c>
      <c r="J1290" s="114" t="s">
        <v>1870</v>
      </c>
      <c r="K1290" s="101">
        <v>0</v>
      </c>
      <c r="L1290" s="77">
        <f t="shared" si="28"/>
        <v>0.75</v>
      </c>
      <c r="N1290" s="102" t="s">
        <v>71</v>
      </c>
      <c r="O1290" s="102" t="s">
        <v>71</v>
      </c>
      <c r="P1290" s="103" t="s">
        <v>71</v>
      </c>
    </row>
    <row r="1291" spans="2:16" ht="25.5" x14ac:dyDescent="0.25">
      <c r="B1291" s="97">
        <v>1286</v>
      </c>
      <c r="C1291" s="89" t="s">
        <v>2015</v>
      </c>
      <c r="D1291" s="89" t="s">
        <v>948</v>
      </c>
      <c r="E1291" s="89"/>
      <c r="F1291" s="89" t="s">
        <v>1761</v>
      </c>
      <c r="G1291" s="98" t="s">
        <v>80</v>
      </c>
      <c r="H1291" s="98" t="s">
        <v>1764</v>
      </c>
      <c r="I1291" s="99" t="s">
        <v>75</v>
      </c>
      <c r="J1291" s="114" t="s">
        <v>1949</v>
      </c>
      <c r="K1291" s="101">
        <v>0</v>
      </c>
      <c r="L1291" s="77">
        <f t="shared" si="28"/>
        <v>1.1200000000000001</v>
      </c>
      <c r="N1291" s="102" t="s">
        <v>71</v>
      </c>
      <c r="O1291" s="102" t="s">
        <v>71</v>
      </c>
      <c r="P1291" s="103" t="s">
        <v>71</v>
      </c>
    </row>
    <row r="1292" spans="2:16" ht="25.5" x14ac:dyDescent="0.25">
      <c r="B1292" s="97">
        <v>1287</v>
      </c>
      <c r="C1292" s="89" t="s">
        <v>2016</v>
      </c>
      <c r="D1292" s="89" t="s">
        <v>974</v>
      </c>
      <c r="E1292" s="89"/>
      <c r="F1292" s="89" t="s">
        <v>1761</v>
      </c>
      <c r="G1292" s="98" t="s">
        <v>80</v>
      </c>
      <c r="H1292" s="98" t="s">
        <v>1764</v>
      </c>
      <c r="I1292" s="99" t="s">
        <v>75</v>
      </c>
      <c r="J1292" s="114" t="s">
        <v>2017</v>
      </c>
      <c r="K1292" s="101">
        <v>0</v>
      </c>
      <c r="L1292" s="77">
        <f t="shared" si="28"/>
        <v>0.08</v>
      </c>
      <c r="N1292" s="102" t="s">
        <v>71</v>
      </c>
      <c r="O1292" s="102" t="s">
        <v>71</v>
      </c>
      <c r="P1292" s="103" t="s">
        <v>71</v>
      </c>
    </row>
    <row r="1293" spans="2:16" ht="25.5" x14ac:dyDescent="0.25">
      <c r="B1293" s="97">
        <v>1288</v>
      </c>
      <c r="C1293" s="89" t="s">
        <v>2018</v>
      </c>
      <c r="D1293" s="89" t="s">
        <v>1869</v>
      </c>
      <c r="E1293" s="89"/>
      <c r="F1293" s="89" t="s">
        <v>1761</v>
      </c>
      <c r="G1293" s="98" t="s">
        <v>80</v>
      </c>
      <c r="H1293" s="98" t="s">
        <v>1764</v>
      </c>
      <c r="I1293" s="99" t="s">
        <v>75</v>
      </c>
      <c r="J1293" s="114" t="s">
        <v>2019</v>
      </c>
      <c r="K1293" s="101">
        <v>0</v>
      </c>
      <c r="L1293" s="77">
        <f t="shared" si="28"/>
        <v>0.73</v>
      </c>
      <c r="N1293" s="102" t="s">
        <v>71</v>
      </c>
      <c r="O1293" s="102" t="s">
        <v>71</v>
      </c>
      <c r="P1293" s="103" t="s">
        <v>71</v>
      </c>
    </row>
    <row r="1294" spans="2:16" ht="25.5" x14ac:dyDescent="0.25">
      <c r="B1294" s="97">
        <v>1289</v>
      </c>
      <c r="C1294" s="89" t="s">
        <v>2020</v>
      </c>
      <c r="D1294" s="89" t="s">
        <v>1872</v>
      </c>
      <c r="E1294" s="89"/>
      <c r="F1294" s="89" t="s">
        <v>1761</v>
      </c>
      <c r="G1294" s="98" t="s">
        <v>80</v>
      </c>
      <c r="H1294" s="98" t="s">
        <v>1764</v>
      </c>
      <c r="I1294" s="99" t="s">
        <v>75</v>
      </c>
      <c r="J1294" s="114" t="s">
        <v>2021</v>
      </c>
      <c r="K1294" s="101">
        <v>0</v>
      </c>
      <c r="L1294" s="77">
        <f t="shared" si="28"/>
        <v>0.15</v>
      </c>
      <c r="N1294" s="102" t="s">
        <v>71</v>
      </c>
      <c r="O1294" s="102" t="s">
        <v>71</v>
      </c>
      <c r="P1294" s="103" t="s">
        <v>71</v>
      </c>
    </row>
    <row r="1295" spans="2:16" ht="25.5" x14ac:dyDescent="0.25">
      <c r="B1295" s="97">
        <v>1290</v>
      </c>
      <c r="C1295" s="89" t="s">
        <v>2022</v>
      </c>
      <c r="D1295" s="89" t="s">
        <v>988</v>
      </c>
      <c r="E1295" s="89"/>
      <c r="F1295" s="89" t="s">
        <v>1761</v>
      </c>
      <c r="G1295" s="98" t="s">
        <v>80</v>
      </c>
      <c r="H1295" s="98" t="s">
        <v>1764</v>
      </c>
      <c r="I1295" s="99" t="s">
        <v>75</v>
      </c>
      <c r="J1295" s="114" t="s">
        <v>2023</v>
      </c>
      <c r="K1295" s="101">
        <v>0</v>
      </c>
      <c r="L1295" s="77">
        <f t="shared" si="28"/>
        <v>0.40279999999999999</v>
      </c>
      <c r="N1295" s="102" t="s">
        <v>71</v>
      </c>
      <c r="O1295" s="102" t="s">
        <v>71</v>
      </c>
      <c r="P1295" s="103" t="s">
        <v>71</v>
      </c>
    </row>
    <row r="1296" spans="2:16" ht="25.5" x14ac:dyDescent="0.25">
      <c r="B1296" s="97">
        <v>1291</v>
      </c>
      <c r="C1296" s="89" t="s">
        <v>2024</v>
      </c>
      <c r="D1296" s="89" t="s">
        <v>1006</v>
      </c>
      <c r="E1296" s="89"/>
      <c r="F1296" s="89" t="s">
        <v>1761</v>
      </c>
      <c r="G1296" s="98" t="s">
        <v>80</v>
      </c>
      <c r="H1296" s="98" t="s">
        <v>1764</v>
      </c>
      <c r="I1296" s="99" t="s">
        <v>75</v>
      </c>
      <c r="J1296" s="114" t="s">
        <v>2025</v>
      </c>
      <c r="K1296" s="101">
        <v>0</v>
      </c>
      <c r="L1296" s="77">
        <f t="shared" si="28"/>
        <v>0.25</v>
      </c>
      <c r="N1296" s="102" t="s">
        <v>71</v>
      </c>
      <c r="O1296" s="102" t="s">
        <v>71</v>
      </c>
      <c r="P1296" s="103" t="s">
        <v>71</v>
      </c>
    </row>
    <row r="1297" spans="2:16" ht="25.5" x14ac:dyDescent="0.25">
      <c r="B1297" s="97">
        <v>1292</v>
      </c>
      <c r="C1297" s="89" t="s">
        <v>2026</v>
      </c>
      <c r="D1297" s="89" t="s">
        <v>1024</v>
      </c>
      <c r="E1297" s="89"/>
      <c r="F1297" s="89" t="s">
        <v>1761</v>
      </c>
      <c r="G1297" s="98" t="s">
        <v>80</v>
      </c>
      <c r="H1297" s="98" t="s">
        <v>1764</v>
      </c>
      <c r="I1297" s="99" t="s">
        <v>75</v>
      </c>
      <c r="J1297" s="114" t="s">
        <v>2027</v>
      </c>
      <c r="K1297" s="101">
        <v>0</v>
      </c>
      <c r="L1297" s="77">
        <f t="shared" si="28"/>
        <v>0.45600000000000002</v>
      </c>
      <c r="N1297" s="102" t="s">
        <v>71</v>
      </c>
      <c r="O1297" s="102" t="s">
        <v>71</v>
      </c>
      <c r="P1297" s="103" t="s">
        <v>71</v>
      </c>
    </row>
    <row r="1298" spans="2:16" ht="25.5" x14ac:dyDescent="0.25">
      <c r="B1298" s="97">
        <v>1293</v>
      </c>
      <c r="C1298" s="89" t="s">
        <v>2028</v>
      </c>
      <c r="D1298" s="89" t="s">
        <v>1034</v>
      </c>
      <c r="E1298" s="89"/>
      <c r="F1298" s="89" t="s">
        <v>1761</v>
      </c>
      <c r="G1298" s="98" t="s">
        <v>80</v>
      </c>
      <c r="H1298" s="98" t="s">
        <v>1764</v>
      </c>
      <c r="I1298" s="99" t="s">
        <v>75</v>
      </c>
      <c r="J1298" s="114" t="s">
        <v>2029</v>
      </c>
      <c r="K1298" s="101">
        <v>0</v>
      </c>
      <c r="L1298" s="77">
        <f t="shared" si="28"/>
        <v>1.35</v>
      </c>
      <c r="N1298" s="102" t="s">
        <v>71</v>
      </c>
      <c r="O1298" s="102" t="s">
        <v>71</v>
      </c>
      <c r="P1298" s="103" t="s">
        <v>71</v>
      </c>
    </row>
    <row r="1299" spans="2:16" ht="25.5" x14ac:dyDescent="0.25">
      <c r="B1299" s="97">
        <v>1294</v>
      </c>
      <c r="C1299" s="89" t="s">
        <v>2030</v>
      </c>
      <c r="D1299" s="89" t="s">
        <v>1038</v>
      </c>
      <c r="E1299" s="89"/>
      <c r="F1299" s="89" t="s">
        <v>1761</v>
      </c>
      <c r="G1299" s="98" t="s">
        <v>80</v>
      </c>
      <c r="H1299" s="98" t="s">
        <v>1764</v>
      </c>
      <c r="I1299" s="99" t="s">
        <v>75</v>
      </c>
      <c r="J1299" s="114" t="s">
        <v>1990</v>
      </c>
      <c r="K1299" s="101">
        <v>0</v>
      </c>
      <c r="L1299" s="77">
        <f t="shared" si="28"/>
        <v>0.33</v>
      </c>
      <c r="N1299" s="102" t="s">
        <v>71</v>
      </c>
      <c r="O1299" s="102" t="s">
        <v>71</v>
      </c>
      <c r="P1299" s="103" t="s">
        <v>71</v>
      </c>
    </row>
    <row r="1300" spans="2:16" ht="25.5" x14ac:dyDescent="0.25">
      <c r="B1300" s="97">
        <v>1295</v>
      </c>
      <c r="C1300" s="89" t="s">
        <v>2031</v>
      </c>
      <c r="D1300" s="89" t="s">
        <v>1044</v>
      </c>
      <c r="E1300" s="89"/>
      <c r="F1300" s="89" t="s">
        <v>1761</v>
      </c>
      <c r="G1300" s="98" t="s">
        <v>80</v>
      </c>
      <c r="H1300" s="98" t="s">
        <v>1764</v>
      </c>
      <c r="I1300" s="99" t="s">
        <v>75</v>
      </c>
      <c r="J1300" s="114" t="s">
        <v>1930</v>
      </c>
      <c r="K1300" s="101">
        <v>0</v>
      </c>
      <c r="L1300" s="77">
        <f t="shared" si="28"/>
        <v>0.56799999999999995</v>
      </c>
      <c r="N1300" s="102" t="s">
        <v>71</v>
      </c>
      <c r="O1300" s="102" t="s">
        <v>71</v>
      </c>
      <c r="P1300" s="103" t="s">
        <v>71</v>
      </c>
    </row>
    <row r="1301" spans="2:16" ht="25.5" x14ac:dyDescent="0.25">
      <c r="B1301" s="97">
        <v>1296</v>
      </c>
      <c r="C1301" s="89" t="s">
        <v>2032</v>
      </c>
      <c r="D1301" s="89" t="s">
        <v>1048</v>
      </c>
      <c r="E1301" s="89"/>
      <c r="F1301" s="89" t="s">
        <v>1761</v>
      </c>
      <c r="G1301" s="98" t="s">
        <v>80</v>
      </c>
      <c r="H1301" s="98" t="s">
        <v>1764</v>
      </c>
      <c r="I1301" s="99" t="s">
        <v>75</v>
      </c>
      <c r="J1301" s="114" t="s">
        <v>2025</v>
      </c>
      <c r="K1301" s="101">
        <v>0</v>
      </c>
      <c r="L1301" s="77">
        <f t="shared" si="28"/>
        <v>0.25</v>
      </c>
      <c r="N1301" s="102" t="s">
        <v>71</v>
      </c>
      <c r="O1301" s="102" t="s">
        <v>71</v>
      </c>
      <c r="P1301" s="103" t="s">
        <v>71</v>
      </c>
    </row>
    <row r="1302" spans="2:16" ht="25.5" x14ac:dyDescent="0.25">
      <c r="B1302" s="97">
        <v>1297</v>
      </c>
      <c r="C1302" s="89" t="s">
        <v>2033</v>
      </c>
      <c r="D1302" s="89" t="s">
        <v>1884</v>
      </c>
      <c r="E1302" s="89"/>
      <c r="F1302" s="89" t="s">
        <v>1761</v>
      </c>
      <c r="G1302" s="98" t="s">
        <v>80</v>
      </c>
      <c r="H1302" s="98" t="s">
        <v>1764</v>
      </c>
      <c r="I1302" s="99" t="s">
        <v>75</v>
      </c>
      <c r="J1302" s="114" t="s">
        <v>2034</v>
      </c>
      <c r="K1302" s="101">
        <v>0</v>
      </c>
      <c r="L1302" s="77">
        <f t="shared" si="28"/>
        <v>1.93</v>
      </c>
      <c r="N1302" s="102" t="s">
        <v>71</v>
      </c>
      <c r="O1302" s="102" t="s">
        <v>71</v>
      </c>
      <c r="P1302" s="103" t="s">
        <v>71</v>
      </c>
    </row>
    <row r="1303" spans="2:16" ht="25.5" x14ac:dyDescent="0.25">
      <c r="B1303" s="97">
        <v>1298</v>
      </c>
      <c r="C1303" s="89" t="s">
        <v>2035</v>
      </c>
      <c r="D1303" s="89" t="s">
        <v>1096</v>
      </c>
      <c r="E1303" s="89"/>
      <c r="F1303" s="89" t="s">
        <v>1761</v>
      </c>
      <c r="G1303" s="98" t="s">
        <v>80</v>
      </c>
      <c r="H1303" s="98" t="s">
        <v>1764</v>
      </c>
      <c r="I1303" s="99" t="s">
        <v>75</v>
      </c>
      <c r="J1303" s="114" t="s">
        <v>2004</v>
      </c>
      <c r="K1303" s="101">
        <v>0</v>
      </c>
      <c r="L1303" s="77">
        <f t="shared" si="28"/>
        <v>0.33</v>
      </c>
      <c r="N1303" s="102" t="s">
        <v>71</v>
      </c>
      <c r="O1303" s="102" t="s">
        <v>71</v>
      </c>
      <c r="P1303" s="103" t="s">
        <v>71</v>
      </c>
    </row>
    <row r="1304" spans="2:16" ht="25.5" x14ac:dyDescent="0.25">
      <c r="B1304" s="97">
        <v>1299</v>
      </c>
      <c r="C1304" s="89" t="s">
        <v>2036</v>
      </c>
      <c r="D1304" s="89" t="s">
        <v>1888</v>
      </c>
      <c r="E1304" s="89"/>
      <c r="F1304" s="89" t="s">
        <v>1761</v>
      </c>
      <c r="G1304" s="98" t="s">
        <v>80</v>
      </c>
      <c r="H1304" s="98" t="s">
        <v>1764</v>
      </c>
      <c r="I1304" s="99" t="s">
        <v>75</v>
      </c>
      <c r="J1304" s="114" t="s">
        <v>2037</v>
      </c>
      <c r="K1304" s="101">
        <v>0</v>
      </c>
      <c r="L1304" s="77">
        <f t="shared" si="28"/>
        <v>0.65600000000000003</v>
      </c>
      <c r="N1304" s="102" t="s">
        <v>71</v>
      </c>
      <c r="O1304" s="102" t="s">
        <v>71</v>
      </c>
      <c r="P1304" s="103" t="s">
        <v>71</v>
      </c>
    </row>
    <row r="1305" spans="2:16" ht="25.5" x14ac:dyDescent="0.25">
      <c r="B1305" s="97">
        <v>1300</v>
      </c>
      <c r="C1305" s="89" t="s">
        <v>2038</v>
      </c>
      <c r="D1305" s="89" t="s">
        <v>1124</v>
      </c>
      <c r="E1305" s="89"/>
      <c r="F1305" s="89" t="s">
        <v>1761</v>
      </c>
      <c r="G1305" s="98" t="s">
        <v>80</v>
      </c>
      <c r="H1305" s="98" t="s">
        <v>1764</v>
      </c>
      <c r="I1305" s="99" t="s">
        <v>75</v>
      </c>
      <c r="J1305" s="114" t="s">
        <v>2039</v>
      </c>
      <c r="K1305" s="101">
        <v>0</v>
      </c>
      <c r="L1305" s="77">
        <f t="shared" si="28"/>
        <v>0.29849999999999999</v>
      </c>
      <c r="N1305" s="102" t="s">
        <v>71</v>
      </c>
      <c r="O1305" s="102" t="s">
        <v>71</v>
      </c>
      <c r="P1305" s="103" t="s">
        <v>71</v>
      </c>
    </row>
    <row r="1306" spans="2:16" ht="25.5" x14ac:dyDescent="0.25">
      <c r="B1306" s="97">
        <v>1301</v>
      </c>
      <c r="C1306" s="89" t="s">
        <v>2040</v>
      </c>
      <c r="D1306" s="89" t="s">
        <v>1893</v>
      </c>
      <c r="E1306" s="89"/>
      <c r="F1306" s="89" t="s">
        <v>1761</v>
      </c>
      <c r="G1306" s="98" t="s">
        <v>80</v>
      </c>
      <c r="H1306" s="98" t="s">
        <v>1764</v>
      </c>
      <c r="I1306" s="99" t="s">
        <v>75</v>
      </c>
      <c r="J1306" s="114" t="s">
        <v>2041</v>
      </c>
      <c r="K1306" s="101">
        <v>0</v>
      </c>
      <c r="L1306" s="77">
        <f t="shared" si="28"/>
        <v>0.63360000000000005</v>
      </c>
      <c r="N1306" s="102" t="s">
        <v>71</v>
      </c>
      <c r="O1306" s="102" t="s">
        <v>71</v>
      </c>
      <c r="P1306" s="103" t="s">
        <v>71</v>
      </c>
    </row>
    <row r="1307" spans="2:16" ht="25.5" x14ac:dyDescent="0.25">
      <c r="B1307" s="97">
        <v>1302</v>
      </c>
      <c r="C1307" s="89" t="s">
        <v>2042</v>
      </c>
      <c r="D1307" s="89" t="s">
        <v>1896</v>
      </c>
      <c r="E1307" s="89"/>
      <c r="F1307" s="89" t="s">
        <v>1761</v>
      </c>
      <c r="G1307" s="98" t="s">
        <v>80</v>
      </c>
      <c r="H1307" s="98" t="s">
        <v>1764</v>
      </c>
      <c r="I1307" s="99" t="s">
        <v>75</v>
      </c>
      <c r="J1307" s="114" t="s">
        <v>2041</v>
      </c>
      <c r="K1307" s="101">
        <v>0</v>
      </c>
      <c r="L1307" s="77">
        <f t="shared" si="28"/>
        <v>0.63360000000000005</v>
      </c>
      <c r="N1307" s="102" t="s">
        <v>71</v>
      </c>
      <c r="O1307" s="102" t="s">
        <v>71</v>
      </c>
      <c r="P1307" s="103" t="s">
        <v>71</v>
      </c>
    </row>
    <row r="1308" spans="2:16" ht="25.5" x14ac:dyDescent="0.25">
      <c r="B1308" s="97">
        <v>1303</v>
      </c>
      <c r="C1308" s="89" t="s">
        <v>2043</v>
      </c>
      <c r="D1308" s="89" t="s">
        <v>1898</v>
      </c>
      <c r="E1308" s="89"/>
      <c r="F1308" s="89" t="s">
        <v>1761</v>
      </c>
      <c r="G1308" s="98" t="s">
        <v>80</v>
      </c>
      <c r="H1308" s="98" t="s">
        <v>1764</v>
      </c>
      <c r="I1308" s="99" t="s">
        <v>75</v>
      </c>
      <c r="J1308" s="114" t="s">
        <v>2044</v>
      </c>
      <c r="K1308" s="101">
        <v>0</v>
      </c>
      <c r="L1308" s="77">
        <f t="shared" si="28"/>
        <v>0.8</v>
      </c>
      <c r="N1308" s="102" t="s">
        <v>71</v>
      </c>
      <c r="O1308" s="102" t="s">
        <v>71</v>
      </c>
      <c r="P1308" s="103" t="s">
        <v>71</v>
      </c>
    </row>
    <row r="1309" spans="2:16" ht="25.5" x14ac:dyDescent="0.25">
      <c r="B1309" s="97">
        <v>1304</v>
      </c>
      <c r="C1309" s="89" t="s">
        <v>2045</v>
      </c>
      <c r="D1309" s="89" t="s">
        <v>1166</v>
      </c>
      <c r="E1309" s="89"/>
      <c r="F1309" s="89" t="s">
        <v>1761</v>
      </c>
      <c r="G1309" s="98" t="s">
        <v>80</v>
      </c>
      <c r="H1309" s="98" t="s">
        <v>1764</v>
      </c>
      <c r="I1309" s="99" t="s">
        <v>75</v>
      </c>
      <c r="J1309" s="114" t="s">
        <v>2025</v>
      </c>
      <c r="K1309" s="101">
        <v>0</v>
      </c>
      <c r="L1309" s="77">
        <f t="shared" si="28"/>
        <v>0.25</v>
      </c>
      <c r="N1309" s="102" t="s">
        <v>71</v>
      </c>
      <c r="O1309" s="102" t="s">
        <v>71</v>
      </c>
      <c r="P1309" s="103" t="s">
        <v>71</v>
      </c>
    </row>
    <row r="1310" spans="2:16" ht="25.5" x14ac:dyDescent="0.25">
      <c r="B1310" s="97">
        <v>1305</v>
      </c>
      <c r="C1310" s="89" t="s">
        <v>2046</v>
      </c>
      <c r="D1310" s="89" t="s">
        <v>1170</v>
      </c>
      <c r="E1310" s="89"/>
      <c r="F1310" s="89" t="s">
        <v>1761</v>
      </c>
      <c r="G1310" s="98" t="s">
        <v>80</v>
      </c>
      <c r="H1310" s="98" t="s">
        <v>1764</v>
      </c>
      <c r="I1310" s="99" t="s">
        <v>75</v>
      </c>
      <c r="J1310" s="114" t="s">
        <v>1936</v>
      </c>
      <c r="K1310" s="101">
        <v>0</v>
      </c>
      <c r="L1310" s="77">
        <f t="shared" si="28"/>
        <v>0.25</v>
      </c>
      <c r="N1310" s="102" t="s">
        <v>71</v>
      </c>
      <c r="O1310" s="102" t="s">
        <v>71</v>
      </c>
      <c r="P1310" s="103" t="s">
        <v>71</v>
      </c>
    </row>
    <row r="1311" spans="2:16" ht="25.5" x14ac:dyDescent="0.25">
      <c r="B1311" s="97">
        <v>1306</v>
      </c>
      <c r="C1311" s="89" t="s">
        <v>2047</v>
      </c>
      <c r="D1311" s="89" t="s">
        <v>1178</v>
      </c>
      <c r="E1311" s="89"/>
      <c r="F1311" s="89" t="s">
        <v>1761</v>
      </c>
      <c r="G1311" s="98" t="s">
        <v>80</v>
      </c>
      <c r="H1311" s="98" t="s">
        <v>1764</v>
      </c>
      <c r="I1311" s="99" t="s">
        <v>75</v>
      </c>
      <c r="J1311" s="114" t="s">
        <v>2048</v>
      </c>
      <c r="K1311" s="101">
        <v>0</v>
      </c>
      <c r="L1311" s="77">
        <f t="shared" si="28"/>
        <v>0.56000000000000005</v>
      </c>
      <c r="N1311" s="102" t="s">
        <v>71</v>
      </c>
      <c r="O1311" s="102" t="s">
        <v>71</v>
      </c>
      <c r="P1311" s="103" t="s">
        <v>71</v>
      </c>
    </row>
    <row r="1312" spans="2:16" ht="25.5" x14ac:dyDescent="0.25">
      <c r="B1312" s="97">
        <v>1307</v>
      </c>
      <c r="C1312" s="89" t="s">
        <v>2049</v>
      </c>
      <c r="D1312" s="89" t="s">
        <v>1190</v>
      </c>
      <c r="E1312" s="89"/>
      <c r="F1312" s="89" t="s">
        <v>1761</v>
      </c>
      <c r="G1312" s="98" t="s">
        <v>80</v>
      </c>
      <c r="H1312" s="98" t="s">
        <v>1764</v>
      </c>
      <c r="I1312" s="99" t="s">
        <v>75</v>
      </c>
      <c r="J1312" s="114" t="s">
        <v>2050</v>
      </c>
      <c r="K1312" s="101">
        <v>0</v>
      </c>
      <c r="L1312" s="77">
        <f t="shared" si="28"/>
        <v>0.60799999999999998</v>
      </c>
      <c r="N1312" s="102" t="s">
        <v>71</v>
      </c>
      <c r="O1312" s="102" t="s">
        <v>71</v>
      </c>
      <c r="P1312" s="103" t="s">
        <v>71</v>
      </c>
    </row>
    <row r="1313" spans="2:16" ht="19.5" customHeight="1" x14ac:dyDescent="0.25">
      <c r="B1313" s="97">
        <v>1308</v>
      </c>
      <c r="C1313" s="89" t="s">
        <v>2051</v>
      </c>
      <c r="D1313" s="89" t="s">
        <v>1908</v>
      </c>
      <c r="E1313" s="89"/>
      <c r="F1313" s="89" t="s">
        <v>1761</v>
      </c>
      <c r="G1313" s="98" t="s">
        <v>80</v>
      </c>
      <c r="H1313" s="98" t="s">
        <v>1764</v>
      </c>
      <c r="I1313" s="99" t="s">
        <v>75</v>
      </c>
      <c r="J1313" s="114" t="s">
        <v>2052</v>
      </c>
      <c r="K1313" s="101">
        <v>0</v>
      </c>
      <c r="L1313" s="77">
        <f t="shared" si="28"/>
        <v>0.56799999999999995</v>
      </c>
      <c r="N1313" s="102" t="s">
        <v>71</v>
      </c>
      <c r="O1313" s="102" t="s">
        <v>71</v>
      </c>
      <c r="P1313" s="103" t="s">
        <v>71</v>
      </c>
    </row>
    <row r="1314" spans="2:16" ht="25.5" x14ac:dyDescent="0.25">
      <c r="B1314" s="97">
        <v>1309</v>
      </c>
      <c r="C1314" s="89" t="s">
        <v>2053</v>
      </c>
      <c r="D1314" s="89" t="s">
        <v>1214</v>
      </c>
      <c r="E1314" s="89"/>
      <c r="F1314" s="89" t="s">
        <v>1761</v>
      </c>
      <c r="G1314" s="98" t="s">
        <v>80</v>
      </c>
      <c r="H1314" s="98" t="s">
        <v>1764</v>
      </c>
      <c r="I1314" s="99" t="s">
        <v>75</v>
      </c>
      <c r="J1314" s="114" t="s">
        <v>1930</v>
      </c>
      <c r="K1314" s="101">
        <v>0</v>
      </c>
      <c r="L1314" s="77">
        <f t="shared" si="28"/>
        <v>0.56799999999999995</v>
      </c>
      <c r="N1314" s="102" t="s">
        <v>71</v>
      </c>
      <c r="O1314" s="102" t="s">
        <v>71</v>
      </c>
      <c r="P1314" s="103" t="s">
        <v>71</v>
      </c>
    </row>
    <row r="1315" spans="2:16" ht="25.5" x14ac:dyDescent="0.25">
      <c r="B1315" s="97">
        <v>1310</v>
      </c>
      <c r="C1315" s="89" t="s">
        <v>2054</v>
      </c>
      <c r="D1315" s="89" t="s">
        <v>1911</v>
      </c>
      <c r="E1315" s="89"/>
      <c r="F1315" s="89" t="s">
        <v>1761</v>
      </c>
      <c r="G1315" s="98" t="s">
        <v>80</v>
      </c>
      <c r="H1315" s="98" t="s">
        <v>1764</v>
      </c>
      <c r="I1315" s="99" t="s">
        <v>75</v>
      </c>
      <c r="J1315" s="114" t="s">
        <v>1771</v>
      </c>
      <c r="K1315" s="101">
        <v>0</v>
      </c>
      <c r="L1315" s="77">
        <f t="shared" si="28"/>
        <v>0.97</v>
      </c>
      <c r="N1315" s="102" t="s">
        <v>71</v>
      </c>
      <c r="O1315" s="102" t="s">
        <v>71</v>
      </c>
      <c r="P1315" s="103" t="s">
        <v>71</v>
      </c>
    </row>
    <row r="1316" spans="2:16" ht="25.5" x14ac:dyDescent="0.25">
      <c r="B1316" s="97">
        <v>1311</v>
      </c>
      <c r="C1316" s="89" t="s">
        <v>2055</v>
      </c>
      <c r="D1316" s="89" t="s">
        <v>1913</v>
      </c>
      <c r="E1316" s="89"/>
      <c r="F1316" s="89" t="s">
        <v>1761</v>
      </c>
      <c r="G1316" s="98" t="s">
        <v>80</v>
      </c>
      <c r="H1316" s="98" t="s">
        <v>1764</v>
      </c>
      <c r="I1316" s="99" t="s">
        <v>75</v>
      </c>
      <c r="J1316" s="114" t="s">
        <v>2052</v>
      </c>
      <c r="K1316" s="101">
        <v>0</v>
      </c>
      <c r="L1316" s="77">
        <f t="shared" si="28"/>
        <v>0.56799999999999995</v>
      </c>
      <c r="N1316" s="102" t="s">
        <v>71</v>
      </c>
      <c r="O1316" s="102" t="s">
        <v>71</v>
      </c>
      <c r="P1316" s="103" t="s">
        <v>71</v>
      </c>
    </row>
    <row r="1317" spans="2:16" ht="25.5" x14ac:dyDescent="0.25">
      <c r="B1317" s="97">
        <v>1312</v>
      </c>
      <c r="C1317" s="89" t="s">
        <v>2056</v>
      </c>
      <c r="D1317" s="89" t="s">
        <v>1915</v>
      </c>
      <c r="E1317" s="89"/>
      <c r="F1317" s="89" t="s">
        <v>1761</v>
      </c>
      <c r="G1317" s="98" t="s">
        <v>80</v>
      </c>
      <c r="H1317" s="98" t="s">
        <v>1764</v>
      </c>
      <c r="I1317" s="99" t="s">
        <v>75</v>
      </c>
      <c r="J1317" s="114" t="s">
        <v>2057</v>
      </c>
      <c r="K1317" s="101">
        <v>0</v>
      </c>
      <c r="L1317" s="77">
        <f t="shared" si="28"/>
        <v>7.3999999999999996E-2</v>
      </c>
      <c r="N1317" s="102" t="s">
        <v>71</v>
      </c>
      <c r="O1317" s="102" t="s">
        <v>71</v>
      </c>
      <c r="P1317" s="103" t="s">
        <v>71</v>
      </c>
    </row>
    <row r="1318" spans="2:16" ht="25.5" x14ac:dyDescent="0.25">
      <c r="B1318" s="97">
        <v>1313</v>
      </c>
      <c r="C1318" s="89" t="s">
        <v>2058</v>
      </c>
      <c r="D1318" s="89" t="s">
        <v>1248</v>
      </c>
      <c r="E1318" s="89"/>
      <c r="F1318" s="89" t="s">
        <v>1761</v>
      </c>
      <c r="G1318" s="98" t="s">
        <v>80</v>
      </c>
      <c r="H1318" s="98" t="s">
        <v>1764</v>
      </c>
      <c r="I1318" s="99" t="s">
        <v>75</v>
      </c>
      <c r="J1318" s="114" t="s">
        <v>2059</v>
      </c>
      <c r="K1318" s="101">
        <v>0</v>
      </c>
      <c r="L1318" s="77">
        <f t="shared" si="28"/>
        <v>0.1424</v>
      </c>
      <c r="N1318" s="102" t="s">
        <v>71</v>
      </c>
      <c r="O1318" s="102" t="s">
        <v>71</v>
      </c>
      <c r="P1318" s="103" t="s">
        <v>71</v>
      </c>
    </row>
    <row r="1319" spans="2:16" ht="25.5" x14ac:dyDescent="0.25">
      <c r="B1319" s="97">
        <v>1314</v>
      </c>
      <c r="C1319" s="89" t="s">
        <v>2060</v>
      </c>
      <c r="D1319" s="89" t="s">
        <v>1260</v>
      </c>
      <c r="E1319" s="89"/>
      <c r="F1319" s="89" t="s">
        <v>1761</v>
      </c>
      <c r="G1319" s="98" t="s">
        <v>80</v>
      </c>
      <c r="H1319" s="98" t="s">
        <v>1764</v>
      </c>
      <c r="I1319" s="99" t="s">
        <v>75</v>
      </c>
      <c r="J1319" s="114" t="s">
        <v>2037</v>
      </c>
      <c r="K1319" s="101">
        <v>0</v>
      </c>
      <c r="L1319" s="77">
        <f t="shared" ref="L1319" si="29">IF(J1319="","",(J1319-(J1319*K1319)))</f>
        <v>0.65600000000000003</v>
      </c>
      <c r="N1319" s="102" t="s">
        <v>71</v>
      </c>
      <c r="O1319" s="102" t="s">
        <v>71</v>
      </c>
      <c r="P1319" s="103" t="s">
        <v>71</v>
      </c>
    </row>
    <row r="1320" spans="2:16" x14ac:dyDescent="0.25">
      <c r="B1320" s="97">
        <v>1315</v>
      </c>
      <c r="C1320" s="89" t="s">
        <v>2062</v>
      </c>
      <c r="D1320" s="113" t="s">
        <v>2063</v>
      </c>
      <c r="E1320" s="89"/>
      <c r="F1320" s="89"/>
      <c r="G1320" s="98"/>
      <c r="H1320" s="98"/>
      <c r="I1320" s="99"/>
      <c r="J1320" s="114"/>
      <c r="K1320" s="101">
        <v>0</v>
      </c>
      <c r="L1320" s="125"/>
      <c r="N1320" s="102" t="s">
        <v>71</v>
      </c>
      <c r="O1320" s="102" t="s">
        <v>71</v>
      </c>
      <c r="P1320" s="103" t="s">
        <v>71</v>
      </c>
    </row>
    <row r="1321" spans="2:16" x14ac:dyDescent="0.25">
      <c r="B1321" s="97">
        <v>1316</v>
      </c>
      <c r="C1321" s="89" t="s">
        <v>2064</v>
      </c>
      <c r="D1321" s="89" t="s">
        <v>2065</v>
      </c>
      <c r="E1321" s="89" t="s">
        <v>2329</v>
      </c>
      <c r="F1321" s="89" t="s">
        <v>2066</v>
      </c>
      <c r="G1321" s="98" t="s">
        <v>80</v>
      </c>
      <c r="H1321" s="98" t="s">
        <v>2061</v>
      </c>
      <c r="I1321" s="99" t="s">
        <v>75</v>
      </c>
      <c r="J1321" s="100">
        <v>12</v>
      </c>
      <c r="K1321" s="101">
        <v>0</v>
      </c>
      <c r="L1321" s="77">
        <f>IF(J1321="","",(J1321-(J1321*K1321)))</f>
        <v>12</v>
      </c>
      <c r="N1321" s="102" t="s">
        <v>71</v>
      </c>
      <c r="O1321" s="102" t="s">
        <v>71</v>
      </c>
      <c r="P1321" s="103" t="s">
        <v>71</v>
      </c>
    </row>
    <row r="1322" spans="2:16" x14ac:dyDescent="0.25">
      <c r="B1322" s="97">
        <v>1317</v>
      </c>
      <c r="C1322" s="89" t="s">
        <v>2067</v>
      </c>
      <c r="D1322" s="89" t="s">
        <v>2068</v>
      </c>
      <c r="E1322" s="89" t="s">
        <v>2329</v>
      </c>
      <c r="F1322" s="89" t="s">
        <v>2066</v>
      </c>
      <c r="G1322" s="98" t="s">
        <v>80</v>
      </c>
      <c r="H1322" s="98" t="s">
        <v>2061</v>
      </c>
      <c r="I1322" s="99" t="s">
        <v>75</v>
      </c>
      <c r="J1322" s="100">
        <v>14</v>
      </c>
      <c r="K1322" s="101">
        <v>0</v>
      </c>
      <c r="L1322" s="77">
        <f>IF(J1322="","",(J1322-(J1322*K1322)))</f>
        <v>14</v>
      </c>
      <c r="N1322" s="102" t="s">
        <v>71</v>
      </c>
      <c r="O1322" s="102" t="s">
        <v>71</v>
      </c>
      <c r="P1322" s="103" t="s">
        <v>71</v>
      </c>
    </row>
    <row r="1323" spans="2:16" x14ac:dyDescent="0.25">
      <c r="B1323" s="97">
        <v>1318</v>
      </c>
      <c r="C1323" s="89" t="s">
        <v>2069</v>
      </c>
      <c r="D1323" s="113" t="s">
        <v>2070</v>
      </c>
      <c r="E1323" s="89"/>
      <c r="F1323" s="89" t="s">
        <v>2066</v>
      </c>
      <c r="G1323" s="98"/>
      <c r="H1323" s="98"/>
      <c r="I1323" s="99"/>
      <c r="J1323" s="100"/>
      <c r="K1323" s="101">
        <v>0</v>
      </c>
      <c r="L1323" s="125"/>
      <c r="N1323" s="102" t="s">
        <v>71</v>
      </c>
      <c r="O1323" s="102" t="s">
        <v>71</v>
      </c>
      <c r="P1323" s="103" t="s">
        <v>71</v>
      </c>
    </row>
    <row r="1324" spans="2:16" x14ac:dyDescent="0.25">
      <c r="B1324" s="97">
        <v>1319</v>
      </c>
      <c r="C1324" s="89" t="s">
        <v>2071</v>
      </c>
      <c r="D1324" s="89" t="s">
        <v>2072</v>
      </c>
      <c r="E1324" s="89" t="s">
        <v>2329</v>
      </c>
      <c r="F1324" s="89" t="s">
        <v>2066</v>
      </c>
      <c r="G1324" s="98" t="s">
        <v>80</v>
      </c>
      <c r="H1324" s="98" t="s">
        <v>2061</v>
      </c>
      <c r="I1324" s="99" t="s">
        <v>75</v>
      </c>
      <c r="J1324" s="100">
        <v>0.17</v>
      </c>
      <c r="K1324" s="101">
        <v>0</v>
      </c>
      <c r="L1324" s="77">
        <f t="shared" ref="L1324:L1340" si="30">IF(J1324="","",(J1324-(J1324*K1324)))</f>
        <v>0.17</v>
      </c>
      <c r="N1324" s="102" t="s">
        <v>71</v>
      </c>
      <c r="O1324" s="102" t="s">
        <v>71</v>
      </c>
      <c r="P1324" s="103" t="s">
        <v>71</v>
      </c>
    </row>
    <row r="1325" spans="2:16" ht="25.5" x14ac:dyDescent="0.25">
      <c r="B1325" s="97">
        <v>1320</v>
      </c>
      <c r="C1325" s="89" t="s">
        <v>2073</v>
      </c>
      <c r="D1325" s="89" t="s">
        <v>2074</v>
      </c>
      <c r="E1325" s="89" t="s">
        <v>2329</v>
      </c>
      <c r="F1325" s="89" t="s">
        <v>2066</v>
      </c>
      <c r="G1325" s="98" t="s">
        <v>80</v>
      </c>
      <c r="H1325" s="98" t="s">
        <v>2061</v>
      </c>
      <c r="I1325" s="99" t="s">
        <v>76</v>
      </c>
      <c r="J1325" s="100">
        <v>10</v>
      </c>
      <c r="K1325" s="101">
        <v>0</v>
      </c>
      <c r="L1325" s="77">
        <f t="shared" si="30"/>
        <v>10</v>
      </c>
      <c r="N1325" s="102" t="s">
        <v>71</v>
      </c>
      <c r="O1325" s="102" t="s">
        <v>71</v>
      </c>
      <c r="P1325" s="103" t="s">
        <v>71</v>
      </c>
    </row>
    <row r="1326" spans="2:16" ht="25.5" x14ac:dyDescent="0.25">
      <c r="B1326" s="97">
        <v>1321</v>
      </c>
      <c r="C1326" s="89" t="s">
        <v>2075</v>
      </c>
      <c r="D1326" s="89" t="s">
        <v>2074</v>
      </c>
      <c r="E1326" s="89" t="s">
        <v>2329</v>
      </c>
      <c r="F1326" s="89" t="s">
        <v>2066</v>
      </c>
      <c r="G1326" s="98" t="s">
        <v>80</v>
      </c>
      <c r="H1326" s="98" t="s">
        <v>2061</v>
      </c>
      <c r="I1326" s="99" t="s">
        <v>75</v>
      </c>
      <c r="J1326" s="100">
        <v>4.95</v>
      </c>
      <c r="K1326" s="101">
        <v>0</v>
      </c>
      <c r="L1326" s="77">
        <f t="shared" si="30"/>
        <v>4.95</v>
      </c>
      <c r="N1326" s="102" t="s">
        <v>71</v>
      </c>
      <c r="O1326" s="102" t="s">
        <v>71</v>
      </c>
      <c r="P1326" s="103" t="s">
        <v>71</v>
      </c>
    </row>
    <row r="1327" spans="2:16" ht="25.5" x14ac:dyDescent="0.25">
      <c r="B1327" s="97">
        <v>1322</v>
      </c>
      <c r="C1327" s="89" t="s">
        <v>2076</v>
      </c>
      <c r="D1327" s="89" t="s">
        <v>2077</v>
      </c>
      <c r="E1327" s="89" t="s">
        <v>2329</v>
      </c>
      <c r="F1327" s="89" t="s">
        <v>2066</v>
      </c>
      <c r="G1327" s="98" t="s">
        <v>80</v>
      </c>
      <c r="H1327" s="98" t="s">
        <v>2061</v>
      </c>
      <c r="I1327" s="99" t="s">
        <v>75</v>
      </c>
      <c r="J1327" s="100">
        <v>5.95</v>
      </c>
      <c r="K1327" s="101">
        <v>0</v>
      </c>
      <c r="L1327" s="77">
        <f t="shared" si="30"/>
        <v>5.95</v>
      </c>
      <c r="N1327" s="102" t="s">
        <v>71</v>
      </c>
      <c r="O1327" s="102" t="s">
        <v>71</v>
      </c>
      <c r="P1327" s="103" t="s">
        <v>71</v>
      </c>
    </row>
    <row r="1328" spans="2:16" x14ac:dyDescent="0.25">
      <c r="B1328" s="97">
        <v>1323</v>
      </c>
      <c r="C1328" s="89" t="s">
        <v>2078</v>
      </c>
      <c r="D1328" s="89" t="s">
        <v>2079</v>
      </c>
      <c r="E1328" s="89" t="s">
        <v>2329</v>
      </c>
      <c r="F1328" s="89" t="s">
        <v>2066</v>
      </c>
      <c r="G1328" s="98" t="s">
        <v>80</v>
      </c>
      <c r="H1328" s="98" t="s">
        <v>2061</v>
      </c>
      <c r="I1328" s="99" t="s">
        <v>75</v>
      </c>
      <c r="J1328" s="100">
        <v>2.95</v>
      </c>
      <c r="K1328" s="101">
        <v>0</v>
      </c>
      <c r="L1328" s="77">
        <f t="shared" si="30"/>
        <v>2.95</v>
      </c>
      <c r="N1328" s="102" t="s">
        <v>71</v>
      </c>
      <c r="O1328" s="102" t="s">
        <v>71</v>
      </c>
      <c r="P1328" s="103" t="s">
        <v>71</v>
      </c>
    </row>
    <row r="1329" spans="2:16" ht="25.5" x14ac:dyDescent="0.25">
      <c r="B1329" s="97">
        <v>1324</v>
      </c>
      <c r="C1329" s="89" t="s">
        <v>2080</v>
      </c>
      <c r="D1329" s="113" t="s">
        <v>2081</v>
      </c>
      <c r="E1329" s="89" t="s">
        <v>2329</v>
      </c>
      <c r="F1329" s="89" t="s">
        <v>2066</v>
      </c>
      <c r="G1329" s="98" t="s">
        <v>80</v>
      </c>
      <c r="H1329" s="98" t="s">
        <v>2061</v>
      </c>
      <c r="I1329" s="99" t="s">
        <v>76</v>
      </c>
      <c r="J1329" s="100">
        <v>10</v>
      </c>
      <c r="K1329" s="101">
        <v>0</v>
      </c>
      <c r="L1329" s="77">
        <f t="shared" si="30"/>
        <v>10</v>
      </c>
      <c r="N1329" s="102" t="s">
        <v>71</v>
      </c>
      <c r="O1329" s="102" t="s">
        <v>71</v>
      </c>
      <c r="P1329" s="103" t="s">
        <v>71</v>
      </c>
    </row>
    <row r="1330" spans="2:16" ht="25.5" x14ac:dyDescent="0.25">
      <c r="B1330" s="97">
        <v>1325</v>
      </c>
      <c r="C1330" s="89" t="s">
        <v>2082</v>
      </c>
      <c r="D1330" s="89" t="s">
        <v>2081</v>
      </c>
      <c r="E1330" s="89" t="s">
        <v>2329</v>
      </c>
      <c r="F1330" s="89" t="s">
        <v>2066</v>
      </c>
      <c r="G1330" s="98" t="s">
        <v>80</v>
      </c>
      <c r="H1330" s="98" t="s">
        <v>2061</v>
      </c>
      <c r="I1330" s="99" t="s">
        <v>75</v>
      </c>
      <c r="J1330" s="100">
        <v>14.95</v>
      </c>
      <c r="K1330" s="101">
        <v>0</v>
      </c>
      <c r="L1330" s="77">
        <f t="shared" si="30"/>
        <v>14.95</v>
      </c>
      <c r="N1330" s="102" t="s">
        <v>71</v>
      </c>
      <c r="O1330" s="102" t="s">
        <v>71</v>
      </c>
      <c r="P1330" s="103" t="s">
        <v>71</v>
      </c>
    </row>
    <row r="1331" spans="2:16" ht="38.25" x14ac:dyDescent="0.25">
      <c r="B1331" s="97">
        <v>1326</v>
      </c>
      <c r="C1331" s="89" t="s">
        <v>2083</v>
      </c>
      <c r="D1331" s="89" t="s">
        <v>2084</v>
      </c>
      <c r="E1331" s="89" t="s">
        <v>2329</v>
      </c>
      <c r="F1331" s="89" t="s">
        <v>2066</v>
      </c>
      <c r="G1331" s="98" t="s">
        <v>80</v>
      </c>
      <c r="H1331" s="98" t="s">
        <v>2061</v>
      </c>
      <c r="I1331" s="99" t="s">
        <v>76</v>
      </c>
      <c r="J1331" s="100">
        <v>10</v>
      </c>
      <c r="K1331" s="101">
        <v>0</v>
      </c>
      <c r="L1331" s="77">
        <f t="shared" si="30"/>
        <v>10</v>
      </c>
      <c r="N1331" s="102" t="s">
        <v>71</v>
      </c>
      <c r="O1331" s="102" t="s">
        <v>71</v>
      </c>
      <c r="P1331" s="103" t="s">
        <v>71</v>
      </c>
    </row>
    <row r="1332" spans="2:16" ht="45" customHeight="1" x14ac:dyDescent="0.25">
      <c r="B1332" s="97">
        <v>1327</v>
      </c>
      <c r="C1332" s="89" t="s">
        <v>2085</v>
      </c>
      <c r="D1332" s="89" t="s">
        <v>2084</v>
      </c>
      <c r="E1332" s="89" t="s">
        <v>2329</v>
      </c>
      <c r="F1332" s="89" t="s">
        <v>2066</v>
      </c>
      <c r="G1332" s="98" t="s">
        <v>80</v>
      </c>
      <c r="H1332" s="98" t="s">
        <v>2061</v>
      </c>
      <c r="I1332" s="99" t="s">
        <v>75</v>
      </c>
      <c r="J1332" s="100">
        <v>21.95</v>
      </c>
      <c r="K1332" s="101">
        <v>0</v>
      </c>
      <c r="L1332" s="77">
        <f t="shared" si="30"/>
        <v>21.95</v>
      </c>
      <c r="N1332" s="102" t="s">
        <v>71</v>
      </c>
      <c r="O1332" s="102" t="s">
        <v>71</v>
      </c>
      <c r="P1332" s="103" t="s">
        <v>71</v>
      </c>
    </row>
    <row r="1333" spans="2:16" ht="51" x14ac:dyDescent="0.25">
      <c r="B1333" s="97">
        <v>1328</v>
      </c>
      <c r="C1333" s="89" t="s">
        <v>2086</v>
      </c>
      <c r="D1333" s="89" t="s">
        <v>2087</v>
      </c>
      <c r="E1333" s="89" t="s">
        <v>2329</v>
      </c>
      <c r="F1333" s="89" t="s">
        <v>2066</v>
      </c>
      <c r="G1333" s="98" t="s">
        <v>80</v>
      </c>
      <c r="H1333" s="98" t="s">
        <v>2061</v>
      </c>
      <c r="I1333" s="99" t="s">
        <v>75</v>
      </c>
      <c r="J1333" s="100">
        <v>5.95</v>
      </c>
      <c r="K1333" s="101">
        <v>0</v>
      </c>
      <c r="L1333" s="77">
        <f t="shared" si="30"/>
        <v>5.95</v>
      </c>
      <c r="N1333" s="102" t="s">
        <v>71</v>
      </c>
      <c r="O1333" s="102" t="s">
        <v>71</v>
      </c>
      <c r="P1333" s="103" t="s">
        <v>71</v>
      </c>
    </row>
    <row r="1334" spans="2:16" x14ac:dyDescent="0.25">
      <c r="B1334" s="97">
        <v>1329</v>
      </c>
      <c r="C1334" s="89" t="s">
        <v>2088</v>
      </c>
      <c r="D1334" s="89" t="s">
        <v>2089</v>
      </c>
      <c r="E1334" s="89" t="s">
        <v>2329</v>
      </c>
      <c r="F1334" s="89" t="s">
        <v>2066</v>
      </c>
      <c r="G1334" s="98" t="s">
        <v>80</v>
      </c>
      <c r="H1334" s="98" t="s">
        <v>2061</v>
      </c>
      <c r="I1334" s="99" t="s">
        <v>75</v>
      </c>
      <c r="J1334" s="100">
        <v>9.9499999999999993</v>
      </c>
      <c r="K1334" s="101">
        <v>0</v>
      </c>
      <c r="L1334" s="77">
        <f t="shared" si="30"/>
        <v>9.9499999999999993</v>
      </c>
      <c r="N1334" s="102" t="s">
        <v>71</v>
      </c>
      <c r="O1334" s="102" t="s">
        <v>71</v>
      </c>
      <c r="P1334" s="103" t="s">
        <v>71</v>
      </c>
    </row>
    <row r="1335" spans="2:16" ht="76.5" x14ac:dyDescent="0.25">
      <c r="B1335" s="97">
        <v>1330</v>
      </c>
      <c r="C1335" s="89" t="s">
        <v>2090</v>
      </c>
      <c r="D1335" s="89" t="s">
        <v>2091</v>
      </c>
      <c r="E1335" s="89" t="s">
        <v>2329</v>
      </c>
      <c r="F1335" s="89" t="s">
        <v>2066</v>
      </c>
      <c r="G1335" s="98" t="s">
        <v>80</v>
      </c>
      <c r="H1335" s="98" t="s">
        <v>2061</v>
      </c>
      <c r="I1335" s="99" t="s">
        <v>75</v>
      </c>
      <c r="J1335" s="100">
        <v>0.18</v>
      </c>
      <c r="K1335" s="101">
        <v>0</v>
      </c>
      <c r="L1335" s="77">
        <f t="shared" si="30"/>
        <v>0.18</v>
      </c>
      <c r="N1335" s="102" t="s">
        <v>71</v>
      </c>
      <c r="O1335" s="102" t="s">
        <v>71</v>
      </c>
      <c r="P1335" s="103" t="s">
        <v>71</v>
      </c>
    </row>
    <row r="1336" spans="2:16" ht="25.5" x14ac:dyDescent="0.25">
      <c r="B1336" s="97">
        <v>1331</v>
      </c>
      <c r="C1336" s="89" t="s">
        <v>2092</v>
      </c>
      <c r="D1336" s="89" t="s">
        <v>2093</v>
      </c>
      <c r="E1336" s="89" t="s">
        <v>2329</v>
      </c>
      <c r="F1336" s="89" t="s">
        <v>2066</v>
      </c>
      <c r="G1336" s="98" t="s">
        <v>80</v>
      </c>
      <c r="H1336" s="98" t="s">
        <v>2061</v>
      </c>
      <c r="I1336" s="99" t="s">
        <v>75</v>
      </c>
      <c r="J1336" s="100">
        <v>0.1</v>
      </c>
      <c r="K1336" s="101">
        <v>0</v>
      </c>
      <c r="L1336" s="77">
        <f t="shared" si="30"/>
        <v>0.1</v>
      </c>
      <c r="N1336" s="102" t="s">
        <v>71</v>
      </c>
      <c r="O1336" s="102" t="s">
        <v>71</v>
      </c>
      <c r="P1336" s="103" t="s">
        <v>71</v>
      </c>
    </row>
    <row r="1337" spans="2:16" ht="25.5" x14ac:dyDescent="0.25">
      <c r="B1337" s="97">
        <v>1332</v>
      </c>
      <c r="C1337" s="89" t="s">
        <v>2094</v>
      </c>
      <c r="D1337" s="89" t="s">
        <v>2095</v>
      </c>
      <c r="E1337" s="89" t="s">
        <v>2329</v>
      </c>
      <c r="F1337" s="89" t="s">
        <v>2066</v>
      </c>
      <c r="G1337" s="98" t="s">
        <v>80</v>
      </c>
      <c r="H1337" s="98" t="s">
        <v>2061</v>
      </c>
      <c r="I1337" s="99" t="s">
        <v>76</v>
      </c>
      <c r="J1337" s="100">
        <v>75</v>
      </c>
      <c r="K1337" s="101">
        <v>0</v>
      </c>
      <c r="L1337" s="77">
        <f t="shared" si="30"/>
        <v>75</v>
      </c>
      <c r="N1337" s="102" t="s">
        <v>71</v>
      </c>
      <c r="O1337" s="102" t="s">
        <v>71</v>
      </c>
      <c r="P1337" s="103" t="s">
        <v>71</v>
      </c>
    </row>
    <row r="1338" spans="2:16" ht="25.5" x14ac:dyDescent="0.25">
      <c r="B1338" s="97">
        <v>1333</v>
      </c>
      <c r="C1338" s="89" t="s">
        <v>2096</v>
      </c>
      <c r="D1338" s="89" t="s">
        <v>2097</v>
      </c>
      <c r="E1338" s="89" t="s">
        <v>2329</v>
      </c>
      <c r="F1338" s="89" t="s">
        <v>2066</v>
      </c>
      <c r="G1338" s="98" t="s">
        <v>80</v>
      </c>
      <c r="H1338" s="98" t="s">
        <v>2061</v>
      </c>
      <c r="I1338" s="99" t="s">
        <v>76</v>
      </c>
      <c r="J1338" s="100">
        <v>15</v>
      </c>
      <c r="K1338" s="101">
        <v>0</v>
      </c>
      <c r="L1338" s="77">
        <f t="shared" si="30"/>
        <v>15</v>
      </c>
      <c r="N1338" s="102" t="s">
        <v>71</v>
      </c>
      <c r="O1338" s="102" t="s">
        <v>71</v>
      </c>
      <c r="P1338" s="103" t="s">
        <v>71</v>
      </c>
    </row>
    <row r="1339" spans="2:16" ht="25.5" x14ac:dyDescent="0.25">
      <c r="B1339" s="97">
        <v>1334</v>
      </c>
      <c r="C1339" s="89" t="s">
        <v>2098</v>
      </c>
      <c r="D1339" s="89" t="s">
        <v>2099</v>
      </c>
      <c r="E1339" s="89" t="s">
        <v>2329</v>
      </c>
      <c r="F1339" s="89" t="s">
        <v>2066</v>
      </c>
      <c r="G1339" s="98" t="s">
        <v>80</v>
      </c>
      <c r="H1339" s="98" t="s">
        <v>2100</v>
      </c>
      <c r="I1339" s="99" t="s">
        <v>75</v>
      </c>
      <c r="J1339" s="100">
        <v>1.95</v>
      </c>
      <c r="K1339" s="101">
        <v>0</v>
      </c>
      <c r="L1339" s="77">
        <f t="shared" si="30"/>
        <v>1.95</v>
      </c>
      <c r="N1339" s="102" t="s">
        <v>71</v>
      </c>
      <c r="O1339" s="102" t="s">
        <v>71</v>
      </c>
      <c r="P1339" s="103" t="s">
        <v>71</v>
      </c>
    </row>
    <row r="1340" spans="2:16" ht="25.5" x14ac:dyDescent="0.25">
      <c r="B1340" s="97">
        <v>1335</v>
      </c>
      <c r="C1340" s="89" t="s">
        <v>2101</v>
      </c>
      <c r="D1340" s="89" t="s">
        <v>2102</v>
      </c>
      <c r="E1340" s="89" t="s">
        <v>2329</v>
      </c>
      <c r="F1340" s="89" t="s">
        <v>2066</v>
      </c>
      <c r="G1340" s="98" t="s">
        <v>80</v>
      </c>
      <c r="H1340" s="98" t="s">
        <v>2100</v>
      </c>
      <c r="I1340" s="99" t="s">
        <v>75</v>
      </c>
      <c r="J1340" s="100">
        <v>1.99</v>
      </c>
      <c r="K1340" s="101">
        <v>0</v>
      </c>
      <c r="L1340" s="77">
        <f t="shared" si="30"/>
        <v>1.99</v>
      </c>
      <c r="N1340" s="102" t="s">
        <v>71</v>
      </c>
      <c r="O1340" s="102" t="s">
        <v>71</v>
      </c>
      <c r="P1340" s="103" t="s">
        <v>71</v>
      </c>
    </row>
    <row r="1341" spans="2:16" x14ac:dyDescent="0.25">
      <c r="B1341" s="97">
        <v>1336</v>
      </c>
      <c r="C1341" s="120" t="s">
        <v>2390</v>
      </c>
      <c r="D1341" s="120" t="s">
        <v>2391</v>
      </c>
      <c r="E1341" s="120" t="s">
        <v>2329</v>
      </c>
      <c r="F1341" s="120" t="s">
        <v>2066</v>
      </c>
      <c r="G1341" s="121" t="s">
        <v>80</v>
      </c>
      <c r="H1341" s="121" t="s">
        <v>2061</v>
      </c>
      <c r="I1341" s="122" t="s">
        <v>75</v>
      </c>
      <c r="J1341" s="127">
        <v>24</v>
      </c>
      <c r="K1341" s="129">
        <v>0</v>
      </c>
      <c r="L1341" s="131">
        <f t="shared" ref="L1341:L1358" si="31">IF(J1341="","",(J1341-(J1341*K1341)))</f>
        <v>24</v>
      </c>
      <c r="N1341" s="102" t="s">
        <v>71</v>
      </c>
      <c r="O1341" s="102" t="s">
        <v>71</v>
      </c>
      <c r="P1341" s="103" t="s">
        <v>71</v>
      </c>
    </row>
    <row r="1342" spans="2:16" x14ac:dyDescent="0.25">
      <c r="B1342" s="97">
        <v>1337</v>
      </c>
      <c r="C1342" s="120" t="s">
        <v>2392</v>
      </c>
      <c r="D1342" s="128" t="s">
        <v>2393</v>
      </c>
      <c r="E1342" s="120" t="s">
        <v>2329</v>
      </c>
      <c r="F1342" s="120" t="s">
        <v>2066</v>
      </c>
      <c r="G1342" s="121" t="s">
        <v>80</v>
      </c>
      <c r="H1342" s="121" t="s">
        <v>2061</v>
      </c>
      <c r="I1342" s="122" t="s">
        <v>75</v>
      </c>
      <c r="J1342" s="127">
        <v>2.25</v>
      </c>
      <c r="K1342" s="129">
        <v>0</v>
      </c>
      <c r="L1342" s="77">
        <f t="shared" si="31"/>
        <v>2.25</v>
      </c>
      <c r="N1342" s="102" t="s">
        <v>71</v>
      </c>
      <c r="O1342" s="102" t="s">
        <v>71</v>
      </c>
      <c r="P1342" s="103" t="s">
        <v>71</v>
      </c>
    </row>
    <row r="1343" spans="2:16" x14ac:dyDescent="0.25">
      <c r="B1343" s="97">
        <v>1338</v>
      </c>
      <c r="C1343" s="120" t="s">
        <v>2394</v>
      </c>
      <c r="D1343" s="120" t="s">
        <v>2395</v>
      </c>
      <c r="E1343" s="120" t="s">
        <v>2329</v>
      </c>
      <c r="F1343" s="120" t="s">
        <v>2066</v>
      </c>
      <c r="G1343" s="121" t="s">
        <v>80</v>
      </c>
      <c r="H1343" s="121" t="s">
        <v>2061</v>
      </c>
      <c r="I1343" s="122" t="s">
        <v>75</v>
      </c>
      <c r="J1343" s="127">
        <v>2</v>
      </c>
      <c r="K1343" s="129">
        <v>0</v>
      </c>
      <c r="L1343" s="77">
        <f t="shared" si="31"/>
        <v>2</v>
      </c>
      <c r="N1343" s="102" t="s">
        <v>71</v>
      </c>
      <c r="O1343" s="102" t="s">
        <v>71</v>
      </c>
      <c r="P1343" s="103" t="s">
        <v>71</v>
      </c>
    </row>
    <row r="1344" spans="2:16" x14ac:dyDescent="0.25">
      <c r="B1344" s="97">
        <v>1339</v>
      </c>
      <c r="C1344" s="120" t="s">
        <v>2396</v>
      </c>
      <c r="D1344" s="120" t="s">
        <v>2397</v>
      </c>
      <c r="E1344" s="120" t="s">
        <v>2329</v>
      </c>
      <c r="F1344" s="120" t="s">
        <v>2066</v>
      </c>
      <c r="G1344" s="121" t="s">
        <v>80</v>
      </c>
      <c r="H1344" s="121" t="s">
        <v>2061</v>
      </c>
      <c r="I1344" s="122" t="s">
        <v>75</v>
      </c>
      <c r="J1344" s="127">
        <v>5.95</v>
      </c>
      <c r="K1344" s="129">
        <v>0</v>
      </c>
      <c r="L1344" s="77">
        <f t="shared" si="31"/>
        <v>5.95</v>
      </c>
      <c r="N1344" s="102" t="s">
        <v>71</v>
      </c>
      <c r="O1344" s="102" t="s">
        <v>71</v>
      </c>
      <c r="P1344" s="103" t="s">
        <v>71</v>
      </c>
    </row>
    <row r="1345" spans="2:16" ht="25.5" x14ac:dyDescent="0.25">
      <c r="B1345" s="97">
        <v>1340</v>
      </c>
      <c r="C1345" s="120" t="s">
        <v>2398</v>
      </c>
      <c r="D1345" s="120" t="s">
        <v>2399</v>
      </c>
      <c r="E1345" s="120" t="s">
        <v>2329</v>
      </c>
      <c r="F1345" s="120" t="s">
        <v>2066</v>
      </c>
      <c r="G1345" s="121" t="s">
        <v>80</v>
      </c>
      <c r="H1345" s="121" t="s">
        <v>2061</v>
      </c>
      <c r="I1345" s="122" t="s">
        <v>75</v>
      </c>
      <c r="J1345" s="127">
        <v>49</v>
      </c>
      <c r="K1345" s="129">
        <v>0</v>
      </c>
      <c r="L1345" s="77">
        <f t="shared" si="31"/>
        <v>49</v>
      </c>
      <c r="N1345" s="102" t="s">
        <v>71</v>
      </c>
      <c r="O1345" s="102" t="s">
        <v>71</v>
      </c>
      <c r="P1345" s="103" t="s">
        <v>71</v>
      </c>
    </row>
    <row r="1346" spans="2:16" x14ac:dyDescent="0.25">
      <c r="B1346" s="97">
        <v>1341</v>
      </c>
      <c r="C1346" s="120" t="s">
        <v>2516</v>
      </c>
      <c r="D1346" s="120" t="s">
        <v>2517</v>
      </c>
      <c r="E1346" s="120"/>
      <c r="F1346" s="120" t="s">
        <v>74</v>
      </c>
      <c r="G1346" s="121" t="s">
        <v>80</v>
      </c>
      <c r="H1346" s="121" t="s">
        <v>93</v>
      </c>
      <c r="I1346" s="122" t="s">
        <v>75</v>
      </c>
      <c r="J1346" s="123">
        <v>1.4999999999999999E-2</v>
      </c>
      <c r="K1346" s="129">
        <v>0</v>
      </c>
      <c r="L1346" s="141">
        <f t="shared" si="31"/>
        <v>1.4999999999999999E-2</v>
      </c>
      <c r="N1346" s="102" t="s">
        <v>71</v>
      </c>
      <c r="O1346" s="102" t="s">
        <v>71</v>
      </c>
      <c r="P1346" s="103" t="s">
        <v>71</v>
      </c>
    </row>
    <row r="1347" spans="2:16" x14ac:dyDescent="0.25">
      <c r="B1347" s="97">
        <v>1342</v>
      </c>
      <c r="C1347" s="120" t="s">
        <v>2518</v>
      </c>
      <c r="D1347" s="120" t="s">
        <v>133</v>
      </c>
      <c r="E1347" s="120"/>
      <c r="F1347" s="120" t="s">
        <v>74</v>
      </c>
      <c r="G1347" s="121" t="s">
        <v>80</v>
      </c>
      <c r="H1347" s="121" t="s">
        <v>93</v>
      </c>
      <c r="I1347" s="122" t="s">
        <v>75</v>
      </c>
      <c r="J1347" s="123">
        <v>2.8000000000000001E-2</v>
      </c>
      <c r="K1347" s="129">
        <v>0</v>
      </c>
      <c r="L1347" s="141">
        <f t="shared" si="31"/>
        <v>2.8000000000000001E-2</v>
      </c>
      <c r="N1347" s="102" t="s">
        <v>71</v>
      </c>
      <c r="O1347" s="102" t="s">
        <v>71</v>
      </c>
      <c r="P1347" s="103" t="s">
        <v>71</v>
      </c>
    </row>
    <row r="1348" spans="2:16" x14ac:dyDescent="0.25">
      <c r="B1348" s="97">
        <v>1343</v>
      </c>
      <c r="C1348" s="120" t="s">
        <v>2519</v>
      </c>
      <c r="D1348" s="120" t="s">
        <v>2517</v>
      </c>
      <c r="E1348" s="120"/>
      <c r="F1348" s="120" t="s">
        <v>74</v>
      </c>
      <c r="G1348" s="121" t="s">
        <v>80</v>
      </c>
      <c r="H1348" s="121" t="s">
        <v>93</v>
      </c>
      <c r="I1348" s="122" t="s">
        <v>75</v>
      </c>
      <c r="J1348" s="123">
        <v>0.1053</v>
      </c>
      <c r="K1348" s="129">
        <v>0</v>
      </c>
      <c r="L1348" s="141">
        <f t="shared" si="31"/>
        <v>0.1053</v>
      </c>
      <c r="N1348" s="102" t="s">
        <v>71</v>
      </c>
      <c r="O1348" s="102" t="s">
        <v>71</v>
      </c>
      <c r="P1348" s="103" t="s">
        <v>71</v>
      </c>
    </row>
    <row r="1349" spans="2:16" x14ac:dyDescent="0.25">
      <c r="B1349" s="97">
        <v>1344</v>
      </c>
      <c r="C1349" s="120" t="s">
        <v>2520</v>
      </c>
      <c r="D1349" s="120" t="s">
        <v>2517</v>
      </c>
      <c r="E1349" s="120"/>
      <c r="F1349" s="120" t="s">
        <v>74</v>
      </c>
      <c r="G1349" s="121" t="s">
        <v>80</v>
      </c>
      <c r="H1349" s="121" t="s">
        <v>93</v>
      </c>
      <c r="I1349" s="122" t="s">
        <v>75</v>
      </c>
      <c r="J1349" s="123">
        <v>1.2E-2</v>
      </c>
      <c r="K1349" s="129">
        <v>0</v>
      </c>
      <c r="L1349" s="141">
        <f t="shared" si="31"/>
        <v>1.2E-2</v>
      </c>
      <c r="N1349" s="102" t="s">
        <v>71</v>
      </c>
      <c r="O1349" s="102" t="s">
        <v>71</v>
      </c>
      <c r="P1349" s="103" t="s">
        <v>71</v>
      </c>
    </row>
    <row r="1350" spans="2:16" x14ac:dyDescent="0.25">
      <c r="B1350" s="97">
        <v>1345</v>
      </c>
      <c r="C1350" s="120" t="s">
        <v>2521</v>
      </c>
      <c r="D1350" s="120" t="s">
        <v>2517</v>
      </c>
      <c r="E1350" s="120"/>
      <c r="F1350" s="120" t="s">
        <v>74</v>
      </c>
      <c r="G1350" s="121" t="s">
        <v>80</v>
      </c>
      <c r="H1350" s="121" t="s">
        <v>93</v>
      </c>
      <c r="I1350" s="122" t="s">
        <v>75</v>
      </c>
      <c r="J1350" s="123">
        <v>0.1026</v>
      </c>
      <c r="K1350" s="129">
        <v>0</v>
      </c>
      <c r="L1350" s="141">
        <f t="shared" si="31"/>
        <v>0.1026</v>
      </c>
      <c r="N1350" s="102" t="s">
        <v>71</v>
      </c>
      <c r="O1350" s="102" t="s">
        <v>71</v>
      </c>
      <c r="P1350" s="103" t="s">
        <v>71</v>
      </c>
    </row>
    <row r="1351" spans="2:16" ht="38.25" x14ac:dyDescent="0.25">
      <c r="B1351" s="97">
        <v>1346</v>
      </c>
      <c r="C1351" s="120" t="s">
        <v>2522</v>
      </c>
      <c r="D1351" s="128" t="s">
        <v>2523</v>
      </c>
      <c r="E1351" s="120"/>
      <c r="F1351" s="120" t="s">
        <v>1761</v>
      </c>
      <c r="G1351" s="121" t="s">
        <v>80</v>
      </c>
      <c r="H1351" s="121" t="s">
        <v>2524</v>
      </c>
      <c r="I1351" s="122" t="s">
        <v>2525</v>
      </c>
      <c r="J1351" s="136">
        <v>10</v>
      </c>
      <c r="K1351" s="129">
        <v>0</v>
      </c>
      <c r="L1351" s="141">
        <f t="shared" si="31"/>
        <v>10</v>
      </c>
      <c r="N1351" s="102" t="s">
        <v>71</v>
      </c>
      <c r="O1351" s="102" t="s">
        <v>71</v>
      </c>
      <c r="P1351" s="103" t="s">
        <v>71</v>
      </c>
    </row>
    <row r="1352" spans="2:16" ht="51" x14ac:dyDescent="0.25">
      <c r="B1352" s="97">
        <v>1347</v>
      </c>
      <c r="C1352" s="120" t="s">
        <v>2526</v>
      </c>
      <c r="D1352" s="128" t="s">
        <v>2527</v>
      </c>
      <c r="E1352" s="120"/>
      <c r="F1352" s="120" t="s">
        <v>1761</v>
      </c>
      <c r="G1352" s="121" t="s">
        <v>80</v>
      </c>
      <c r="H1352" s="121" t="s">
        <v>2524</v>
      </c>
      <c r="I1352" s="122" t="s">
        <v>2525</v>
      </c>
      <c r="J1352" s="136">
        <v>10</v>
      </c>
      <c r="K1352" s="129">
        <v>0</v>
      </c>
      <c r="L1352" s="141">
        <f t="shared" si="31"/>
        <v>10</v>
      </c>
      <c r="N1352" s="102" t="s">
        <v>71</v>
      </c>
      <c r="O1352" s="102" t="s">
        <v>71</v>
      </c>
      <c r="P1352" s="103" t="s">
        <v>71</v>
      </c>
    </row>
    <row r="1353" spans="2:16" ht="51" x14ac:dyDescent="0.25">
      <c r="B1353" s="97">
        <v>1348</v>
      </c>
      <c r="C1353" s="120" t="s">
        <v>2528</v>
      </c>
      <c r="D1353" s="128" t="s">
        <v>2527</v>
      </c>
      <c r="E1353" s="120"/>
      <c r="F1353" s="120" t="s">
        <v>1761</v>
      </c>
      <c r="G1353" s="121" t="s">
        <v>80</v>
      </c>
      <c r="H1353" s="121" t="s">
        <v>2524</v>
      </c>
      <c r="I1353" s="122" t="s">
        <v>76</v>
      </c>
      <c r="J1353" s="136">
        <v>160</v>
      </c>
      <c r="K1353" s="129">
        <v>0</v>
      </c>
      <c r="L1353" s="141">
        <f t="shared" si="31"/>
        <v>160</v>
      </c>
      <c r="N1353" s="102" t="s">
        <v>71</v>
      </c>
      <c r="O1353" s="102" t="s">
        <v>71</v>
      </c>
      <c r="P1353" s="103" t="s">
        <v>71</v>
      </c>
    </row>
    <row r="1354" spans="2:16" ht="25.5" x14ac:dyDescent="0.25">
      <c r="B1354" s="97">
        <v>1349</v>
      </c>
      <c r="C1354" s="120" t="s">
        <v>2529</v>
      </c>
      <c r="D1354" s="120" t="s">
        <v>805</v>
      </c>
      <c r="E1354" s="120"/>
      <c r="F1354" s="120" t="s">
        <v>1761</v>
      </c>
      <c r="G1354" s="121" t="s">
        <v>80</v>
      </c>
      <c r="H1354" s="121" t="s">
        <v>1764</v>
      </c>
      <c r="I1354" s="122" t="s">
        <v>75</v>
      </c>
      <c r="J1354" s="123" t="s">
        <v>1934</v>
      </c>
      <c r="K1354" s="129">
        <v>0</v>
      </c>
      <c r="L1354" s="141">
        <f t="shared" si="31"/>
        <v>0.15</v>
      </c>
      <c r="N1354" s="102" t="s">
        <v>71</v>
      </c>
      <c r="O1354" s="102" t="s">
        <v>71</v>
      </c>
      <c r="P1354" s="103" t="s">
        <v>71</v>
      </c>
    </row>
    <row r="1355" spans="2:16" ht="25.5" x14ac:dyDescent="0.25">
      <c r="B1355" s="97">
        <v>1350</v>
      </c>
      <c r="C1355" s="120" t="s">
        <v>2530</v>
      </c>
      <c r="D1355" s="120" t="s">
        <v>811</v>
      </c>
      <c r="E1355" s="120"/>
      <c r="F1355" s="120" t="s">
        <v>1761</v>
      </c>
      <c r="G1355" s="121" t="s">
        <v>80</v>
      </c>
      <c r="H1355" s="121" t="s">
        <v>1764</v>
      </c>
      <c r="I1355" s="122" t="s">
        <v>75</v>
      </c>
      <c r="J1355" s="123" t="s">
        <v>2002</v>
      </c>
      <c r="K1355" s="129">
        <v>0</v>
      </c>
      <c r="L1355" s="141">
        <f t="shared" si="31"/>
        <v>0.12609999999999999</v>
      </c>
      <c r="N1355" s="102" t="s">
        <v>71</v>
      </c>
      <c r="O1355" s="102" t="s">
        <v>71</v>
      </c>
      <c r="P1355" s="103" t="s">
        <v>71</v>
      </c>
    </row>
    <row r="1356" spans="2:16" ht="25.5" x14ac:dyDescent="0.25">
      <c r="B1356" s="97">
        <v>1351</v>
      </c>
      <c r="C1356" s="120" t="s">
        <v>2531</v>
      </c>
      <c r="D1356" s="120" t="s">
        <v>815</v>
      </c>
      <c r="E1356" s="120"/>
      <c r="F1356" s="120" t="s">
        <v>1761</v>
      </c>
      <c r="G1356" s="121" t="s">
        <v>80</v>
      </c>
      <c r="H1356" s="121" t="s">
        <v>1764</v>
      </c>
      <c r="I1356" s="122" t="s">
        <v>75</v>
      </c>
      <c r="J1356" s="123" t="s">
        <v>2004</v>
      </c>
      <c r="K1356" s="129">
        <v>0</v>
      </c>
      <c r="L1356" s="141">
        <f t="shared" si="31"/>
        <v>0.33</v>
      </c>
      <c r="N1356" s="102" t="s">
        <v>71</v>
      </c>
      <c r="O1356" s="102" t="s">
        <v>71</v>
      </c>
      <c r="P1356" s="103" t="s">
        <v>71</v>
      </c>
    </row>
    <row r="1357" spans="2:16" ht="25.5" x14ac:dyDescent="0.25">
      <c r="B1357" s="97">
        <v>1352</v>
      </c>
      <c r="C1357" s="120" t="s">
        <v>2532</v>
      </c>
      <c r="D1357" s="120" t="s">
        <v>1851</v>
      </c>
      <c r="E1357" s="120"/>
      <c r="F1357" s="120" t="s">
        <v>1761</v>
      </c>
      <c r="G1357" s="121" t="s">
        <v>80</v>
      </c>
      <c r="H1357" s="121" t="s">
        <v>1764</v>
      </c>
      <c r="I1357" s="122" t="s">
        <v>75</v>
      </c>
      <c r="J1357" s="123" t="s">
        <v>1990</v>
      </c>
      <c r="K1357" s="129">
        <v>0</v>
      </c>
      <c r="L1357" s="141">
        <f t="shared" si="31"/>
        <v>0.33</v>
      </c>
      <c r="N1357" s="102" t="s">
        <v>71</v>
      </c>
      <c r="O1357" s="102" t="s">
        <v>71</v>
      </c>
      <c r="P1357" s="103" t="s">
        <v>71</v>
      </c>
    </row>
    <row r="1358" spans="2:16" ht="26.25" thickBot="1" x14ac:dyDescent="0.3">
      <c r="B1358" s="97">
        <v>1353</v>
      </c>
      <c r="C1358" s="120" t="s">
        <v>2533</v>
      </c>
      <c r="D1358" s="120" t="s">
        <v>1853</v>
      </c>
      <c r="E1358" s="120"/>
      <c r="F1358" s="120" t="s">
        <v>1761</v>
      </c>
      <c r="G1358" s="121" t="s">
        <v>80</v>
      </c>
      <c r="H1358" s="121" t="s">
        <v>1764</v>
      </c>
      <c r="I1358" s="122" t="s">
        <v>75</v>
      </c>
      <c r="J1358" s="123" t="s">
        <v>2534</v>
      </c>
      <c r="K1358" s="129">
        <v>0</v>
      </c>
      <c r="L1358" s="142">
        <f t="shared" si="31"/>
        <v>0.97</v>
      </c>
      <c r="N1358" s="102" t="s">
        <v>71</v>
      </c>
      <c r="O1358" s="102" t="s">
        <v>71</v>
      </c>
      <c r="P1358" s="103" t="s">
        <v>71</v>
      </c>
    </row>
  </sheetData>
  <sheetProtection algorithmName="SHA-512" hashValue="s4YXr5PZHL5RYrktuS/w0OD1WrUsPBDZOQX9E31yr4YcC+26A6tyhiCf/fECZe78UPo+pkPM/4Nl2bY5BL0GAQ==" saltValue="GPua3+Htm4Vn1esBfOaaDA==" spinCount="100000" sheet="1" formatCells="0" formatColumns="0" formatRows="0"/>
  <mergeCells count="4">
    <mergeCell ref="C1:E1"/>
    <mergeCell ref="C2:E2"/>
    <mergeCell ref="C3:E3"/>
    <mergeCell ref="G1:L3"/>
  </mergeCells>
  <conditionalFormatting sqref="G1 C1:C3">
    <cfRule type="expression" dxfId="134" priority="166">
      <formula>INDIRECT("f"&amp;ROW())="Wireless Plan Component"</formula>
    </cfRule>
  </conditionalFormatting>
  <conditionalFormatting sqref="J231:J1157 N6:P1358">
    <cfRule type="expression" dxfId="133" priority="168">
      <formula>INDIRECT("f"&amp;ROW())="Main Wireless SKU"</formula>
    </cfRule>
  </conditionalFormatting>
  <conditionalFormatting sqref="P3">
    <cfRule type="expression" dxfId="132" priority="58">
      <formula>INDIRECT("f"&amp;ROW())="Main Wireless SKU"</formula>
    </cfRule>
  </conditionalFormatting>
  <conditionalFormatting sqref="L6:L7">
    <cfRule type="expression" dxfId="131" priority="57">
      <formula>#REF!&lt;&gt;"Yes"</formula>
    </cfRule>
  </conditionalFormatting>
  <conditionalFormatting sqref="L8">
    <cfRule type="expression" dxfId="130" priority="56">
      <formula>#REF!&lt;&gt;"Yes"</formula>
    </cfRule>
  </conditionalFormatting>
  <conditionalFormatting sqref="L9:L14 L33 K6:K33 L42 K35:L38 K42:K87 L85:L87 L91:L93 L185:L187 L189:L191 K189:K1340 C138 K139:K187 K91:K137 L1314:L1319 L160:L161 L163:L166 L176:L179 L181:L182 L210 L212:L215 L226:L229 L231 L1154:L1157 L1159 L1324:L1327 L1322 L136:L141 N6:P1358 B6:B1358">
    <cfRule type="expression" dxfId="129" priority="55">
      <formula>#REF!&lt;&gt;"Yes"</formula>
    </cfRule>
  </conditionalFormatting>
  <conditionalFormatting sqref="L15">
    <cfRule type="expression" dxfId="128" priority="54">
      <formula>#REF!&lt;&gt;"Yes"</formula>
    </cfRule>
  </conditionalFormatting>
  <conditionalFormatting sqref="L16">
    <cfRule type="expression" dxfId="127" priority="53">
      <formula>#REF!&lt;&gt;"Yes"</formula>
    </cfRule>
  </conditionalFormatting>
  <conditionalFormatting sqref="L17:L22">
    <cfRule type="expression" dxfId="126" priority="52">
      <formula>#REF!&lt;&gt;"Yes"</formula>
    </cfRule>
  </conditionalFormatting>
  <conditionalFormatting sqref="L23 L43 L59 L75 L94 L110 L126 L142 L158 L192 L208 L224 L240 L256 L272 L288 L304 L320 L336 L352 L368 L384 L400 L416 L432 L448 L464 L480 L496 L512 L528 L544 L560 L576 L592 L608 L624 L640 L656 L672 L688 L704 L720 L736 L752 L768 L784 L800 L816 L832 L848 L864 L880 L896 L912 L928 L944 L960 L976 L992 L1008 L1024 L1040 L1056 L1072 L1088 L1104 L1120 L1136 L1152 L1168 L1184 L1200 L1216 L1232 L1248 L1264 L1280 L1296 L1312 L1328">
    <cfRule type="expression" dxfId="125" priority="51">
      <formula>#REF!&lt;&gt;"Yes"</formula>
    </cfRule>
  </conditionalFormatting>
  <conditionalFormatting sqref="L24 L44 L60 L76 L95 L111 L127 L143 L159 L175 L193 L209 L225 L241 L257 L273 L289 L305 L321 L337 L353 L369 L385 L401 L417 L433 L449 L465 L481 L497 L513 L529 L545 L561 L577 L593 L609 L625 L641 L657 L673 L689 L705 L721 L737 L753 L769 L785 L801 L817 L833 L849 L865 L881 L897 L913 L929 L945 L961 L977 L993 L1009 L1025 L1041 L1057 L1073 L1089 L1105 L1121 L1137 L1153 L1169 L1185 L1201 L1217 L1233 L1249 L1265 L1281 L1297 L1313 L1329">
    <cfRule type="expression" dxfId="124" priority="50">
      <formula>#REF!&lt;&gt;"Yes"</formula>
    </cfRule>
  </conditionalFormatting>
  <conditionalFormatting sqref="L25:L30 L45:L50 L61:L66 L77:L82 L96:L101 L112:L117 L128:L133 L144:L149 L194:L199 L242:L247 L258:L263 L274:L279 L290:L295 L306:L311 L322:L327 L338:L343 L354:L359 L370:L375 L386:L391 L402:L407 L418:L423 L434:L439 L450:L455 L466:L471 L482:L487 L498:L503 L514:L519 L530:L535 L546:L551 L562:L567 L578:L583 L594:L599 L610:L615 L626:L631 L642:L647 L658:L663 L674:L679 L690:L695 L706:L711 L722:L727 L738:L743 L754:L759 L770:L775 L786:L791 L802:L807 L818:L823 L834:L839 L850:L855 L866:L871 L882:L887 L898:L903 L914:L919 L930:L935 L946:L951 L962:L967 L978:L983 L994:L999 L1010:L1015 L1026:L1031 L1042:L1047 L1058:L1063 L1074:L1079 L1090:L1095 L1106:L1111 L1122:L1127 L1138:L1143 L1170:L1175 L1186:L1191 L1202:L1207 L1218:L1223 L1234:L1239 L1250:L1255 L1266:L1271 L1282:L1287 L1298:L1303 L1330:L1335">
    <cfRule type="expression" dxfId="123" priority="49">
      <formula>#REF!&lt;&gt;"Yes"</formula>
    </cfRule>
  </conditionalFormatting>
  <conditionalFormatting sqref="L31 L51 L67 L83 L102 L118 L134 L150 L167 L183 L200 L216 L232 L248 L264 L280 L296 L312 L328 L360 L376 L392 L408 L424 L440 L456 L472 L488 L504 L520 L536 L552 L568 L584 L600 L616 L632 L648 L664 L680 L696 L712 L728 L744 L760 L776 L792 L808 L824 L840 L856 L872 L888 L904 L920 L936 L952 L968 L984 L1000 L1016 L1032 L1048 L1064 L1080 L1096 L1112 L1128 L1144 L1160 L1176 L1192 L1208 L1224 L1240 L1256 L1272 L1288 L1304 L1336">
    <cfRule type="expression" dxfId="122" priority="48">
      <formula>#REF!&lt;&gt;"Yes"</formula>
    </cfRule>
  </conditionalFormatting>
  <conditionalFormatting sqref="L32 L52 L68 L84 L103 L119 L135 L151 L168 L184 L217 L233 L249 L265 L281 L297 L313 L329 L345 L361 L377 L393 L409 L425 L441 L457 L473 L489 L505 L521 L537 L553 L569 L585 L601 L617 L633 L649 L665 L681 L697 L713 L729 L745 L761 L777 L793 L809 L825 L841 L857 L873 L889 L905 L921 L937 L953 L969 L985 L1001 L1017 L1033 L1049 L1065 L1081 L1097 L1113 L1129 L1145 L1161 L1177 L1193 L1209 L1225 L1241 L1257 L1273 L1289 L1305 L1321 L1337">
    <cfRule type="expression" dxfId="121" priority="47">
      <formula>#REF!&lt;&gt;"Yes"</formula>
    </cfRule>
  </conditionalFormatting>
  <conditionalFormatting sqref="L53:L58 L69:L74 L104:L109 L120:L125 L152:L157 L169:L174 L202:L207 L218:L223 L234:L239 L250:L255 L266:L271 L282:L287 L298:L303 L314:L319 L330:L335 L346:L351 L362:L367 L378:L383 L394:L399 L410:L415 L426:L431 L442:L447 L458:L463 L474:L479 L490:L495 L506:L511 L522:L527 L538:L543 L554:L559 L570:L575 L586:L591 L602:L607 L618:L623 L634:L639 L650:L655 L666:L671 L682:L687 L698:L703 L714:L719 L730:L735 L746:L751 L762:L767 L778:L783 L794:L799 L810:L815 L826:L831 L842:L847 L858:L863 L874:L879 L890:L895 L906:L911 L922:L927 L938:L943 L954:L959 L970:L975 L986:L991 L1002:L1007 L1018:L1023 L1034:L1039 L1050:L1055 L1066:L1071 L1082:L1087 L1098:L1103 L1114:L1119 L1130:L1135 L1146:L1151 L1162:L1167 L1178:L1183 L1194:L1199 L1210:L1215 L1226:L1231 L1242:L1247 L1258:L1263 L1274:L1279 L1290:L1295 L1306:L1311 L1338:L1340">
    <cfRule type="expression" dxfId="120" priority="46">
      <formula>#REF!&lt;&gt;"Yes"</formula>
    </cfRule>
  </conditionalFormatting>
  <conditionalFormatting sqref="C1:E3">
    <cfRule type="expression" dxfId="119" priority="136">
      <formula>#REF!&lt;&gt;"Yes"</formula>
    </cfRule>
  </conditionalFormatting>
  <conditionalFormatting sqref="K34:L34 K188">
    <cfRule type="expression" dxfId="118" priority="45">
      <formula>#REF!&lt;&gt;"Yes"</formula>
    </cfRule>
  </conditionalFormatting>
  <conditionalFormatting sqref="K39:L41">
    <cfRule type="expression" dxfId="117" priority="43">
      <formula>#REF!&lt;&gt;"Yes"</formula>
    </cfRule>
  </conditionalFormatting>
  <conditionalFormatting sqref="K138:L138">
    <cfRule type="expression" dxfId="116" priority="41">
      <formula>#REF!&lt;&gt;"Yes"</formula>
    </cfRule>
  </conditionalFormatting>
  <conditionalFormatting sqref="L162">
    <cfRule type="expression" dxfId="115" priority="37">
      <formula>#REF!&lt;&gt;"Yes"</formula>
    </cfRule>
  </conditionalFormatting>
  <conditionalFormatting sqref="L188">
    <cfRule type="expression" dxfId="114" priority="36">
      <formula>#REF!&lt;&gt;"Yes"</formula>
    </cfRule>
  </conditionalFormatting>
  <conditionalFormatting sqref="L201">
    <cfRule type="expression" dxfId="113" priority="35">
      <formula>#REF!&lt;&gt;"Yes"</formula>
    </cfRule>
  </conditionalFormatting>
  <conditionalFormatting sqref="L211">
    <cfRule type="expression" dxfId="112" priority="34">
      <formula>#REF!&lt;&gt;"Yes"</formula>
    </cfRule>
  </conditionalFormatting>
  <conditionalFormatting sqref="K1341:L1345">
    <cfRule type="expression" dxfId="111" priority="33">
      <formula>#REF!&lt;&gt;"Yes"</formula>
    </cfRule>
  </conditionalFormatting>
  <conditionalFormatting sqref="K88:K90">
    <cfRule type="expression" dxfId="110" priority="31">
      <formula>#REF!&lt;&gt;"Yes"</formula>
    </cfRule>
  </conditionalFormatting>
  <conditionalFormatting sqref="L88:L90">
    <cfRule type="expression" dxfId="109" priority="29">
      <formula>#REF!&lt;&gt;"Yes"</formula>
    </cfRule>
  </conditionalFormatting>
  <conditionalFormatting sqref="K1346:L1347">
    <cfRule type="expression" dxfId="108" priority="26">
      <formula>#REF!&lt;&gt;"Yes"</formula>
    </cfRule>
  </conditionalFormatting>
  <conditionalFormatting sqref="K1348:L1348">
    <cfRule type="expression" dxfId="107" priority="22">
      <formula>#REF!&lt;&gt;"Yes"</formula>
    </cfRule>
  </conditionalFormatting>
  <conditionalFormatting sqref="K1349:L1349">
    <cfRule type="expression" dxfId="106" priority="18">
      <formula>#REF!&lt;&gt;"Yes"</formula>
    </cfRule>
  </conditionalFormatting>
  <conditionalFormatting sqref="K1350:L1350">
    <cfRule type="expression" dxfId="105" priority="14">
      <formula>#REF!&lt;&gt;"Yes"</formula>
    </cfRule>
  </conditionalFormatting>
  <conditionalFormatting sqref="K1351:L1353">
    <cfRule type="expression" dxfId="104" priority="12">
      <formula>#REF!&lt;&gt;"Yes"</formula>
    </cfRule>
  </conditionalFormatting>
  <conditionalFormatting sqref="K1354:L1358">
    <cfRule type="expression" dxfId="103" priority="8">
      <formula>#REF!&lt;&gt;"Yes"</formula>
    </cfRule>
  </conditionalFormatting>
  <dataValidations count="2">
    <dataValidation type="list" allowBlank="1" showInputMessage="1" showErrorMessage="1" sqref="I6:I1358" xr:uid="{B55C738A-75F9-4EB7-8E1D-62BA867525BB}">
      <formula1>"Recurring, Non-recurring"</formula1>
    </dataValidation>
    <dataValidation type="decimal" operator="greaterThanOrEqual" allowBlank="1" showInputMessage="1" showErrorMessage="1" sqref="J1:J1048576" xr:uid="{6A63D537-8C97-4AEF-B9FF-48AED256552B}">
      <formula1>0</formula1>
    </dataValidation>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129" id="{F462289E-0CD7-4049-9142-EDA47DFA6F25}">
            <xm:f>'C:\Users\aa23122\Documents\Manager Projects\NY OGS\[CenturyLink 23100_Attachment02_Pricing_06.03.19.xlsx]Bidder Information'!#REF!&lt;&gt;"Yes"</xm:f>
            <x14:dxf>
              <fill>
                <patternFill patternType="darkGray">
                  <fgColor theme="1"/>
                  <bgColor theme="0" tint="-0.499984740745262"/>
                </patternFill>
              </fill>
            </x14:dxf>
          </x14:cfRule>
          <xm:sqref>C231:I1157 I1241:I1319 D1320:J1340 C1158:C1340 C6:J87 C91:J230 C1347:J1347</xm:sqref>
        </x14:conditionalFormatting>
        <x14:conditionalFormatting xmlns:xm="http://schemas.microsoft.com/office/excel/2006/main">
          <x14:cfRule type="expression" priority="128" id="{5DDE0C4E-E813-4BF6-90A7-21243C022274}">
            <xm:f>'C:\Users\aa23122\Documents\Manager Projects\NY OGS\[Level 3 23100_Attachment02_Pricing_06.03.19.xlsx]Bidder Information'!#REF!&lt;&gt;"Yes"</xm:f>
            <x14:dxf>
              <fill>
                <patternFill patternType="darkGray">
                  <fgColor theme="1"/>
                  <bgColor theme="0" tint="-0.499984740745262"/>
                </patternFill>
              </fill>
            </x14:dxf>
          </x14:cfRule>
          <xm:sqref>J1161:J1238 D1160:H1238 D1158:J1158 D1159:I1159</xm:sqref>
        </x14:conditionalFormatting>
        <x14:conditionalFormatting xmlns:xm="http://schemas.microsoft.com/office/excel/2006/main">
          <x14:cfRule type="expression" priority="127" id="{B37F1A02-8157-4887-B631-2E6630D7F15D}">
            <xm:f>'C:\Users\aa23122\Documents\Manager Projects\NY OGS\[CenturyLink 23100_Attachment02_Pricing_06.03.19.xlsx]Bidder Information'!#REF!&lt;&gt;"Yes"</xm:f>
            <x14:dxf>
              <fill>
                <patternFill patternType="darkGray">
                  <fgColor theme="1"/>
                  <bgColor theme="0" tint="-0.499984740745262"/>
                </patternFill>
              </fill>
            </x14:dxf>
          </x14:cfRule>
          <xm:sqref>J1159:J1160</xm:sqref>
        </x14:conditionalFormatting>
        <x14:conditionalFormatting xmlns:xm="http://schemas.microsoft.com/office/excel/2006/main">
          <x14:cfRule type="expression" priority="124" id="{58655E90-BB5B-4A8A-B862-25CA2B75D572}">
            <xm:f>'C:\Users\aa23122\Documents\Manager Projects\NY OGS\[Level 3 23100_Attachment02_Pricing_06.03.19.xlsx]Bidder Information'!#REF!&lt;&gt;"Yes"</xm:f>
            <x14:dxf>
              <fill>
                <patternFill patternType="darkGray">
                  <fgColor theme="1"/>
                  <bgColor theme="0" tint="-0.499984740745262"/>
                </patternFill>
              </fill>
            </x14:dxf>
          </x14:cfRule>
          <xm:sqref>H1240</xm:sqref>
        </x14:conditionalFormatting>
        <x14:conditionalFormatting xmlns:xm="http://schemas.microsoft.com/office/excel/2006/main">
          <x14:cfRule type="expression" priority="126" id="{108C322C-46AD-421E-A12C-0A6C33C8C353}">
            <xm:f>'C:\Users\aa23122\Documents\Manager Projects\NY OGS\[Level 3 23100_Attachment02_Pricing_06.03.19.xlsx]Bidder Information'!#REF!&lt;&gt;"Yes"</xm:f>
            <x14:dxf>
              <fill>
                <patternFill patternType="darkGray">
                  <fgColor theme="1"/>
                  <bgColor theme="0" tint="-0.499984740745262"/>
                </patternFill>
              </fill>
            </x14:dxf>
          </x14:cfRule>
          <xm:sqref>D1239:H1239 I1239:J1240 J1241:J1319 D1240:G1319</xm:sqref>
        </x14:conditionalFormatting>
        <x14:conditionalFormatting xmlns:xm="http://schemas.microsoft.com/office/excel/2006/main">
          <x14:cfRule type="expression" priority="125" id="{2F72F657-7A99-489D-AFC2-9161A83FD598}">
            <xm:f>'C:\Users\aa23122\Documents\Manager Projects\NY OGS\[Level 3 23100_Attachment02_Pricing_06.03.19.xlsx]Bidder Information'!#REF!&lt;&gt;"Yes"</xm:f>
            <x14:dxf>
              <fill>
                <patternFill patternType="darkGray">
                  <fgColor theme="1"/>
                  <bgColor theme="0" tint="-0.499984740745262"/>
                </patternFill>
              </fill>
            </x14:dxf>
          </x14:cfRule>
          <xm:sqref>H1241:H1319</xm:sqref>
        </x14:conditionalFormatting>
        <x14:conditionalFormatting xmlns:xm="http://schemas.microsoft.com/office/excel/2006/main">
          <x14:cfRule type="expression" priority="122" id="{D730EC44-8115-4663-A3E8-5C78DA94F11B}">
            <xm:f>'C:\Users\aa23122\Documents\Manager Projects\NY OGS\[CenturyLink 23100_Attachment02_Pricing_06.03.19.xlsx]Bidder Information'!#REF!&lt;&gt;"Yes"</xm:f>
            <x14:dxf>
              <fill>
                <patternFill patternType="darkGray">
                  <fgColor theme="1"/>
                  <bgColor theme="0" tint="-0.499984740745262"/>
                </patternFill>
              </fill>
            </x14:dxf>
          </x14:cfRule>
          <xm:sqref>J231:J1157</xm:sqref>
        </x14:conditionalFormatting>
        <x14:conditionalFormatting xmlns:xm="http://schemas.microsoft.com/office/excel/2006/main">
          <x14:cfRule type="expression" priority="106" id="{45FE6236-8F71-48D5-B10D-A29BE9B2064F}">
            <xm:f>'C:\Users\aa23122\Documents\Manager Projects\NY OGS\[CenturyLink 23100_Attachment02_Pricing_06.03.19.xlsx]Bidder Information'!#REF!&lt;&gt;"Yes"</xm:f>
            <x14:dxf>
              <fill>
                <patternFill patternType="darkGray">
                  <fgColor theme="1"/>
                  <bgColor theme="0" tint="-0.499984740745262"/>
                </patternFill>
              </fill>
            </x14:dxf>
          </x14:cfRule>
          <xm:sqref>I1160:I1238</xm:sqref>
        </x14:conditionalFormatting>
        <x14:conditionalFormatting xmlns:xm="http://schemas.microsoft.com/office/excel/2006/main">
          <x14:cfRule type="expression" priority="32" id="{D03AE1E1-618A-4440-BD70-7EB263211DF7}">
            <xm:f>'C:\Users\aa23122\Documents\Manager Projects\NY OGS\[CenturyLink 23100_Attachment02_Pricing_06.03.19.xlsx]Bidder Information'!#REF!&lt;&gt;"Yes"</xm:f>
            <x14:dxf>
              <fill>
                <patternFill patternType="darkGray">
                  <fgColor theme="1"/>
                  <bgColor theme="0" tint="-0.499984740745262"/>
                </patternFill>
              </fill>
            </x14:dxf>
          </x14:cfRule>
          <xm:sqref>C1341:J1345</xm:sqref>
        </x14:conditionalFormatting>
        <x14:conditionalFormatting xmlns:xm="http://schemas.microsoft.com/office/excel/2006/main">
          <x14:cfRule type="expression" priority="30" id="{89F93660-FCA6-41E0-8DFD-00B030DB5133}">
            <xm:f>'C:\Users\aa23122\Documents\Manager Projects\NY OGS\[CenturyLink 23100_Attachment02_Pricing_06.03.19.xlsx]Bidder Information'!#REF!&lt;&gt;"Yes"</xm:f>
            <x14:dxf>
              <fill>
                <patternFill patternType="darkGray">
                  <fgColor theme="1"/>
                  <bgColor theme="0" tint="-0.499984740745262"/>
                </patternFill>
              </fill>
            </x14:dxf>
          </x14:cfRule>
          <xm:sqref>C88:J90</xm:sqref>
        </x14:conditionalFormatting>
        <x14:conditionalFormatting xmlns:xm="http://schemas.microsoft.com/office/excel/2006/main">
          <x14:cfRule type="expression" priority="25" id="{E1E05030-5E7C-4124-B959-2B38140C930E}">
            <xm:f>'C:\Users\aa23122\Documents\Manager Projects\NY OGS\[CenturyLink 23100_Attachment02_Pricing_06.03.19.xlsx]Bidder Information'!#REF!&lt;&gt;"Yes"</xm:f>
            <x14:dxf>
              <fill>
                <patternFill patternType="darkGray">
                  <fgColor theme="1"/>
                  <bgColor theme="0" tint="-0.499984740745262"/>
                </patternFill>
              </fill>
            </x14:dxf>
          </x14:cfRule>
          <xm:sqref>C1346:J1346</xm:sqref>
        </x14:conditionalFormatting>
        <x14:conditionalFormatting xmlns:xm="http://schemas.microsoft.com/office/excel/2006/main">
          <x14:cfRule type="expression" priority="21" id="{7561CCFC-948E-4C02-97BA-B83B5241F709}">
            <xm:f>'C:\Users\aa23122\Documents\Manager Projects\NY OGS\[CenturyLink 23100_Attachment02_Pricing_06.03.19.xlsx]Bidder Information'!#REF!&lt;&gt;"Yes"</xm:f>
            <x14:dxf>
              <fill>
                <patternFill patternType="darkGray">
                  <fgColor theme="1"/>
                  <bgColor theme="0" tint="-0.499984740745262"/>
                </patternFill>
              </fill>
            </x14:dxf>
          </x14:cfRule>
          <xm:sqref>C1348:J1348</xm:sqref>
        </x14:conditionalFormatting>
        <x14:conditionalFormatting xmlns:xm="http://schemas.microsoft.com/office/excel/2006/main">
          <x14:cfRule type="expression" priority="17" id="{808CC0E6-657B-4A57-99C9-3978F8800E68}">
            <xm:f>'C:\Users\aa23122\Documents\Manager Projects\NY OGS\[CenturyLink 23100_Attachment02_Pricing_06.03.19.xlsx]Bidder Information'!#REF!&lt;&gt;"Yes"</xm:f>
            <x14:dxf>
              <fill>
                <patternFill patternType="darkGray">
                  <fgColor theme="1"/>
                  <bgColor theme="0" tint="-0.499984740745262"/>
                </patternFill>
              </fill>
            </x14:dxf>
          </x14:cfRule>
          <xm:sqref>C1349:J1349</xm:sqref>
        </x14:conditionalFormatting>
        <x14:conditionalFormatting xmlns:xm="http://schemas.microsoft.com/office/excel/2006/main">
          <x14:cfRule type="expression" priority="13" id="{2CB37B7E-613B-4384-A12D-D22026E5697A}">
            <xm:f>'C:\Users\aa23122\Documents\Manager Projects\NY OGS\[CenturyLink 23100_Attachment02_Pricing_06.03.19.xlsx]Bidder Information'!#REF!&lt;&gt;"Yes"</xm:f>
            <x14:dxf>
              <fill>
                <patternFill patternType="darkGray">
                  <fgColor theme="1"/>
                  <bgColor theme="0" tint="-0.499984740745262"/>
                </patternFill>
              </fill>
            </x14:dxf>
          </x14:cfRule>
          <xm:sqref>C1350:J1350</xm:sqref>
        </x14:conditionalFormatting>
        <x14:conditionalFormatting xmlns:xm="http://schemas.microsoft.com/office/excel/2006/main">
          <x14:cfRule type="expression" priority="11" id="{E8935EBA-8184-431B-95DD-CA8D85C50BD9}">
            <xm:f>'C:\Users\aa23122\Documents\Manager Projects\NY OGS\[CenturyLink 23100_Attachment02_Pricing_06.03.19.xlsx]Bidder Information'!#REF!&lt;&gt;"Yes"</xm:f>
            <x14:dxf>
              <fill>
                <patternFill patternType="darkGray">
                  <fgColor theme="1"/>
                  <bgColor theme="0" tint="-0.499984740745262"/>
                </patternFill>
              </fill>
            </x14:dxf>
          </x14:cfRule>
          <xm:sqref>C1351:C1353</xm:sqref>
        </x14:conditionalFormatting>
        <x14:conditionalFormatting xmlns:xm="http://schemas.microsoft.com/office/excel/2006/main">
          <x14:cfRule type="expression" priority="10" id="{DAF750C6-D01E-4BCB-908D-9B2547493893}">
            <xm:f>'C:\Users\aa23122\Documents\Manager Projects\NY OGS\[Level 3 23100_Attachment02_Pricing_06.03.19.xlsx]Bidder Information'!#REF!&lt;&gt;"Yes"</xm:f>
            <x14:dxf>
              <fill>
                <patternFill patternType="darkGray">
                  <fgColor theme="1"/>
                  <bgColor theme="0" tint="-0.499984740745262"/>
                </patternFill>
              </fill>
            </x14:dxf>
          </x14:cfRule>
          <xm:sqref>D1351:I1353</xm:sqref>
        </x14:conditionalFormatting>
        <x14:conditionalFormatting xmlns:xm="http://schemas.microsoft.com/office/excel/2006/main">
          <x14:cfRule type="expression" priority="9" id="{50646822-F0F6-4007-97E3-D325FF74D339}">
            <xm:f>'C:\Users\aa23122\Documents\Manager Projects\NY OGS\[CenturyLink 23100_Attachment02_Pricing_06.03.19.xlsx]Bidder Information'!#REF!&lt;&gt;"Yes"</xm:f>
            <x14:dxf>
              <fill>
                <patternFill patternType="darkGray">
                  <fgColor theme="1"/>
                  <bgColor theme="0" tint="-0.499984740745262"/>
                </patternFill>
              </fill>
            </x14:dxf>
          </x14:cfRule>
          <xm:sqref>J1351:J1353</xm:sqref>
        </x14:conditionalFormatting>
        <x14:conditionalFormatting xmlns:xm="http://schemas.microsoft.com/office/excel/2006/main">
          <x14:cfRule type="expression" priority="7" id="{A3315A51-1DE2-4C7C-9D36-7A97325C21CC}">
            <xm:f>'C:\Users\aa23122\Documents\Manager Projects\NY OGS\[CenturyLink 23100_Attachment02_Pricing_06.03.19.xlsx]Bidder Information'!#REF!&lt;&gt;"Yes"</xm:f>
            <x14:dxf>
              <fill>
                <patternFill patternType="darkGray">
                  <fgColor theme="1"/>
                  <bgColor theme="0" tint="-0.499984740745262"/>
                </patternFill>
              </fill>
            </x14:dxf>
          </x14:cfRule>
          <xm:sqref>I1354:I1358 C1354:C1358</xm:sqref>
        </x14:conditionalFormatting>
        <x14:conditionalFormatting xmlns:xm="http://schemas.microsoft.com/office/excel/2006/main">
          <x14:cfRule type="expression" priority="6" id="{A9B81761-2D17-43FD-A1ED-60CD6E87DDEE}">
            <xm:f>'C:\Users\aa23122\Documents\Manager Projects\NY OGS\[Level 3 23100_Attachment02_Pricing_06.03.19.xlsx]Bidder Information'!#REF!&lt;&gt;"Yes"</xm:f>
            <x14:dxf>
              <fill>
                <patternFill patternType="darkGray">
                  <fgColor theme="1"/>
                  <bgColor theme="0" tint="-0.499984740745262"/>
                </patternFill>
              </fill>
            </x14:dxf>
          </x14:cfRule>
          <xm:sqref>J1354:J1358 D1354:G1358</xm:sqref>
        </x14:conditionalFormatting>
        <x14:conditionalFormatting xmlns:xm="http://schemas.microsoft.com/office/excel/2006/main">
          <x14:cfRule type="expression" priority="5" id="{852DED88-7101-43AA-ADA2-65E8FDACBC71}">
            <xm:f>'C:\Users\aa23122\Documents\Manager Projects\NY OGS\[Level 3 23100_Attachment02_Pricing_06.03.19.xlsx]Bidder Information'!#REF!&lt;&gt;"Yes"</xm:f>
            <x14:dxf>
              <fill>
                <patternFill patternType="darkGray">
                  <fgColor theme="1"/>
                  <bgColor theme="0" tint="-0.499984740745262"/>
                </patternFill>
              </fill>
            </x14:dxf>
          </x14:cfRule>
          <xm:sqref>H1354:H1358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BN518"/>
  <sheetViews>
    <sheetView showGridLines="0" zoomScaleNormal="100" workbookViewId="0">
      <selection activeCell="D30" sqref="D30"/>
    </sheetView>
  </sheetViews>
  <sheetFormatPr defaultColWidth="9.140625" defaultRowHeight="12.75" x14ac:dyDescent="0.2"/>
  <cols>
    <col min="1" max="3" width="15.140625" style="47" customWidth="1"/>
    <col min="4" max="4" width="15.140625" style="41" customWidth="1"/>
    <col min="5" max="63" width="15.140625" style="40" customWidth="1"/>
    <col min="64" max="66" width="13" style="40" customWidth="1"/>
    <col min="67" max="16384" width="9.140625" style="27"/>
  </cols>
  <sheetData>
    <row r="1" spans="1:66" s="16" customFormat="1" ht="15" customHeight="1" thickBot="1" x14ac:dyDescent="0.3">
      <c r="A1" s="25" t="s">
        <v>2332</v>
      </c>
      <c r="B1" s="193" t="str">
        <f>'Pricing - Lot 1 Voice'!C1</f>
        <v>CenturyLink Communications, LLC</v>
      </c>
      <c r="C1" s="194"/>
      <c r="D1" s="194"/>
      <c r="E1" s="195"/>
      <c r="F1" s="57"/>
      <c r="G1" s="5"/>
      <c r="H1" s="5"/>
      <c r="I1" s="5"/>
      <c r="J1" s="5"/>
      <c r="K1" s="7"/>
      <c r="L1" s="13"/>
      <c r="M1" s="6"/>
      <c r="N1" s="6"/>
      <c r="O1" s="6"/>
      <c r="P1" s="6"/>
      <c r="Q1" s="6"/>
      <c r="R1" s="18"/>
      <c r="T1" s="17"/>
      <c r="V1" s="17"/>
    </row>
    <row r="2" spans="1:66" s="16" customFormat="1" ht="15" customHeight="1" thickBot="1" x14ac:dyDescent="0.3">
      <c r="A2" s="26" t="s">
        <v>2333</v>
      </c>
      <c r="B2" s="193" t="str">
        <f>'Pricing - Lot 1 Voice'!C2</f>
        <v>PS68693</v>
      </c>
      <c r="C2" s="194"/>
      <c r="D2" s="194"/>
      <c r="E2" s="195"/>
      <c r="F2" s="57"/>
      <c r="G2" s="5"/>
      <c r="H2" s="5"/>
      <c r="I2" s="5"/>
      <c r="J2" s="5"/>
      <c r="K2" s="7"/>
      <c r="L2" s="13"/>
      <c r="M2" s="6"/>
      <c r="N2" s="6"/>
      <c r="O2" s="6"/>
      <c r="P2" s="6"/>
      <c r="Q2" s="6"/>
      <c r="R2" s="18"/>
      <c r="T2" s="17"/>
      <c r="V2" s="17"/>
    </row>
    <row r="3" spans="1:66" ht="15.75" customHeight="1" x14ac:dyDescent="0.2">
      <c r="A3" s="26" t="s">
        <v>66</v>
      </c>
      <c r="B3" s="196">
        <f>'Pricing - Lot 1 Voice'!C3</f>
        <v>45223</v>
      </c>
      <c r="C3" s="197"/>
      <c r="D3" s="197"/>
      <c r="E3" s="198"/>
      <c r="F3" s="39"/>
      <c r="G3" s="39"/>
      <c r="H3" s="39"/>
      <c r="I3" s="39"/>
      <c r="J3" s="39"/>
      <c r="K3" s="39"/>
      <c r="BN3" s="27"/>
    </row>
    <row r="4" spans="1:66" x14ac:dyDescent="0.2">
      <c r="A4" s="42"/>
      <c r="B4" s="41"/>
      <c r="C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27"/>
      <c r="BM4" s="27"/>
      <c r="BN4" s="27"/>
    </row>
    <row r="5" spans="1:66" ht="15" customHeight="1" x14ac:dyDescent="0.25">
      <c r="A5" s="43" t="s">
        <v>68</v>
      </c>
      <c r="B5" s="44"/>
      <c r="C5" s="44"/>
      <c r="D5" s="44">
        <f>COUNTIFS(A8:J8,"Yes")+COUNTIFS(A11:J11,"Yes")+COUNTIFS(A14:J14,"Yes")+COUNTIFS(A17:J17,"Yes")+COUNTIFS(A20:J20,"Yes")+COUNTIFS(A23:J23,"Yes")+COUNTIFS(A26:C26,"Yes")</f>
        <v>63</v>
      </c>
      <c r="E5" s="44"/>
      <c r="F5" s="44"/>
      <c r="G5" s="44"/>
      <c r="H5" s="44"/>
      <c r="I5" s="44"/>
      <c r="J5" s="44"/>
      <c r="BL5" s="27"/>
      <c r="BM5" s="27"/>
      <c r="BN5" s="27"/>
    </row>
    <row r="6" spans="1:66" x14ac:dyDescent="0.2">
      <c r="A6" s="42"/>
      <c r="B6" s="41"/>
      <c r="C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27"/>
      <c r="BM6" s="27"/>
      <c r="BN6" s="27"/>
    </row>
    <row r="7" spans="1:66" s="46" customFormat="1" ht="15" x14ac:dyDescent="0.25">
      <c r="A7" s="45" t="s">
        <v>1</v>
      </c>
      <c r="B7" s="45" t="s">
        <v>2</v>
      </c>
      <c r="C7" s="45" t="s">
        <v>3</v>
      </c>
      <c r="D7" s="45" t="s">
        <v>4</v>
      </c>
      <c r="E7" s="45" t="s">
        <v>5</v>
      </c>
      <c r="F7" s="45" t="s">
        <v>6</v>
      </c>
      <c r="G7" s="45" t="s">
        <v>7</v>
      </c>
      <c r="H7" s="45" t="s">
        <v>8</v>
      </c>
      <c r="I7" s="45" t="s">
        <v>9</v>
      </c>
      <c r="J7" s="45" t="s">
        <v>10</v>
      </c>
    </row>
    <row r="8" spans="1:66" ht="21" customHeight="1" x14ac:dyDescent="0.2">
      <c r="A8" s="96" t="s">
        <v>79</v>
      </c>
      <c r="B8" s="96" t="s">
        <v>79</v>
      </c>
      <c r="C8" s="96" t="s">
        <v>79</v>
      </c>
      <c r="D8" s="96" t="s">
        <v>79</v>
      </c>
      <c r="E8" s="96" t="s">
        <v>79</v>
      </c>
      <c r="F8" s="96" t="s">
        <v>79</v>
      </c>
      <c r="G8" s="96" t="s">
        <v>79</v>
      </c>
      <c r="H8" s="96" t="s">
        <v>79</v>
      </c>
      <c r="I8" s="96" t="s">
        <v>79</v>
      </c>
      <c r="J8" s="96" t="s">
        <v>79</v>
      </c>
      <c r="BL8" s="27"/>
      <c r="BM8" s="27"/>
      <c r="BN8" s="27"/>
    </row>
    <row r="9" spans="1:66" x14ac:dyDescent="0.2">
      <c r="A9" s="42"/>
      <c r="B9" s="41"/>
      <c r="C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27"/>
      <c r="BM9" s="27"/>
      <c r="BN9" s="27"/>
    </row>
    <row r="10" spans="1:66" ht="15" x14ac:dyDescent="0.2">
      <c r="A10" s="45" t="s">
        <v>11</v>
      </c>
      <c r="B10" s="45" t="s">
        <v>12</v>
      </c>
      <c r="C10" s="45" t="s">
        <v>13</v>
      </c>
      <c r="D10" s="45" t="s">
        <v>14</v>
      </c>
      <c r="E10" s="45" t="s">
        <v>15</v>
      </c>
      <c r="F10" s="45" t="s">
        <v>16</v>
      </c>
      <c r="G10" s="45" t="s">
        <v>17</v>
      </c>
      <c r="H10" s="45" t="s">
        <v>18</v>
      </c>
      <c r="I10" s="45" t="s">
        <v>19</v>
      </c>
      <c r="J10" s="45" t="s">
        <v>20</v>
      </c>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27"/>
      <c r="BM10" s="27"/>
      <c r="BN10" s="27"/>
    </row>
    <row r="11" spans="1:66" ht="21" customHeight="1" x14ac:dyDescent="0.2">
      <c r="A11" s="96" t="s">
        <v>79</v>
      </c>
      <c r="B11" s="96" t="s">
        <v>79</v>
      </c>
      <c r="C11" s="96" t="s">
        <v>79</v>
      </c>
      <c r="D11" s="96" t="s">
        <v>79</v>
      </c>
      <c r="E11" s="96" t="s">
        <v>79</v>
      </c>
      <c r="F11" s="96" t="s">
        <v>79</v>
      </c>
      <c r="G11" s="96" t="s">
        <v>79</v>
      </c>
      <c r="H11" s="96" t="s">
        <v>79</v>
      </c>
      <c r="I11" s="96" t="s">
        <v>79</v>
      </c>
      <c r="J11" s="96" t="s">
        <v>79</v>
      </c>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27"/>
      <c r="BM11" s="27"/>
      <c r="BN11" s="27"/>
    </row>
    <row r="12" spans="1:66" x14ac:dyDescent="0.2">
      <c r="A12" s="41"/>
      <c r="B12" s="41"/>
      <c r="C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27"/>
      <c r="BM12" s="27"/>
      <c r="BN12" s="27"/>
    </row>
    <row r="13" spans="1:66" ht="15" x14ac:dyDescent="0.2">
      <c r="A13" s="45" t="s">
        <v>21</v>
      </c>
      <c r="B13" s="45" t="s">
        <v>22</v>
      </c>
      <c r="C13" s="45" t="s">
        <v>23</v>
      </c>
      <c r="D13" s="45" t="s">
        <v>24</v>
      </c>
      <c r="E13" s="45" t="s">
        <v>25</v>
      </c>
      <c r="F13" s="45" t="s">
        <v>26</v>
      </c>
      <c r="G13" s="45" t="s">
        <v>27</v>
      </c>
      <c r="H13" s="45" t="s">
        <v>28</v>
      </c>
      <c r="I13" s="45" t="s">
        <v>29</v>
      </c>
      <c r="J13" s="45" t="s">
        <v>30</v>
      </c>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27"/>
      <c r="BM13" s="27"/>
      <c r="BN13" s="27"/>
    </row>
    <row r="14" spans="1:66" ht="21" customHeight="1" x14ac:dyDescent="0.2">
      <c r="A14" s="96" t="s">
        <v>79</v>
      </c>
      <c r="B14" s="96" t="s">
        <v>79</v>
      </c>
      <c r="C14" s="96" t="s">
        <v>79</v>
      </c>
      <c r="D14" s="96" t="s">
        <v>79</v>
      </c>
      <c r="E14" s="96" t="s">
        <v>79</v>
      </c>
      <c r="F14" s="96" t="s">
        <v>79</v>
      </c>
      <c r="G14" s="96" t="s">
        <v>79</v>
      </c>
      <c r="H14" s="96" t="s">
        <v>79</v>
      </c>
      <c r="I14" s="96" t="s">
        <v>79</v>
      </c>
      <c r="J14" s="96" t="s">
        <v>79</v>
      </c>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27"/>
      <c r="BM14" s="27"/>
      <c r="BN14" s="27"/>
    </row>
    <row r="15" spans="1:66" x14ac:dyDescent="0.2">
      <c r="A15" s="41"/>
      <c r="B15" s="41"/>
      <c r="C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27"/>
      <c r="BM15" s="27"/>
      <c r="BN15" s="27"/>
    </row>
    <row r="16" spans="1:66" ht="15" x14ac:dyDescent="0.2">
      <c r="A16" s="45" t="s">
        <v>31</v>
      </c>
      <c r="B16" s="45" t="s">
        <v>32</v>
      </c>
      <c r="C16" s="45" t="s">
        <v>33</v>
      </c>
      <c r="D16" s="45" t="s">
        <v>34</v>
      </c>
      <c r="E16" s="45" t="s">
        <v>35</v>
      </c>
      <c r="F16" s="45" t="s">
        <v>36</v>
      </c>
      <c r="G16" s="45" t="s">
        <v>37</v>
      </c>
      <c r="H16" s="45" t="s">
        <v>38</v>
      </c>
      <c r="I16" s="45" t="s">
        <v>39</v>
      </c>
      <c r="J16" s="45" t="s">
        <v>40</v>
      </c>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27"/>
      <c r="BM16" s="27"/>
      <c r="BN16" s="27"/>
    </row>
    <row r="17" spans="1:66" ht="21" customHeight="1" x14ac:dyDescent="0.2">
      <c r="A17" s="96" t="s">
        <v>79</v>
      </c>
      <c r="B17" s="96" t="s">
        <v>79</v>
      </c>
      <c r="C17" s="96" t="s">
        <v>79</v>
      </c>
      <c r="D17" s="96" t="s">
        <v>79</v>
      </c>
      <c r="E17" s="96" t="s">
        <v>79</v>
      </c>
      <c r="F17" s="96" t="s">
        <v>79</v>
      </c>
      <c r="G17" s="96" t="s">
        <v>79</v>
      </c>
      <c r="H17" s="96" t="s">
        <v>79</v>
      </c>
      <c r="I17" s="96" t="s">
        <v>79</v>
      </c>
      <c r="J17" s="96" t="s">
        <v>79</v>
      </c>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27"/>
      <c r="BM17" s="27"/>
      <c r="BN17" s="27"/>
    </row>
    <row r="18" spans="1:66" x14ac:dyDescent="0.2">
      <c r="A18" s="41"/>
      <c r="B18" s="41"/>
      <c r="C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27"/>
      <c r="BM18" s="27"/>
      <c r="BN18" s="27"/>
    </row>
    <row r="19" spans="1:66" ht="15" x14ac:dyDescent="0.2">
      <c r="A19" s="45" t="s">
        <v>41</v>
      </c>
      <c r="B19" s="45" t="s">
        <v>42</v>
      </c>
      <c r="C19" s="45" t="s">
        <v>43</v>
      </c>
      <c r="D19" s="45" t="s">
        <v>44</v>
      </c>
      <c r="E19" s="45" t="s">
        <v>45</v>
      </c>
      <c r="F19" s="45" t="s">
        <v>46</v>
      </c>
      <c r="G19" s="45" t="s">
        <v>47</v>
      </c>
      <c r="H19" s="45" t="s">
        <v>48</v>
      </c>
      <c r="I19" s="45" t="s">
        <v>49</v>
      </c>
      <c r="J19" s="45" t="s">
        <v>50</v>
      </c>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27"/>
      <c r="BM19" s="27"/>
      <c r="BN19" s="27"/>
    </row>
    <row r="20" spans="1:66" ht="21" customHeight="1" x14ac:dyDescent="0.2">
      <c r="A20" s="96" t="s">
        <v>79</v>
      </c>
      <c r="B20" s="96" t="s">
        <v>79</v>
      </c>
      <c r="C20" s="96" t="s">
        <v>79</v>
      </c>
      <c r="D20" s="96" t="s">
        <v>79</v>
      </c>
      <c r="E20" s="96" t="s">
        <v>79</v>
      </c>
      <c r="F20" s="96" t="s">
        <v>79</v>
      </c>
      <c r="G20" s="96" t="s">
        <v>79</v>
      </c>
      <c r="H20" s="96" t="s">
        <v>79</v>
      </c>
      <c r="I20" s="96" t="s">
        <v>79</v>
      </c>
      <c r="J20" s="96" t="s">
        <v>79</v>
      </c>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27"/>
      <c r="BM20" s="27"/>
      <c r="BN20" s="27"/>
    </row>
    <row r="21" spans="1:66" x14ac:dyDescent="0.2">
      <c r="A21" s="41"/>
      <c r="B21" s="41"/>
      <c r="C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27"/>
      <c r="BM21" s="27"/>
      <c r="BN21" s="27"/>
    </row>
    <row r="22" spans="1:66" ht="15" x14ac:dyDescent="0.2">
      <c r="A22" s="45" t="s">
        <v>73</v>
      </c>
      <c r="B22" s="45" t="s">
        <v>51</v>
      </c>
      <c r="C22" s="45" t="s">
        <v>52</v>
      </c>
      <c r="D22" s="45" t="s">
        <v>53</v>
      </c>
      <c r="E22" s="45" t="s">
        <v>54</v>
      </c>
      <c r="F22" s="45" t="s">
        <v>55</v>
      </c>
      <c r="G22" s="45" t="s">
        <v>56</v>
      </c>
      <c r="H22" s="45" t="s">
        <v>57</v>
      </c>
      <c r="I22" s="45" t="s">
        <v>58</v>
      </c>
      <c r="J22" s="45" t="s">
        <v>59</v>
      </c>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27"/>
      <c r="BM22" s="27"/>
      <c r="BN22" s="27"/>
    </row>
    <row r="23" spans="1:66" ht="21" customHeight="1" x14ac:dyDescent="0.2">
      <c r="A23" s="96" t="s">
        <v>79</v>
      </c>
      <c r="B23" s="96" t="s">
        <v>79</v>
      </c>
      <c r="C23" s="96" t="s">
        <v>79</v>
      </c>
      <c r="D23" s="96" t="s">
        <v>79</v>
      </c>
      <c r="E23" s="96" t="s">
        <v>79</v>
      </c>
      <c r="F23" s="96" t="s">
        <v>79</v>
      </c>
      <c r="G23" s="96" t="s">
        <v>79</v>
      </c>
      <c r="H23" s="96" t="s">
        <v>79</v>
      </c>
      <c r="I23" s="96" t="s">
        <v>79</v>
      </c>
      <c r="J23" s="96" t="s">
        <v>79</v>
      </c>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27"/>
      <c r="BM23" s="27"/>
      <c r="BN23" s="27"/>
    </row>
    <row r="24" spans="1:66" x14ac:dyDescent="0.2">
      <c r="A24" s="41"/>
      <c r="B24" s="41"/>
      <c r="C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27"/>
      <c r="BM24" s="27"/>
      <c r="BN24" s="27"/>
    </row>
    <row r="25" spans="1:66" ht="15" x14ac:dyDescent="0.2">
      <c r="A25" s="45" t="s">
        <v>60</v>
      </c>
      <c r="B25" s="45" t="s">
        <v>61</v>
      </c>
      <c r="C25" s="45" t="s">
        <v>62</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27"/>
      <c r="BM25" s="27"/>
      <c r="BN25" s="27"/>
    </row>
    <row r="26" spans="1:66" ht="21" customHeight="1" x14ac:dyDescent="0.2">
      <c r="A26" s="96" t="s">
        <v>79</v>
      </c>
      <c r="B26" s="96" t="s">
        <v>79</v>
      </c>
      <c r="C26" s="96" t="s">
        <v>79</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27"/>
      <c r="BM26" s="27"/>
      <c r="BN26" s="27"/>
    </row>
    <row r="27" spans="1:66" x14ac:dyDescent="0.2">
      <c r="A27" s="41"/>
      <c r="B27" s="41"/>
      <c r="C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27"/>
      <c r="BM27" s="27"/>
      <c r="BN27" s="27"/>
    </row>
    <row r="28" spans="1:66" x14ac:dyDescent="0.2">
      <c r="A28" s="41"/>
      <c r="B28" s="41"/>
      <c r="C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27"/>
      <c r="BM28" s="27"/>
      <c r="BN28" s="27"/>
    </row>
    <row r="29" spans="1:66" x14ac:dyDescent="0.2">
      <c r="A29" s="41"/>
      <c r="B29" s="41"/>
      <c r="C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27"/>
      <c r="BM29" s="27"/>
      <c r="BN29" s="27"/>
    </row>
    <row r="30" spans="1:66" x14ac:dyDescent="0.2">
      <c r="A30" s="41"/>
      <c r="B30" s="41"/>
      <c r="C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27"/>
      <c r="BM30" s="27"/>
      <c r="BN30" s="27"/>
    </row>
    <row r="31" spans="1:66" x14ac:dyDescent="0.2">
      <c r="A31" s="41"/>
      <c r="B31" s="41"/>
      <c r="C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27"/>
      <c r="BM31" s="27"/>
      <c r="BN31" s="27"/>
    </row>
    <row r="32" spans="1:66" x14ac:dyDescent="0.2">
      <c r="A32" s="41"/>
      <c r="B32" s="41"/>
      <c r="C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27"/>
      <c r="BM32" s="27"/>
      <c r="BN32" s="27"/>
    </row>
    <row r="33" spans="1:66" x14ac:dyDescent="0.2">
      <c r="A33" s="41"/>
      <c r="B33" s="41"/>
      <c r="C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27"/>
      <c r="BM33" s="27"/>
      <c r="BN33" s="27"/>
    </row>
    <row r="34" spans="1:66" x14ac:dyDescent="0.2">
      <c r="A34" s="41"/>
      <c r="B34" s="41"/>
      <c r="C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27"/>
      <c r="BM34" s="27"/>
      <c r="BN34" s="27"/>
    </row>
    <row r="35" spans="1:66" x14ac:dyDescent="0.2">
      <c r="A35" s="41"/>
      <c r="B35" s="41"/>
      <c r="C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27"/>
      <c r="BM35" s="27"/>
      <c r="BN35" s="27"/>
    </row>
    <row r="36" spans="1:66" x14ac:dyDescent="0.2">
      <c r="A36" s="41"/>
      <c r="B36" s="41"/>
      <c r="C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27"/>
      <c r="BM36" s="27"/>
      <c r="BN36" s="27"/>
    </row>
    <row r="37" spans="1:66" x14ac:dyDescent="0.2">
      <c r="A37" s="41"/>
      <c r="B37" s="41"/>
      <c r="C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27"/>
      <c r="BM37" s="27"/>
      <c r="BN37" s="27"/>
    </row>
    <row r="38" spans="1:66" x14ac:dyDescent="0.2">
      <c r="A38" s="41"/>
      <c r="B38" s="41"/>
      <c r="C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27"/>
      <c r="BM38" s="27"/>
      <c r="BN38" s="27"/>
    </row>
    <row r="39" spans="1:66" x14ac:dyDescent="0.2">
      <c r="A39" s="41"/>
      <c r="B39" s="41"/>
      <c r="C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27"/>
      <c r="BM39" s="27"/>
      <c r="BN39" s="27"/>
    </row>
    <row r="40" spans="1:66" x14ac:dyDescent="0.2">
      <c r="A40" s="41"/>
      <c r="B40" s="41"/>
      <c r="C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27"/>
      <c r="BM40" s="27"/>
      <c r="BN40" s="27"/>
    </row>
    <row r="41" spans="1:66" x14ac:dyDescent="0.2">
      <c r="A41" s="41"/>
      <c r="B41" s="41"/>
      <c r="C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27"/>
      <c r="BM41" s="27"/>
      <c r="BN41" s="27"/>
    </row>
    <row r="42" spans="1:66" x14ac:dyDescent="0.2">
      <c r="A42" s="41"/>
      <c r="B42" s="41"/>
      <c r="C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27"/>
      <c r="BM42" s="27"/>
      <c r="BN42" s="27"/>
    </row>
    <row r="43" spans="1:66" x14ac:dyDescent="0.2">
      <c r="A43" s="41"/>
      <c r="B43" s="41"/>
      <c r="C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27"/>
      <c r="BM43" s="27"/>
      <c r="BN43" s="27"/>
    </row>
    <row r="44" spans="1:66" x14ac:dyDescent="0.2">
      <c r="A44" s="41"/>
      <c r="B44" s="41"/>
      <c r="C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27"/>
      <c r="BM44" s="27"/>
      <c r="BN44" s="27"/>
    </row>
    <row r="45" spans="1:66" x14ac:dyDescent="0.2">
      <c r="A45" s="41"/>
      <c r="B45" s="41"/>
      <c r="C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27"/>
      <c r="BM45" s="27"/>
      <c r="BN45" s="27"/>
    </row>
    <row r="46" spans="1:66" x14ac:dyDescent="0.2">
      <c r="A46" s="41"/>
      <c r="B46" s="41"/>
      <c r="C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27"/>
      <c r="BM46" s="27"/>
      <c r="BN46" s="27"/>
    </row>
    <row r="47" spans="1:66" x14ac:dyDescent="0.2">
      <c r="A47" s="41"/>
      <c r="B47" s="41"/>
      <c r="C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27"/>
      <c r="BM47" s="27"/>
      <c r="BN47" s="27"/>
    </row>
    <row r="48" spans="1:66" x14ac:dyDescent="0.2">
      <c r="A48" s="41"/>
      <c r="B48" s="41"/>
      <c r="C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27"/>
      <c r="BM48" s="27"/>
      <c r="BN48" s="27"/>
    </row>
    <row r="49" spans="1:66" x14ac:dyDescent="0.2">
      <c r="A49" s="41"/>
      <c r="B49" s="41"/>
      <c r="C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27"/>
      <c r="BM49" s="27"/>
      <c r="BN49" s="27"/>
    </row>
    <row r="50" spans="1:66" x14ac:dyDescent="0.2">
      <c r="A50" s="41"/>
      <c r="B50" s="41"/>
      <c r="C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27"/>
      <c r="BM50" s="27"/>
      <c r="BN50" s="27"/>
    </row>
    <row r="51" spans="1:66" x14ac:dyDescent="0.2">
      <c r="A51" s="41"/>
      <c r="B51" s="41"/>
      <c r="C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27"/>
      <c r="BM51" s="27"/>
      <c r="BN51" s="27"/>
    </row>
    <row r="52" spans="1:66" x14ac:dyDescent="0.2">
      <c r="A52" s="41"/>
      <c r="B52" s="41"/>
      <c r="C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27"/>
      <c r="BM52" s="27"/>
      <c r="BN52" s="27"/>
    </row>
    <row r="53" spans="1:66" x14ac:dyDescent="0.2">
      <c r="A53" s="41"/>
      <c r="B53" s="41"/>
      <c r="C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27"/>
      <c r="BM53" s="27"/>
      <c r="BN53" s="27"/>
    </row>
    <row r="54" spans="1:66" x14ac:dyDescent="0.2">
      <c r="A54" s="41"/>
      <c r="B54" s="41"/>
      <c r="C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27"/>
      <c r="BM54" s="27"/>
      <c r="BN54" s="27"/>
    </row>
    <row r="55" spans="1:66" x14ac:dyDescent="0.2">
      <c r="A55" s="41"/>
      <c r="B55" s="41"/>
      <c r="C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27"/>
      <c r="BM55" s="27"/>
      <c r="BN55" s="27"/>
    </row>
    <row r="56" spans="1:66" x14ac:dyDescent="0.2">
      <c r="A56" s="41"/>
      <c r="B56" s="41"/>
      <c r="C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27"/>
      <c r="BM56" s="27"/>
      <c r="BN56" s="27"/>
    </row>
    <row r="57" spans="1:66" x14ac:dyDescent="0.2">
      <c r="A57" s="41"/>
      <c r="B57" s="41"/>
      <c r="C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27"/>
      <c r="BM57" s="27"/>
      <c r="BN57" s="27"/>
    </row>
    <row r="58" spans="1:66" x14ac:dyDescent="0.2">
      <c r="A58" s="41"/>
      <c r="B58" s="41"/>
      <c r="C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27"/>
      <c r="BM58" s="27"/>
      <c r="BN58" s="27"/>
    </row>
    <row r="59" spans="1:66" x14ac:dyDescent="0.2">
      <c r="A59" s="41"/>
      <c r="B59" s="41"/>
      <c r="C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27"/>
      <c r="BM59" s="27"/>
      <c r="BN59" s="27"/>
    </row>
    <row r="60" spans="1:66" x14ac:dyDescent="0.2">
      <c r="A60" s="41"/>
      <c r="B60" s="41"/>
      <c r="C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27"/>
      <c r="BM60" s="27"/>
      <c r="BN60" s="27"/>
    </row>
    <row r="61" spans="1:66" x14ac:dyDescent="0.2">
      <c r="A61" s="41"/>
      <c r="B61" s="41"/>
      <c r="C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27"/>
      <c r="BM61" s="27"/>
      <c r="BN61" s="27"/>
    </row>
    <row r="62" spans="1:66" x14ac:dyDescent="0.2">
      <c r="A62" s="41"/>
      <c r="B62" s="41"/>
      <c r="C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27"/>
      <c r="BM62" s="27"/>
      <c r="BN62" s="27"/>
    </row>
    <row r="63" spans="1:66" x14ac:dyDescent="0.2">
      <c r="A63" s="41"/>
      <c r="B63" s="41"/>
      <c r="C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27"/>
      <c r="BM63" s="27"/>
      <c r="BN63" s="27"/>
    </row>
    <row r="64" spans="1:66" x14ac:dyDescent="0.2">
      <c r="A64" s="41"/>
      <c r="B64" s="41"/>
      <c r="C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27"/>
      <c r="BM64" s="27"/>
      <c r="BN64" s="27"/>
    </row>
    <row r="65" spans="1:66" x14ac:dyDescent="0.2">
      <c r="A65" s="41"/>
      <c r="B65" s="41"/>
      <c r="C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27"/>
      <c r="BM65" s="27"/>
      <c r="BN65" s="27"/>
    </row>
    <row r="66" spans="1:66" x14ac:dyDescent="0.2">
      <c r="A66" s="41"/>
      <c r="B66" s="41"/>
      <c r="C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27"/>
      <c r="BM66" s="27"/>
      <c r="BN66" s="27"/>
    </row>
    <row r="67" spans="1:66" x14ac:dyDescent="0.2">
      <c r="A67" s="41"/>
      <c r="B67" s="41"/>
      <c r="C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27"/>
      <c r="BM67" s="27"/>
      <c r="BN67" s="27"/>
    </row>
    <row r="68" spans="1:66" x14ac:dyDescent="0.2">
      <c r="A68" s="41"/>
      <c r="B68" s="41"/>
      <c r="C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27"/>
      <c r="BM68" s="27"/>
      <c r="BN68" s="27"/>
    </row>
    <row r="69" spans="1:66" x14ac:dyDescent="0.2">
      <c r="A69" s="41"/>
      <c r="B69" s="41"/>
      <c r="C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27"/>
      <c r="BM69" s="27"/>
      <c r="BN69" s="27"/>
    </row>
    <row r="70" spans="1:66" x14ac:dyDescent="0.2">
      <c r="A70" s="41"/>
      <c r="B70" s="41"/>
      <c r="C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27"/>
      <c r="BM70" s="27"/>
      <c r="BN70" s="27"/>
    </row>
    <row r="71" spans="1:66" x14ac:dyDescent="0.2">
      <c r="A71" s="41"/>
      <c r="B71" s="41"/>
      <c r="C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27"/>
      <c r="BM71" s="27"/>
      <c r="BN71" s="27"/>
    </row>
    <row r="72" spans="1:66" x14ac:dyDescent="0.2">
      <c r="A72" s="41"/>
      <c r="B72" s="41"/>
      <c r="C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27"/>
      <c r="BM72" s="27"/>
      <c r="BN72" s="27"/>
    </row>
    <row r="73" spans="1:66" x14ac:dyDescent="0.2">
      <c r="A73" s="41"/>
      <c r="B73" s="41"/>
      <c r="C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27"/>
      <c r="BM73" s="27"/>
      <c r="BN73" s="27"/>
    </row>
    <row r="74" spans="1:66" x14ac:dyDescent="0.2">
      <c r="A74" s="41"/>
      <c r="B74" s="41"/>
      <c r="C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27"/>
      <c r="BM74" s="27"/>
      <c r="BN74" s="27"/>
    </row>
    <row r="75" spans="1:66" x14ac:dyDescent="0.2">
      <c r="A75" s="41"/>
      <c r="B75" s="41"/>
      <c r="C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27"/>
      <c r="BM75" s="27"/>
      <c r="BN75" s="27"/>
    </row>
    <row r="76" spans="1:66" x14ac:dyDescent="0.2">
      <c r="A76" s="41"/>
      <c r="B76" s="41"/>
      <c r="C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27"/>
      <c r="BM76" s="27"/>
      <c r="BN76" s="27"/>
    </row>
    <row r="77" spans="1:66" x14ac:dyDescent="0.2">
      <c r="A77" s="41"/>
      <c r="B77" s="41"/>
      <c r="C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27"/>
      <c r="BM77" s="27"/>
      <c r="BN77" s="27"/>
    </row>
    <row r="78" spans="1:66" x14ac:dyDescent="0.2">
      <c r="A78" s="41"/>
      <c r="B78" s="41"/>
      <c r="C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27"/>
      <c r="BM78" s="27"/>
      <c r="BN78" s="27"/>
    </row>
    <row r="79" spans="1:66" x14ac:dyDescent="0.2">
      <c r="A79" s="41"/>
      <c r="B79" s="41"/>
      <c r="C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27"/>
      <c r="BM79" s="27"/>
      <c r="BN79" s="27"/>
    </row>
    <row r="80" spans="1:66" x14ac:dyDescent="0.2">
      <c r="A80" s="41"/>
      <c r="B80" s="41"/>
      <c r="C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27"/>
      <c r="BM80" s="27"/>
      <c r="BN80" s="27"/>
    </row>
    <row r="81" spans="1:66" x14ac:dyDescent="0.2">
      <c r="A81" s="41"/>
      <c r="B81" s="41"/>
      <c r="C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27"/>
      <c r="BM81" s="27"/>
      <c r="BN81" s="27"/>
    </row>
    <row r="82" spans="1:66" x14ac:dyDescent="0.2">
      <c r="A82" s="41"/>
      <c r="B82" s="41"/>
      <c r="C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27"/>
      <c r="BM82" s="27"/>
      <c r="BN82" s="27"/>
    </row>
    <row r="83" spans="1:66" x14ac:dyDescent="0.2">
      <c r="A83" s="41"/>
      <c r="B83" s="41"/>
      <c r="C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27"/>
      <c r="BM83" s="27"/>
      <c r="BN83" s="27"/>
    </row>
    <row r="84" spans="1:66" x14ac:dyDescent="0.2">
      <c r="A84" s="41"/>
      <c r="B84" s="41"/>
      <c r="C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27"/>
      <c r="BM84" s="27"/>
      <c r="BN84" s="27"/>
    </row>
    <row r="85" spans="1:66" x14ac:dyDescent="0.2">
      <c r="A85" s="41"/>
      <c r="B85" s="41"/>
      <c r="C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27"/>
      <c r="BM85" s="27"/>
      <c r="BN85" s="27"/>
    </row>
    <row r="86" spans="1:66" x14ac:dyDescent="0.2">
      <c r="A86" s="41"/>
      <c r="B86" s="41"/>
      <c r="C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27"/>
      <c r="BM86" s="27"/>
      <c r="BN86" s="27"/>
    </row>
    <row r="87" spans="1:66" x14ac:dyDescent="0.2">
      <c r="A87" s="41"/>
      <c r="B87" s="41"/>
      <c r="C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27"/>
      <c r="BM87" s="27"/>
      <c r="BN87" s="27"/>
    </row>
    <row r="88" spans="1:66" x14ac:dyDescent="0.2">
      <c r="A88" s="41"/>
      <c r="B88" s="41"/>
      <c r="C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27"/>
      <c r="BM88" s="27"/>
      <c r="BN88" s="27"/>
    </row>
    <row r="89" spans="1:66" x14ac:dyDescent="0.2">
      <c r="A89" s="41"/>
      <c r="B89" s="41"/>
      <c r="C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27"/>
      <c r="BM89" s="27"/>
      <c r="BN89" s="27"/>
    </row>
    <row r="90" spans="1:66" x14ac:dyDescent="0.2">
      <c r="A90" s="41"/>
      <c r="B90" s="41"/>
      <c r="C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27"/>
      <c r="BM90" s="27"/>
      <c r="BN90" s="27"/>
    </row>
    <row r="91" spans="1:66" x14ac:dyDescent="0.2">
      <c r="A91" s="41"/>
      <c r="B91" s="41"/>
      <c r="C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27"/>
      <c r="BM91" s="27"/>
      <c r="BN91" s="27"/>
    </row>
    <row r="92" spans="1:66" x14ac:dyDescent="0.2">
      <c r="A92" s="41"/>
      <c r="B92" s="41"/>
      <c r="C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27"/>
      <c r="BM92" s="27"/>
      <c r="BN92" s="27"/>
    </row>
    <row r="93" spans="1:66" x14ac:dyDescent="0.2">
      <c r="A93" s="41"/>
      <c r="B93" s="41"/>
      <c r="C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27"/>
      <c r="BM93" s="27"/>
      <c r="BN93" s="27"/>
    </row>
    <row r="94" spans="1:66" x14ac:dyDescent="0.2">
      <c r="A94" s="41"/>
      <c r="B94" s="41"/>
      <c r="C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27"/>
      <c r="BM94" s="27"/>
      <c r="BN94" s="27"/>
    </row>
    <row r="95" spans="1:66" x14ac:dyDescent="0.2">
      <c r="A95" s="41"/>
      <c r="B95" s="41"/>
      <c r="C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27"/>
      <c r="BM95" s="27"/>
      <c r="BN95" s="27"/>
    </row>
    <row r="96" spans="1:66" x14ac:dyDescent="0.2">
      <c r="A96" s="41"/>
      <c r="B96" s="41"/>
      <c r="C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27"/>
      <c r="BM96" s="27"/>
      <c r="BN96" s="27"/>
    </row>
    <row r="97" spans="1:66" x14ac:dyDescent="0.2">
      <c r="A97" s="41"/>
      <c r="B97" s="41"/>
      <c r="C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27"/>
      <c r="BM97" s="27"/>
      <c r="BN97" s="27"/>
    </row>
    <row r="98" spans="1:66" x14ac:dyDescent="0.2">
      <c r="A98" s="41"/>
      <c r="B98" s="41"/>
      <c r="C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27"/>
      <c r="BM98" s="27"/>
      <c r="BN98" s="27"/>
    </row>
    <row r="99" spans="1:66" x14ac:dyDescent="0.2">
      <c r="A99" s="41"/>
      <c r="B99" s="41"/>
      <c r="C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27"/>
      <c r="BM99" s="27"/>
      <c r="BN99" s="27"/>
    </row>
    <row r="100" spans="1:66" x14ac:dyDescent="0.2">
      <c r="A100" s="41"/>
      <c r="B100" s="41"/>
      <c r="C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27"/>
      <c r="BM100" s="27"/>
      <c r="BN100" s="27"/>
    </row>
    <row r="101" spans="1:66" x14ac:dyDescent="0.2">
      <c r="A101" s="41"/>
      <c r="B101" s="41"/>
      <c r="C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27"/>
      <c r="BM101" s="27"/>
      <c r="BN101" s="27"/>
    </row>
    <row r="102" spans="1:66" x14ac:dyDescent="0.2">
      <c r="A102" s="41"/>
      <c r="B102" s="41"/>
      <c r="C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27"/>
      <c r="BM102" s="27"/>
      <c r="BN102" s="27"/>
    </row>
    <row r="103" spans="1:66" x14ac:dyDescent="0.2">
      <c r="A103" s="41"/>
      <c r="B103" s="41"/>
      <c r="C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27"/>
      <c r="BM103" s="27"/>
      <c r="BN103" s="27"/>
    </row>
    <row r="104" spans="1:66" x14ac:dyDescent="0.2">
      <c r="A104" s="41"/>
      <c r="B104" s="41"/>
      <c r="C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27"/>
      <c r="BM104" s="27"/>
      <c r="BN104" s="27"/>
    </row>
    <row r="105" spans="1:66" x14ac:dyDescent="0.2">
      <c r="A105" s="41"/>
      <c r="B105" s="41"/>
      <c r="C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27"/>
      <c r="BM105" s="27"/>
      <c r="BN105" s="27"/>
    </row>
    <row r="106" spans="1:66" x14ac:dyDescent="0.2">
      <c r="A106" s="41"/>
      <c r="B106" s="41"/>
      <c r="C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27"/>
      <c r="BM106" s="27"/>
      <c r="BN106" s="27"/>
    </row>
    <row r="107" spans="1:66" x14ac:dyDescent="0.2">
      <c r="A107" s="41"/>
      <c r="B107" s="41"/>
      <c r="C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27"/>
      <c r="BM107" s="27"/>
      <c r="BN107" s="27"/>
    </row>
    <row r="108" spans="1:66" x14ac:dyDescent="0.2">
      <c r="A108" s="41"/>
      <c r="B108" s="41"/>
      <c r="C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27"/>
      <c r="BM108" s="27"/>
      <c r="BN108" s="27"/>
    </row>
    <row r="109" spans="1:66" x14ac:dyDescent="0.2">
      <c r="A109" s="41"/>
      <c r="B109" s="41"/>
      <c r="C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27"/>
      <c r="BM109" s="27"/>
      <c r="BN109" s="27"/>
    </row>
    <row r="110" spans="1:66" x14ac:dyDescent="0.2">
      <c r="A110" s="41"/>
      <c r="B110" s="41"/>
      <c r="C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27"/>
      <c r="BM110" s="27"/>
      <c r="BN110" s="27"/>
    </row>
    <row r="111" spans="1:66" x14ac:dyDescent="0.2">
      <c r="A111" s="41"/>
      <c r="B111" s="41"/>
      <c r="C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27"/>
      <c r="BM111" s="27"/>
      <c r="BN111" s="27"/>
    </row>
    <row r="112" spans="1:66" x14ac:dyDescent="0.2">
      <c r="A112" s="41"/>
      <c r="B112" s="41"/>
      <c r="C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27"/>
      <c r="BM112" s="27"/>
      <c r="BN112" s="27"/>
    </row>
    <row r="113" spans="1:66" x14ac:dyDescent="0.2">
      <c r="A113" s="41"/>
      <c r="B113" s="41"/>
      <c r="C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27"/>
      <c r="BM113" s="27"/>
      <c r="BN113" s="27"/>
    </row>
    <row r="114" spans="1:66" x14ac:dyDescent="0.2">
      <c r="A114" s="41"/>
      <c r="B114" s="41"/>
      <c r="C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27"/>
      <c r="BM114" s="27"/>
      <c r="BN114" s="27"/>
    </row>
    <row r="115" spans="1:66" x14ac:dyDescent="0.2">
      <c r="A115" s="41"/>
      <c r="B115" s="41"/>
      <c r="C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27"/>
      <c r="BM115" s="27"/>
      <c r="BN115" s="27"/>
    </row>
    <row r="116" spans="1:66" x14ac:dyDescent="0.2">
      <c r="A116" s="41"/>
      <c r="B116" s="41"/>
      <c r="C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27"/>
      <c r="BM116" s="27"/>
      <c r="BN116" s="27"/>
    </row>
    <row r="117" spans="1:66" x14ac:dyDescent="0.2">
      <c r="A117" s="41"/>
      <c r="B117" s="41"/>
      <c r="C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27"/>
      <c r="BM117" s="27"/>
      <c r="BN117" s="27"/>
    </row>
    <row r="118" spans="1:66" x14ac:dyDescent="0.2">
      <c r="A118" s="41"/>
      <c r="B118" s="41"/>
      <c r="C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27"/>
      <c r="BM118" s="27"/>
      <c r="BN118" s="27"/>
    </row>
    <row r="119" spans="1:66" x14ac:dyDescent="0.2">
      <c r="A119" s="41"/>
      <c r="B119" s="41"/>
      <c r="C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27"/>
      <c r="BM119" s="27"/>
      <c r="BN119" s="27"/>
    </row>
    <row r="120" spans="1:66" x14ac:dyDescent="0.2">
      <c r="A120" s="41"/>
      <c r="B120" s="41"/>
      <c r="C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27"/>
      <c r="BM120" s="27"/>
      <c r="BN120" s="27"/>
    </row>
    <row r="121" spans="1:66" x14ac:dyDescent="0.2">
      <c r="A121" s="41"/>
      <c r="B121" s="41"/>
      <c r="C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27"/>
      <c r="BM121" s="27"/>
      <c r="BN121" s="27"/>
    </row>
    <row r="122" spans="1:66" x14ac:dyDescent="0.2">
      <c r="A122" s="41"/>
      <c r="B122" s="41"/>
      <c r="C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27"/>
      <c r="BM122" s="27"/>
      <c r="BN122" s="27"/>
    </row>
    <row r="123" spans="1:66" x14ac:dyDescent="0.2">
      <c r="A123" s="41"/>
      <c r="B123" s="41"/>
      <c r="C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27"/>
      <c r="BM123" s="27"/>
      <c r="BN123" s="27"/>
    </row>
    <row r="124" spans="1:66" x14ac:dyDescent="0.2">
      <c r="A124" s="41"/>
      <c r="B124" s="41"/>
      <c r="C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27"/>
      <c r="BM124" s="27"/>
      <c r="BN124" s="27"/>
    </row>
    <row r="125" spans="1:66" x14ac:dyDescent="0.2">
      <c r="A125" s="41"/>
      <c r="B125" s="41"/>
      <c r="C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27"/>
      <c r="BM125" s="27"/>
      <c r="BN125" s="27"/>
    </row>
    <row r="126" spans="1:66" x14ac:dyDescent="0.2">
      <c r="A126" s="41"/>
      <c r="B126" s="41"/>
      <c r="C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27"/>
      <c r="BM126" s="27"/>
      <c r="BN126" s="27"/>
    </row>
    <row r="127" spans="1:66" x14ac:dyDescent="0.2">
      <c r="A127" s="41"/>
      <c r="B127" s="41"/>
      <c r="C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27"/>
      <c r="BM127" s="27"/>
      <c r="BN127" s="27"/>
    </row>
    <row r="128" spans="1:66" x14ac:dyDescent="0.2">
      <c r="A128" s="41"/>
      <c r="B128" s="41"/>
      <c r="C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27"/>
      <c r="BM128" s="27"/>
      <c r="BN128" s="27"/>
    </row>
    <row r="129" spans="1:66" x14ac:dyDescent="0.2">
      <c r="A129" s="41"/>
      <c r="B129" s="41"/>
      <c r="C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27"/>
      <c r="BM129" s="27"/>
      <c r="BN129" s="27"/>
    </row>
    <row r="130" spans="1:66" x14ac:dyDescent="0.2">
      <c r="A130" s="41"/>
      <c r="B130" s="41"/>
      <c r="C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27"/>
      <c r="BM130" s="27"/>
      <c r="BN130" s="27"/>
    </row>
    <row r="131" spans="1:66" x14ac:dyDescent="0.2">
      <c r="A131" s="41"/>
      <c r="B131" s="41"/>
      <c r="C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27"/>
      <c r="BM131" s="27"/>
      <c r="BN131" s="27"/>
    </row>
    <row r="132" spans="1:66" x14ac:dyDescent="0.2">
      <c r="A132" s="41"/>
      <c r="B132" s="41"/>
      <c r="C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27"/>
      <c r="BM132" s="27"/>
      <c r="BN132" s="27"/>
    </row>
    <row r="133" spans="1:66" x14ac:dyDescent="0.2">
      <c r="A133" s="41"/>
      <c r="B133" s="41"/>
      <c r="C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27"/>
      <c r="BM133" s="27"/>
      <c r="BN133" s="27"/>
    </row>
    <row r="134" spans="1:66" x14ac:dyDescent="0.2">
      <c r="A134" s="41"/>
      <c r="B134" s="41"/>
      <c r="C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27"/>
      <c r="BM134" s="27"/>
      <c r="BN134" s="27"/>
    </row>
    <row r="135" spans="1:66" x14ac:dyDescent="0.2">
      <c r="A135" s="41"/>
      <c r="B135" s="41"/>
      <c r="C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27"/>
      <c r="BM135" s="27"/>
      <c r="BN135" s="27"/>
    </row>
    <row r="136" spans="1:66" x14ac:dyDescent="0.2">
      <c r="A136" s="41"/>
      <c r="B136" s="41"/>
      <c r="C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27"/>
      <c r="BM136" s="27"/>
      <c r="BN136" s="27"/>
    </row>
    <row r="137" spans="1:66" x14ac:dyDescent="0.2">
      <c r="A137" s="41"/>
      <c r="B137" s="41"/>
      <c r="C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27"/>
      <c r="BM137" s="27"/>
      <c r="BN137" s="27"/>
    </row>
    <row r="138" spans="1:66" x14ac:dyDescent="0.2">
      <c r="A138" s="41"/>
      <c r="B138" s="41"/>
      <c r="C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27"/>
      <c r="BM138" s="27"/>
      <c r="BN138" s="27"/>
    </row>
    <row r="139" spans="1:66" x14ac:dyDescent="0.2">
      <c r="A139" s="41"/>
      <c r="B139" s="41"/>
      <c r="C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27"/>
      <c r="BM139" s="27"/>
      <c r="BN139" s="27"/>
    </row>
    <row r="140" spans="1:66" x14ac:dyDescent="0.2">
      <c r="A140" s="41"/>
      <c r="B140" s="41"/>
      <c r="C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27"/>
      <c r="BM140" s="27"/>
      <c r="BN140" s="27"/>
    </row>
    <row r="141" spans="1:66" x14ac:dyDescent="0.2">
      <c r="A141" s="41"/>
      <c r="B141" s="41"/>
      <c r="C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27"/>
      <c r="BM141" s="27"/>
      <c r="BN141" s="27"/>
    </row>
    <row r="142" spans="1:66" x14ac:dyDescent="0.2">
      <c r="A142" s="41"/>
      <c r="B142" s="41"/>
      <c r="C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27"/>
      <c r="BM142" s="27"/>
      <c r="BN142" s="27"/>
    </row>
    <row r="143" spans="1:66" x14ac:dyDescent="0.2">
      <c r="A143" s="41"/>
      <c r="B143" s="41"/>
      <c r="C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27"/>
      <c r="BM143" s="27"/>
      <c r="BN143" s="27"/>
    </row>
    <row r="144" spans="1:66" x14ac:dyDescent="0.2">
      <c r="A144" s="41"/>
      <c r="B144" s="41"/>
      <c r="C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27"/>
      <c r="BM144" s="27"/>
      <c r="BN144" s="27"/>
    </row>
    <row r="145" spans="1:66" x14ac:dyDescent="0.2">
      <c r="A145" s="41"/>
      <c r="B145" s="41"/>
      <c r="C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27"/>
      <c r="BM145" s="27"/>
      <c r="BN145" s="27"/>
    </row>
    <row r="146" spans="1:66" x14ac:dyDescent="0.2">
      <c r="A146" s="41"/>
      <c r="B146" s="41"/>
      <c r="C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27"/>
      <c r="BM146" s="27"/>
      <c r="BN146" s="27"/>
    </row>
    <row r="147" spans="1:66" x14ac:dyDescent="0.2">
      <c r="A147" s="41"/>
      <c r="B147" s="41"/>
      <c r="C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27"/>
      <c r="BM147" s="27"/>
      <c r="BN147" s="27"/>
    </row>
    <row r="148" spans="1:66" x14ac:dyDescent="0.2">
      <c r="A148" s="41"/>
      <c r="B148" s="41"/>
      <c r="C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27"/>
      <c r="BM148" s="27"/>
      <c r="BN148" s="27"/>
    </row>
    <row r="149" spans="1:66" x14ac:dyDescent="0.2">
      <c r="A149" s="41"/>
      <c r="B149" s="41"/>
      <c r="C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27"/>
      <c r="BM149" s="27"/>
      <c r="BN149" s="27"/>
    </row>
    <row r="150" spans="1:66" x14ac:dyDescent="0.2">
      <c r="A150" s="41"/>
      <c r="B150" s="41"/>
      <c r="C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27"/>
      <c r="BM150" s="27"/>
      <c r="BN150" s="27"/>
    </row>
    <row r="151" spans="1:66" x14ac:dyDescent="0.2">
      <c r="A151" s="41"/>
      <c r="B151" s="41"/>
      <c r="C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27"/>
      <c r="BM151" s="27"/>
      <c r="BN151" s="27"/>
    </row>
    <row r="152" spans="1:66" x14ac:dyDescent="0.2">
      <c r="A152" s="41"/>
      <c r="B152" s="41"/>
      <c r="C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27"/>
      <c r="BM152" s="27"/>
      <c r="BN152" s="27"/>
    </row>
    <row r="153" spans="1:66" x14ac:dyDescent="0.2">
      <c r="A153" s="41"/>
      <c r="B153" s="41"/>
      <c r="C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27"/>
      <c r="BM153" s="27"/>
      <c r="BN153" s="27"/>
    </row>
    <row r="154" spans="1:66" x14ac:dyDescent="0.2">
      <c r="A154" s="41"/>
      <c r="B154" s="41"/>
      <c r="C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27"/>
      <c r="BM154" s="27"/>
      <c r="BN154" s="27"/>
    </row>
    <row r="155" spans="1:66" x14ac:dyDescent="0.2">
      <c r="A155" s="41"/>
      <c r="B155" s="41"/>
      <c r="C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27"/>
      <c r="BM155" s="27"/>
      <c r="BN155" s="27"/>
    </row>
    <row r="156" spans="1:66" x14ac:dyDescent="0.2">
      <c r="A156" s="41"/>
      <c r="B156" s="41"/>
      <c r="C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27"/>
      <c r="BM156" s="27"/>
      <c r="BN156" s="27"/>
    </row>
    <row r="157" spans="1:66" x14ac:dyDescent="0.2">
      <c r="A157" s="41"/>
      <c r="B157" s="41"/>
      <c r="C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27"/>
      <c r="BM157" s="27"/>
      <c r="BN157" s="27"/>
    </row>
    <row r="158" spans="1:66" x14ac:dyDescent="0.2">
      <c r="A158" s="41"/>
      <c r="B158" s="41"/>
      <c r="C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27"/>
      <c r="BM158" s="27"/>
      <c r="BN158" s="27"/>
    </row>
    <row r="159" spans="1:66" x14ac:dyDescent="0.2">
      <c r="A159" s="41"/>
      <c r="B159" s="41"/>
      <c r="C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27"/>
      <c r="BM159" s="27"/>
      <c r="BN159" s="27"/>
    </row>
    <row r="160" spans="1:66" x14ac:dyDescent="0.2">
      <c r="A160" s="41"/>
      <c r="B160" s="41"/>
      <c r="C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27"/>
      <c r="BM160" s="27"/>
      <c r="BN160" s="27"/>
    </row>
    <row r="161" spans="1:66" x14ac:dyDescent="0.2">
      <c r="A161" s="41"/>
      <c r="B161" s="41"/>
      <c r="C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27"/>
      <c r="BM161" s="27"/>
      <c r="BN161" s="27"/>
    </row>
    <row r="162" spans="1:66" x14ac:dyDescent="0.2">
      <c r="A162" s="41"/>
      <c r="B162" s="41"/>
      <c r="C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27"/>
      <c r="BM162" s="27"/>
      <c r="BN162" s="27"/>
    </row>
    <row r="163" spans="1:66" x14ac:dyDescent="0.2">
      <c r="A163" s="41"/>
      <c r="B163" s="41"/>
      <c r="C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27"/>
      <c r="BM163" s="27"/>
      <c r="BN163" s="27"/>
    </row>
    <row r="164" spans="1:66" x14ac:dyDescent="0.2">
      <c r="A164" s="41"/>
      <c r="B164" s="41"/>
      <c r="C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27"/>
      <c r="BM164" s="27"/>
      <c r="BN164" s="27"/>
    </row>
    <row r="165" spans="1:66" x14ac:dyDescent="0.2">
      <c r="A165" s="41"/>
      <c r="B165" s="41"/>
      <c r="C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27"/>
      <c r="BM165" s="27"/>
      <c r="BN165" s="27"/>
    </row>
    <row r="166" spans="1:66" x14ac:dyDescent="0.2">
      <c r="A166" s="41"/>
      <c r="B166" s="41"/>
      <c r="C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27"/>
      <c r="BM166" s="27"/>
      <c r="BN166" s="27"/>
    </row>
    <row r="167" spans="1:66" x14ac:dyDescent="0.2">
      <c r="A167" s="41"/>
      <c r="B167" s="41"/>
      <c r="C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27"/>
      <c r="BM167" s="27"/>
      <c r="BN167" s="27"/>
    </row>
    <row r="168" spans="1:66" x14ac:dyDescent="0.2">
      <c r="A168" s="41"/>
      <c r="B168" s="41"/>
      <c r="C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27"/>
      <c r="BM168" s="27"/>
      <c r="BN168" s="27"/>
    </row>
    <row r="169" spans="1:66" x14ac:dyDescent="0.2">
      <c r="A169" s="41"/>
      <c r="B169" s="41"/>
      <c r="C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27"/>
      <c r="BM169" s="27"/>
      <c r="BN169" s="27"/>
    </row>
    <row r="170" spans="1:66" x14ac:dyDescent="0.2">
      <c r="A170" s="41"/>
      <c r="B170" s="41"/>
      <c r="C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27"/>
      <c r="BM170" s="27"/>
      <c r="BN170" s="27"/>
    </row>
    <row r="171" spans="1:66" x14ac:dyDescent="0.2">
      <c r="A171" s="41"/>
      <c r="B171" s="41"/>
      <c r="C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27"/>
      <c r="BM171" s="27"/>
      <c r="BN171" s="27"/>
    </row>
    <row r="172" spans="1:66" x14ac:dyDescent="0.2">
      <c r="A172" s="41"/>
      <c r="B172" s="41"/>
      <c r="C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27"/>
      <c r="BM172" s="27"/>
      <c r="BN172" s="27"/>
    </row>
    <row r="173" spans="1:66" x14ac:dyDescent="0.2">
      <c r="A173" s="41"/>
      <c r="B173" s="41"/>
      <c r="C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27"/>
      <c r="BM173" s="27"/>
      <c r="BN173" s="27"/>
    </row>
    <row r="174" spans="1:66" x14ac:dyDescent="0.2">
      <c r="A174" s="41"/>
      <c r="B174" s="41"/>
      <c r="C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27"/>
      <c r="BM174" s="27"/>
      <c r="BN174" s="27"/>
    </row>
    <row r="175" spans="1:66" x14ac:dyDescent="0.2">
      <c r="A175" s="41"/>
      <c r="B175" s="41"/>
      <c r="C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27"/>
      <c r="BM175" s="27"/>
      <c r="BN175" s="27"/>
    </row>
    <row r="176" spans="1:66" x14ac:dyDescent="0.2">
      <c r="A176" s="41"/>
      <c r="B176" s="41"/>
      <c r="C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27"/>
      <c r="BM176" s="27"/>
      <c r="BN176" s="27"/>
    </row>
    <row r="177" spans="1:66" x14ac:dyDescent="0.2">
      <c r="A177" s="41"/>
      <c r="B177" s="41"/>
      <c r="C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27"/>
      <c r="BM177" s="27"/>
      <c r="BN177" s="27"/>
    </row>
    <row r="178" spans="1:66" x14ac:dyDescent="0.2">
      <c r="A178" s="41"/>
      <c r="B178" s="41"/>
      <c r="C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27"/>
      <c r="BM178" s="27"/>
      <c r="BN178" s="27"/>
    </row>
    <row r="179" spans="1:66" x14ac:dyDescent="0.2">
      <c r="A179" s="41"/>
      <c r="B179" s="41"/>
      <c r="C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27"/>
      <c r="BM179" s="27"/>
      <c r="BN179" s="27"/>
    </row>
    <row r="180" spans="1:66" x14ac:dyDescent="0.2">
      <c r="A180" s="41"/>
      <c r="B180" s="41"/>
      <c r="C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27"/>
      <c r="BM180" s="27"/>
      <c r="BN180" s="27"/>
    </row>
    <row r="181" spans="1:66" x14ac:dyDescent="0.2">
      <c r="A181" s="41"/>
      <c r="B181" s="41"/>
      <c r="C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27"/>
      <c r="BM181" s="27"/>
      <c r="BN181" s="27"/>
    </row>
    <row r="182" spans="1:66" x14ac:dyDescent="0.2">
      <c r="A182" s="41"/>
      <c r="B182" s="41"/>
      <c r="C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27"/>
      <c r="BM182" s="27"/>
      <c r="BN182" s="27"/>
    </row>
    <row r="183" spans="1:66" x14ac:dyDescent="0.2">
      <c r="A183" s="41"/>
      <c r="B183" s="41"/>
      <c r="C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27"/>
      <c r="BM183" s="27"/>
      <c r="BN183" s="27"/>
    </row>
    <row r="184" spans="1:66" x14ac:dyDescent="0.2">
      <c r="A184" s="41"/>
      <c r="B184" s="41"/>
      <c r="C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27"/>
      <c r="BM184" s="27"/>
      <c r="BN184" s="27"/>
    </row>
    <row r="185" spans="1:66" x14ac:dyDescent="0.2">
      <c r="A185" s="41"/>
      <c r="B185" s="41"/>
      <c r="C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27"/>
      <c r="BM185" s="27"/>
      <c r="BN185" s="27"/>
    </row>
    <row r="186" spans="1:66" x14ac:dyDescent="0.2">
      <c r="A186" s="41"/>
      <c r="B186" s="41"/>
      <c r="C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27"/>
      <c r="BM186" s="27"/>
      <c r="BN186" s="27"/>
    </row>
    <row r="187" spans="1:66" x14ac:dyDescent="0.2">
      <c r="A187" s="41"/>
      <c r="B187" s="41"/>
      <c r="C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27"/>
      <c r="BM187" s="27"/>
      <c r="BN187" s="27"/>
    </row>
    <row r="188" spans="1:66" x14ac:dyDescent="0.2">
      <c r="A188" s="41"/>
      <c r="B188" s="41"/>
      <c r="C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27"/>
      <c r="BM188" s="27"/>
      <c r="BN188" s="27"/>
    </row>
    <row r="189" spans="1:66" x14ac:dyDescent="0.2">
      <c r="A189" s="41"/>
      <c r="B189" s="41"/>
      <c r="C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27"/>
      <c r="BM189" s="27"/>
      <c r="BN189" s="27"/>
    </row>
    <row r="190" spans="1:66" x14ac:dyDescent="0.2">
      <c r="A190" s="41"/>
      <c r="B190" s="41"/>
      <c r="C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27"/>
      <c r="BM190" s="27"/>
      <c r="BN190" s="27"/>
    </row>
    <row r="191" spans="1:66" x14ac:dyDescent="0.2">
      <c r="A191" s="41"/>
      <c r="B191" s="41"/>
      <c r="C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27"/>
      <c r="BM191" s="27"/>
      <c r="BN191" s="27"/>
    </row>
    <row r="192" spans="1:66" x14ac:dyDescent="0.2">
      <c r="A192" s="41"/>
      <c r="B192" s="41"/>
      <c r="C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27"/>
      <c r="BM192" s="27"/>
      <c r="BN192" s="27"/>
    </row>
    <row r="193" spans="1:66" x14ac:dyDescent="0.2">
      <c r="A193" s="41"/>
      <c r="B193" s="41"/>
      <c r="C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27"/>
      <c r="BM193" s="27"/>
      <c r="BN193" s="27"/>
    </row>
    <row r="194" spans="1:66" x14ac:dyDescent="0.2">
      <c r="A194" s="41"/>
      <c r="B194" s="41"/>
      <c r="C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27"/>
      <c r="BM194" s="27"/>
      <c r="BN194" s="27"/>
    </row>
    <row r="195" spans="1:66" x14ac:dyDescent="0.2">
      <c r="A195" s="41"/>
      <c r="B195" s="41"/>
      <c r="C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27"/>
      <c r="BM195" s="27"/>
      <c r="BN195" s="27"/>
    </row>
    <row r="196" spans="1:66" x14ac:dyDescent="0.2">
      <c r="A196" s="41"/>
      <c r="B196" s="41"/>
      <c r="C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27"/>
      <c r="BM196" s="27"/>
      <c r="BN196" s="27"/>
    </row>
    <row r="197" spans="1:66" x14ac:dyDescent="0.2">
      <c r="A197" s="41"/>
      <c r="B197" s="41"/>
      <c r="C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27"/>
      <c r="BM197" s="27"/>
      <c r="BN197" s="27"/>
    </row>
    <row r="198" spans="1:66" x14ac:dyDescent="0.2">
      <c r="A198" s="41"/>
      <c r="B198" s="41"/>
      <c r="C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27"/>
      <c r="BM198" s="27"/>
      <c r="BN198" s="27"/>
    </row>
    <row r="199" spans="1:66" x14ac:dyDescent="0.2">
      <c r="A199" s="41"/>
      <c r="B199" s="41"/>
      <c r="C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27"/>
      <c r="BM199" s="27"/>
      <c r="BN199" s="27"/>
    </row>
    <row r="200" spans="1:66" x14ac:dyDescent="0.2">
      <c r="A200" s="41"/>
      <c r="B200" s="41"/>
      <c r="C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27"/>
      <c r="BM200" s="27"/>
      <c r="BN200" s="27"/>
    </row>
    <row r="201" spans="1:66" x14ac:dyDescent="0.2">
      <c r="A201" s="41"/>
      <c r="B201" s="41"/>
      <c r="C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27"/>
      <c r="BM201" s="27"/>
      <c r="BN201" s="27"/>
    </row>
    <row r="202" spans="1:66" x14ac:dyDescent="0.2">
      <c r="A202" s="41"/>
      <c r="B202" s="41"/>
      <c r="C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27"/>
      <c r="BM202" s="27"/>
      <c r="BN202" s="27"/>
    </row>
    <row r="203" spans="1:66" x14ac:dyDescent="0.2">
      <c r="A203" s="41"/>
      <c r="B203" s="41"/>
      <c r="C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27"/>
      <c r="BM203" s="27"/>
      <c r="BN203" s="27"/>
    </row>
    <row r="204" spans="1:66" x14ac:dyDescent="0.2">
      <c r="A204" s="41"/>
      <c r="B204" s="41"/>
      <c r="C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27"/>
      <c r="BM204" s="27"/>
      <c r="BN204" s="27"/>
    </row>
    <row r="205" spans="1:66" x14ac:dyDescent="0.2">
      <c r="A205" s="41"/>
      <c r="B205" s="41"/>
      <c r="C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27"/>
      <c r="BM205" s="27"/>
      <c r="BN205" s="27"/>
    </row>
    <row r="206" spans="1:66" x14ac:dyDescent="0.2">
      <c r="A206" s="41"/>
      <c r="B206" s="41"/>
      <c r="C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27"/>
      <c r="BM206" s="27"/>
      <c r="BN206" s="27"/>
    </row>
    <row r="207" spans="1:66" x14ac:dyDescent="0.2">
      <c r="A207" s="41"/>
      <c r="B207" s="41"/>
      <c r="C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27"/>
      <c r="BM207" s="27"/>
      <c r="BN207" s="27"/>
    </row>
    <row r="208" spans="1:66" x14ac:dyDescent="0.2">
      <c r="A208" s="41"/>
      <c r="B208" s="41"/>
      <c r="C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27"/>
      <c r="BM208" s="27"/>
      <c r="BN208" s="27"/>
    </row>
    <row r="209" spans="1:66" x14ac:dyDescent="0.2">
      <c r="A209" s="41"/>
      <c r="B209" s="41"/>
      <c r="C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27"/>
      <c r="BM209" s="27"/>
      <c r="BN209" s="27"/>
    </row>
    <row r="210" spans="1:66" x14ac:dyDescent="0.2">
      <c r="A210" s="41"/>
      <c r="B210" s="41"/>
      <c r="C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27"/>
      <c r="BM210" s="27"/>
      <c r="BN210" s="27"/>
    </row>
    <row r="211" spans="1:66" x14ac:dyDescent="0.2">
      <c r="A211" s="41"/>
      <c r="B211" s="41"/>
      <c r="C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27"/>
      <c r="BM211" s="27"/>
      <c r="BN211" s="27"/>
    </row>
    <row r="212" spans="1:66" x14ac:dyDescent="0.2">
      <c r="A212" s="41"/>
      <c r="B212" s="41"/>
      <c r="C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27"/>
      <c r="BM212" s="27"/>
      <c r="BN212" s="27"/>
    </row>
    <row r="213" spans="1:66" x14ac:dyDescent="0.2">
      <c r="A213" s="41"/>
      <c r="B213" s="41"/>
      <c r="C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27"/>
      <c r="BM213" s="27"/>
      <c r="BN213" s="27"/>
    </row>
    <row r="214" spans="1:66" x14ac:dyDescent="0.2">
      <c r="A214" s="41"/>
      <c r="B214" s="41"/>
      <c r="C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27"/>
      <c r="BM214" s="27"/>
      <c r="BN214" s="27"/>
    </row>
    <row r="215" spans="1:66" x14ac:dyDescent="0.2">
      <c r="A215" s="41"/>
      <c r="B215" s="41"/>
      <c r="C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27"/>
      <c r="BM215" s="27"/>
      <c r="BN215" s="27"/>
    </row>
    <row r="216" spans="1:66" x14ac:dyDescent="0.2">
      <c r="A216" s="41"/>
      <c r="B216" s="41"/>
      <c r="C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27"/>
      <c r="BM216" s="27"/>
      <c r="BN216" s="27"/>
    </row>
    <row r="217" spans="1:66" x14ac:dyDescent="0.2">
      <c r="A217" s="41"/>
      <c r="B217" s="41"/>
      <c r="C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27"/>
      <c r="BM217" s="27"/>
      <c r="BN217" s="27"/>
    </row>
    <row r="218" spans="1:66" x14ac:dyDescent="0.2">
      <c r="A218" s="41"/>
      <c r="B218" s="41"/>
      <c r="C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27"/>
      <c r="BM218" s="27"/>
      <c r="BN218" s="27"/>
    </row>
    <row r="219" spans="1:66" x14ac:dyDescent="0.2">
      <c r="A219" s="41"/>
      <c r="B219" s="41"/>
      <c r="C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27"/>
      <c r="BM219" s="27"/>
      <c r="BN219" s="27"/>
    </row>
    <row r="220" spans="1:66" x14ac:dyDescent="0.2">
      <c r="A220" s="41"/>
      <c r="B220" s="41"/>
      <c r="C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27"/>
      <c r="BM220" s="27"/>
      <c r="BN220" s="27"/>
    </row>
    <row r="221" spans="1:66" x14ac:dyDescent="0.2">
      <c r="A221" s="41"/>
      <c r="B221" s="41"/>
      <c r="C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27"/>
      <c r="BM221" s="27"/>
      <c r="BN221" s="27"/>
    </row>
    <row r="222" spans="1:66" x14ac:dyDescent="0.2">
      <c r="A222" s="41"/>
      <c r="B222" s="41"/>
      <c r="C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27"/>
      <c r="BM222" s="27"/>
      <c r="BN222" s="27"/>
    </row>
    <row r="223" spans="1:66" x14ac:dyDescent="0.2">
      <c r="A223" s="41"/>
      <c r="B223" s="41"/>
      <c r="C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27"/>
      <c r="BM223" s="27"/>
      <c r="BN223" s="27"/>
    </row>
    <row r="224" spans="1:66" x14ac:dyDescent="0.2">
      <c r="A224" s="41"/>
      <c r="B224" s="41"/>
      <c r="C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27"/>
      <c r="BM224" s="27"/>
      <c r="BN224" s="27"/>
    </row>
    <row r="225" spans="1:66" x14ac:dyDescent="0.2">
      <c r="A225" s="41"/>
      <c r="B225" s="41"/>
      <c r="C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27"/>
      <c r="BM225" s="27"/>
      <c r="BN225" s="27"/>
    </row>
    <row r="226" spans="1:66" x14ac:dyDescent="0.2">
      <c r="A226" s="41"/>
      <c r="B226" s="41"/>
      <c r="C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27"/>
      <c r="BM226" s="27"/>
      <c r="BN226" s="27"/>
    </row>
    <row r="227" spans="1:66" x14ac:dyDescent="0.2">
      <c r="A227" s="41"/>
      <c r="B227" s="41"/>
      <c r="C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27"/>
      <c r="BM227" s="27"/>
      <c r="BN227" s="27"/>
    </row>
    <row r="228" spans="1:66" x14ac:dyDescent="0.2">
      <c r="A228" s="41"/>
      <c r="B228" s="41"/>
      <c r="C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27"/>
      <c r="BM228" s="27"/>
      <c r="BN228" s="27"/>
    </row>
    <row r="229" spans="1:66" x14ac:dyDescent="0.2">
      <c r="A229" s="41"/>
      <c r="B229" s="41"/>
      <c r="C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27"/>
      <c r="BM229" s="27"/>
      <c r="BN229" s="27"/>
    </row>
    <row r="230" spans="1:66" x14ac:dyDescent="0.2">
      <c r="A230" s="41"/>
      <c r="B230" s="41"/>
      <c r="C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27"/>
      <c r="BM230" s="27"/>
      <c r="BN230" s="27"/>
    </row>
    <row r="231" spans="1:66" x14ac:dyDescent="0.2">
      <c r="A231" s="41"/>
      <c r="B231" s="41"/>
      <c r="C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27"/>
      <c r="BM231" s="27"/>
      <c r="BN231" s="27"/>
    </row>
    <row r="232" spans="1:66" x14ac:dyDescent="0.2">
      <c r="A232" s="41"/>
      <c r="B232" s="41"/>
      <c r="C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27"/>
      <c r="BM232" s="27"/>
      <c r="BN232" s="27"/>
    </row>
    <row r="233" spans="1:66" x14ac:dyDescent="0.2">
      <c r="A233" s="41"/>
      <c r="B233" s="41"/>
      <c r="C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27"/>
      <c r="BM233" s="27"/>
      <c r="BN233" s="27"/>
    </row>
    <row r="234" spans="1:66" x14ac:dyDescent="0.2">
      <c r="A234" s="41"/>
      <c r="B234" s="41"/>
      <c r="C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27"/>
      <c r="BM234" s="27"/>
      <c r="BN234" s="27"/>
    </row>
    <row r="235" spans="1:66" x14ac:dyDescent="0.2">
      <c r="A235" s="41"/>
      <c r="B235" s="41"/>
      <c r="C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27"/>
      <c r="BM235" s="27"/>
      <c r="BN235" s="27"/>
    </row>
    <row r="236" spans="1:66" x14ac:dyDescent="0.2">
      <c r="A236" s="41"/>
      <c r="B236" s="41"/>
      <c r="C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27"/>
      <c r="BM236" s="27"/>
      <c r="BN236" s="27"/>
    </row>
    <row r="237" spans="1:66" x14ac:dyDescent="0.2">
      <c r="A237" s="41"/>
      <c r="B237" s="41"/>
      <c r="C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27"/>
      <c r="BM237" s="27"/>
      <c r="BN237" s="27"/>
    </row>
    <row r="238" spans="1:66" x14ac:dyDescent="0.2">
      <c r="A238" s="41"/>
      <c r="B238" s="41"/>
      <c r="C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27"/>
      <c r="BM238" s="27"/>
      <c r="BN238" s="27"/>
    </row>
    <row r="239" spans="1:66" x14ac:dyDescent="0.2">
      <c r="A239" s="41"/>
      <c r="B239" s="41"/>
      <c r="C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27"/>
      <c r="BM239" s="27"/>
      <c r="BN239" s="27"/>
    </row>
    <row r="240" spans="1:66" x14ac:dyDescent="0.2">
      <c r="A240" s="41"/>
      <c r="B240" s="41"/>
      <c r="C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27"/>
      <c r="BM240" s="27"/>
      <c r="BN240" s="27"/>
    </row>
    <row r="241" spans="1:66" x14ac:dyDescent="0.2">
      <c r="A241" s="41"/>
      <c r="B241" s="41"/>
      <c r="C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27"/>
      <c r="BM241" s="27"/>
      <c r="BN241" s="27"/>
    </row>
    <row r="242" spans="1:66" x14ac:dyDescent="0.2">
      <c r="A242" s="41"/>
      <c r="B242" s="41"/>
      <c r="C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27"/>
      <c r="BM242" s="27"/>
      <c r="BN242" s="27"/>
    </row>
    <row r="243" spans="1:66" x14ac:dyDescent="0.2">
      <c r="A243" s="41"/>
      <c r="B243" s="41"/>
      <c r="C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27"/>
      <c r="BM243" s="27"/>
      <c r="BN243" s="27"/>
    </row>
    <row r="244" spans="1:66" x14ac:dyDescent="0.2">
      <c r="A244" s="41"/>
      <c r="B244" s="41"/>
      <c r="C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27"/>
      <c r="BM244" s="27"/>
      <c r="BN244" s="27"/>
    </row>
    <row r="245" spans="1:66" x14ac:dyDescent="0.2">
      <c r="A245" s="41"/>
      <c r="B245" s="41"/>
      <c r="C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27"/>
      <c r="BM245" s="27"/>
      <c r="BN245" s="27"/>
    </row>
    <row r="246" spans="1:66" x14ac:dyDescent="0.2">
      <c r="A246" s="41"/>
      <c r="B246" s="41"/>
      <c r="C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27"/>
      <c r="BM246" s="27"/>
      <c r="BN246" s="27"/>
    </row>
    <row r="247" spans="1:66" x14ac:dyDescent="0.2">
      <c r="A247" s="41"/>
      <c r="B247" s="41"/>
      <c r="C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27"/>
      <c r="BM247" s="27"/>
      <c r="BN247" s="27"/>
    </row>
    <row r="248" spans="1:66" x14ac:dyDescent="0.2">
      <c r="A248" s="41"/>
      <c r="B248" s="41"/>
      <c r="C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27"/>
      <c r="BM248" s="27"/>
      <c r="BN248" s="27"/>
    </row>
    <row r="249" spans="1:66" x14ac:dyDescent="0.2">
      <c r="A249" s="41"/>
      <c r="B249" s="41"/>
      <c r="C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27"/>
      <c r="BM249" s="27"/>
      <c r="BN249" s="27"/>
    </row>
    <row r="250" spans="1:66" x14ac:dyDescent="0.2">
      <c r="A250" s="41"/>
      <c r="B250" s="41"/>
      <c r="C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27"/>
      <c r="BM250" s="27"/>
      <c r="BN250" s="27"/>
    </row>
    <row r="251" spans="1:66" x14ac:dyDescent="0.2">
      <c r="A251" s="41"/>
      <c r="B251" s="41"/>
      <c r="C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27"/>
      <c r="BM251" s="27"/>
      <c r="BN251" s="27"/>
    </row>
    <row r="252" spans="1:66" x14ac:dyDescent="0.2">
      <c r="A252" s="41"/>
      <c r="B252" s="41"/>
      <c r="C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27"/>
      <c r="BM252" s="27"/>
      <c r="BN252" s="27"/>
    </row>
    <row r="253" spans="1:66" x14ac:dyDescent="0.2">
      <c r="A253" s="41"/>
      <c r="B253" s="41"/>
      <c r="C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27"/>
      <c r="BM253" s="27"/>
      <c r="BN253" s="27"/>
    </row>
    <row r="254" spans="1:66" x14ac:dyDescent="0.2">
      <c r="A254" s="41"/>
      <c r="B254" s="41"/>
      <c r="C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27"/>
      <c r="BM254" s="27"/>
      <c r="BN254" s="27"/>
    </row>
    <row r="255" spans="1:66" x14ac:dyDescent="0.2">
      <c r="A255" s="41"/>
      <c r="B255" s="41"/>
      <c r="C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27"/>
      <c r="BM255" s="27"/>
      <c r="BN255" s="27"/>
    </row>
    <row r="256" spans="1:66" x14ac:dyDescent="0.2">
      <c r="A256" s="41"/>
      <c r="B256" s="41"/>
      <c r="C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27"/>
      <c r="BM256" s="27"/>
      <c r="BN256" s="27"/>
    </row>
    <row r="257" spans="1:66" x14ac:dyDescent="0.2">
      <c r="A257" s="41"/>
      <c r="B257" s="41"/>
      <c r="C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27"/>
      <c r="BM257" s="27"/>
      <c r="BN257" s="27"/>
    </row>
    <row r="258" spans="1:66" x14ac:dyDescent="0.2">
      <c r="A258" s="41"/>
      <c r="B258" s="41"/>
      <c r="C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27"/>
      <c r="BM258" s="27"/>
      <c r="BN258" s="27"/>
    </row>
    <row r="259" spans="1:66" x14ac:dyDescent="0.2">
      <c r="A259" s="41"/>
      <c r="B259" s="41"/>
      <c r="C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27"/>
      <c r="BM259" s="27"/>
      <c r="BN259" s="27"/>
    </row>
    <row r="260" spans="1:66" x14ac:dyDescent="0.2">
      <c r="A260" s="41"/>
      <c r="B260" s="41"/>
      <c r="C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27"/>
      <c r="BM260" s="27"/>
      <c r="BN260" s="27"/>
    </row>
    <row r="261" spans="1:66" x14ac:dyDescent="0.2">
      <c r="A261" s="41"/>
      <c r="B261" s="41"/>
      <c r="C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27"/>
      <c r="BM261" s="27"/>
      <c r="BN261" s="27"/>
    </row>
    <row r="262" spans="1:66" x14ac:dyDescent="0.2">
      <c r="A262" s="41"/>
      <c r="B262" s="41"/>
      <c r="C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27"/>
      <c r="BM262" s="27"/>
      <c r="BN262" s="27"/>
    </row>
    <row r="263" spans="1:66" x14ac:dyDescent="0.2">
      <c r="A263" s="41"/>
      <c r="B263" s="41"/>
      <c r="C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27"/>
      <c r="BM263" s="27"/>
      <c r="BN263" s="27"/>
    </row>
    <row r="264" spans="1:66" x14ac:dyDescent="0.2">
      <c r="A264" s="41"/>
      <c r="B264" s="41"/>
      <c r="C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27"/>
      <c r="BM264" s="27"/>
      <c r="BN264" s="27"/>
    </row>
    <row r="265" spans="1:66" x14ac:dyDescent="0.2">
      <c r="A265" s="41"/>
      <c r="B265" s="41"/>
      <c r="C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27"/>
      <c r="BM265" s="27"/>
      <c r="BN265" s="27"/>
    </row>
    <row r="266" spans="1:66" x14ac:dyDescent="0.2">
      <c r="A266" s="41"/>
      <c r="B266" s="41"/>
      <c r="C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27"/>
      <c r="BM266" s="27"/>
      <c r="BN266" s="27"/>
    </row>
    <row r="267" spans="1:66" x14ac:dyDescent="0.2">
      <c r="A267" s="41"/>
      <c r="B267" s="41"/>
      <c r="C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27"/>
      <c r="BM267" s="27"/>
      <c r="BN267" s="27"/>
    </row>
    <row r="268" spans="1:66" x14ac:dyDescent="0.2">
      <c r="A268" s="41"/>
      <c r="B268" s="41"/>
      <c r="C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27"/>
      <c r="BM268" s="27"/>
      <c r="BN268" s="27"/>
    </row>
    <row r="269" spans="1:66" x14ac:dyDescent="0.2">
      <c r="A269" s="41"/>
      <c r="B269" s="41"/>
      <c r="C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27"/>
      <c r="BM269" s="27"/>
      <c r="BN269" s="27"/>
    </row>
    <row r="270" spans="1:66" x14ac:dyDescent="0.2">
      <c r="A270" s="41"/>
      <c r="B270" s="41"/>
      <c r="C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27"/>
      <c r="BM270" s="27"/>
      <c r="BN270" s="27"/>
    </row>
    <row r="271" spans="1:66" x14ac:dyDescent="0.2">
      <c r="A271" s="41"/>
      <c r="B271" s="41"/>
      <c r="C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27"/>
      <c r="BM271" s="27"/>
      <c r="BN271" s="27"/>
    </row>
    <row r="272" spans="1:66" x14ac:dyDescent="0.2">
      <c r="A272" s="41"/>
      <c r="B272" s="41"/>
      <c r="C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27"/>
      <c r="BM272" s="27"/>
      <c r="BN272" s="27"/>
    </row>
    <row r="273" spans="1:66" x14ac:dyDescent="0.2">
      <c r="A273" s="41"/>
      <c r="B273" s="41"/>
      <c r="C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27"/>
      <c r="BM273" s="27"/>
      <c r="BN273" s="27"/>
    </row>
    <row r="274" spans="1:66" x14ac:dyDescent="0.2">
      <c r="A274" s="41"/>
      <c r="B274" s="41"/>
      <c r="C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27"/>
      <c r="BM274" s="27"/>
      <c r="BN274" s="27"/>
    </row>
    <row r="275" spans="1:66" x14ac:dyDescent="0.2">
      <c r="A275" s="41"/>
      <c r="B275" s="41"/>
      <c r="C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27"/>
      <c r="BM275" s="27"/>
      <c r="BN275" s="27"/>
    </row>
    <row r="276" spans="1:66" x14ac:dyDescent="0.2">
      <c r="A276" s="41"/>
      <c r="B276" s="41"/>
      <c r="C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27"/>
      <c r="BM276" s="27"/>
      <c r="BN276" s="27"/>
    </row>
    <row r="277" spans="1:66" x14ac:dyDescent="0.2">
      <c r="A277" s="41"/>
      <c r="B277" s="41"/>
      <c r="C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27"/>
      <c r="BM277" s="27"/>
      <c r="BN277" s="27"/>
    </row>
    <row r="278" spans="1:66" x14ac:dyDescent="0.2">
      <c r="A278" s="41"/>
      <c r="B278" s="41"/>
      <c r="C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27"/>
      <c r="BM278" s="27"/>
      <c r="BN278" s="27"/>
    </row>
    <row r="279" spans="1:66" x14ac:dyDescent="0.2">
      <c r="A279" s="41"/>
      <c r="B279" s="41"/>
      <c r="C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27"/>
      <c r="BM279" s="27"/>
      <c r="BN279" s="27"/>
    </row>
    <row r="280" spans="1:66" x14ac:dyDescent="0.2">
      <c r="A280" s="41"/>
      <c r="B280" s="41"/>
      <c r="C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27"/>
      <c r="BM280" s="27"/>
      <c r="BN280" s="27"/>
    </row>
    <row r="281" spans="1:66" x14ac:dyDescent="0.2">
      <c r="A281" s="41"/>
      <c r="B281" s="41"/>
      <c r="C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27"/>
      <c r="BM281" s="27"/>
      <c r="BN281" s="27"/>
    </row>
    <row r="282" spans="1:66" x14ac:dyDescent="0.2">
      <c r="A282" s="41"/>
      <c r="B282" s="41"/>
      <c r="C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27"/>
      <c r="BM282" s="27"/>
      <c r="BN282" s="27"/>
    </row>
    <row r="283" spans="1:66" x14ac:dyDescent="0.2">
      <c r="A283" s="41"/>
      <c r="B283" s="41"/>
      <c r="C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27"/>
      <c r="BM283" s="27"/>
      <c r="BN283" s="27"/>
    </row>
    <row r="284" spans="1:66" x14ac:dyDescent="0.2">
      <c r="A284" s="41"/>
      <c r="B284" s="41"/>
      <c r="C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27"/>
      <c r="BM284" s="27"/>
      <c r="BN284" s="27"/>
    </row>
    <row r="285" spans="1:66" x14ac:dyDescent="0.2">
      <c r="A285" s="41"/>
      <c r="B285" s="41"/>
      <c r="C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27"/>
      <c r="BM285" s="27"/>
      <c r="BN285" s="27"/>
    </row>
    <row r="286" spans="1:66" x14ac:dyDescent="0.2">
      <c r="A286" s="41"/>
      <c r="B286" s="41"/>
      <c r="C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27"/>
      <c r="BM286" s="27"/>
      <c r="BN286" s="27"/>
    </row>
    <row r="287" spans="1:66" x14ac:dyDescent="0.2">
      <c r="A287" s="41"/>
      <c r="B287" s="41"/>
      <c r="C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27"/>
      <c r="BM287" s="27"/>
      <c r="BN287" s="27"/>
    </row>
    <row r="288" spans="1:66" x14ac:dyDescent="0.2">
      <c r="A288" s="41"/>
      <c r="B288" s="41"/>
      <c r="C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27"/>
      <c r="BM288" s="27"/>
      <c r="BN288" s="27"/>
    </row>
    <row r="289" spans="1:66" x14ac:dyDescent="0.2">
      <c r="A289" s="41"/>
      <c r="B289" s="41"/>
      <c r="C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27"/>
      <c r="BM289" s="27"/>
      <c r="BN289" s="27"/>
    </row>
    <row r="290" spans="1:66" x14ac:dyDescent="0.2">
      <c r="A290" s="41"/>
      <c r="B290" s="41"/>
      <c r="C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27"/>
      <c r="BM290" s="27"/>
      <c r="BN290" s="27"/>
    </row>
    <row r="291" spans="1:66" x14ac:dyDescent="0.2">
      <c r="A291" s="41"/>
      <c r="B291" s="41"/>
      <c r="C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27"/>
      <c r="BM291" s="27"/>
      <c r="BN291" s="27"/>
    </row>
    <row r="292" spans="1:66" x14ac:dyDescent="0.2">
      <c r="A292" s="41"/>
      <c r="B292" s="41"/>
      <c r="C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27"/>
      <c r="BM292" s="27"/>
      <c r="BN292" s="27"/>
    </row>
    <row r="293" spans="1:66" x14ac:dyDescent="0.2">
      <c r="A293" s="41"/>
      <c r="B293" s="41"/>
      <c r="C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27"/>
      <c r="BM293" s="27"/>
      <c r="BN293" s="27"/>
    </row>
    <row r="294" spans="1:66" x14ac:dyDescent="0.2">
      <c r="A294" s="41"/>
      <c r="B294" s="41"/>
      <c r="C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27"/>
      <c r="BM294" s="27"/>
      <c r="BN294" s="27"/>
    </row>
    <row r="295" spans="1:66" x14ac:dyDescent="0.2">
      <c r="A295" s="41"/>
      <c r="B295" s="41"/>
      <c r="C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27"/>
      <c r="BM295" s="27"/>
      <c r="BN295" s="27"/>
    </row>
    <row r="296" spans="1:66" x14ac:dyDescent="0.2">
      <c r="A296" s="41"/>
      <c r="B296" s="41"/>
      <c r="C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27"/>
      <c r="BM296" s="27"/>
      <c r="BN296" s="27"/>
    </row>
    <row r="297" spans="1:66" x14ac:dyDescent="0.2">
      <c r="A297" s="41"/>
      <c r="B297" s="41"/>
      <c r="C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27"/>
      <c r="BM297" s="27"/>
      <c r="BN297" s="27"/>
    </row>
    <row r="298" spans="1:66" x14ac:dyDescent="0.2">
      <c r="A298" s="41"/>
      <c r="B298" s="41"/>
      <c r="C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27"/>
      <c r="BM298" s="27"/>
      <c r="BN298" s="27"/>
    </row>
    <row r="299" spans="1:66" x14ac:dyDescent="0.2">
      <c r="A299" s="41"/>
      <c r="B299" s="41"/>
      <c r="C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27"/>
      <c r="BM299" s="27"/>
      <c r="BN299" s="27"/>
    </row>
    <row r="300" spans="1:66" x14ac:dyDescent="0.2">
      <c r="A300" s="41"/>
      <c r="B300" s="41"/>
      <c r="C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27"/>
      <c r="BM300" s="27"/>
      <c r="BN300" s="27"/>
    </row>
    <row r="301" spans="1:66" x14ac:dyDescent="0.2">
      <c r="A301" s="41"/>
      <c r="B301" s="41"/>
      <c r="C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27"/>
      <c r="BM301" s="27"/>
      <c r="BN301" s="27"/>
    </row>
    <row r="302" spans="1:66" x14ac:dyDescent="0.2">
      <c r="A302" s="41"/>
      <c r="B302" s="41"/>
      <c r="C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27"/>
      <c r="BM302" s="27"/>
      <c r="BN302" s="27"/>
    </row>
    <row r="303" spans="1:66" x14ac:dyDescent="0.2">
      <c r="A303" s="41"/>
      <c r="B303" s="41"/>
      <c r="C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27"/>
      <c r="BM303" s="27"/>
      <c r="BN303" s="27"/>
    </row>
    <row r="304" spans="1:66" x14ac:dyDescent="0.2">
      <c r="A304" s="41"/>
      <c r="B304" s="41"/>
      <c r="C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27"/>
      <c r="BM304" s="27"/>
      <c r="BN304" s="27"/>
    </row>
    <row r="305" spans="1:66" x14ac:dyDescent="0.2">
      <c r="A305" s="41"/>
      <c r="B305" s="41"/>
      <c r="C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27"/>
      <c r="BM305" s="27"/>
      <c r="BN305" s="27"/>
    </row>
    <row r="306" spans="1:66" x14ac:dyDescent="0.2">
      <c r="A306" s="41"/>
      <c r="B306" s="41"/>
      <c r="C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27"/>
      <c r="BM306" s="27"/>
      <c r="BN306" s="27"/>
    </row>
    <row r="307" spans="1:66" x14ac:dyDescent="0.2">
      <c r="A307" s="41"/>
      <c r="B307" s="41"/>
      <c r="C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27"/>
      <c r="BM307" s="27"/>
      <c r="BN307" s="27"/>
    </row>
    <row r="308" spans="1:66" x14ac:dyDescent="0.2">
      <c r="A308" s="41"/>
      <c r="B308" s="41"/>
      <c r="C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27"/>
      <c r="BM308" s="27"/>
      <c r="BN308" s="27"/>
    </row>
    <row r="309" spans="1:66" x14ac:dyDescent="0.2">
      <c r="A309" s="41"/>
      <c r="B309" s="41"/>
      <c r="C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27"/>
      <c r="BM309" s="27"/>
      <c r="BN309" s="27"/>
    </row>
    <row r="310" spans="1:66" x14ac:dyDescent="0.2">
      <c r="A310" s="41"/>
      <c r="B310" s="41"/>
      <c r="C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27"/>
      <c r="BM310" s="27"/>
      <c r="BN310" s="27"/>
    </row>
    <row r="311" spans="1:66" x14ac:dyDescent="0.2">
      <c r="A311" s="41"/>
      <c r="B311" s="41"/>
      <c r="C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27"/>
      <c r="BM311" s="27"/>
      <c r="BN311" s="27"/>
    </row>
    <row r="312" spans="1:66" x14ac:dyDescent="0.2">
      <c r="A312" s="41"/>
      <c r="B312" s="41"/>
      <c r="C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27"/>
      <c r="BM312" s="27"/>
      <c r="BN312" s="27"/>
    </row>
    <row r="313" spans="1:66" x14ac:dyDescent="0.2">
      <c r="A313" s="41"/>
      <c r="B313" s="41"/>
      <c r="C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27"/>
      <c r="BM313" s="27"/>
      <c r="BN313" s="27"/>
    </row>
    <row r="314" spans="1:66" x14ac:dyDescent="0.2">
      <c r="A314" s="41"/>
      <c r="B314" s="41"/>
      <c r="C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c r="BJ314" s="41"/>
      <c r="BK314" s="41"/>
      <c r="BL314" s="27"/>
      <c r="BM314" s="27"/>
      <c r="BN314" s="27"/>
    </row>
    <row r="315" spans="1:66" x14ac:dyDescent="0.2">
      <c r="A315" s="41"/>
      <c r="B315" s="41"/>
      <c r="C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c r="BF315" s="41"/>
      <c r="BG315" s="41"/>
      <c r="BH315" s="41"/>
      <c r="BI315" s="41"/>
      <c r="BJ315" s="41"/>
      <c r="BK315" s="41"/>
      <c r="BL315" s="27"/>
      <c r="BM315" s="27"/>
      <c r="BN315" s="27"/>
    </row>
    <row r="316" spans="1:66" x14ac:dyDescent="0.2">
      <c r="A316" s="41"/>
      <c r="B316" s="41"/>
      <c r="C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c r="BF316" s="41"/>
      <c r="BG316" s="41"/>
      <c r="BH316" s="41"/>
      <c r="BI316" s="41"/>
      <c r="BJ316" s="41"/>
      <c r="BK316" s="41"/>
      <c r="BL316" s="27"/>
      <c r="BM316" s="27"/>
      <c r="BN316" s="27"/>
    </row>
    <row r="317" spans="1:66" x14ac:dyDescent="0.2">
      <c r="A317" s="41"/>
      <c r="B317" s="41"/>
      <c r="C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27"/>
      <c r="BM317" s="27"/>
      <c r="BN317" s="27"/>
    </row>
    <row r="318" spans="1:66" x14ac:dyDescent="0.2">
      <c r="A318" s="41"/>
      <c r="B318" s="41"/>
      <c r="C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c r="BF318" s="41"/>
      <c r="BG318" s="41"/>
      <c r="BH318" s="41"/>
      <c r="BI318" s="41"/>
      <c r="BJ318" s="41"/>
      <c r="BK318" s="41"/>
      <c r="BL318" s="27"/>
      <c r="BM318" s="27"/>
      <c r="BN318" s="27"/>
    </row>
    <row r="319" spans="1:66" x14ac:dyDescent="0.2">
      <c r="A319" s="41"/>
      <c r="B319" s="41"/>
      <c r="C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c r="BF319" s="41"/>
      <c r="BG319" s="41"/>
      <c r="BH319" s="41"/>
      <c r="BI319" s="41"/>
      <c r="BJ319" s="41"/>
      <c r="BK319" s="41"/>
      <c r="BL319" s="27"/>
      <c r="BM319" s="27"/>
      <c r="BN319" s="27"/>
    </row>
    <row r="320" spans="1:66" x14ac:dyDescent="0.2">
      <c r="A320" s="41"/>
      <c r="B320" s="41"/>
      <c r="C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27"/>
      <c r="BM320" s="27"/>
      <c r="BN320" s="27"/>
    </row>
    <row r="321" spans="1:66" x14ac:dyDescent="0.2">
      <c r="A321" s="41"/>
      <c r="B321" s="41"/>
      <c r="C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c r="BF321" s="41"/>
      <c r="BG321" s="41"/>
      <c r="BH321" s="41"/>
      <c r="BI321" s="41"/>
      <c r="BJ321" s="41"/>
      <c r="BK321" s="41"/>
      <c r="BL321" s="27"/>
      <c r="BM321" s="27"/>
      <c r="BN321" s="27"/>
    </row>
    <row r="322" spans="1:66" x14ac:dyDescent="0.2">
      <c r="A322" s="41"/>
      <c r="B322" s="41"/>
      <c r="C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c r="BF322" s="41"/>
      <c r="BG322" s="41"/>
      <c r="BH322" s="41"/>
      <c r="BI322" s="41"/>
      <c r="BJ322" s="41"/>
      <c r="BK322" s="41"/>
      <c r="BL322" s="27"/>
      <c r="BM322" s="27"/>
      <c r="BN322" s="27"/>
    </row>
    <row r="323" spans="1:66" x14ac:dyDescent="0.2">
      <c r="A323" s="41"/>
      <c r="B323" s="41"/>
      <c r="C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c r="BF323" s="41"/>
      <c r="BG323" s="41"/>
      <c r="BH323" s="41"/>
      <c r="BI323" s="41"/>
      <c r="BJ323" s="41"/>
      <c r="BK323" s="41"/>
      <c r="BL323" s="27"/>
      <c r="BM323" s="27"/>
      <c r="BN323" s="27"/>
    </row>
    <row r="324" spans="1:66" x14ac:dyDescent="0.2">
      <c r="A324" s="41"/>
      <c r="B324" s="41"/>
      <c r="C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27"/>
      <c r="BM324" s="27"/>
      <c r="BN324" s="27"/>
    </row>
    <row r="325" spans="1:66" x14ac:dyDescent="0.2">
      <c r="A325" s="41"/>
      <c r="B325" s="41"/>
      <c r="C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c r="BF325" s="41"/>
      <c r="BG325" s="41"/>
      <c r="BH325" s="41"/>
      <c r="BI325" s="41"/>
      <c r="BJ325" s="41"/>
      <c r="BK325" s="41"/>
      <c r="BL325" s="27"/>
      <c r="BM325" s="27"/>
      <c r="BN325" s="27"/>
    </row>
    <row r="326" spans="1:66" x14ac:dyDescent="0.2">
      <c r="A326" s="41"/>
      <c r="B326" s="41"/>
      <c r="C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27"/>
      <c r="BM326" s="27"/>
      <c r="BN326" s="27"/>
    </row>
    <row r="327" spans="1:66" x14ac:dyDescent="0.2">
      <c r="A327" s="41"/>
      <c r="B327" s="41"/>
      <c r="C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c r="BF327" s="41"/>
      <c r="BG327" s="41"/>
      <c r="BH327" s="41"/>
      <c r="BI327" s="41"/>
      <c r="BJ327" s="41"/>
      <c r="BK327" s="41"/>
      <c r="BL327" s="27"/>
      <c r="BM327" s="27"/>
      <c r="BN327" s="27"/>
    </row>
    <row r="328" spans="1:66" x14ac:dyDescent="0.2">
      <c r="A328" s="41"/>
      <c r="B328" s="41"/>
      <c r="C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c r="BF328" s="41"/>
      <c r="BG328" s="41"/>
      <c r="BH328" s="41"/>
      <c r="BI328" s="41"/>
      <c r="BJ328" s="41"/>
      <c r="BK328" s="41"/>
      <c r="BL328" s="27"/>
      <c r="BM328" s="27"/>
      <c r="BN328" s="27"/>
    </row>
    <row r="329" spans="1:66" x14ac:dyDescent="0.2">
      <c r="A329" s="41"/>
      <c r="B329" s="41"/>
      <c r="C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27"/>
      <c r="BM329" s="27"/>
      <c r="BN329" s="27"/>
    </row>
    <row r="330" spans="1:66" x14ac:dyDescent="0.2">
      <c r="A330" s="41"/>
      <c r="B330" s="41"/>
      <c r="C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27"/>
      <c r="BM330" s="27"/>
      <c r="BN330" s="27"/>
    </row>
    <row r="331" spans="1:66" x14ac:dyDescent="0.2">
      <c r="A331" s="41"/>
      <c r="B331" s="41"/>
      <c r="C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27"/>
      <c r="BM331" s="27"/>
      <c r="BN331" s="27"/>
    </row>
    <row r="332" spans="1:66" x14ac:dyDescent="0.2">
      <c r="A332" s="41"/>
      <c r="B332" s="41"/>
      <c r="C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c r="BF332" s="41"/>
      <c r="BG332" s="41"/>
      <c r="BH332" s="41"/>
      <c r="BI332" s="41"/>
      <c r="BJ332" s="41"/>
      <c r="BK332" s="41"/>
      <c r="BL332" s="27"/>
      <c r="BM332" s="27"/>
      <c r="BN332" s="27"/>
    </row>
    <row r="333" spans="1:66" x14ac:dyDescent="0.2">
      <c r="A333" s="41"/>
      <c r="B333" s="41"/>
      <c r="C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27"/>
      <c r="BM333" s="27"/>
      <c r="BN333" s="27"/>
    </row>
    <row r="334" spans="1:66" x14ac:dyDescent="0.2">
      <c r="A334" s="41"/>
      <c r="B334" s="41"/>
      <c r="C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27"/>
      <c r="BM334" s="27"/>
      <c r="BN334" s="27"/>
    </row>
    <row r="335" spans="1:66" x14ac:dyDescent="0.2">
      <c r="A335" s="41"/>
      <c r="B335" s="41"/>
      <c r="C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c r="BF335" s="41"/>
      <c r="BG335" s="41"/>
      <c r="BH335" s="41"/>
      <c r="BI335" s="41"/>
      <c r="BJ335" s="41"/>
      <c r="BK335" s="41"/>
      <c r="BL335" s="27"/>
      <c r="BM335" s="27"/>
      <c r="BN335" s="27"/>
    </row>
    <row r="336" spans="1:66" x14ac:dyDescent="0.2">
      <c r="A336" s="41"/>
      <c r="B336" s="41"/>
      <c r="C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c r="BF336" s="41"/>
      <c r="BG336" s="41"/>
      <c r="BH336" s="41"/>
      <c r="BI336" s="41"/>
      <c r="BJ336" s="41"/>
      <c r="BK336" s="41"/>
      <c r="BL336" s="27"/>
      <c r="BM336" s="27"/>
      <c r="BN336" s="27"/>
    </row>
    <row r="337" spans="1:66" x14ac:dyDescent="0.2">
      <c r="A337" s="41"/>
      <c r="B337" s="41"/>
      <c r="C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c r="BF337" s="41"/>
      <c r="BG337" s="41"/>
      <c r="BH337" s="41"/>
      <c r="BI337" s="41"/>
      <c r="BJ337" s="41"/>
      <c r="BK337" s="41"/>
      <c r="BL337" s="27"/>
      <c r="BM337" s="27"/>
      <c r="BN337" s="27"/>
    </row>
    <row r="338" spans="1:66" x14ac:dyDescent="0.2">
      <c r="A338" s="41"/>
      <c r="B338" s="41"/>
      <c r="C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c r="BF338" s="41"/>
      <c r="BG338" s="41"/>
      <c r="BH338" s="41"/>
      <c r="BI338" s="41"/>
      <c r="BJ338" s="41"/>
      <c r="BK338" s="41"/>
      <c r="BL338" s="27"/>
      <c r="BM338" s="27"/>
      <c r="BN338" s="27"/>
    </row>
    <row r="339" spans="1:66" x14ac:dyDescent="0.2">
      <c r="A339" s="41"/>
      <c r="B339" s="41"/>
      <c r="C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c r="BF339" s="41"/>
      <c r="BG339" s="41"/>
      <c r="BH339" s="41"/>
      <c r="BI339" s="41"/>
      <c r="BJ339" s="41"/>
      <c r="BK339" s="41"/>
      <c r="BL339" s="27"/>
      <c r="BM339" s="27"/>
      <c r="BN339" s="27"/>
    </row>
    <row r="340" spans="1:66" x14ac:dyDescent="0.2">
      <c r="A340" s="41"/>
      <c r="B340" s="41"/>
      <c r="C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c r="BF340" s="41"/>
      <c r="BG340" s="41"/>
      <c r="BH340" s="41"/>
      <c r="BI340" s="41"/>
      <c r="BJ340" s="41"/>
      <c r="BK340" s="41"/>
      <c r="BL340" s="27"/>
      <c r="BM340" s="27"/>
      <c r="BN340" s="27"/>
    </row>
    <row r="341" spans="1:66" x14ac:dyDescent="0.2">
      <c r="A341" s="41"/>
      <c r="B341" s="41"/>
      <c r="C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27"/>
      <c r="BM341" s="27"/>
      <c r="BN341" s="27"/>
    </row>
    <row r="342" spans="1:66" x14ac:dyDescent="0.2">
      <c r="A342" s="41"/>
      <c r="B342" s="41"/>
      <c r="C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c r="BF342" s="41"/>
      <c r="BG342" s="41"/>
      <c r="BH342" s="41"/>
      <c r="BI342" s="41"/>
      <c r="BJ342" s="41"/>
      <c r="BK342" s="41"/>
      <c r="BL342" s="27"/>
      <c r="BM342" s="27"/>
      <c r="BN342" s="27"/>
    </row>
    <row r="343" spans="1:66" x14ac:dyDescent="0.2">
      <c r="A343" s="41"/>
      <c r="B343" s="41"/>
      <c r="C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c r="BF343" s="41"/>
      <c r="BG343" s="41"/>
      <c r="BH343" s="41"/>
      <c r="BI343" s="41"/>
      <c r="BJ343" s="41"/>
      <c r="BK343" s="41"/>
      <c r="BL343" s="27"/>
      <c r="BM343" s="27"/>
      <c r="BN343" s="27"/>
    </row>
    <row r="344" spans="1:66" x14ac:dyDescent="0.2">
      <c r="A344" s="41"/>
      <c r="B344" s="41"/>
      <c r="C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c r="BF344" s="41"/>
      <c r="BG344" s="41"/>
      <c r="BH344" s="41"/>
      <c r="BI344" s="41"/>
      <c r="BJ344" s="41"/>
      <c r="BK344" s="41"/>
      <c r="BL344" s="27"/>
      <c r="BM344" s="27"/>
      <c r="BN344" s="27"/>
    </row>
    <row r="345" spans="1:66" x14ac:dyDescent="0.2">
      <c r="A345" s="41"/>
      <c r="B345" s="41"/>
      <c r="C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c r="BF345" s="41"/>
      <c r="BG345" s="41"/>
      <c r="BH345" s="41"/>
      <c r="BI345" s="41"/>
      <c r="BJ345" s="41"/>
      <c r="BK345" s="41"/>
      <c r="BL345" s="27"/>
      <c r="BM345" s="27"/>
      <c r="BN345" s="27"/>
    </row>
    <row r="346" spans="1:66" x14ac:dyDescent="0.2">
      <c r="A346" s="41"/>
      <c r="B346" s="41"/>
      <c r="C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27"/>
      <c r="BM346" s="27"/>
      <c r="BN346" s="27"/>
    </row>
    <row r="347" spans="1:66" x14ac:dyDescent="0.2">
      <c r="A347" s="41"/>
      <c r="B347" s="41"/>
      <c r="C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27"/>
      <c r="BM347" s="27"/>
      <c r="BN347" s="27"/>
    </row>
    <row r="348" spans="1:66" x14ac:dyDescent="0.2">
      <c r="A348" s="41"/>
      <c r="B348" s="41"/>
      <c r="C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c r="BF348" s="41"/>
      <c r="BG348" s="41"/>
      <c r="BH348" s="41"/>
      <c r="BI348" s="41"/>
      <c r="BJ348" s="41"/>
      <c r="BK348" s="41"/>
      <c r="BL348" s="27"/>
      <c r="BM348" s="27"/>
      <c r="BN348" s="27"/>
    </row>
    <row r="349" spans="1:66" x14ac:dyDescent="0.2">
      <c r="A349" s="41"/>
      <c r="B349" s="41"/>
      <c r="C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c r="BF349" s="41"/>
      <c r="BG349" s="41"/>
      <c r="BH349" s="41"/>
      <c r="BI349" s="41"/>
      <c r="BJ349" s="41"/>
      <c r="BK349" s="41"/>
      <c r="BL349" s="27"/>
      <c r="BM349" s="27"/>
      <c r="BN349" s="27"/>
    </row>
    <row r="350" spans="1:66" x14ac:dyDescent="0.2">
      <c r="A350" s="41"/>
      <c r="B350" s="41"/>
      <c r="C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c r="BF350" s="41"/>
      <c r="BG350" s="41"/>
      <c r="BH350" s="41"/>
      <c r="BI350" s="41"/>
      <c r="BJ350" s="41"/>
      <c r="BK350" s="41"/>
      <c r="BL350" s="27"/>
      <c r="BM350" s="27"/>
      <c r="BN350" s="27"/>
    </row>
    <row r="351" spans="1:66" x14ac:dyDescent="0.2">
      <c r="A351" s="41"/>
      <c r="B351" s="41"/>
      <c r="C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c r="BF351" s="41"/>
      <c r="BG351" s="41"/>
      <c r="BH351" s="41"/>
      <c r="BI351" s="41"/>
      <c r="BJ351" s="41"/>
      <c r="BK351" s="41"/>
      <c r="BL351" s="27"/>
      <c r="BM351" s="27"/>
      <c r="BN351" s="27"/>
    </row>
    <row r="352" spans="1:66" x14ac:dyDescent="0.2">
      <c r="A352" s="41"/>
      <c r="B352" s="41"/>
      <c r="C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c r="BF352" s="41"/>
      <c r="BG352" s="41"/>
      <c r="BH352" s="41"/>
      <c r="BI352" s="41"/>
      <c r="BJ352" s="41"/>
      <c r="BK352" s="41"/>
      <c r="BL352" s="27"/>
      <c r="BM352" s="27"/>
      <c r="BN352" s="27"/>
    </row>
    <row r="353" spans="1:66" x14ac:dyDescent="0.2">
      <c r="A353" s="41"/>
      <c r="B353" s="41"/>
      <c r="C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27"/>
      <c r="BM353" s="27"/>
      <c r="BN353" s="27"/>
    </row>
    <row r="354" spans="1:66" x14ac:dyDescent="0.2">
      <c r="A354" s="41"/>
      <c r="B354" s="41"/>
      <c r="C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27"/>
      <c r="BM354" s="27"/>
      <c r="BN354" s="27"/>
    </row>
    <row r="355" spans="1:66" x14ac:dyDescent="0.2">
      <c r="A355" s="41"/>
      <c r="B355" s="41"/>
      <c r="C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27"/>
      <c r="BM355" s="27"/>
      <c r="BN355" s="27"/>
    </row>
    <row r="356" spans="1:66" x14ac:dyDescent="0.2">
      <c r="A356" s="41"/>
      <c r="B356" s="41"/>
      <c r="C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27"/>
      <c r="BM356" s="27"/>
      <c r="BN356" s="27"/>
    </row>
    <row r="357" spans="1:66" x14ac:dyDescent="0.2">
      <c r="A357" s="41"/>
      <c r="B357" s="41"/>
      <c r="C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27"/>
      <c r="BM357" s="27"/>
      <c r="BN357" s="27"/>
    </row>
    <row r="358" spans="1:66" x14ac:dyDescent="0.2">
      <c r="A358" s="41"/>
      <c r="B358" s="41"/>
      <c r="C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41"/>
      <c r="BK358" s="41"/>
      <c r="BL358" s="27"/>
      <c r="BM358" s="27"/>
      <c r="BN358" s="27"/>
    </row>
    <row r="359" spans="1:66" x14ac:dyDescent="0.2">
      <c r="A359" s="41"/>
      <c r="B359" s="41"/>
      <c r="C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27"/>
      <c r="BM359" s="27"/>
      <c r="BN359" s="27"/>
    </row>
    <row r="360" spans="1:66" x14ac:dyDescent="0.2">
      <c r="A360" s="41"/>
      <c r="B360" s="41"/>
      <c r="C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27"/>
      <c r="BM360" s="27"/>
      <c r="BN360" s="27"/>
    </row>
    <row r="361" spans="1:66" x14ac:dyDescent="0.2">
      <c r="A361" s="41"/>
      <c r="B361" s="41"/>
      <c r="C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c r="BF361" s="41"/>
      <c r="BG361" s="41"/>
      <c r="BH361" s="41"/>
      <c r="BI361" s="41"/>
      <c r="BJ361" s="41"/>
      <c r="BK361" s="41"/>
      <c r="BL361" s="27"/>
      <c r="BM361" s="27"/>
      <c r="BN361" s="27"/>
    </row>
    <row r="362" spans="1:66" x14ac:dyDescent="0.2">
      <c r="A362" s="41"/>
      <c r="B362" s="41"/>
      <c r="C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c r="BF362" s="41"/>
      <c r="BG362" s="41"/>
      <c r="BH362" s="41"/>
      <c r="BI362" s="41"/>
      <c r="BJ362" s="41"/>
      <c r="BK362" s="41"/>
      <c r="BL362" s="27"/>
      <c r="BM362" s="27"/>
      <c r="BN362" s="27"/>
    </row>
    <row r="363" spans="1:66" x14ac:dyDescent="0.2">
      <c r="A363" s="41"/>
      <c r="B363" s="41"/>
      <c r="C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c r="BF363" s="41"/>
      <c r="BG363" s="41"/>
      <c r="BH363" s="41"/>
      <c r="BI363" s="41"/>
      <c r="BJ363" s="41"/>
      <c r="BK363" s="41"/>
      <c r="BL363" s="27"/>
      <c r="BM363" s="27"/>
      <c r="BN363" s="27"/>
    </row>
    <row r="364" spans="1:66" x14ac:dyDescent="0.2">
      <c r="A364" s="41"/>
      <c r="B364" s="41"/>
      <c r="C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27"/>
      <c r="BM364" s="27"/>
      <c r="BN364" s="27"/>
    </row>
    <row r="365" spans="1:66" x14ac:dyDescent="0.2">
      <c r="A365" s="41"/>
      <c r="B365" s="41"/>
      <c r="C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27"/>
      <c r="BM365" s="27"/>
      <c r="BN365" s="27"/>
    </row>
    <row r="366" spans="1:66" x14ac:dyDescent="0.2">
      <c r="A366" s="41"/>
      <c r="B366" s="41"/>
      <c r="C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c r="BF366" s="41"/>
      <c r="BG366" s="41"/>
      <c r="BH366" s="41"/>
      <c r="BI366" s="41"/>
      <c r="BJ366" s="41"/>
      <c r="BK366" s="41"/>
      <c r="BL366" s="27"/>
      <c r="BM366" s="27"/>
      <c r="BN366" s="27"/>
    </row>
    <row r="367" spans="1:66" x14ac:dyDescent="0.2">
      <c r="A367" s="41"/>
      <c r="B367" s="41"/>
      <c r="C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c r="BF367" s="41"/>
      <c r="BG367" s="41"/>
      <c r="BH367" s="41"/>
      <c r="BI367" s="41"/>
      <c r="BJ367" s="41"/>
      <c r="BK367" s="41"/>
      <c r="BL367" s="27"/>
      <c r="BM367" s="27"/>
      <c r="BN367" s="27"/>
    </row>
    <row r="368" spans="1:66" x14ac:dyDescent="0.2">
      <c r="A368" s="41"/>
      <c r="B368" s="41"/>
      <c r="C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27"/>
      <c r="BM368" s="27"/>
      <c r="BN368" s="27"/>
    </row>
    <row r="369" spans="1:66" x14ac:dyDescent="0.2">
      <c r="A369" s="41"/>
      <c r="B369" s="41"/>
      <c r="C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27"/>
      <c r="BM369" s="27"/>
      <c r="BN369" s="27"/>
    </row>
    <row r="370" spans="1:66" x14ac:dyDescent="0.2">
      <c r="A370" s="41"/>
      <c r="B370" s="41"/>
      <c r="C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c r="BF370" s="41"/>
      <c r="BG370" s="41"/>
      <c r="BH370" s="41"/>
      <c r="BI370" s="41"/>
      <c r="BJ370" s="41"/>
      <c r="BK370" s="41"/>
      <c r="BL370" s="27"/>
      <c r="BM370" s="27"/>
      <c r="BN370" s="27"/>
    </row>
    <row r="371" spans="1:66" x14ac:dyDescent="0.2">
      <c r="A371" s="41"/>
      <c r="B371" s="41"/>
      <c r="C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c r="BF371" s="41"/>
      <c r="BG371" s="41"/>
      <c r="BH371" s="41"/>
      <c r="BI371" s="41"/>
      <c r="BJ371" s="41"/>
      <c r="BK371" s="41"/>
      <c r="BL371" s="27"/>
      <c r="BM371" s="27"/>
      <c r="BN371" s="27"/>
    </row>
    <row r="372" spans="1:66" x14ac:dyDescent="0.2">
      <c r="A372" s="41"/>
      <c r="B372" s="41"/>
      <c r="C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27"/>
      <c r="BM372" s="27"/>
      <c r="BN372" s="27"/>
    </row>
    <row r="373" spans="1:66" x14ac:dyDescent="0.2">
      <c r="A373" s="41"/>
      <c r="B373" s="41"/>
      <c r="C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c r="BF373" s="41"/>
      <c r="BG373" s="41"/>
      <c r="BH373" s="41"/>
      <c r="BI373" s="41"/>
      <c r="BJ373" s="41"/>
      <c r="BK373" s="41"/>
      <c r="BL373" s="27"/>
      <c r="BM373" s="27"/>
      <c r="BN373" s="27"/>
    </row>
    <row r="374" spans="1:66" x14ac:dyDescent="0.2">
      <c r="A374" s="41"/>
      <c r="B374" s="41"/>
      <c r="C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c r="BF374" s="41"/>
      <c r="BG374" s="41"/>
      <c r="BH374" s="41"/>
      <c r="BI374" s="41"/>
      <c r="BJ374" s="41"/>
      <c r="BK374" s="41"/>
      <c r="BL374" s="27"/>
      <c r="BM374" s="27"/>
      <c r="BN374" s="27"/>
    </row>
    <row r="375" spans="1:66" x14ac:dyDescent="0.2">
      <c r="A375" s="41"/>
      <c r="B375" s="41"/>
      <c r="C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c r="BG375" s="41"/>
      <c r="BH375" s="41"/>
      <c r="BI375" s="41"/>
      <c r="BJ375" s="41"/>
      <c r="BK375" s="41"/>
      <c r="BL375" s="27"/>
      <c r="BM375" s="27"/>
      <c r="BN375" s="27"/>
    </row>
    <row r="376" spans="1:66" x14ac:dyDescent="0.2">
      <c r="A376" s="41"/>
      <c r="B376" s="41"/>
      <c r="C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27"/>
      <c r="BM376" s="27"/>
      <c r="BN376" s="27"/>
    </row>
    <row r="377" spans="1:66" x14ac:dyDescent="0.2">
      <c r="A377" s="41"/>
      <c r="B377" s="41"/>
      <c r="C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c r="BF377" s="41"/>
      <c r="BG377" s="41"/>
      <c r="BH377" s="41"/>
      <c r="BI377" s="41"/>
      <c r="BJ377" s="41"/>
      <c r="BK377" s="41"/>
      <c r="BL377" s="27"/>
      <c r="BM377" s="27"/>
      <c r="BN377" s="27"/>
    </row>
    <row r="378" spans="1:66" x14ac:dyDescent="0.2">
      <c r="A378" s="41"/>
      <c r="B378" s="41"/>
      <c r="C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27"/>
      <c r="BM378" s="27"/>
      <c r="BN378" s="27"/>
    </row>
    <row r="379" spans="1:66" x14ac:dyDescent="0.2">
      <c r="A379" s="41"/>
      <c r="B379" s="41"/>
      <c r="C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c r="BF379" s="41"/>
      <c r="BG379" s="41"/>
      <c r="BH379" s="41"/>
      <c r="BI379" s="41"/>
      <c r="BJ379" s="41"/>
      <c r="BK379" s="41"/>
      <c r="BL379" s="27"/>
      <c r="BM379" s="27"/>
      <c r="BN379" s="27"/>
    </row>
    <row r="380" spans="1:66" x14ac:dyDescent="0.2">
      <c r="A380" s="41"/>
      <c r="B380" s="41"/>
      <c r="C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c r="BF380" s="41"/>
      <c r="BG380" s="41"/>
      <c r="BH380" s="41"/>
      <c r="BI380" s="41"/>
      <c r="BJ380" s="41"/>
      <c r="BK380" s="41"/>
      <c r="BL380" s="27"/>
      <c r="BM380" s="27"/>
      <c r="BN380" s="27"/>
    </row>
    <row r="381" spans="1:66" x14ac:dyDescent="0.2">
      <c r="A381" s="41"/>
      <c r="B381" s="41"/>
      <c r="C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27"/>
      <c r="BM381" s="27"/>
      <c r="BN381" s="27"/>
    </row>
    <row r="382" spans="1:66" x14ac:dyDescent="0.2">
      <c r="A382" s="41"/>
      <c r="B382" s="41"/>
      <c r="C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41"/>
      <c r="BK382" s="41"/>
      <c r="BL382" s="27"/>
      <c r="BM382" s="27"/>
      <c r="BN382" s="27"/>
    </row>
    <row r="383" spans="1:66" x14ac:dyDescent="0.2">
      <c r="A383" s="41"/>
      <c r="B383" s="41"/>
      <c r="C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27"/>
      <c r="BM383" s="27"/>
      <c r="BN383" s="27"/>
    </row>
    <row r="384" spans="1:66" x14ac:dyDescent="0.2">
      <c r="A384" s="41"/>
      <c r="B384" s="41"/>
      <c r="C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c r="BF384" s="41"/>
      <c r="BG384" s="41"/>
      <c r="BH384" s="41"/>
      <c r="BI384" s="41"/>
      <c r="BJ384" s="41"/>
      <c r="BK384" s="41"/>
      <c r="BL384" s="27"/>
      <c r="BM384" s="27"/>
      <c r="BN384" s="27"/>
    </row>
    <row r="385" spans="1:66" x14ac:dyDescent="0.2">
      <c r="A385" s="41"/>
      <c r="B385" s="41"/>
      <c r="C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c r="BF385" s="41"/>
      <c r="BG385" s="41"/>
      <c r="BH385" s="41"/>
      <c r="BI385" s="41"/>
      <c r="BJ385" s="41"/>
      <c r="BK385" s="41"/>
      <c r="BL385" s="27"/>
      <c r="BM385" s="27"/>
      <c r="BN385" s="27"/>
    </row>
    <row r="386" spans="1:66" x14ac:dyDescent="0.2">
      <c r="A386" s="41"/>
      <c r="B386" s="41"/>
      <c r="C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c r="BF386" s="41"/>
      <c r="BG386" s="41"/>
      <c r="BH386" s="41"/>
      <c r="BI386" s="41"/>
      <c r="BJ386" s="41"/>
      <c r="BK386" s="41"/>
      <c r="BL386" s="27"/>
      <c r="BM386" s="27"/>
      <c r="BN386" s="27"/>
    </row>
    <row r="387" spans="1:66" x14ac:dyDescent="0.2">
      <c r="A387" s="41"/>
      <c r="B387" s="41"/>
      <c r="C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c r="BF387" s="41"/>
      <c r="BG387" s="41"/>
      <c r="BH387" s="41"/>
      <c r="BI387" s="41"/>
      <c r="BJ387" s="41"/>
      <c r="BK387" s="41"/>
      <c r="BL387" s="27"/>
      <c r="BM387" s="27"/>
      <c r="BN387" s="27"/>
    </row>
    <row r="388" spans="1:66" x14ac:dyDescent="0.2">
      <c r="A388" s="41"/>
      <c r="B388" s="41"/>
      <c r="C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c r="BF388" s="41"/>
      <c r="BG388" s="41"/>
      <c r="BH388" s="41"/>
      <c r="BI388" s="41"/>
      <c r="BJ388" s="41"/>
      <c r="BK388" s="41"/>
      <c r="BL388" s="27"/>
      <c r="BM388" s="27"/>
      <c r="BN388" s="27"/>
    </row>
    <row r="389" spans="1:66" x14ac:dyDescent="0.2">
      <c r="A389" s="41"/>
      <c r="B389" s="41"/>
      <c r="C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c r="BF389" s="41"/>
      <c r="BG389" s="41"/>
      <c r="BH389" s="41"/>
      <c r="BI389" s="41"/>
      <c r="BJ389" s="41"/>
      <c r="BK389" s="41"/>
      <c r="BL389" s="27"/>
      <c r="BM389" s="27"/>
      <c r="BN389" s="27"/>
    </row>
    <row r="390" spans="1:66" x14ac:dyDescent="0.2">
      <c r="A390" s="41"/>
      <c r="B390" s="41"/>
      <c r="C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c r="BF390" s="41"/>
      <c r="BG390" s="41"/>
      <c r="BH390" s="41"/>
      <c r="BI390" s="41"/>
      <c r="BJ390" s="41"/>
      <c r="BK390" s="41"/>
      <c r="BL390" s="27"/>
      <c r="BM390" s="27"/>
      <c r="BN390" s="27"/>
    </row>
    <row r="391" spans="1:66" x14ac:dyDescent="0.2">
      <c r="A391" s="41"/>
      <c r="B391" s="41"/>
      <c r="C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c r="BF391" s="41"/>
      <c r="BG391" s="41"/>
      <c r="BH391" s="41"/>
      <c r="BI391" s="41"/>
      <c r="BJ391" s="41"/>
      <c r="BK391" s="41"/>
      <c r="BL391" s="27"/>
      <c r="BM391" s="27"/>
      <c r="BN391" s="27"/>
    </row>
    <row r="392" spans="1:66" x14ac:dyDescent="0.2">
      <c r="A392" s="41"/>
      <c r="B392" s="41"/>
      <c r="C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c r="BF392" s="41"/>
      <c r="BG392" s="41"/>
      <c r="BH392" s="41"/>
      <c r="BI392" s="41"/>
      <c r="BJ392" s="41"/>
      <c r="BK392" s="41"/>
      <c r="BL392" s="27"/>
      <c r="BM392" s="27"/>
      <c r="BN392" s="27"/>
    </row>
    <row r="393" spans="1:66" x14ac:dyDescent="0.2">
      <c r="A393" s="41"/>
      <c r="B393" s="41"/>
      <c r="C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c r="BF393" s="41"/>
      <c r="BG393" s="41"/>
      <c r="BH393" s="41"/>
      <c r="BI393" s="41"/>
      <c r="BJ393" s="41"/>
      <c r="BK393" s="41"/>
      <c r="BL393" s="27"/>
      <c r="BM393" s="27"/>
      <c r="BN393" s="27"/>
    </row>
    <row r="394" spans="1:66" x14ac:dyDescent="0.2">
      <c r="A394" s="41"/>
      <c r="B394" s="41"/>
      <c r="C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c r="BF394" s="41"/>
      <c r="BG394" s="41"/>
      <c r="BH394" s="41"/>
      <c r="BI394" s="41"/>
      <c r="BJ394" s="41"/>
      <c r="BK394" s="41"/>
      <c r="BL394" s="27"/>
      <c r="BM394" s="27"/>
      <c r="BN394" s="27"/>
    </row>
    <row r="395" spans="1:66" x14ac:dyDescent="0.2">
      <c r="A395" s="41"/>
      <c r="B395" s="41"/>
      <c r="C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c r="BF395" s="41"/>
      <c r="BG395" s="41"/>
      <c r="BH395" s="41"/>
      <c r="BI395" s="41"/>
      <c r="BJ395" s="41"/>
      <c r="BK395" s="41"/>
      <c r="BL395" s="27"/>
      <c r="BM395" s="27"/>
      <c r="BN395" s="27"/>
    </row>
    <row r="396" spans="1:66" x14ac:dyDescent="0.2">
      <c r="A396" s="41"/>
      <c r="B396" s="41"/>
      <c r="C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c r="BF396" s="41"/>
      <c r="BG396" s="41"/>
      <c r="BH396" s="41"/>
      <c r="BI396" s="41"/>
      <c r="BJ396" s="41"/>
      <c r="BK396" s="41"/>
      <c r="BL396" s="27"/>
      <c r="BM396" s="27"/>
      <c r="BN396" s="27"/>
    </row>
    <row r="397" spans="1:66" x14ac:dyDescent="0.2">
      <c r="A397" s="41"/>
      <c r="B397" s="41"/>
      <c r="C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c r="BF397" s="41"/>
      <c r="BG397" s="41"/>
      <c r="BH397" s="41"/>
      <c r="BI397" s="41"/>
      <c r="BJ397" s="41"/>
      <c r="BK397" s="41"/>
      <c r="BL397" s="27"/>
      <c r="BM397" s="27"/>
      <c r="BN397" s="27"/>
    </row>
    <row r="398" spans="1:66" x14ac:dyDescent="0.2">
      <c r="A398" s="41"/>
      <c r="B398" s="41"/>
      <c r="C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c r="BF398" s="41"/>
      <c r="BG398" s="41"/>
      <c r="BH398" s="41"/>
      <c r="BI398" s="41"/>
      <c r="BJ398" s="41"/>
      <c r="BK398" s="41"/>
      <c r="BL398" s="27"/>
      <c r="BM398" s="27"/>
      <c r="BN398" s="27"/>
    </row>
    <row r="399" spans="1:66" x14ac:dyDescent="0.2">
      <c r="A399" s="41"/>
      <c r="B399" s="41"/>
      <c r="C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c r="BF399" s="41"/>
      <c r="BG399" s="41"/>
      <c r="BH399" s="41"/>
      <c r="BI399" s="41"/>
      <c r="BJ399" s="41"/>
      <c r="BK399" s="41"/>
      <c r="BL399" s="27"/>
      <c r="BM399" s="27"/>
      <c r="BN399" s="27"/>
    </row>
    <row r="400" spans="1:66" x14ac:dyDescent="0.2">
      <c r="A400" s="41"/>
      <c r="B400" s="41"/>
      <c r="C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c r="BF400" s="41"/>
      <c r="BG400" s="41"/>
      <c r="BH400" s="41"/>
      <c r="BI400" s="41"/>
      <c r="BJ400" s="41"/>
      <c r="BK400" s="41"/>
      <c r="BL400" s="27"/>
      <c r="BM400" s="27"/>
      <c r="BN400" s="27"/>
    </row>
    <row r="401" spans="1:66" x14ac:dyDescent="0.2">
      <c r="A401" s="41"/>
      <c r="B401" s="41"/>
      <c r="C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c r="BF401" s="41"/>
      <c r="BG401" s="41"/>
      <c r="BH401" s="41"/>
      <c r="BI401" s="41"/>
      <c r="BJ401" s="41"/>
      <c r="BK401" s="41"/>
      <c r="BL401" s="27"/>
      <c r="BM401" s="27"/>
      <c r="BN401" s="27"/>
    </row>
    <row r="402" spans="1:66" x14ac:dyDescent="0.2">
      <c r="A402" s="41"/>
      <c r="B402" s="41"/>
      <c r="C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27"/>
      <c r="BM402" s="27"/>
      <c r="BN402" s="27"/>
    </row>
    <row r="403" spans="1:66" x14ac:dyDescent="0.2">
      <c r="A403" s="41"/>
      <c r="B403" s="41"/>
      <c r="C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c r="BF403" s="41"/>
      <c r="BG403" s="41"/>
      <c r="BH403" s="41"/>
      <c r="BI403" s="41"/>
      <c r="BJ403" s="41"/>
      <c r="BK403" s="41"/>
      <c r="BL403" s="27"/>
      <c r="BM403" s="27"/>
      <c r="BN403" s="27"/>
    </row>
    <row r="404" spans="1:66" x14ac:dyDescent="0.2">
      <c r="A404" s="41"/>
      <c r="B404" s="41"/>
      <c r="C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c r="BF404" s="41"/>
      <c r="BG404" s="41"/>
      <c r="BH404" s="41"/>
      <c r="BI404" s="41"/>
      <c r="BJ404" s="41"/>
      <c r="BK404" s="41"/>
      <c r="BL404" s="27"/>
      <c r="BM404" s="27"/>
      <c r="BN404" s="27"/>
    </row>
    <row r="405" spans="1:66" x14ac:dyDescent="0.2">
      <c r="A405" s="41"/>
      <c r="B405" s="41"/>
      <c r="C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27"/>
      <c r="BM405" s="27"/>
      <c r="BN405" s="27"/>
    </row>
    <row r="406" spans="1:66" x14ac:dyDescent="0.2">
      <c r="A406" s="41"/>
      <c r="B406" s="41"/>
      <c r="C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41"/>
      <c r="BK406" s="41"/>
      <c r="BL406" s="27"/>
      <c r="BM406" s="27"/>
      <c r="BN406" s="27"/>
    </row>
    <row r="407" spans="1:66" x14ac:dyDescent="0.2">
      <c r="A407" s="41"/>
      <c r="B407" s="41"/>
      <c r="C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27"/>
      <c r="BM407" s="27"/>
      <c r="BN407" s="27"/>
    </row>
    <row r="408" spans="1:66" x14ac:dyDescent="0.2">
      <c r="A408" s="41"/>
      <c r="B408" s="41"/>
      <c r="C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27"/>
      <c r="BM408" s="27"/>
      <c r="BN408" s="27"/>
    </row>
    <row r="409" spans="1:66" x14ac:dyDescent="0.2">
      <c r="A409" s="41"/>
      <c r="B409" s="41"/>
      <c r="C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27"/>
      <c r="BM409" s="27"/>
      <c r="BN409" s="27"/>
    </row>
    <row r="410" spans="1:66" x14ac:dyDescent="0.2">
      <c r="A410" s="41"/>
      <c r="B410" s="41"/>
      <c r="C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27"/>
      <c r="BM410" s="27"/>
      <c r="BN410" s="27"/>
    </row>
    <row r="411" spans="1:66" x14ac:dyDescent="0.2">
      <c r="A411" s="41"/>
      <c r="B411" s="41"/>
      <c r="C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27"/>
      <c r="BM411" s="27"/>
      <c r="BN411" s="27"/>
    </row>
    <row r="412" spans="1:66" x14ac:dyDescent="0.2">
      <c r="A412" s="41"/>
      <c r="B412" s="41"/>
      <c r="C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27"/>
      <c r="BM412" s="27"/>
      <c r="BN412" s="27"/>
    </row>
    <row r="413" spans="1:66" x14ac:dyDescent="0.2">
      <c r="A413" s="41"/>
      <c r="B413" s="41"/>
      <c r="C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27"/>
      <c r="BM413" s="27"/>
      <c r="BN413" s="27"/>
    </row>
    <row r="414" spans="1:66" x14ac:dyDescent="0.2">
      <c r="A414" s="41"/>
      <c r="B414" s="41"/>
      <c r="C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27"/>
      <c r="BM414" s="27"/>
      <c r="BN414" s="27"/>
    </row>
    <row r="415" spans="1:66" x14ac:dyDescent="0.2">
      <c r="A415" s="41"/>
      <c r="B415" s="41"/>
      <c r="C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27"/>
      <c r="BM415" s="27"/>
      <c r="BN415" s="27"/>
    </row>
    <row r="416" spans="1:66" x14ac:dyDescent="0.2">
      <c r="A416" s="41"/>
      <c r="B416" s="41"/>
      <c r="C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27"/>
      <c r="BM416" s="27"/>
      <c r="BN416" s="27"/>
    </row>
    <row r="417" spans="1:66" x14ac:dyDescent="0.2">
      <c r="A417" s="41"/>
      <c r="B417" s="41"/>
      <c r="C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27"/>
      <c r="BM417" s="27"/>
      <c r="BN417" s="27"/>
    </row>
    <row r="418" spans="1:66" x14ac:dyDescent="0.2">
      <c r="A418" s="41"/>
      <c r="B418" s="41"/>
      <c r="C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27"/>
      <c r="BM418" s="27"/>
      <c r="BN418" s="27"/>
    </row>
    <row r="419" spans="1:66" x14ac:dyDescent="0.2">
      <c r="A419" s="41"/>
      <c r="B419" s="41"/>
      <c r="C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27"/>
      <c r="BM419" s="27"/>
      <c r="BN419" s="27"/>
    </row>
    <row r="420" spans="1:66" x14ac:dyDescent="0.2">
      <c r="A420" s="41"/>
      <c r="B420" s="41"/>
      <c r="C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27"/>
      <c r="BM420" s="27"/>
      <c r="BN420" s="27"/>
    </row>
    <row r="421" spans="1:66" x14ac:dyDescent="0.2">
      <c r="A421" s="41"/>
      <c r="B421" s="41"/>
      <c r="C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27"/>
      <c r="BM421" s="27"/>
      <c r="BN421" s="27"/>
    </row>
    <row r="422" spans="1:66" x14ac:dyDescent="0.2">
      <c r="A422" s="41"/>
      <c r="B422" s="41"/>
      <c r="C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27"/>
      <c r="BM422" s="27"/>
      <c r="BN422" s="27"/>
    </row>
    <row r="423" spans="1:66" x14ac:dyDescent="0.2">
      <c r="A423" s="41"/>
      <c r="B423" s="41"/>
      <c r="C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27"/>
      <c r="BM423" s="27"/>
      <c r="BN423" s="27"/>
    </row>
    <row r="424" spans="1:66" x14ac:dyDescent="0.2">
      <c r="A424" s="41"/>
      <c r="B424" s="41"/>
      <c r="C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27"/>
      <c r="BM424" s="27"/>
      <c r="BN424" s="27"/>
    </row>
    <row r="425" spans="1:66" x14ac:dyDescent="0.2">
      <c r="A425" s="41"/>
      <c r="B425" s="41"/>
      <c r="C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27"/>
      <c r="BM425" s="27"/>
      <c r="BN425" s="27"/>
    </row>
    <row r="426" spans="1:66" x14ac:dyDescent="0.2">
      <c r="A426" s="41"/>
      <c r="B426" s="41"/>
      <c r="C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27"/>
      <c r="BM426" s="27"/>
      <c r="BN426" s="27"/>
    </row>
    <row r="427" spans="1:66" x14ac:dyDescent="0.2">
      <c r="A427" s="41"/>
      <c r="B427" s="41"/>
      <c r="C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c r="BF427" s="41"/>
      <c r="BG427" s="41"/>
      <c r="BH427" s="41"/>
      <c r="BI427" s="41"/>
      <c r="BJ427" s="41"/>
      <c r="BK427" s="41"/>
      <c r="BL427" s="27"/>
      <c r="BM427" s="27"/>
      <c r="BN427" s="27"/>
    </row>
    <row r="428" spans="1:66" x14ac:dyDescent="0.2">
      <c r="A428" s="41"/>
      <c r="B428" s="41"/>
      <c r="C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c r="BF428" s="41"/>
      <c r="BG428" s="41"/>
      <c r="BH428" s="41"/>
      <c r="BI428" s="41"/>
      <c r="BJ428" s="41"/>
      <c r="BK428" s="41"/>
      <c r="BL428" s="27"/>
      <c r="BM428" s="27"/>
      <c r="BN428" s="27"/>
    </row>
    <row r="429" spans="1:66" x14ac:dyDescent="0.2">
      <c r="A429" s="41"/>
      <c r="B429" s="41"/>
      <c r="C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27"/>
      <c r="BM429" s="27"/>
      <c r="BN429" s="27"/>
    </row>
    <row r="430" spans="1:66" x14ac:dyDescent="0.2">
      <c r="A430" s="41"/>
      <c r="B430" s="41"/>
      <c r="C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41"/>
      <c r="BK430" s="41"/>
      <c r="BL430" s="27"/>
      <c r="BM430" s="27"/>
      <c r="BN430" s="27"/>
    </row>
    <row r="431" spans="1:66" x14ac:dyDescent="0.2">
      <c r="A431" s="41"/>
      <c r="B431" s="41"/>
      <c r="C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c r="BF431" s="41"/>
      <c r="BG431" s="41"/>
      <c r="BH431" s="41"/>
      <c r="BI431" s="41"/>
      <c r="BJ431" s="41"/>
      <c r="BK431" s="41"/>
      <c r="BL431" s="27"/>
      <c r="BM431" s="27"/>
      <c r="BN431" s="27"/>
    </row>
    <row r="432" spans="1:66" x14ac:dyDescent="0.2">
      <c r="A432" s="41"/>
      <c r="B432" s="41"/>
      <c r="C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27"/>
      <c r="BM432" s="27"/>
      <c r="BN432" s="27"/>
    </row>
    <row r="433" spans="1:66" x14ac:dyDescent="0.2">
      <c r="A433" s="41"/>
      <c r="B433" s="41"/>
      <c r="C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c r="BF433" s="41"/>
      <c r="BG433" s="41"/>
      <c r="BH433" s="41"/>
      <c r="BI433" s="41"/>
      <c r="BJ433" s="41"/>
      <c r="BK433" s="41"/>
      <c r="BL433" s="27"/>
      <c r="BM433" s="27"/>
      <c r="BN433" s="27"/>
    </row>
    <row r="434" spans="1:66" x14ac:dyDescent="0.2">
      <c r="A434" s="41"/>
      <c r="B434" s="41"/>
      <c r="C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c r="BF434" s="41"/>
      <c r="BG434" s="41"/>
      <c r="BH434" s="41"/>
      <c r="BI434" s="41"/>
      <c r="BJ434" s="41"/>
      <c r="BK434" s="41"/>
      <c r="BL434" s="27"/>
      <c r="BM434" s="27"/>
      <c r="BN434" s="27"/>
    </row>
    <row r="435" spans="1:66" x14ac:dyDescent="0.2">
      <c r="A435" s="41"/>
      <c r="B435" s="41"/>
      <c r="C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c r="BF435" s="41"/>
      <c r="BG435" s="41"/>
      <c r="BH435" s="41"/>
      <c r="BI435" s="41"/>
      <c r="BJ435" s="41"/>
      <c r="BK435" s="41"/>
      <c r="BL435" s="27"/>
      <c r="BM435" s="27"/>
      <c r="BN435" s="27"/>
    </row>
    <row r="436" spans="1:66" x14ac:dyDescent="0.2">
      <c r="A436" s="41"/>
      <c r="B436" s="41"/>
      <c r="C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c r="BF436" s="41"/>
      <c r="BG436" s="41"/>
      <c r="BH436" s="41"/>
      <c r="BI436" s="41"/>
      <c r="BJ436" s="41"/>
      <c r="BK436" s="41"/>
      <c r="BL436" s="27"/>
      <c r="BM436" s="27"/>
      <c r="BN436" s="27"/>
    </row>
    <row r="437" spans="1:66" x14ac:dyDescent="0.2">
      <c r="A437" s="41"/>
      <c r="B437" s="41"/>
      <c r="C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c r="BF437" s="41"/>
      <c r="BG437" s="41"/>
      <c r="BH437" s="41"/>
      <c r="BI437" s="41"/>
      <c r="BJ437" s="41"/>
      <c r="BK437" s="41"/>
      <c r="BL437" s="27"/>
      <c r="BM437" s="27"/>
      <c r="BN437" s="27"/>
    </row>
    <row r="438" spans="1:66" x14ac:dyDescent="0.2">
      <c r="A438" s="41"/>
      <c r="B438" s="41"/>
      <c r="C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27"/>
      <c r="BM438" s="27"/>
      <c r="BN438" s="27"/>
    </row>
    <row r="439" spans="1:66" x14ac:dyDescent="0.2">
      <c r="A439" s="41"/>
      <c r="B439" s="41"/>
      <c r="C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c r="BF439" s="41"/>
      <c r="BG439" s="41"/>
      <c r="BH439" s="41"/>
      <c r="BI439" s="41"/>
      <c r="BJ439" s="41"/>
      <c r="BK439" s="41"/>
      <c r="BL439" s="27"/>
      <c r="BM439" s="27"/>
      <c r="BN439" s="27"/>
    </row>
    <row r="440" spans="1:66" x14ac:dyDescent="0.2">
      <c r="A440" s="41"/>
      <c r="B440" s="41"/>
      <c r="C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27"/>
      <c r="BM440" s="27"/>
      <c r="BN440" s="27"/>
    </row>
    <row r="441" spans="1:66" x14ac:dyDescent="0.2">
      <c r="A441" s="41"/>
      <c r="B441" s="41"/>
      <c r="C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27"/>
      <c r="BM441" s="27"/>
      <c r="BN441" s="27"/>
    </row>
    <row r="442" spans="1:66" x14ac:dyDescent="0.2">
      <c r="A442" s="41"/>
      <c r="B442" s="41"/>
      <c r="C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27"/>
      <c r="BM442" s="27"/>
      <c r="BN442" s="27"/>
    </row>
    <row r="443" spans="1:66" x14ac:dyDescent="0.2">
      <c r="A443" s="41"/>
      <c r="B443" s="41"/>
      <c r="C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27"/>
      <c r="BM443" s="27"/>
      <c r="BN443" s="27"/>
    </row>
    <row r="444" spans="1:66" x14ac:dyDescent="0.2">
      <c r="A444" s="41"/>
      <c r="B444" s="41"/>
      <c r="C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27"/>
      <c r="BM444" s="27"/>
      <c r="BN444" s="27"/>
    </row>
    <row r="445" spans="1:66" x14ac:dyDescent="0.2">
      <c r="A445" s="41"/>
      <c r="B445" s="41"/>
      <c r="C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c r="BF445" s="41"/>
      <c r="BG445" s="41"/>
      <c r="BH445" s="41"/>
      <c r="BI445" s="41"/>
      <c r="BJ445" s="41"/>
      <c r="BK445" s="41"/>
      <c r="BL445" s="27"/>
      <c r="BM445" s="27"/>
      <c r="BN445" s="27"/>
    </row>
    <row r="446" spans="1:66" x14ac:dyDescent="0.2">
      <c r="A446" s="41"/>
      <c r="B446" s="41"/>
      <c r="C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c r="BF446" s="41"/>
      <c r="BG446" s="41"/>
      <c r="BH446" s="41"/>
      <c r="BI446" s="41"/>
      <c r="BJ446" s="41"/>
      <c r="BK446" s="41"/>
      <c r="BL446" s="27"/>
      <c r="BM446" s="27"/>
      <c r="BN446" s="27"/>
    </row>
    <row r="447" spans="1:66" x14ac:dyDescent="0.2">
      <c r="A447" s="41"/>
      <c r="B447" s="41"/>
      <c r="C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c r="BF447" s="41"/>
      <c r="BG447" s="41"/>
      <c r="BH447" s="41"/>
      <c r="BI447" s="41"/>
      <c r="BJ447" s="41"/>
      <c r="BK447" s="41"/>
      <c r="BL447" s="27"/>
      <c r="BM447" s="27"/>
      <c r="BN447" s="27"/>
    </row>
    <row r="448" spans="1:66" x14ac:dyDescent="0.2">
      <c r="A448" s="41"/>
      <c r="B448" s="41"/>
      <c r="C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c r="BF448" s="41"/>
      <c r="BG448" s="41"/>
      <c r="BH448" s="41"/>
      <c r="BI448" s="41"/>
      <c r="BJ448" s="41"/>
      <c r="BK448" s="41"/>
      <c r="BL448" s="27"/>
      <c r="BM448" s="27"/>
      <c r="BN448" s="27"/>
    </row>
    <row r="449" spans="1:66" x14ac:dyDescent="0.2">
      <c r="A449" s="41"/>
      <c r="B449" s="41"/>
      <c r="C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c r="BF449" s="41"/>
      <c r="BG449" s="41"/>
      <c r="BH449" s="41"/>
      <c r="BI449" s="41"/>
      <c r="BJ449" s="41"/>
      <c r="BK449" s="41"/>
      <c r="BL449" s="27"/>
      <c r="BM449" s="27"/>
      <c r="BN449" s="27"/>
    </row>
    <row r="450" spans="1:66" x14ac:dyDescent="0.2">
      <c r="A450" s="41"/>
      <c r="B450" s="41"/>
      <c r="C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c r="BF450" s="41"/>
      <c r="BG450" s="41"/>
      <c r="BH450" s="41"/>
      <c r="BI450" s="41"/>
      <c r="BJ450" s="41"/>
      <c r="BK450" s="41"/>
      <c r="BL450" s="27"/>
      <c r="BM450" s="27"/>
      <c r="BN450" s="27"/>
    </row>
    <row r="451" spans="1:66" x14ac:dyDescent="0.2">
      <c r="A451" s="41"/>
      <c r="B451" s="41"/>
      <c r="C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c r="BF451" s="41"/>
      <c r="BG451" s="41"/>
      <c r="BH451" s="41"/>
      <c r="BI451" s="41"/>
      <c r="BJ451" s="41"/>
      <c r="BK451" s="41"/>
      <c r="BL451" s="27"/>
      <c r="BM451" s="27"/>
      <c r="BN451" s="27"/>
    </row>
    <row r="452" spans="1:66" x14ac:dyDescent="0.2">
      <c r="A452" s="41"/>
      <c r="B452" s="41"/>
      <c r="C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c r="BF452" s="41"/>
      <c r="BG452" s="41"/>
      <c r="BH452" s="41"/>
      <c r="BI452" s="41"/>
      <c r="BJ452" s="41"/>
      <c r="BK452" s="41"/>
      <c r="BL452" s="27"/>
      <c r="BM452" s="27"/>
      <c r="BN452" s="27"/>
    </row>
    <row r="453" spans="1:66" x14ac:dyDescent="0.2">
      <c r="A453" s="41"/>
      <c r="B453" s="41"/>
      <c r="C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27"/>
      <c r="BM453" s="27"/>
      <c r="BN453" s="27"/>
    </row>
    <row r="454" spans="1:66" x14ac:dyDescent="0.2">
      <c r="A454" s="41"/>
      <c r="B454" s="41"/>
      <c r="C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41"/>
      <c r="BK454" s="41"/>
      <c r="BL454" s="27"/>
      <c r="BM454" s="27"/>
      <c r="BN454" s="27"/>
    </row>
    <row r="455" spans="1:66" x14ac:dyDescent="0.2">
      <c r="A455" s="41"/>
      <c r="B455" s="41"/>
      <c r="C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c r="BF455" s="41"/>
      <c r="BG455" s="41"/>
      <c r="BH455" s="41"/>
      <c r="BI455" s="41"/>
      <c r="BJ455" s="41"/>
      <c r="BK455" s="41"/>
      <c r="BL455" s="27"/>
      <c r="BM455" s="27"/>
      <c r="BN455" s="27"/>
    </row>
    <row r="456" spans="1:66" x14ac:dyDescent="0.2">
      <c r="A456" s="41"/>
      <c r="B456" s="41"/>
      <c r="C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27"/>
      <c r="BM456" s="27"/>
      <c r="BN456" s="27"/>
    </row>
    <row r="457" spans="1:66" x14ac:dyDescent="0.2">
      <c r="A457" s="41"/>
      <c r="B457" s="41"/>
      <c r="C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27"/>
      <c r="BM457" s="27"/>
      <c r="BN457" s="27"/>
    </row>
    <row r="458" spans="1:66" x14ac:dyDescent="0.2">
      <c r="A458" s="41"/>
      <c r="B458" s="41"/>
      <c r="C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27"/>
      <c r="BM458" s="27"/>
      <c r="BN458" s="27"/>
    </row>
    <row r="459" spans="1:66" x14ac:dyDescent="0.2">
      <c r="A459" s="41"/>
      <c r="B459" s="41"/>
      <c r="C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27"/>
      <c r="BM459" s="27"/>
      <c r="BN459" s="27"/>
    </row>
    <row r="460" spans="1:66" x14ac:dyDescent="0.2">
      <c r="A460" s="41"/>
      <c r="B460" s="41"/>
      <c r="C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27"/>
      <c r="BM460" s="27"/>
      <c r="BN460" s="27"/>
    </row>
    <row r="461" spans="1:66" x14ac:dyDescent="0.2">
      <c r="A461" s="41"/>
      <c r="B461" s="41"/>
      <c r="C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27"/>
      <c r="BM461" s="27"/>
      <c r="BN461" s="27"/>
    </row>
    <row r="462" spans="1:66" x14ac:dyDescent="0.2">
      <c r="A462" s="41"/>
      <c r="B462" s="41"/>
      <c r="C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27"/>
      <c r="BM462" s="27"/>
      <c r="BN462" s="27"/>
    </row>
    <row r="463" spans="1:66" x14ac:dyDescent="0.2">
      <c r="A463" s="41"/>
      <c r="B463" s="41"/>
      <c r="C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27"/>
      <c r="BM463" s="27"/>
      <c r="BN463" s="27"/>
    </row>
    <row r="464" spans="1:66" x14ac:dyDescent="0.2">
      <c r="A464" s="41"/>
      <c r="B464" s="41"/>
      <c r="C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27"/>
      <c r="BM464" s="27"/>
      <c r="BN464" s="27"/>
    </row>
    <row r="465" spans="1:66" x14ac:dyDescent="0.2">
      <c r="A465" s="41"/>
      <c r="B465" s="41"/>
      <c r="C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27"/>
      <c r="BM465" s="27"/>
      <c r="BN465" s="27"/>
    </row>
    <row r="466" spans="1:66" x14ac:dyDescent="0.2">
      <c r="A466" s="41"/>
      <c r="B466" s="41"/>
      <c r="C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27"/>
      <c r="BM466" s="27"/>
      <c r="BN466" s="27"/>
    </row>
    <row r="467" spans="1:66" x14ac:dyDescent="0.2">
      <c r="A467" s="41"/>
      <c r="B467" s="41"/>
      <c r="C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27"/>
      <c r="BM467" s="27"/>
      <c r="BN467" s="27"/>
    </row>
    <row r="468" spans="1:66" x14ac:dyDescent="0.2">
      <c r="A468" s="41"/>
      <c r="B468" s="41"/>
      <c r="C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27"/>
      <c r="BM468" s="27"/>
      <c r="BN468" s="27"/>
    </row>
    <row r="469" spans="1:66" x14ac:dyDescent="0.2">
      <c r="A469" s="41"/>
      <c r="B469" s="41"/>
      <c r="C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27"/>
      <c r="BM469" s="27"/>
      <c r="BN469" s="27"/>
    </row>
    <row r="470" spans="1:66" x14ac:dyDescent="0.2">
      <c r="A470" s="41"/>
      <c r="B470" s="41"/>
      <c r="C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27"/>
      <c r="BM470" s="27"/>
      <c r="BN470" s="27"/>
    </row>
    <row r="471" spans="1:66" x14ac:dyDescent="0.2">
      <c r="A471" s="41"/>
      <c r="B471" s="41"/>
      <c r="C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27"/>
      <c r="BM471" s="27"/>
      <c r="BN471" s="27"/>
    </row>
    <row r="472" spans="1:66" x14ac:dyDescent="0.2">
      <c r="A472" s="41"/>
      <c r="B472" s="41"/>
      <c r="C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c r="BF472" s="41"/>
      <c r="BG472" s="41"/>
      <c r="BH472" s="41"/>
      <c r="BI472" s="41"/>
      <c r="BJ472" s="41"/>
      <c r="BK472" s="41"/>
      <c r="BL472" s="27"/>
      <c r="BM472" s="27"/>
      <c r="BN472" s="27"/>
    </row>
    <row r="473" spans="1:66" x14ac:dyDescent="0.2">
      <c r="A473" s="41"/>
      <c r="B473" s="41"/>
      <c r="C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27"/>
      <c r="BM473" s="27"/>
      <c r="BN473" s="27"/>
    </row>
    <row r="474" spans="1:66" x14ac:dyDescent="0.2">
      <c r="A474" s="41"/>
      <c r="B474" s="41"/>
      <c r="C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27"/>
      <c r="BM474" s="27"/>
      <c r="BN474" s="27"/>
    </row>
    <row r="475" spans="1:66" x14ac:dyDescent="0.2">
      <c r="A475" s="41"/>
      <c r="B475" s="41"/>
      <c r="C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c r="BF475" s="41"/>
      <c r="BG475" s="41"/>
      <c r="BH475" s="41"/>
      <c r="BI475" s="41"/>
      <c r="BJ475" s="41"/>
      <c r="BK475" s="41"/>
      <c r="BL475" s="27"/>
      <c r="BM475" s="27"/>
      <c r="BN475" s="27"/>
    </row>
    <row r="476" spans="1:66" x14ac:dyDescent="0.2">
      <c r="A476" s="41"/>
      <c r="B476" s="41"/>
      <c r="C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27"/>
      <c r="BM476" s="27"/>
      <c r="BN476" s="27"/>
    </row>
    <row r="477" spans="1:66" x14ac:dyDescent="0.2">
      <c r="A477" s="41"/>
      <c r="B477" s="41"/>
      <c r="C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27"/>
      <c r="BM477" s="27"/>
      <c r="BN477" s="27"/>
    </row>
    <row r="478" spans="1:66" x14ac:dyDescent="0.2">
      <c r="A478" s="41"/>
      <c r="B478" s="41"/>
      <c r="C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c r="BK478" s="41"/>
      <c r="BL478" s="27"/>
      <c r="BM478" s="27"/>
      <c r="BN478" s="27"/>
    </row>
    <row r="479" spans="1:66" x14ac:dyDescent="0.2">
      <c r="A479" s="41"/>
      <c r="B479" s="41"/>
      <c r="C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c r="BK479" s="41"/>
      <c r="BL479" s="27"/>
      <c r="BM479" s="27"/>
      <c r="BN479" s="27"/>
    </row>
    <row r="480" spans="1:66" x14ac:dyDescent="0.2">
      <c r="A480" s="41"/>
      <c r="B480" s="41"/>
      <c r="C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c r="BK480" s="41"/>
      <c r="BL480" s="27"/>
      <c r="BM480" s="27"/>
      <c r="BN480" s="27"/>
    </row>
    <row r="481" spans="1:66" x14ac:dyDescent="0.2">
      <c r="A481" s="41"/>
      <c r="B481" s="41"/>
      <c r="C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c r="BK481" s="41"/>
      <c r="BL481" s="27"/>
      <c r="BM481" s="27"/>
      <c r="BN481" s="27"/>
    </row>
    <row r="482" spans="1:66" x14ac:dyDescent="0.2">
      <c r="A482" s="41"/>
      <c r="B482" s="41"/>
      <c r="C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27"/>
      <c r="BM482" s="27"/>
      <c r="BN482" s="27"/>
    </row>
    <row r="483" spans="1:66" x14ac:dyDescent="0.2">
      <c r="A483" s="41"/>
      <c r="B483" s="41"/>
      <c r="C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c r="BK483" s="41"/>
      <c r="BL483" s="27"/>
      <c r="BM483" s="27"/>
      <c r="BN483" s="27"/>
    </row>
    <row r="484" spans="1:66" x14ac:dyDescent="0.2">
      <c r="A484" s="41"/>
      <c r="B484" s="41"/>
      <c r="C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c r="BK484" s="41"/>
      <c r="BL484" s="27"/>
      <c r="BM484" s="27"/>
      <c r="BN484" s="27"/>
    </row>
    <row r="485" spans="1:66" x14ac:dyDescent="0.2">
      <c r="A485" s="41"/>
      <c r="B485" s="41"/>
      <c r="C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c r="BK485" s="41"/>
      <c r="BL485" s="27"/>
      <c r="BM485" s="27"/>
      <c r="BN485" s="27"/>
    </row>
    <row r="486" spans="1:66" x14ac:dyDescent="0.2">
      <c r="A486" s="41"/>
      <c r="B486" s="41"/>
      <c r="C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c r="BK486" s="41"/>
      <c r="BL486" s="27"/>
      <c r="BM486" s="27"/>
      <c r="BN486" s="27"/>
    </row>
    <row r="487" spans="1:66" x14ac:dyDescent="0.2">
      <c r="A487" s="41"/>
      <c r="B487" s="41"/>
      <c r="C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c r="BK487" s="41"/>
      <c r="BL487" s="27"/>
      <c r="BM487" s="27"/>
      <c r="BN487" s="27"/>
    </row>
    <row r="488" spans="1:66" x14ac:dyDescent="0.2">
      <c r="A488" s="41"/>
      <c r="B488" s="41"/>
      <c r="C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27"/>
      <c r="BM488" s="27"/>
      <c r="BN488" s="27"/>
    </row>
    <row r="489" spans="1:66" x14ac:dyDescent="0.2">
      <c r="A489" s="41"/>
      <c r="B489" s="41"/>
      <c r="C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c r="BK489" s="41"/>
      <c r="BL489" s="27"/>
      <c r="BM489" s="27"/>
      <c r="BN489" s="27"/>
    </row>
    <row r="490" spans="1:66" x14ac:dyDescent="0.2">
      <c r="A490" s="41"/>
      <c r="B490" s="41"/>
      <c r="C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c r="BK490" s="41"/>
      <c r="BL490" s="27"/>
      <c r="BM490" s="27"/>
      <c r="BN490" s="27"/>
    </row>
    <row r="491" spans="1:66" x14ac:dyDescent="0.2">
      <c r="A491" s="41"/>
      <c r="B491" s="41"/>
      <c r="C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27"/>
      <c r="BM491" s="27"/>
      <c r="BN491" s="27"/>
    </row>
    <row r="492" spans="1:66" x14ac:dyDescent="0.2">
      <c r="A492" s="41"/>
      <c r="B492" s="41"/>
      <c r="C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c r="BK492" s="41"/>
      <c r="BL492" s="27"/>
      <c r="BM492" s="27"/>
      <c r="BN492" s="27"/>
    </row>
    <row r="493" spans="1:66" x14ac:dyDescent="0.2">
      <c r="A493" s="41"/>
      <c r="B493" s="41"/>
      <c r="C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c r="BK493" s="41"/>
      <c r="BL493" s="27"/>
      <c r="BM493" s="27"/>
      <c r="BN493" s="27"/>
    </row>
    <row r="494" spans="1:66" x14ac:dyDescent="0.2">
      <c r="A494" s="41"/>
      <c r="B494" s="41"/>
      <c r="C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27"/>
      <c r="BM494" s="27"/>
      <c r="BN494" s="27"/>
    </row>
    <row r="495" spans="1:66" x14ac:dyDescent="0.2">
      <c r="A495" s="41"/>
      <c r="B495" s="41"/>
      <c r="C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27"/>
      <c r="BM495" s="27"/>
      <c r="BN495" s="27"/>
    </row>
    <row r="496" spans="1:66" x14ac:dyDescent="0.2">
      <c r="A496" s="41"/>
      <c r="B496" s="41"/>
      <c r="C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27"/>
      <c r="BM496" s="27"/>
      <c r="BN496" s="27"/>
    </row>
    <row r="497" spans="1:66" x14ac:dyDescent="0.2">
      <c r="A497" s="41"/>
      <c r="B497" s="41"/>
      <c r="C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c r="BK497" s="41"/>
      <c r="BL497" s="27"/>
      <c r="BM497" s="27"/>
      <c r="BN497" s="27"/>
    </row>
    <row r="498" spans="1:66" x14ac:dyDescent="0.2">
      <c r="A498" s="41"/>
      <c r="B498" s="41"/>
      <c r="C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c r="BK498" s="41"/>
      <c r="BL498" s="27"/>
      <c r="BM498" s="27"/>
      <c r="BN498" s="27"/>
    </row>
    <row r="499" spans="1:66" x14ac:dyDescent="0.2">
      <c r="A499" s="41"/>
      <c r="B499" s="41"/>
      <c r="C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c r="BK499" s="41"/>
      <c r="BL499" s="27"/>
      <c r="BM499" s="27"/>
      <c r="BN499" s="27"/>
    </row>
    <row r="500" spans="1:66" x14ac:dyDescent="0.2">
      <c r="A500" s="41"/>
      <c r="B500" s="41"/>
      <c r="C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27"/>
      <c r="BM500" s="27"/>
      <c r="BN500" s="27"/>
    </row>
    <row r="501" spans="1:66" x14ac:dyDescent="0.2">
      <c r="A501" s="41"/>
      <c r="B501" s="41"/>
      <c r="C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27"/>
      <c r="BM501" s="27"/>
      <c r="BN501" s="27"/>
    </row>
    <row r="502" spans="1:66" x14ac:dyDescent="0.2">
      <c r="A502" s="41"/>
      <c r="B502" s="41"/>
      <c r="C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c r="BK502" s="41"/>
      <c r="BL502" s="27"/>
      <c r="BM502" s="27"/>
      <c r="BN502" s="27"/>
    </row>
    <row r="503" spans="1:66" x14ac:dyDescent="0.2">
      <c r="A503" s="41"/>
      <c r="B503" s="40"/>
      <c r="C503" s="40"/>
      <c r="D503" s="40"/>
      <c r="BL503" s="27"/>
      <c r="BM503" s="27"/>
      <c r="BN503" s="27"/>
    </row>
    <row r="504" spans="1:66" x14ac:dyDescent="0.2">
      <c r="A504" s="41"/>
      <c r="B504" s="40"/>
      <c r="C504" s="40"/>
      <c r="D504" s="40"/>
      <c r="BL504" s="27"/>
      <c r="BM504" s="27"/>
      <c r="BN504" s="27"/>
    </row>
    <row r="505" spans="1:66" x14ac:dyDescent="0.2">
      <c r="A505" s="41"/>
      <c r="B505" s="40"/>
      <c r="C505" s="40"/>
      <c r="D505" s="40"/>
      <c r="BL505" s="27"/>
      <c r="BM505" s="27"/>
      <c r="BN505" s="27"/>
    </row>
    <row r="506" spans="1:66" x14ac:dyDescent="0.2">
      <c r="A506" s="41"/>
      <c r="B506" s="40"/>
      <c r="C506" s="40"/>
      <c r="D506" s="40"/>
      <c r="BL506" s="27"/>
      <c r="BM506" s="27"/>
      <c r="BN506" s="27"/>
    </row>
    <row r="507" spans="1:66" x14ac:dyDescent="0.2">
      <c r="A507" s="41"/>
      <c r="B507" s="40"/>
      <c r="C507" s="40"/>
      <c r="D507" s="40"/>
      <c r="BL507" s="27"/>
      <c r="BM507" s="27"/>
      <c r="BN507" s="27"/>
    </row>
    <row r="508" spans="1:66" x14ac:dyDescent="0.2">
      <c r="A508" s="41"/>
      <c r="B508" s="40"/>
      <c r="C508" s="40"/>
      <c r="D508" s="40"/>
      <c r="BL508" s="27"/>
      <c r="BM508" s="27"/>
      <c r="BN508" s="27"/>
    </row>
    <row r="509" spans="1:66" x14ac:dyDescent="0.2">
      <c r="A509" s="41"/>
      <c r="B509" s="40"/>
      <c r="C509" s="40"/>
      <c r="D509" s="40"/>
      <c r="BL509" s="27"/>
      <c r="BM509" s="27"/>
      <c r="BN509" s="27"/>
    </row>
    <row r="510" spans="1:66" x14ac:dyDescent="0.2">
      <c r="A510" s="41"/>
      <c r="B510" s="40"/>
      <c r="C510" s="40"/>
      <c r="D510" s="40"/>
      <c r="BL510" s="27"/>
      <c r="BM510" s="27"/>
      <c r="BN510" s="27"/>
    </row>
    <row r="511" spans="1:66" x14ac:dyDescent="0.2">
      <c r="A511" s="41"/>
      <c r="B511" s="40"/>
      <c r="C511" s="40"/>
      <c r="D511" s="40"/>
      <c r="BL511" s="27"/>
      <c r="BM511" s="27"/>
      <c r="BN511" s="27"/>
    </row>
    <row r="512" spans="1:66" x14ac:dyDescent="0.2">
      <c r="A512" s="41"/>
      <c r="B512" s="40"/>
      <c r="C512" s="40"/>
      <c r="D512" s="40"/>
      <c r="BL512" s="27"/>
      <c r="BM512" s="27"/>
      <c r="BN512" s="27"/>
    </row>
    <row r="513" spans="1:66" x14ac:dyDescent="0.2">
      <c r="A513" s="41"/>
      <c r="B513" s="40"/>
      <c r="C513" s="40"/>
      <c r="D513" s="40"/>
      <c r="BL513" s="27"/>
      <c r="BM513" s="27"/>
      <c r="BN513" s="27"/>
    </row>
    <row r="514" spans="1:66" x14ac:dyDescent="0.2">
      <c r="A514" s="41"/>
      <c r="B514" s="40"/>
      <c r="C514" s="40"/>
      <c r="D514" s="40"/>
      <c r="BL514" s="27"/>
      <c r="BM514" s="27"/>
      <c r="BN514" s="27"/>
    </row>
    <row r="515" spans="1:66" x14ac:dyDescent="0.2">
      <c r="A515" s="41"/>
      <c r="B515" s="40"/>
      <c r="C515" s="40"/>
      <c r="D515" s="40"/>
      <c r="BL515" s="27"/>
      <c r="BM515" s="27"/>
      <c r="BN515" s="27"/>
    </row>
    <row r="516" spans="1:66" x14ac:dyDescent="0.2">
      <c r="A516" s="41"/>
      <c r="B516" s="40"/>
      <c r="C516" s="40"/>
      <c r="D516" s="40"/>
      <c r="BL516" s="27"/>
      <c r="BM516" s="27"/>
      <c r="BN516" s="27"/>
    </row>
    <row r="517" spans="1:66" x14ac:dyDescent="0.2">
      <c r="A517" s="41"/>
      <c r="B517" s="40"/>
      <c r="C517" s="40"/>
      <c r="D517" s="40"/>
      <c r="BL517" s="27"/>
      <c r="BM517" s="27"/>
      <c r="BN517" s="27"/>
    </row>
    <row r="518" spans="1:66" x14ac:dyDescent="0.2">
      <c r="A518" s="41"/>
      <c r="B518" s="40"/>
      <c r="C518" s="40"/>
      <c r="D518" s="40"/>
      <c r="BL518" s="27"/>
      <c r="BM518" s="27"/>
      <c r="BN518" s="27"/>
    </row>
  </sheetData>
  <sheetProtection algorithmName="SHA-512" hashValue="JIr7T0jMr5/ocOIE0KT2ffmH4NHOuGgSUAm9X1va+Li5fSGFTmfAJ5lfxMbveBMPJ735XqwjyCyDvrtGVRhgAQ==" saltValue="SD4sEB/F1ArxdW+HjGlRRQ==" spinCount="100000" sheet="1" formatCells="0" formatColumns="0" formatRows="0"/>
  <mergeCells count="3">
    <mergeCell ref="B1:E1"/>
    <mergeCell ref="B2:E2"/>
    <mergeCell ref="B3:E3"/>
  </mergeCells>
  <conditionalFormatting sqref="B1:B3">
    <cfRule type="expression" dxfId="82" priority="3">
      <formula>INDIRECT("f"&amp;ROW())="Wireless Plan Component"</formula>
    </cfRule>
  </conditionalFormatting>
  <conditionalFormatting sqref="U1:V2 G1:Q2">
    <cfRule type="expression" dxfId="81" priority="5">
      <formula>INDIRECT("f"&amp;ROW())="Main Wireless SKU"</formula>
    </cfRule>
  </conditionalFormatting>
  <conditionalFormatting sqref="R1:T2">
    <cfRule type="expression" dxfId="80" priority="2">
      <formula>INDIRECT("f"&amp;ROW())="Main Wireless SKU"</formula>
    </cfRule>
  </conditionalFormatting>
  <conditionalFormatting sqref="A26:C26 A8:J8 A11:J11 A14:J14 A17:J17 A20:J20 A23:J23 B1:E3">
    <cfRule type="expression" dxfId="79" priority="1">
      <formula>#REF!&lt;&gt;"Yes"</formula>
    </cfRule>
  </conditionalFormatting>
  <dataValidations disablePrompts="1" count="2">
    <dataValidation type="list" allowBlank="1" showInputMessage="1" showErrorMessage="1" sqref="F1:F2" xr:uid="{00000000-0002-0000-0500-000000000000}">
      <formula1>"Main Wireless SKU, Wireless Plan Component"</formula1>
    </dataValidation>
    <dataValidation type="list" allowBlank="1" showInputMessage="1" showErrorMessage="1" sqref="A8:J8 A11:J11 A14:J14 A17:J17 A20:J20 A23:J23 A26:C26" xr:uid="{00000000-0002-0000-0500-000001000000}">
      <formula1>"Yes, No"</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9EEC-34BC-4F42-A94B-05F7F7EA1E8F}">
  <sheetPr>
    <tabColor rgb="FFFFFF99"/>
  </sheetPr>
  <dimension ref="A1:G12"/>
  <sheetViews>
    <sheetView showGridLines="0" zoomScale="90" zoomScaleNormal="90" workbookViewId="0">
      <pane xSplit="1" ySplit="5" topLeftCell="B6" activePane="bottomRight" state="frozen"/>
      <selection activeCell="C30" sqref="C30"/>
      <selection pane="topRight" activeCell="C30" sqref="C30"/>
      <selection pane="bottomLeft" activeCell="C30" sqref="C30"/>
      <selection pane="bottomRight" activeCell="A6" sqref="A6"/>
    </sheetView>
  </sheetViews>
  <sheetFormatPr defaultColWidth="8.85546875" defaultRowHeight="12.75" x14ac:dyDescent="0.2"/>
  <cols>
    <col min="1" max="1" width="37.7109375" style="111" customWidth="1"/>
    <col min="2" max="2" width="66.7109375" style="50" customWidth="1"/>
    <col min="3" max="3" width="62.140625" style="112" customWidth="1"/>
    <col min="4" max="4" width="47.28515625" style="50" customWidth="1"/>
    <col min="5" max="5" width="48.42578125" style="50" customWidth="1"/>
    <col min="6" max="6" width="37.28515625" style="50" customWidth="1"/>
    <col min="7" max="7" width="72.28515625" style="50" customWidth="1"/>
    <col min="8" max="16384" width="8.85546875" style="50"/>
  </cols>
  <sheetData>
    <row r="1" spans="1:7" ht="21" customHeight="1" x14ac:dyDescent="0.2">
      <c r="A1" s="25" t="s">
        <v>2332</v>
      </c>
      <c r="B1" s="56" t="str">
        <f>'Pricing - Lot 1 Voice'!C1</f>
        <v>CenturyLink Communications, LLC</v>
      </c>
      <c r="C1" s="199" t="s">
        <v>65</v>
      </c>
      <c r="D1" s="199"/>
      <c r="E1" s="199"/>
      <c r="F1" s="19"/>
      <c r="G1" s="19"/>
    </row>
    <row r="2" spans="1:7" ht="21" customHeight="1" x14ac:dyDescent="0.2">
      <c r="A2" s="26" t="s">
        <v>2333</v>
      </c>
      <c r="B2" s="56" t="str">
        <f>'Pricing - Lot 1 Voice'!C2</f>
        <v>PS68693</v>
      </c>
      <c r="C2" s="199"/>
      <c r="D2" s="199"/>
      <c r="E2" s="199"/>
      <c r="F2" s="19"/>
      <c r="G2" s="19"/>
    </row>
    <row r="3" spans="1:7" ht="21" customHeight="1" x14ac:dyDescent="0.2">
      <c r="A3" s="26" t="s">
        <v>66</v>
      </c>
      <c r="B3" s="61">
        <f>'Pricing - Lot 1 Voice'!C3</f>
        <v>45223</v>
      </c>
      <c r="C3" s="199"/>
      <c r="D3" s="199"/>
      <c r="E3" s="199"/>
      <c r="F3" s="19"/>
      <c r="G3" s="19"/>
    </row>
    <row r="4" spans="1:7" x14ac:dyDescent="0.2">
      <c r="A4" s="30"/>
      <c r="B4" s="30"/>
      <c r="C4" s="31"/>
      <c r="D4" s="30"/>
      <c r="E4" s="31"/>
      <c r="F4" s="31"/>
      <c r="G4" s="32"/>
    </row>
    <row r="5" spans="1:7" ht="38.25" x14ac:dyDescent="0.2">
      <c r="A5" s="8" t="s">
        <v>0</v>
      </c>
      <c r="B5" s="8" t="s">
        <v>82</v>
      </c>
      <c r="C5" s="48" t="s">
        <v>83</v>
      </c>
      <c r="D5" s="9" t="s">
        <v>84</v>
      </c>
      <c r="E5" s="9" t="s">
        <v>85</v>
      </c>
      <c r="F5" s="24" t="s">
        <v>86</v>
      </c>
      <c r="G5" s="28" t="s">
        <v>87</v>
      </c>
    </row>
    <row r="6" spans="1:7" ht="357" x14ac:dyDescent="0.2">
      <c r="A6" s="88" t="s">
        <v>2103</v>
      </c>
      <c r="B6" s="94" t="s">
        <v>2104</v>
      </c>
      <c r="C6" s="104" t="s">
        <v>2105</v>
      </c>
      <c r="D6" s="94" t="s">
        <v>2106</v>
      </c>
      <c r="E6" s="105" t="s">
        <v>2107</v>
      </c>
      <c r="F6" s="99" t="s">
        <v>75</v>
      </c>
      <c r="G6" s="106" t="s">
        <v>2108</v>
      </c>
    </row>
    <row r="7" spans="1:7" ht="382.5" x14ac:dyDescent="0.2">
      <c r="A7" s="88" t="s">
        <v>2109</v>
      </c>
      <c r="B7" s="94" t="s">
        <v>2110</v>
      </c>
      <c r="C7" s="104" t="s">
        <v>2111</v>
      </c>
      <c r="D7" s="94" t="s">
        <v>2112</v>
      </c>
      <c r="E7" s="107" t="s">
        <v>2113</v>
      </c>
      <c r="F7" s="99" t="s">
        <v>75</v>
      </c>
      <c r="G7" s="106" t="s">
        <v>2114</v>
      </c>
    </row>
    <row r="8" spans="1:7" ht="127.5" x14ac:dyDescent="0.2">
      <c r="A8" s="108" t="s">
        <v>2115</v>
      </c>
      <c r="B8" s="94" t="s">
        <v>2116</v>
      </c>
      <c r="C8" s="109" t="s">
        <v>2117</v>
      </c>
      <c r="D8" s="94" t="s">
        <v>2118</v>
      </c>
      <c r="E8" s="107" t="s">
        <v>2119</v>
      </c>
      <c r="F8" s="99" t="s">
        <v>75</v>
      </c>
      <c r="G8" s="110" t="s">
        <v>2120</v>
      </c>
    </row>
    <row r="9" spans="1:7" ht="408" x14ac:dyDescent="0.2">
      <c r="A9" s="108" t="s">
        <v>2121</v>
      </c>
      <c r="B9" s="94" t="s">
        <v>2122</v>
      </c>
      <c r="C9" s="90" t="s">
        <v>2372</v>
      </c>
      <c r="D9" s="91" t="s">
        <v>2123</v>
      </c>
      <c r="E9" s="92" t="s">
        <v>2124</v>
      </c>
      <c r="F9" s="99" t="s">
        <v>75</v>
      </c>
      <c r="G9" s="93" t="s">
        <v>2125</v>
      </c>
    </row>
    <row r="10" spans="1:7" ht="204" x14ac:dyDescent="0.2">
      <c r="A10" s="88" t="s">
        <v>2126</v>
      </c>
      <c r="B10" s="94" t="s">
        <v>2127</v>
      </c>
      <c r="C10" s="90" t="s">
        <v>2128</v>
      </c>
      <c r="D10" s="91" t="s">
        <v>2129</v>
      </c>
      <c r="E10" s="92" t="s">
        <v>2130</v>
      </c>
      <c r="F10" s="99" t="s">
        <v>75</v>
      </c>
      <c r="G10" s="93" t="s">
        <v>2131</v>
      </c>
    </row>
    <row r="11" spans="1:7" ht="357" x14ac:dyDescent="0.2">
      <c r="A11" s="88" t="s">
        <v>2115</v>
      </c>
      <c r="B11" s="94" t="s">
        <v>2132</v>
      </c>
      <c r="C11" s="90" t="s">
        <v>2133</v>
      </c>
      <c r="D11" s="91" t="s">
        <v>2123</v>
      </c>
      <c r="E11" s="92" t="s">
        <v>2134</v>
      </c>
      <c r="F11" s="99" t="s">
        <v>75</v>
      </c>
      <c r="G11" s="93" t="s">
        <v>2135</v>
      </c>
    </row>
    <row r="12" spans="1:7" ht="331.5" x14ac:dyDescent="0.2">
      <c r="A12" s="88" t="s">
        <v>2136</v>
      </c>
      <c r="B12" s="89" t="s">
        <v>2137</v>
      </c>
      <c r="C12" s="90" t="s">
        <v>2138</v>
      </c>
      <c r="D12" s="91" t="s">
        <v>2139</v>
      </c>
      <c r="E12" s="92" t="s">
        <v>2140</v>
      </c>
      <c r="F12" s="99" t="s">
        <v>75</v>
      </c>
      <c r="G12" s="93" t="s">
        <v>2141</v>
      </c>
    </row>
  </sheetData>
  <sheetProtection algorithmName="SHA-512" hashValue="JA97gdb6Fs0RdP50vQUhAmnFAnbdOjT8UrEYvaO7L2ca/ADIHSXJMKMnsyFCvrobR4zE584HMfkd2F1+6ZTj6g==" saltValue="utNtavfAD6lWbgb6d2b7Tg==" spinCount="100000" sheet="1" formatCells="0" formatColumns="0" formatRows="0"/>
  <dataConsolidate/>
  <mergeCells count="1">
    <mergeCell ref="C1:E3"/>
  </mergeCells>
  <conditionalFormatting sqref="B1:B3">
    <cfRule type="expression" dxfId="78" priority="7">
      <formula>#REF!&lt;&gt;"Yes"</formula>
    </cfRule>
  </conditionalFormatting>
  <dataValidations count="2">
    <dataValidation type="list" allowBlank="1" showInputMessage="1" showErrorMessage="1" sqref="F7:F12" xr:uid="{F29483B4-AD3A-44ED-9150-745FDDA4EB33}">
      <formula1>"Recurring, Non-recurring"</formula1>
    </dataValidation>
    <dataValidation operator="greaterThanOrEqual" allowBlank="1" showInputMessage="1" showErrorMessage="1" sqref="G1:G12" xr:uid="{5ADF5663-2291-4D1A-A1AE-997E34577EF9}"/>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1" id="{29E05CDB-FB18-4965-ADD5-9867832A0D57}">
            <xm:f>'C:\Users\cxmar22\AppData\Local\Microsoft\Windows\Temporary Internet Files\Content.Outlook\3JRXTQZY\[CenturyLink - 23100_Attachment02_05.30.19.xlsx]Bidder Information'!#REF!&lt;&gt;"Yes"</xm:f>
            <x14:dxf>
              <fill>
                <patternFill patternType="darkGray">
                  <fgColor theme="1"/>
                  <bgColor theme="0" tint="-0.499984740745262"/>
                </patternFill>
              </fill>
            </x14:dxf>
          </x14:cfRule>
          <xm:sqref>A6:G7 A10:G12 B8:G9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sheetPr>
  <dimension ref="B1:AW571"/>
  <sheetViews>
    <sheetView showGridLines="0" tabSelected="1" zoomScaleNormal="100" zoomScaleSheetLayoutView="100" workbookViewId="0">
      <pane xSplit="4" ySplit="5" topLeftCell="E6" activePane="bottomRight" state="frozen"/>
      <selection activeCell="C30" sqref="C30"/>
      <selection pane="topRight" activeCell="C30" sqref="C30"/>
      <selection pane="bottomLeft" activeCell="C30" sqref="C30"/>
      <selection pane="bottomRight" activeCell="B5" sqref="B5"/>
    </sheetView>
  </sheetViews>
  <sheetFormatPr defaultColWidth="9.140625" defaultRowHeight="15" x14ac:dyDescent="0.25"/>
  <cols>
    <col min="1" max="1" width="1.85546875" style="59" customWidth="1"/>
    <col min="2" max="2" width="12.5703125" style="59" customWidth="1"/>
    <col min="3" max="3" width="17" style="59" customWidth="1"/>
    <col min="4" max="4" width="24.140625" style="59" customWidth="1"/>
    <col min="5" max="5" width="35.140625" style="59" customWidth="1"/>
    <col min="6" max="6" width="24.140625" style="59" customWidth="1"/>
    <col min="7" max="7" width="15.28515625" style="59" customWidth="1"/>
    <col min="8" max="12" width="17" style="59" customWidth="1"/>
    <col min="13" max="13" width="4.42578125" style="59" customWidth="1"/>
    <col min="14" max="15" width="17" style="59" customWidth="1"/>
    <col min="16" max="16" width="28" style="59" customWidth="1"/>
    <col min="17" max="16384" width="9.140625" style="59"/>
  </cols>
  <sheetData>
    <row r="1" spans="2:49" s="29" customFormat="1" ht="15" customHeight="1" x14ac:dyDescent="0.25">
      <c r="B1" s="25" t="s">
        <v>2332</v>
      </c>
      <c r="C1" s="200" t="str">
        <f>'Pricing - Lot 1 Voice'!C1</f>
        <v>CenturyLink Communications, LLC</v>
      </c>
      <c r="D1" s="201"/>
      <c r="E1" s="202"/>
      <c r="F1" s="19"/>
      <c r="G1" s="192" t="s">
        <v>65</v>
      </c>
      <c r="H1" s="192"/>
      <c r="I1" s="192"/>
      <c r="J1" s="192"/>
      <c r="K1" s="192"/>
      <c r="L1" s="192"/>
      <c r="M1" s="59"/>
      <c r="N1" s="20"/>
      <c r="O1" s="20"/>
      <c r="P1" s="23"/>
    </row>
    <row r="2" spans="2:49" s="29" customFormat="1" ht="15.75" customHeight="1" thickBot="1" x14ac:dyDescent="0.3">
      <c r="B2" s="26" t="s">
        <v>2333</v>
      </c>
      <c r="C2" s="200" t="str">
        <f>'Pricing - Lot 1 Voice'!C2</f>
        <v>PS68693</v>
      </c>
      <c r="D2" s="201"/>
      <c r="E2" s="202"/>
      <c r="F2" s="19"/>
      <c r="G2" s="192"/>
      <c r="H2" s="192"/>
      <c r="I2" s="192"/>
      <c r="J2" s="192"/>
      <c r="K2" s="192"/>
      <c r="L2" s="192"/>
      <c r="M2" s="59"/>
      <c r="N2" s="20"/>
      <c r="O2" s="20"/>
      <c r="P2" s="54" t="s">
        <v>2339</v>
      </c>
    </row>
    <row r="3" spans="2:49" s="29" customFormat="1" ht="15" customHeight="1" thickBot="1" x14ac:dyDescent="0.3">
      <c r="B3" s="26" t="s">
        <v>66</v>
      </c>
      <c r="C3" s="203">
        <v>45237</v>
      </c>
      <c r="D3" s="204"/>
      <c r="E3" s="205"/>
      <c r="F3" s="19"/>
      <c r="G3" s="192"/>
      <c r="H3" s="192"/>
      <c r="I3" s="192"/>
      <c r="J3" s="192"/>
      <c r="K3" s="192"/>
      <c r="L3" s="192"/>
      <c r="M3" s="59"/>
      <c r="N3" s="20"/>
      <c r="O3" s="20"/>
      <c r="P3" s="60">
        <v>566</v>
      </c>
    </row>
    <row r="4" spans="2:49" s="15" customFormat="1" ht="15" customHeight="1" x14ac:dyDescent="0.25">
      <c r="B4" s="30"/>
      <c r="C4" s="30"/>
      <c r="D4" s="30"/>
      <c r="E4" s="30"/>
      <c r="F4" s="30"/>
      <c r="G4" s="30"/>
      <c r="H4" s="30"/>
      <c r="I4" s="31"/>
      <c r="J4" s="51"/>
      <c r="K4" s="33"/>
      <c r="L4" s="51"/>
      <c r="M4" s="59"/>
      <c r="N4" s="33"/>
      <c r="O4" s="33"/>
      <c r="P4" s="34"/>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row>
    <row r="5" spans="2:49" s="11" customFormat="1" ht="29.25" customHeight="1" thickBot="1" x14ac:dyDescent="0.3">
      <c r="B5" s="8" t="s">
        <v>67</v>
      </c>
      <c r="C5" s="8" t="s">
        <v>72</v>
      </c>
      <c r="D5" s="8" t="s">
        <v>0</v>
      </c>
      <c r="E5" s="8" t="s">
        <v>78</v>
      </c>
      <c r="F5" s="8" t="s">
        <v>2335</v>
      </c>
      <c r="G5" s="9" t="s">
        <v>69</v>
      </c>
      <c r="H5" s="9" t="s">
        <v>70</v>
      </c>
      <c r="I5" s="24" t="s">
        <v>81</v>
      </c>
      <c r="J5" s="52" t="s">
        <v>64</v>
      </c>
      <c r="K5" s="10" t="s">
        <v>77</v>
      </c>
      <c r="L5" s="138" t="s">
        <v>63</v>
      </c>
      <c r="M5" s="59"/>
      <c r="N5" s="10" t="s">
        <v>2336</v>
      </c>
      <c r="O5" s="10" t="s">
        <v>2337</v>
      </c>
      <c r="P5" s="22" t="s">
        <v>2338</v>
      </c>
    </row>
    <row r="6" spans="2:49" s="11" customFormat="1" ht="29.25" customHeight="1" x14ac:dyDescent="0.25">
      <c r="B6" s="162">
        <v>1</v>
      </c>
      <c r="C6" s="143" t="s">
        <v>2615</v>
      </c>
      <c r="D6" s="165" t="s">
        <v>2616</v>
      </c>
      <c r="E6" s="143" t="s">
        <v>2617</v>
      </c>
      <c r="F6" s="143" t="s">
        <v>2142</v>
      </c>
      <c r="G6" s="144" t="s">
        <v>80</v>
      </c>
      <c r="H6" s="144" t="s">
        <v>2618</v>
      </c>
      <c r="I6" s="99" t="s">
        <v>75</v>
      </c>
      <c r="J6" s="100">
        <v>2047</v>
      </c>
      <c r="K6" s="132">
        <v>0</v>
      </c>
      <c r="L6" s="139">
        <f t="shared" ref="L6" si="0">IF(J6="","",(J6-(J6*K6)))</f>
        <v>2047</v>
      </c>
      <c r="M6"/>
      <c r="N6" s="163" t="s">
        <v>71</v>
      </c>
      <c r="O6" s="163" t="s">
        <v>71</v>
      </c>
      <c r="P6" s="164" t="s">
        <v>71</v>
      </c>
    </row>
    <row r="7" spans="2:49" s="12" customFormat="1" ht="15" customHeight="1" x14ac:dyDescent="0.25">
      <c r="B7" s="97">
        <v>2</v>
      </c>
      <c r="C7" s="89" t="s">
        <v>2143</v>
      </c>
      <c r="D7" s="89" t="s">
        <v>2144</v>
      </c>
      <c r="E7" s="89" t="s">
        <v>2145</v>
      </c>
      <c r="F7" s="89" t="s">
        <v>2142</v>
      </c>
      <c r="G7" s="98" t="s">
        <v>80</v>
      </c>
      <c r="H7" s="98" t="s">
        <v>2146</v>
      </c>
      <c r="I7" s="99" t="s">
        <v>75</v>
      </c>
      <c r="J7" s="100">
        <v>2010</v>
      </c>
      <c r="K7" s="132">
        <v>0</v>
      </c>
      <c r="L7" s="131">
        <f t="shared" ref="L7:L67" si="1">IF(J7="","",(J7-(J7*K7)))</f>
        <v>2010</v>
      </c>
      <c r="M7" s="59"/>
      <c r="N7" s="102" t="s">
        <v>71</v>
      </c>
      <c r="O7" s="102" t="s">
        <v>71</v>
      </c>
      <c r="P7" s="103" t="s">
        <v>71</v>
      </c>
    </row>
    <row r="8" spans="2:49" s="12" customFormat="1" ht="15" customHeight="1" x14ac:dyDescent="0.25">
      <c r="B8" s="97">
        <v>3</v>
      </c>
      <c r="C8" s="89" t="s">
        <v>2147</v>
      </c>
      <c r="D8" s="89" t="s">
        <v>2144</v>
      </c>
      <c r="E8" s="89" t="s">
        <v>2148</v>
      </c>
      <c r="F8" s="89" t="s">
        <v>2142</v>
      </c>
      <c r="G8" s="98" t="s">
        <v>80</v>
      </c>
      <c r="H8" s="98" t="s">
        <v>2146</v>
      </c>
      <c r="I8" s="99" t="s">
        <v>75</v>
      </c>
      <c r="J8" s="100">
        <v>3518</v>
      </c>
      <c r="K8" s="132">
        <v>0</v>
      </c>
      <c r="L8" s="77">
        <f t="shared" si="1"/>
        <v>3518</v>
      </c>
      <c r="M8" s="59"/>
      <c r="N8" s="102" t="s">
        <v>71</v>
      </c>
      <c r="O8" s="102" t="s">
        <v>71</v>
      </c>
      <c r="P8" s="103" t="s">
        <v>71</v>
      </c>
    </row>
    <row r="9" spans="2:49" s="12" customFormat="1" ht="15" customHeight="1" x14ac:dyDescent="0.25">
      <c r="B9" s="97">
        <v>4</v>
      </c>
      <c r="C9" s="89" t="s">
        <v>2149</v>
      </c>
      <c r="D9" s="89" t="s">
        <v>2144</v>
      </c>
      <c r="E9" s="89" t="s">
        <v>2150</v>
      </c>
      <c r="F9" s="89" t="s">
        <v>2142</v>
      </c>
      <c r="G9" s="98" t="s">
        <v>80</v>
      </c>
      <c r="H9" s="98" t="s">
        <v>2146</v>
      </c>
      <c r="I9" s="99" t="s">
        <v>75</v>
      </c>
      <c r="J9" s="100">
        <v>13319</v>
      </c>
      <c r="K9" s="132">
        <v>0</v>
      </c>
      <c r="L9" s="77">
        <f t="shared" si="1"/>
        <v>13319</v>
      </c>
      <c r="M9" s="59"/>
      <c r="N9" s="102" t="s">
        <v>71</v>
      </c>
      <c r="O9" s="102" t="s">
        <v>71</v>
      </c>
      <c r="P9" s="103" t="s">
        <v>71</v>
      </c>
    </row>
    <row r="10" spans="2:49" s="12" customFormat="1" ht="15" customHeight="1" x14ac:dyDescent="0.25">
      <c r="B10" s="97">
        <v>5</v>
      </c>
      <c r="C10" s="89" t="s">
        <v>2151</v>
      </c>
      <c r="D10" s="89" t="s">
        <v>2144</v>
      </c>
      <c r="E10" s="89" t="s">
        <v>2152</v>
      </c>
      <c r="F10" s="89" t="s">
        <v>2142</v>
      </c>
      <c r="G10" s="98" t="s">
        <v>80</v>
      </c>
      <c r="H10" s="98" t="s">
        <v>2146</v>
      </c>
      <c r="I10" s="99" t="s">
        <v>75</v>
      </c>
      <c r="J10" s="100">
        <v>32664</v>
      </c>
      <c r="K10" s="132">
        <v>0</v>
      </c>
      <c r="L10" s="77">
        <f t="shared" si="1"/>
        <v>32664</v>
      </c>
      <c r="M10" s="59"/>
      <c r="N10" s="102" t="s">
        <v>71</v>
      </c>
      <c r="O10" s="102" t="s">
        <v>71</v>
      </c>
      <c r="P10" s="103" t="s">
        <v>71</v>
      </c>
    </row>
    <row r="11" spans="2:49" s="12" customFormat="1" ht="25.5" x14ac:dyDescent="0.25">
      <c r="B11" s="162">
        <v>6</v>
      </c>
      <c r="C11" s="89" t="s">
        <v>2153</v>
      </c>
      <c r="D11" s="89" t="s">
        <v>2154</v>
      </c>
      <c r="E11" s="89">
        <v>2</v>
      </c>
      <c r="F11" s="89" t="s">
        <v>2142</v>
      </c>
      <c r="G11" s="98" t="s">
        <v>80</v>
      </c>
      <c r="H11" s="98" t="s">
        <v>2146</v>
      </c>
      <c r="I11" s="99" t="s">
        <v>75</v>
      </c>
      <c r="J11" s="100">
        <v>540.94000000000005</v>
      </c>
      <c r="K11" s="132">
        <v>0</v>
      </c>
      <c r="L11" s="77">
        <f t="shared" si="1"/>
        <v>540.94000000000005</v>
      </c>
      <c r="M11" s="59"/>
      <c r="N11" s="102" t="s">
        <v>71</v>
      </c>
      <c r="O11" s="102" t="s">
        <v>71</v>
      </c>
      <c r="P11" s="103" t="s">
        <v>71</v>
      </c>
    </row>
    <row r="12" spans="2:49" s="12" customFormat="1" ht="36" customHeight="1" x14ac:dyDescent="0.25">
      <c r="B12" s="97">
        <v>7</v>
      </c>
      <c r="C12" s="89" t="s">
        <v>2155</v>
      </c>
      <c r="D12" s="89" t="s">
        <v>2154</v>
      </c>
      <c r="E12" s="89">
        <v>4</v>
      </c>
      <c r="F12" s="89" t="s">
        <v>2142</v>
      </c>
      <c r="G12" s="98" t="s">
        <v>80</v>
      </c>
      <c r="H12" s="98" t="s">
        <v>2146</v>
      </c>
      <c r="I12" s="99" t="s">
        <v>75</v>
      </c>
      <c r="J12" s="100">
        <v>574.31000000000006</v>
      </c>
      <c r="K12" s="132">
        <v>0</v>
      </c>
      <c r="L12" s="77">
        <f t="shared" si="1"/>
        <v>574.31000000000006</v>
      </c>
      <c r="M12" s="59"/>
      <c r="N12" s="102" t="s">
        <v>71</v>
      </c>
      <c r="O12" s="102" t="s">
        <v>71</v>
      </c>
      <c r="P12" s="103" t="s">
        <v>71</v>
      </c>
    </row>
    <row r="13" spans="2:49" s="12" customFormat="1" ht="36" customHeight="1" x14ac:dyDescent="0.25">
      <c r="B13" s="97">
        <v>8</v>
      </c>
      <c r="C13" s="89" t="s">
        <v>2156</v>
      </c>
      <c r="D13" s="89" t="s">
        <v>2154</v>
      </c>
      <c r="E13" s="89">
        <v>6</v>
      </c>
      <c r="F13" s="89" t="s">
        <v>2142</v>
      </c>
      <c r="G13" s="98" t="s">
        <v>80</v>
      </c>
      <c r="H13" s="98" t="s">
        <v>2146</v>
      </c>
      <c r="I13" s="99" t="s">
        <v>75</v>
      </c>
      <c r="J13" s="100">
        <v>607.68000000000006</v>
      </c>
      <c r="K13" s="132">
        <v>0</v>
      </c>
      <c r="L13" s="77">
        <f t="shared" si="1"/>
        <v>607.68000000000006</v>
      </c>
      <c r="M13" s="59"/>
      <c r="N13" s="102" t="s">
        <v>71</v>
      </c>
      <c r="O13" s="102" t="s">
        <v>71</v>
      </c>
      <c r="P13" s="103" t="s">
        <v>71</v>
      </c>
    </row>
    <row r="14" spans="2:49" s="12" customFormat="1" ht="36" customHeight="1" x14ac:dyDescent="0.25">
      <c r="B14" s="97">
        <v>9</v>
      </c>
      <c r="C14" s="89" t="s">
        <v>2157</v>
      </c>
      <c r="D14" s="89" t="s">
        <v>2154</v>
      </c>
      <c r="E14" s="89">
        <v>8</v>
      </c>
      <c r="F14" s="89" t="s">
        <v>2142</v>
      </c>
      <c r="G14" s="98" t="s">
        <v>80</v>
      </c>
      <c r="H14" s="98" t="s">
        <v>2146</v>
      </c>
      <c r="I14" s="99" t="s">
        <v>75</v>
      </c>
      <c r="J14" s="100">
        <v>641.04999999999995</v>
      </c>
      <c r="K14" s="132">
        <v>0</v>
      </c>
      <c r="L14" s="77">
        <f t="shared" si="1"/>
        <v>641.04999999999995</v>
      </c>
      <c r="M14" s="59"/>
      <c r="N14" s="102" t="s">
        <v>71</v>
      </c>
      <c r="O14" s="102" t="s">
        <v>71</v>
      </c>
      <c r="P14" s="103" t="s">
        <v>71</v>
      </c>
    </row>
    <row r="15" spans="2:49" s="12" customFormat="1" ht="36" customHeight="1" x14ac:dyDescent="0.25">
      <c r="B15" s="97">
        <v>10</v>
      </c>
      <c r="C15" s="89" t="s">
        <v>2158</v>
      </c>
      <c r="D15" s="89" t="s">
        <v>2154</v>
      </c>
      <c r="E15" s="89">
        <v>10</v>
      </c>
      <c r="F15" s="89" t="s">
        <v>2142</v>
      </c>
      <c r="G15" s="98" t="s">
        <v>80</v>
      </c>
      <c r="H15" s="98" t="s">
        <v>2146</v>
      </c>
      <c r="I15" s="99" t="s">
        <v>75</v>
      </c>
      <c r="J15" s="100">
        <v>674.42000000000007</v>
      </c>
      <c r="K15" s="132">
        <v>0</v>
      </c>
      <c r="L15" s="77">
        <f t="shared" si="1"/>
        <v>674.42000000000007</v>
      </c>
      <c r="M15" s="59"/>
      <c r="N15" s="102" t="s">
        <v>71</v>
      </c>
      <c r="O15" s="102" t="s">
        <v>71</v>
      </c>
      <c r="P15" s="103" t="s">
        <v>71</v>
      </c>
    </row>
    <row r="16" spans="2:49" s="12" customFormat="1" ht="36" customHeight="1" x14ac:dyDescent="0.25">
      <c r="B16" s="162">
        <v>11</v>
      </c>
      <c r="C16" s="89" t="s">
        <v>2159</v>
      </c>
      <c r="D16" s="89" t="s">
        <v>2154</v>
      </c>
      <c r="E16" s="89">
        <v>15</v>
      </c>
      <c r="F16" s="89" t="s">
        <v>2142</v>
      </c>
      <c r="G16" s="98" t="s">
        <v>80</v>
      </c>
      <c r="H16" s="98" t="s">
        <v>2146</v>
      </c>
      <c r="I16" s="99" t="s">
        <v>75</v>
      </c>
      <c r="J16" s="100">
        <v>705.65000000000009</v>
      </c>
      <c r="K16" s="132">
        <v>0</v>
      </c>
      <c r="L16" s="77">
        <f t="shared" si="1"/>
        <v>705.65000000000009</v>
      </c>
      <c r="M16" s="59"/>
      <c r="N16" s="102" t="s">
        <v>71</v>
      </c>
      <c r="O16" s="102" t="s">
        <v>71</v>
      </c>
      <c r="P16" s="103" t="s">
        <v>71</v>
      </c>
    </row>
    <row r="17" spans="2:16" s="12" customFormat="1" ht="36" customHeight="1" x14ac:dyDescent="0.25">
      <c r="B17" s="97">
        <v>12</v>
      </c>
      <c r="C17" s="89" t="s">
        <v>2160</v>
      </c>
      <c r="D17" s="89" t="s">
        <v>2154</v>
      </c>
      <c r="E17" s="89">
        <v>20</v>
      </c>
      <c r="F17" s="89" t="s">
        <v>2142</v>
      </c>
      <c r="G17" s="98" t="s">
        <v>80</v>
      </c>
      <c r="H17" s="98" t="s">
        <v>2146</v>
      </c>
      <c r="I17" s="99" t="s">
        <v>75</v>
      </c>
      <c r="J17" s="100">
        <v>736.88</v>
      </c>
      <c r="K17" s="132">
        <v>0</v>
      </c>
      <c r="L17" s="77">
        <f t="shared" si="1"/>
        <v>736.88</v>
      </c>
      <c r="M17" s="59"/>
      <c r="N17" s="102" t="s">
        <v>71</v>
      </c>
      <c r="O17" s="102" t="s">
        <v>71</v>
      </c>
      <c r="P17" s="103" t="s">
        <v>71</v>
      </c>
    </row>
    <row r="18" spans="2:16" s="12" customFormat="1" ht="36" customHeight="1" x14ac:dyDescent="0.25">
      <c r="B18" s="97">
        <v>13</v>
      </c>
      <c r="C18" s="89" t="s">
        <v>2161</v>
      </c>
      <c r="D18" s="89" t="s">
        <v>2154</v>
      </c>
      <c r="E18" s="89">
        <v>25</v>
      </c>
      <c r="F18" s="89" t="s">
        <v>2142</v>
      </c>
      <c r="G18" s="98" t="s">
        <v>80</v>
      </c>
      <c r="H18" s="98" t="s">
        <v>2146</v>
      </c>
      <c r="I18" s="99" t="s">
        <v>75</v>
      </c>
      <c r="J18" s="100">
        <v>768.1</v>
      </c>
      <c r="K18" s="132">
        <v>0</v>
      </c>
      <c r="L18" s="77">
        <f t="shared" si="1"/>
        <v>768.1</v>
      </c>
      <c r="M18" s="59"/>
      <c r="N18" s="102" t="s">
        <v>71</v>
      </c>
      <c r="O18" s="102" t="s">
        <v>71</v>
      </c>
      <c r="P18" s="103" t="s">
        <v>71</v>
      </c>
    </row>
    <row r="19" spans="2:16" s="12" customFormat="1" ht="36" customHeight="1" x14ac:dyDescent="0.25">
      <c r="B19" s="97">
        <v>14</v>
      </c>
      <c r="C19" s="89" t="s">
        <v>2162</v>
      </c>
      <c r="D19" s="89" t="s">
        <v>2154</v>
      </c>
      <c r="E19" s="89">
        <v>30</v>
      </c>
      <c r="F19" s="89" t="s">
        <v>2142</v>
      </c>
      <c r="G19" s="98" t="s">
        <v>80</v>
      </c>
      <c r="H19" s="98" t="s">
        <v>2146</v>
      </c>
      <c r="I19" s="99" t="s">
        <v>75</v>
      </c>
      <c r="J19" s="100">
        <v>799.32</v>
      </c>
      <c r="K19" s="132">
        <v>0</v>
      </c>
      <c r="L19" s="77">
        <f t="shared" si="1"/>
        <v>799.32</v>
      </c>
      <c r="M19" s="59"/>
      <c r="N19" s="102" t="s">
        <v>71</v>
      </c>
      <c r="O19" s="102" t="s">
        <v>71</v>
      </c>
      <c r="P19" s="103" t="s">
        <v>71</v>
      </c>
    </row>
    <row r="20" spans="2:16" s="12" customFormat="1" ht="36" customHeight="1" x14ac:dyDescent="0.25">
      <c r="B20" s="97">
        <v>15</v>
      </c>
      <c r="C20" s="89" t="s">
        <v>2163</v>
      </c>
      <c r="D20" s="89" t="s">
        <v>2154</v>
      </c>
      <c r="E20" s="89">
        <v>35</v>
      </c>
      <c r="F20" s="89" t="s">
        <v>2142</v>
      </c>
      <c r="G20" s="98" t="s">
        <v>80</v>
      </c>
      <c r="H20" s="98" t="s">
        <v>2146</v>
      </c>
      <c r="I20" s="99" t="s">
        <v>75</v>
      </c>
      <c r="J20" s="100">
        <v>830.55</v>
      </c>
      <c r="K20" s="132">
        <v>0</v>
      </c>
      <c r="L20" s="77">
        <f t="shared" si="1"/>
        <v>830.55</v>
      </c>
      <c r="M20" s="59"/>
      <c r="N20" s="102" t="s">
        <v>71</v>
      </c>
      <c r="O20" s="102" t="s">
        <v>71</v>
      </c>
      <c r="P20" s="103" t="s">
        <v>71</v>
      </c>
    </row>
    <row r="21" spans="2:16" s="12" customFormat="1" ht="36" customHeight="1" x14ac:dyDescent="0.25">
      <c r="B21" s="162">
        <v>16</v>
      </c>
      <c r="C21" s="89" t="s">
        <v>2164</v>
      </c>
      <c r="D21" s="89" t="s">
        <v>2154</v>
      </c>
      <c r="E21" s="89">
        <v>40</v>
      </c>
      <c r="F21" s="89" t="s">
        <v>2142</v>
      </c>
      <c r="G21" s="98" t="s">
        <v>80</v>
      </c>
      <c r="H21" s="98" t="s">
        <v>2146</v>
      </c>
      <c r="I21" s="99" t="s">
        <v>75</v>
      </c>
      <c r="J21" s="100">
        <v>861.77</v>
      </c>
      <c r="K21" s="132">
        <v>0</v>
      </c>
      <c r="L21" s="77">
        <f t="shared" si="1"/>
        <v>861.77</v>
      </c>
      <c r="M21" s="59"/>
      <c r="N21" s="102" t="s">
        <v>71</v>
      </c>
      <c r="O21" s="102" t="s">
        <v>71</v>
      </c>
      <c r="P21" s="103" t="s">
        <v>71</v>
      </c>
    </row>
    <row r="22" spans="2:16" s="12" customFormat="1" ht="36" customHeight="1" x14ac:dyDescent="0.25">
      <c r="B22" s="97">
        <v>17</v>
      </c>
      <c r="C22" s="89" t="s">
        <v>2165</v>
      </c>
      <c r="D22" s="89" t="s">
        <v>2154</v>
      </c>
      <c r="E22" s="89">
        <v>45</v>
      </c>
      <c r="F22" s="89" t="s">
        <v>2142</v>
      </c>
      <c r="G22" s="98" t="s">
        <v>80</v>
      </c>
      <c r="H22" s="98" t="s">
        <v>2146</v>
      </c>
      <c r="I22" s="99" t="s">
        <v>75</v>
      </c>
      <c r="J22" s="100">
        <v>893</v>
      </c>
      <c r="K22" s="132">
        <v>0</v>
      </c>
      <c r="L22" s="77">
        <f t="shared" si="1"/>
        <v>893</v>
      </c>
      <c r="M22" s="59"/>
      <c r="N22" s="102" t="s">
        <v>71</v>
      </c>
      <c r="O22" s="102" t="s">
        <v>71</v>
      </c>
      <c r="P22" s="103" t="s">
        <v>71</v>
      </c>
    </row>
    <row r="23" spans="2:16" s="12" customFormat="1" ht="36" customHeight="1" x14ac:dyDescent="0.25">
      <c r="B23" s="97">
        <v>18</v>
      </c>
      <c r="C23" s="89" t="s">
        <v>2166</v>
      </c>
      <c r="D23" s="89" t="s">
        <v>2154</v>
      </c>
      <c r="E23" s="89">
        <v>50</v>
      </c>
      <c r="F23" s="89" t="s">
        <v>2142</v>
      </c>
      <c r="G23" s="98" t="s">
        <v>80</v>
      </c>
      <c r="H23" s="98" t="s">
        <v>2146</v>
      </c>
      <c r="I23" s="99" t="s">
        <v>75</v>
      </c>
      <c r="J23" s="100">
        <v>924.22</v>
      </c>
      <c r="K23" s="132">
        <v>0</v>
      </c>
      <c r="L23" s="77">
        <f t="shared" si="1"/>
        <v>924.22</v>
      </c>
      <c r="M23" s="59"/>
      <c r="N23" s="102" t="s">
        <v>71</v>
      </c>
      <c r="O23" s="102" t="s">
        <v>71</v>
      </c>
      <c r="P23" s="103" t="s">
        <v>71</v>
      </c>
    </row>
    <row r="24" spans="2:16" s="12" customFormat="1" ht="36" customHeight="1" x14ac:dyDescent="0.25">
      <c r="B24" s="97">
        <v>19</v>
      </c>
      <c r="C24" s="89" t="s">
        <v>2167</v>
      </c>
      <c r="D24" s="89" t="s">
        <v>2154</v>
      </c>
      <c r="E24" s="89">
        <v>55</v>
      </c>
      <c r="F24" s="89" t="s">
        <v>2142</v>
      </c>
      <c r="G24" s="98" t="s">
        <v>80</v>
      </c>
      <c r="H24" s="98" t="s">
        <v>2146</v>
      </c>
      <c r="I24" s="99" t="s">
        <v>75</v>
      </c>
      <c r="J24" s="100">
        <v>955.45</v>
      </c>
      <c r="K24" s="132">
        <v>0</v>
      </c>
      <c r="L24" s="77">
        <f t="shared" si="1"/>
        <v>955.45</v>
      </c>
      <c r="M24" s="59"/>
      <c r="N24" s="102" t="s">
        <v>71</v>
      </c>
      <c r="O24" s="102" t="s">
        <v>71</v>
      </c>
      <c r="P24" s="103" t="s">
        <v>71</v>
      </c>
    </row>
    <row r="25" spans="2:16" s="12" customFormat="1" ht="36" customHeight="1" x14ac:dyDescent="0.25">
      <c r="B25" s="97">
        <v>20</v>
      </c>
      <c r="C25" s="89" t="s">
        <v>2168</v>
      </c>
      <c r="D25" s="89" t="s">
        <v>2154</v>
      </c>
      <c r="E25" s="89">
        <v>60</v>
      </c>
      <c r="F25" s="89" t="s">
        <v>2142</v>
      </c>
      <c r="G25" s="98" t="s">
        <v>80</v>
      </c>
      <c r="H25" s="98" t="s">
        <v>2146</v>
      </c>
      <c r="I25" s="99" t="s">
        <v>75</v>
      </c>
      <c r="J25" s="100">
        <v>986.67000000000007</v>
      </c>
      <c r="K25" s="132">
        <v>0</v>
      </c>
      <c r="L25" s="77">
        <f t="shared" si="1"/>
        <v>986.67000000000007</v>
      </c>
      <c r="M25" s="59"/>
      <c r="N25" s="102" t="s">
        <v>71</v>
      </c>
      <c r="O25" s="102" t="s">
        <v>71</v>
      </c>
      <c r="P25" s="103" t="s">
        <v>71</v>
      </c>
    </row>
    <row r="26" spans="2:16" s="12" customFormat="1" ht="36" customHeight="1" x14ac:dyDescent="0.25">
      <c r="B26" s="162">
        <v>21</v>
      </c>
      <c r="C26" s="89" t="s">
        <v>2169</v>
      </c>
      <c r="D26" s="89" t="s">
        <v>2154</v>
      </c>
      <c r="E26" s="89">
        <v>65</v>
      </c>
      <c r="F26" s="89" t="s">
        <v>2142</v>
      </c>
      <c r="G26" s="98" t="s">
        <v>80</v>
      </c>
      <c r="H26" s="98" t="s">
        <v>2146</v>
      </c>
      <c r="I26" s="99" t="s">
        <v>75</v>
      </c>
      <c r="J26" s="100">
        <v>1017.8900000000001</v>
      </c>
      <c r="K26" s="132">
        <v>0</v>
      </c>
      <c r="L26" s="77">
        <f t="shared" si="1"/>
        <v>1017.8900000000001</v>
      </c>
      <c r="M26" s="59"/>
      <c r="N26" s="102" t="s">
        <v>71</v>
      </c>
      <c r="O26" s="102" t="s">
        <v>71</v>
      </c>
      <c r="P26" s="103" t="s">
        <v>71</v>
      </c>
    </row>
    <row r="27" spans="2:16" s="12" customFormat="1" ht="36" customHeight="1" x14ac:dyDescent="0.25">
      <c r="B27" s="97">
        <v>22</v>
      </c>
      <c r="C27" s="89" t="s">
        <v>2170</v>
      </c>
      <c r="D27" s="89" t="s">
        <v>2154</v>
      </c>
      <c r="E27" s="89">
        <v>70</v>
      </c>
      <c r="F27" s="89" t="s">
        <v>2142</v>
      </c>
      <c r="G27" s="98" t="s">
        <v>80</v>
      </c>
      <c r="H27" s="98" t="s">
        <v>2146</v>
      </c>
      <c r="I27" s="99" t="s">
        <v>75</v>
      </c>
      <c r="J27" s="100">
        <v>1049.1200000000001</v>
      </c>
      <c r="K27" s="132">
        <v>0</v>
      </c>
      <c r="L27" s="77">
        <f t="shared" si="1"/>
        <v>1049.1200000000001</v>
      </c>
      <c r="M27" s="59"/>
      <c r="N27" s="102" t="s">
        <v>71</v>
      </c>
      <c r="O27" s="102" t="s">
        <v>71</v>
      </c>
      <c r="P27" s="103" t="s">
        <v>71</v>
      </c>
    </row>
    <row r="28" spans="2:16" s="12" customFormat="1" ht="36" customHeight="1" x14ac:dyDescent="0.25">
      <c r="B28" s="97">
        <v>23</v>
      </c>
      <c r="C28" s="89" t="s">
        <v>2171</v>
      </c>
      <c r="D28" s="89" t="s">
        <v>2154</v>
      </c>
      <c r="E28" s="89">
        <v>75</v>
      </c>
      <c r="F28" s="89" t="s">
        <v>2142</v>
      </c>
      <c r="G28" s="98" t="s">
        <v>80</v>
      </c>
      <c r="H28" s="98" t="s">
        <v>2146</v>
      </c>
      <c r="I28" s="99" t="s">
        <v>75</v>
      </c>
      <c r="J28" s="100">
        <v>1080.3399999999999</v>
      </c>
      <c r="K28" s="132">
        <v>0</v>
      </c>
      <c r="L28" s="77">
        <f t="shared" si="1"/>
        <v>1080.3399999999999</v>
      </c>
      <c r="M28" s="59"/>
      <c r="N28" s="102" t="s">
        <v>71</v>
      </c>
      <c r="O28" s="102" t="s">
        <v>71</v>
      </c>
      <c r="P28" s="103" t="s">
        <v>71</v>
      </c>
    </row>
    <row r="29" spans="2:16" s="12" customFormat="1" ht="36" customHeight="1" x14ac:dyDescent="0.25">
      <c r="B29" s="97">
        <v>24</v>
      </c>
      <c r="C29" s="89" t="s">
        <v>2172</v>
      </c>
      <c r="D29" s="89" t="s">
        <v>2154</v>
      </c>
      <c r="E29" s="89">
        <v>80</v>
      </c>
      <c r="F29" s="89" t="s">
        <v>2142</v>
      </c>
      <c r="G29" s="98" t="s">
        <v>80</v>
      </c>
      <c r="H29" s="98" t="s">
        <v>2146</v>
      </c>
      <c r="I29" s="99" t="s">
        <v>75</v>
      </c>
      <c r="J29" s="100">
        <v>1111.57</v>
      </c>
      <c r="K29" s="132">
        <v>0</v>
      </c>
      <c r="L29" s="77">
        <f t="shared" si="1"/>
        <v>1111.57</v>
      </c>
      <c r="M29" s="59"/>
      <c r="N29" s="102" t="s">
        <v>71</v>
      </c>
      <c r="O29" s="102" t="s">
        <v>71</v>
      </c>
      <c r="P29" s="103" t="s">
        <v>71</v>
      </c>
    </row>
    <row r="30" spans="2:16" s="12" customFormat="1" ht="36" customHeight="1" x14ac:dyDescent="0.25">
      <c r="B30" s="97">
        <v>25</v>
      </c>
      <c r="C30" s="89" t="s">
        <v>2173</v>
      </c>
      <c r="D30" s="89" t="s">
        <v>2154</v>
      </c>
      <c r="E30" s="89">
        <v>85</v>
      </c>
      <c r="F30" s="89" t="s">
        <v>2142</v>
      </c>
      <c r="G30" s="98" t="s">
        <v>80</v>
      </c>
      <c r="H30" s="98" t="s">
        <v>2146</v>
      </c>
      <c r="I30" s="99" t="s">
        <v>75</v>
      </c>
      <c r="J30" s="100">
        <v>1142.79</v>
      </c>
      <c r="K30" s="132">
        <v>0</v>
      </c>
      <c r="L30" s="77">
        <f t="shared" si="1"/>
        <v>1142.79</v>
      </c>
      <c r="M30" s="59"/>
      <c r="N30" s="102" t="s">
        <v>71</v>
      </c>
      <c r="O30" s="102" t="s">
        <v>71</v>
      </c>
      <c r="P30" s="103" t="s">
        <v>71</v>
      </c>
    </row>
    <row r="31" spans="2:16" s="12" customFormat="1" ht="36" customHeight="1" x14ac:dyDescent="0.25">
      <c r="B31" s="162">
        <v>26</v>
      </c>
      <c r="C31" s="89" t="s">
        <v>2174</v>
      </c>
      <c r="D31" s="89" t="s">
        <v>2154</v>
      </c>
      <c r="E31" s="89">
        <v>90</v>
      </c>
      <c r="F31" s="89" t="s">
        <v>2142</v>
      </c>
      <c r="G31" s="98" t="s">
        <v>80</v>
      </c>
      <c r="H31" s="98" t="s">
        <v>2146</v>
      </c>
      <c r="I31" s="99" t="s">
        <v>75</v>
      </c>
      <c r="J31" s="100">
        <v>1174.02</v>
      </c>
      <c r="K31" s="132">
        <v>0</v>
      </c>
      <c r="L31" s="77">
        <f t="shared" si="1"/>
        <v>1174.02</v>
      </c>
      <c r="M31" s="59"/>
      <c r="N31" s="102" t="s">
        <v>71</v>
      </c>
      <c r="O31" s="102" t="s">
        <v>71</v>
      </c>
      <c r="P31" s="103" t="s">
        <v>71</v>
      </c>
    </row>
    <row r="32" spans="2:16" s="12" customFormat="1" ht="36" customHeight="1" x14ac:dyDescent="0.25">
      <c r="B32" s="97">
        <v>27</v>
      </c>
      <c r="C32" s="89" t="s">
        <v>2175</v>
      </c>
      <c r="D32" s="89" t="s">
        <v>2154</v>
      </c>
      <c r="E32" s="89">
        <v>95</v>
      </c>
      <c r="F32" s="89" t="s">
        <v>2142</v>
      </c>
      <c r="G32" s="98" t="s">
        <v>80</v>
      </c>
      <c r="H32" s="98" t="s">
        <v>2146</v>
      </c>
      <c r="I32" s="99" t="s">
        <v>75</v>
      </c>
      <c r="J32" s="100">
        <v>1205.24</v>
      </c>
      <c r="K32" s="132">
        <v>0</v>
      </c>
      <c r="L32" s="77">
        <f t="shared" si="1"/>
        <v>1205.24</v>
      </c>
      <c r="M32" s="59"/>
      <c r="N32" s="102" t="s">
        <v>71</v>
      </c>
      <c r="O32" s="102" t="s">
        <v>71</v>
      </c>
      <c r="P32" s="103" t="s">
        <v>71</v>
      </c>
    </row>
    <row r="33" spans="2:16" s="12" customFormat="1" ht="36" customHeight="1" x14ac:dyDescent="0.25">
      <c r="B33" s="97">
        <v>28</v>
      </c>
      <c r="C33" s="89" t="s">
        <v>2176</v>
      </c>
      <c r="D33" s="89" t="s">
        <v>2154</v>
      </c>
      <c r="E33" s="89">
        <v>100</v>
      </c>
      <c r="F33" s="89" t="s">
        <v>2142</v>
      </c>
      <c r="G33" s="98" t="s">
        <v>80</v>
      </c>
      <c r="H33" s="98" t="s">
        <v>2146</v>
      </c>
      <c r="I33" s="99" t="s">
        <v>75</v>
      </c>
      <c r="J33" s="100">
        <v>1236.46</v>
      </c>
      <c r="K33" s="132">
        <v>0</v>
      </c>
      <c r="L33" s="77">
        <f t="shared" si="1"/>
        <v>1236.46</v>
      </c>
      <c r="M33" s="59"/>
      <c r="N33" s="102" t="s">
        <v>71</v>
      </c>
      <c r="O33" s="102" t="s">
        <v>71</v>
      </c>
      <c r="P33" s="103" t="s">
        <v>71</v>
      </c>
    </row>
    <row r="34" spans="2:16" s="12" customFormat="1" ht="36" customHeight="1" x14ac:dyDescent="0.25">
      <c r="B34" s="97">
        <v>29</v>
      </c>
      <c r="C34" s="89" t="s">
        <v>2177</v>
      </c>
      <c r="D34" s="89" t="s">
        <v>2178</v>
      </c>
      <c r="E34" s="89">
        <v>150</v>
      </c>
      <c r="F34" s="89" t="s">
        <v>2142</v>
      </c>
      <c r="G34" s="98" t="s">
        <v>80</v>
      </c>
      <c r="H34" s="98" t="s">
        <v>2146</v>
      </c>
      <c r="I34" s="99" t="s">
        <v>75</v>
      </c>
      <c r="J34" s="100">
        <v>1581.7</v>
      </c>
      <c r="K34" s="132">
        <v>0</v>
      </c>
      <c r="L34" s="77">
        <f t="shared" si="1"/>
        <v>1581.7</v>
      </c>
      <c r="M34" s="59"/>
      <c r="N34" s="102" t="s">
        <v>71</v>
      </c>
      <c r="O34" s="102" t="s">
        <v>71</v>
      </c>
      <c r="P34" s="103" t="s">
        <v>71</v>
      </c>
    </row>
    <row r="35" spans="2:16" s="12" customFormat="1" ht="36" customHeight="1" x14ac:dyDescent="0.25">
      <c r="B35" s="97">
        <v>30</v>
      </c>
      <c r="C35" s="89" t="s">
        <v>2179</v>
      </c>
      <c r="D35" s="89" t="s">
        <v>2178</v>
      </c>
      <c r="E35" s="89">
        <v>200</v>
      </c>
      <c r="F35" s="89" t="s">
        <v>2142</v>
      </c>
      <c r="G35" s="98" t="s">
        <v>80</v>
      </c>
      <c r="H35" s="98" t="s">
        <v>2146</v>
      </c>
      <c r="I35" s="99" t="s">
        <v>75</v>
      </c>
      <c r="J35" s="100">
        <v>1664.98</v>
      </c>
      <c r="K35" s="132">
        <v>0</v>
      </c>
      <c r="L35" s="77">
        <f t="shared" si="1"/>
        <v>1664.98</v>
      </c>
      <c r="M35" s="59"/>
      <c r="N35" s="102" t="s">
        <v>71</v>
      </c>
      <c r="O35" s="102" t="s">
        <v>71</v>
      </c>
      <c r="P35" s="103" t="s">
        <v>71</v>
      </c>
    </row>
    <row r="36" spans="2:16" s="12" customFormat="1" ht="36" customHeight="1" x14ac:dyDescent="0.25">
      <c r="B36" s="162">
        <v>31</v>
      </c>
      <c r="C36" s="89" t="s">
        <v>2180</v>
      </c>
      <c r="D36" s="89" t="s">
        <v>2178</v>
      </c>
      <c r="E36" s="89">
        <v>250</v>
      </c>
      <c r="F36" s="89" t="s">
        <v>2142</v>
      </c>
      <c r="G36" s="98" t="s">
        <v>80</v>
      </c>
      <c r="H36" s="98" t="s">
        <v>2146</v>
      </c>
      <c r="I36" s="99" t="s">
        <v>75</v>
      </c>
      <c r="J36" s="100">
        <v>1748.25</v>
      </c>
      <c r="K36" s="132">
        <v>0</v>
      </c>
      <c r="L36" s="77">
        <f t="shared" si="1"/>
        <v>1748.25</v>
      </c>
      <c r="M36" s="59"/>
      <c r="N36" s="102" t="s">
        <v>71</v>
      </c>
      <c r="O36" s="102" t="s">
        <v>71</v>
      </c>
      <c r="P36" s="103" t="s">
        <v>71</v>
      </c>
    </row>
    <row r="37" spans="2:16" s="12" customFormat="1" ht="36" customHeight="1" x14ac:dyDescent="0.25">
      <c r="B37" s="97">
        <v>32</v>
      </c>
      <c r="C37" s="89" t="s">
        <v>2181</v>
      </c>
      <c r="D37" s="89" t="s">
        <v>2178</v>
      </c>
      <c r="E37" s="89">
        <v>300</v>
      </c>
      <c r="F37" s="89" t="s">
        <v>2142</v>
      </c>
      <c r="G37" s="98" t="s">
        <v>80</v>
      </c>
      <c r="H37" s="98" t="s">
        <v>2146</v>
      </c>
      <c r="I37" s="99" t="s">
        <v>75</v>
      </c>
      <c r="J37" s="100">
        <v>1831.5300000000002</v>
      </c>
      <c r="K37" s="132">
        <v>0</v>
      </c>
      <c r="L37" s="77">
        <f t="shared" si="1"/>
        <v>1831.5300000000002</v>
      </c>
      <c r="M37" s="59"/>
      <c r="N37" s="102" t="s">
        <v>71</v>
      </c>
      <c r="O37" s="102" t="s">
        <v>71</v>
      </c>
      <c r="P37" s="103" t="s">
        <v>71</v>
      </c>
    </row>
    <row r="38" spans="2:16" s="12" customFormat="1" ht="36" customHeight="1" x14ac:dyDescent="0.25">
      <c r="B38" s="97">
        <v>33</v>
      </c>
      <c r="C38" s="89" t="s">
        <v>2182</v>
      </c>
      <c r="D38" s="89" t="s">
        <v>2178</v>
      </c>
      <c r="E38" s="89">
        <v>350</v>
      </c>
      <c r="F38" s="89" t="s">
        <v>2142</v>
      </c>
      <c r="G38" s="98" t="s">
        <v>80</v>
      </c>
      <c r="H38" s="98" t="s">
        <v>2146</v>
      </c>
      <c r="I38" s="99" t="s">
        <v>75</v>
      </c>
      <c r="J38" s="100">
        <v>1914.81</v>
      </c>
      <c r="K38" s="132">
        <v>0</v>
      </c>
      <c r="L38" s="77">
        <f t="shared" si="1"/>
        <v>1914.81</v>
      </c>
      <c r="M38" s="59"/>
      <c r="N38" s="102" t="s">
        <v>71</v>
      </c>
      <c r="O38" s="102" t="s">
        <v>71</v>
      </c>
      <c r="P38" s="103" t="s">
        <v>71</v>
      </c>
    </row>
    <row r="39" spans="2:16" s="12" customFormat="1" ht="36" customHeight="1" x14ac:dyDescent="0.25">
      <c r="B39" s="97">
        <v>34</v>
      </c>
      <c r="C39" s="89" t="s">
        <v>2183</v>
      </c>
      <c r="D39" s="89" t="s">
        <v>2178</v>
      </c>
      <c r="E39" s="89">
        <v>400</v>
      </c>
      <c r="F39" s="89" t="s">
        <v>2142</v>
      </c>
      <c r="G39" s="98" t="s">
        <v>80</v>
      </c>
      <c r="H39" s="98" t="s">
        <v>2146</v>
      </c>
      <c r="I39" s="99" t="s">
        <v>75</v>
      </c>
      <c r="J39" s="100">
        <v>1998.0900000000001</v>
      </c>
      <c r="K39" s="132">
        <v>0</v>
      </c>
      <c r="L39" s="77">
        <f t="shared" si="1"/>
        <v>1998.0900000000001</v>
      </c>
      <c r="M39" s="59"/>
      <c r="N39" s="102" t="s">
        <v>71</v>
      </c>
      <c r="O39" s="102" t="s">
        <v>71</v>
      </c>
      <c r="P39" s="103" t="s">
        <v>71</v>
      </c>
    </row>
    <row r="40" spans="2:16" s="12" customFormat="1" ht="36" customHeight="1" x14ac:dyDescent="0.25">
      <c r="B40" s="97">
        <v>35</v>
      </c>
      <c r="C40" s="89" t="s">
        <v>2184</v>
      </c>
      <c r="D40" s="89" t="s">
        <v>2178</v>
      </c>
      <c r="E40" s="89">
        <v>450</v>
      </c>
      <c r="F40" s="89" t="s">
        <v>2142</v>
      </c>
      <c r="G40" s="98" t="s">
        <v>80</v>
      </c>
      <c r="H40" s="98" t="s">
        <v>2146</v>
      </c>
      <c r="I40" s="99" t="s">
        <v>75</v>
      </c>
      <c r="J40" s="100">
        <v>2081.37</v>
      </c>
      <c r="K40" s="132">
        <v>0</v>
      </c>
      <c r="L40" s="77">
        <f t="shared" si="1"/>
        <v>2081.37</v>
      </c>
      <c r="M40" s="59"/>
      <c r="N40" s="102" t="s">
        <v>71</v>
      </c>
      <c r="O40" s="102" t="s">
        <v>71</v>
      </c>
      <c r="P40" s="103" t="s">
        <v>71</v>
      </c>
    </row>
    <row r="41" spans="2:16" s="12" customFormat="1" ht="36" customHeight="1" x14ac:dyDescent="0.25">
      <c r="B41" s="162">
        <v>36</v>
      </c>
      <c r="C41" s="89" t="s">
        <v>2185</v>
      </c>
      <c r="D41" s="89" t="s">
        <v>2178</v>
      </c>
      <c r="E41" s="89">
        <v>500</v>
      </c>
      <c r="F41" s="89" t="s">
        <v>2142</v>
      </c>
      <c r="G41" s="98" t="s">
        <v>80</v>
      </c>
      <c r="H41" s="98" t="s">
        <v>2146</v>
      </c>
      <c r="I41" s="99" t="s">
        <v>75</v>
      </c>
      <c r="J41" s="100">
        <v>2164.65</v>
      </c>
      <c r="K41" s="132">
        <v>0</v>
      </c>
      <c r="L41" s="77">
        <f t="shared" si="1"/>
        <v>2164.65</v>
      </c>
      <c r="M41" s="59"/>
      <c r="N41" s="102" t="s">
        <v>71</v>
      </c>
      <c r="O41" s="102" t="s">
        <v>71</v>
      </c>
      <c r="P41" s="103" t="s">
        <v>71</v>
      </c>
    </row>
    <row r="42" spans="2:16" s="12" customFormat="1" ht="36" customHeight="1" x14ac:dyDescent="0.25">
      <c r="B42" s="97">
        <v>37</v>
      </c>
      <c r="C42" s="89" t="s">
        <v>2186</v>
      </c>
      <c r="D42" s="89" t="s">
        <v>2178</v>
      </c>
      <c r="E42" s="89">
        <v>550</v>
      </c>
      <c r="F42" s="89" t="s">
        <v>2142</v>
      </c>
      <c r="G42" s="98" t="s">
        <v>80</v>
      </c>
      <c r="H42" s="98" t="s">
        <v>2146</v>
      </c>
      <c r="I42" s="99" t="s">
        <v>75</v>
      </c>
      <c r="J42" s="100">
        <v>2247.9299999999998</v>
      </c>
      <c r="K42" s="132">
        <v>0</v>
      </c>
      <c r="L42" s="77">
        <f t="shared" si="1"/>
        <v>2247.9299999999998</v>
      </c>
      <c r="M42" s="59"/>
      <c r="N42" s="102" t="s">
        <v>71</v>
      </c>
      <c r="O42" s="102" t="s">
        <v>71</v>
      </c>
      <c r="P42" s="103" t="s">
        <v>71</v>
      </c>
    </row>
    <row r="43" spans="2:16" s="12" customFormat="1" ht="36" customHeight="1" x14ac:dyDescent="0.25">
      <c r="B43" s="97">
        <v>38</v>
      </c>
      <c r="C43" s="89" t="s">
        <v>2187</v>
      </c>
      <c r="D43" s="89" t="s">
        <v>2178</v>
      </c>
      <c r="E43" s="89">
        <v>600</v>
      </c>
      <c r="F43" s="89" t="s">
        <v>2142</v>
      </c>
      <c r="G43" s="98" t="s">
        <v>80</v>
      </c>
      <c r="H43" s="98" t="s">
        <v>2146</v>
      </c>
      <c r="I43" s="99" t="s">
        <v>75</v>
      </c>
      <c r="J43" s="100">
        <v>2331.21</v>
      </c>
      <c r="K43" s="132">
        <v>0</v>
      </c>
      <c r="L43" s="77">
        <f t="shared" si="1"/>
        <v>2331.21</v>
      </c>
      <c r="M43" s="59"/>
      <c r="N43" s="102" t="s">
        <v>71</v>
      </c>
      <c r="O43" s="102" t="s">
        <v>71</v>
      </c>
      <c r="P43" s="103" t="s">
        <v>71</v>
      </c>
    </row>
    <row r="44" spans="2:16" s="12" customFormat="1" ht="36" customHeight="1" x14ac:dyDescent="0.25">
      <c r="B44" s="97">
        <v>39</v>
      </c>
      <c r="C44" s="89" t="s">
        <v>2188</v>
      </c>
      <c r="D44" s="89" t="s">
        <v>2178</v>
      </c>
      <c r="E44" s="89">
        <v>650</v>
      </c>
      <c r="F44" s="89" t="s">
        <v>2142</v>
      </c>
      <c r="G44" s="98" t="s">
        <v>80</v>
      </c>
      <c r="H44" s="98" t="s">
        <v>2146</v>
      </c>
      <c r="I44" s="99" t="s">
        <v>75</v>
      </c>
      <c r="J44" s="100">
        <v>2414.4899999999998</v>
      </c>
      <c r="K44" s="132">
        <v>0</v>
      </c>
      <c r="L44" s="77">
        <f t="shared" si="1"/>
        <v>2414.4899999999998</v>
      </c>
      <c r="M44" s="59"/>
      <c r="N44" s="102" t="s">
        <v>71</v>
      </c>
      <c r="O44" s="102" t="s">
        <v>71</v>
      </c>
      <c r="P44" s="103" t="s">
        <v>71</v>
      </c>
    </row>
    <row r="45" spans="2:16" s="12" customFormat="1" ht="36" customHeight="1" x14ac:dyDescent="0.25">
      <c r="B45" s="97">
        <v>40</v>
      </c>
      <c r="C45" s="89" t="s">
        <v>2189</v>
      </c>
      <c r="D45" s="89" t="s">
        <v>2178</v>
      </c>
      <c r="E45" s="89">
        <v>700</v>
      </c>
      <c r="F45" s="89" t="s">
        <v>2142</v>
      </c>
      <c r="G45" s="98" t="s">
        <v>80</v>
      </c>
      <c r="H45" s="98" t="s">
        <v>2146</v>
      </c>
      <c r="I45" s="99" t="s">
        <v>75</v>
      </c>
      <c r="J45" s="100">
        <v>2497.77</v>
      </c>
      <c r="K45" s="132">
        <v>0</v>
      </c>
      <c r="L45" s="77">
        <f t="shared" si="1"/>
        <v>2497.77</v>
      </c>
      <c r="M45" s="59"/>
      <c r="N45" s="102" t="s">
        <v>71</v>
      </c>
      <c r="O45" s="102" t="s">
        <v>71</v>
      </c>
      <c r="P45" s="103" t="s">
        <v>71</v>
      </c>
    </row>
    <row r="46" spans="2:16" s="12" customFormat="1" ht="36" customHeight="1" x14ac:dyDescent="0.25">
      <c r="B46" s="162">
        <v>41</v>
      </c>
      <c r="C46" s="89" t="s">
        <v>2190</v>
      </c>
      <c r="D46" s="89" t="s">
        <v>2178</v>
      </c>
      <c r="E46" s="89">
        <v>750</v>
      </c>
      <c r="F46" s="89" t="s">
        <v>2142</v>
      </c>
      <c r="G46" s="98" t="s">
        <v>80</v>
      </c>
      <c r="H46" s="98" t="s">
        <v>2146</v>
      </c>
      <c r="I46" s="99" t="s">
        <v>75</v>
      </c>
      <c r="J46" s="100">
        <v>2581.0500000000002</v>
      </c>
      <c r="K46" s="132">
        <v>0</v>
      </c>
      <c r="L46" s="77">
        <f t="shared" si="1"/>
        <v>2581.0500000000002</v>
      </c>
      <c r="M46" s="59"/>
      <c r="N46" s="102" t="s">
        <v>71</v>
      </c>
      <c r="O46" s="102" t="s">
        <v>71</v>
      </c>
      <c r="P46" s="103" t="s">
        <v>71</v>
      </c>
    </row>
    <row r="47" spans="2:16" s="12" customFormat="1" ht="36" customHeight="1" x14ac:dyDescent="0.25">
      <c r="B47" s="97">
        <v>42</v>
      </c>
      <c r="C47" s="89" t="s">
        <v>2191</v>
      </c>
      <c r="D47" s="89" t="s">
        <v>2178</v>
      </c>
      <c r="E47" s="89">
        <v>800</v>
      </c>
      <c r="F47" s="89" t="s">
        <v>2142</v>
      </c>
      <c r="G47" s="98" t="s">
        <v>80</v>
      </c>
      <c r="H47" s="98" t="s">
        <v>2146</v>
      </c>
      <c r="I47" s="99" t="s">
        <v>75</v>
      </c>
      <c r="J47" s="100">
        <v>2664.33</v>
      </c>
      <c r="K47" s="132">
        <v>0</v>
      </c>
      <c r="L47" s="77">
        <f t="shared" si="1"/>
        <v>2664.33</v>
      </c>
      <c r="M47" s="59"/>
      <c r="N47" s="102" t="s">
        <v>71</v>
      </c>
      <c r="O47" s="102" t="s">
        <v>71</v>
      </c>
      <c r="P47" s="103" t="s">
        <v>71</v>
      </c>
    </row>
    <row r="48" spans="2:16" s="12" customFormat="1" ht="36" customHeight="1" x14ac:dyDescent="0.25">
      <c r="B48" s="97">
        <v>43</v>
      </c>
      <c r="C48" s="89" t="s">
        <v>2192</v>
      </c>
      <c r="D48" s="89" t="s">
        <v>2178</v>
      </c>
      <c r="E48" s="89">
        <v>850</v>
      </c>
      <c r="F48" s="89" t="s">
        <v>2142</v>
      </c>
      <c r="G48" s="98" t="s">
        <v>80</v>
      </c>
      <c r="H48" s="98" t="s">
        <v>2146</v>
      </c>
      <c r="I48" s="99" t="s">
        <v>75</v>
      </c>
      <c r="J48" s="100">
        <v>2747.61</v>
      </c>
      <c r="K48" s="132">
        <v>0</v>
      </c>
      <c r="L48" s="77">
        <f t="shared" si="1"/>
        <v>2747.61</v>
      </c>
      <c r="M48" s="59"/>
      <c r="N48" s="102" t="s">
        <v>71</v>
      </c>
      <c r="O48" s="102" t="s">
        <v>71</v>
      </c>
      <c r="P48" s="103" t="s">
        <v>71</v>
      </c>
    </row>
    <row r="49" spans="2:16" s="12" customFormat="1" ht="36" customHeight="1" x14ac:dyDescent="0.25">
      <c r="B49" s="97">
        <v>44</v>
      </c>
      <c r="C49" s="89" t="s">
        <v>2193</v>
      </c>
      <c r="D49" s="89" t="s">
        <v>2178</v>
      </c>
      <c r="E49" s="89">
        <v>900</v>
      </c>
      <c r="F49" s="89" t="s">
        <v>2142</v>
      </c>
      <c r="G49" s="98" t="s">
        <v>80</v>
      </c>
      <c r="H49" s="98" t="s">
        <v>2146</v>
      </c>
      <c r="I49" s="99" t="s">
        <v>75</v>
      </c>
      <c r="J49" s="100">
        <v>2830.89</v>
      </c>
      <c r="K49" s="132">
        <v>0</v>
      </c>
      <c r="L49" s="77">
        <f t="shared" si="1"/>
        <v>2830.89</v>
      </c>
      <c r="M49" s="59"/>
      <c r="N49" s="102" t="s">
        <v>71</v>
      </c>
      <c r="O49" s="102" t="s">
        <v>71</v>
      </c>
      <c r="P49" s="103" t="s">
        <v>71</v>
      </c>
    </row>
    <row r="50" spans="2:16" s="12" customFormat="1" ht="36" customHeight="1" x14ac:dyDescent="0.25">
      <c r="B50" s="97">
        <v>45</v>
      </c>
      <c r="C50" s="89" t="s">
        <v>2194</v>
      </c>
      <c r="D50" s="89" t="s">
        <v>2178</v>
      </c>
      <c r="E50" s="89">
        <v>950</v>
      </c>
      <c r="F50" s="89" t="s">
        <v>2142</v>
      </c>
      <c r="G50" s="98" t="s">
        <v>80</v>
      </c>
      <c r="H50" s="98" t="s">
        <v>2146</v>
      </c>
      <c r="I50" s="99" t="s">
        <v>75</v>
      </c>
      <c r="J50" s="100">
        <v>2914.17</v>
      </c>
      <c r="K50" s="132">
        <v>0</v>
      </c>
      <c r="L50" s="77">
        <f t="shared" si="1"/>
        <v>2914.17</v>
      </c>
      <c r="M50" s="59"/>
      <c r="N50" s="102" t="s">
        <v>71</v>
      </c>
      <c r="O50" s="102" t="s">
        <v>71</v>
      </c>
      <c r="P50" s="103" t="s">
        <v>71</v>
      </c>
    </row>
    <row r="51" spans="2:16" s="12" customFormat="1" ht="36" customHeight="1" x14ac:dyDescent="0.25">
      <c r="B51" s="162">
        <v>46</v>
      </c>
      <c r="C51" s="89" t="s">
        <v>2195</v>
      </c>
      <c r="D51" s="89" t="s">
        <v>2178</v>
      </c>
      <c r="E51" s="89">
        <v>1000</v>
      </c>
      <c r="F51" s="89" t="s">
        <v>2142</v>
      </c>
      <c r="G51" s="98" t="s">
        <v>80</v>
      </c>
      <c r="H51" s="98" t="s">
        <v>2146</v>
      </c>
      <c r="I51" s="99" t="s">
        <v>75</v>
      </c>
      <c r="J51" s="100">
        <v>2997.45</v>
      </c>
      <c r="K51" s="132">
        <v>0</v>
      </c>
      <c r="L51" s="77">
        <f t="shared" si="1"/>
        <v>2997.45</v>
      </c>
      <c r="M51" s="59"/>
      <c r="N51" s="102" t="s">
        <v>71</v>
      </c>
      <c r="O51" s="102" t="s">
        <v>71</v>
      </c>
      <c r="P51" s="103" t="s">
        <v>71</v>
      </c>
    </row>
    <row r="52" spans="2:16" s="12" customFormat="1" ht="36" customHeight="1" x14ac:dyDescent="0.25">
      <c r="B52" s="97">
        <v>47</v>
      </c>
      <c r="C52" s="89" t="s">
        <v>2196</v>
      </c>
      <c r="D52" s="89" t="s">
        <v>2197</v>
      </c>
      <c r="E52" s="89" t="s">
        <v>2198</v>
      </c>
      <c r="F52" s="89" t="s">
        <v>2142</v>
      </c>
      <c r="G52" s="98" t="s">
        <v>80</v>
      </c>
      <c r="H52" s="98" t="s">
        <v>2146</v>
      </c>
      <c r="I52" s="99" t="s">
        <v>75</v>
      </c>
      <c r="J52" s="100">
        <v>4119.7800000000007</v>
      </c>
      <c r="K52" s="132">
        <v>0</v>
      </c>
      <c r="L52" s="77">
        <f t="shared" si="1"/>
        <v>4119.7800000000007</v>
      </c>
      <c r="M52" s="59"/>
      <c r="N52" s="102" t="s">
        <v>71</v>
      </c>
      <c r="O52" s="102" t="s">
        <v>71</v>
      </c>
      <c r="P52" s="103" t="s">
        <v>71</v>
      </c>
    </row>
    <row r="53" spans="2:16" s="12" customFormat="1" ht="36" customHeight="1" x14ac:dyDescent="0.25">
      <c r="B53" s="97">
        <v>48</v>
      </c>
      <c r="C53" s="89" t="s">
        <v>2199</v>
      </c>
      <c r="D53" s="89" t="s">
        <v>2197</v>
      </c>
      <c r="E53" s="89" t="s">
        <v>2200</v>
      </c>
      <c r="F53" s="89" t="s">
        <v>2142</v>
      </c>
      <c r="G53" s="98" t="s">
        <v>80</v>
      </c>
      <c r="H53" s="98" t="s">
        <v>2146</v>
      </c>
      <c r="I53" s="99" t="s">
        <v>75</v>
      </c>
      <c r="J53" s="100">
        <v>4869.29</v>
      </c>
      <c r="K53" s="132">
        <v>0</v>
      </c>
      <c r="L53" s="77">
        <f t="shared" si="1"/>
        <v>4869.29</v>
      </c>
      <c r="M53" s="59"/>
      <c r="N53" s="102" t="s">
        <v>71</v>
      </c>
      <c r="O53" s="102" t="s">
        <v>71</v>
      </c>
      <c r="P53" s="103" t="s">
        <v>71</v>
      </c>
    </row>
    <row r="54" spans="2:16" s="12" customFormat="1" ht="36" customHeight="1" x14ac:dyDescent="0.25">
      <c r="B54" s="97">
        <v>49</v>
      </c>
      <c r="C54" s="89" t="s">
        <v>2201</v>
      </c>
      <c r="D54" s="89" t="s">
        <v>2197</v>
      </c>
      <c r="E54" s="89" t="s">
        <v>2202</v>
      </c>
      <c r="F54" s="89" t="s">
        <v>2142</v>
      </c>
      <c r="G54" s="98" t="s">
        <v>80</v>
      </c>
      <c r="H54" s="98" t="s">
        <v>2146</v>
      </c>
      <c r="I54" s="99" t="s">
        <v>75</v>
      </c>
      <c r="J54" s="100">
        <v>5618.81</v>
      </c>
      <c r="K54" s="132">
        <v>0</v>
      </c>
      <c r="L54" s="77">
        <f t="shared" si="1"/>
        <v>5618.81</v>
      </c>
      <c r="M54" s="59"/>
      <c r="N54" s="102" t="s">
        <v>71</v>
      </c>
      <c r="O54" s="102" t="s">
        <v>71</v>
      </c>
      <c r="P54" s="103" t="s">
        <v>71</v>
      </c>
    </row>
    <row r="55" spans="2:16" s="12" customFormat="1" ht="36" customHeight="1" x14ac:dyDescent="0.25">
      <c r="B55" s="97">
        <v>50</v>
      </c>
      <c r="C55" s="89" t="s">
        <v>2203</v>
      </c>
      <c r="D55" s="89" t="s">
        <v>2197</v>
      </c>
      <c r="E55" s="89" t="s">
        <v>2204</v>
      </c>
      <c r="F55" s="89" t="s">
        <v>2142</v>
      </c>
      <c r="G55" s="98" t="s">
        <v>80</v>
      </c>
      <c r="H55" s="98" t="s">
        <v>2146</v>
      </c>
      <c r="I55" s="99" t="s">
        <v>75</v>
      </c>
      <c r="J55" s="100">
        <v>6368.32</v>
      </c>
      <c r="K55" s="132">
        <v>0</v>
      </c>
      <c r="L55" s="77">
        <f t="shared" si="1"/>
        <v>6368.32</v>
      </c>
      <c r="M55" s="59"/>
      <c r="N55" s="102" t="s">
        <v>71</v>
      </c>
      <c r="O55" s="102" t="s">
        <v>71</v>
      </c>
      <c r="P55" s="103" t="s">
        <v>71</v>
      </c>
    </row>
    <row r="56" spans="2:16" s="12" customFormat="1" ht="36" customHeight="1" x14ac:dyDescent="0.25">
      <c r="B56" s="162">
        <v>51</v>
      </c>
      <c r="C56" s="89" t="s">
        <v>2205</v>
      </c>
      <c r="D56" s="89" t="s">
        <v>2197</v>
      </c>
      <c r="E56" s="89" t="s">
        <v>2206</v>
      </c>
      <c r="F56" s="89" t="s">
        <v>2142</v>
      </c>
      <c r="G56" s="98" t="s">
        <v>80</v>
      </c>
      <c r="H56" s="98" t="s">
        <v>2146</v>
      </c>
      <c r="I56" s="99" t="s">
        <v>75</v>
      </c>
      <c r="J56" s="100">
        <v>7117.83</v>
      </c>
      <c r="K56" s="132">
        <v>0</v>
      </c>
      <c r="L56" s="77">
        <f t="shared" si="1"/>
        <v>7117.83</v>
      </c>
      <c r="M56" s="59"/>
      <c r="N56" s="102" t="s">
        <v>71</v>
      </c>
      <c r="O56" s="102" t="s">
        <v>71</v>
      </c>
      <c r="P56" s="103" t="s">
        <v>71</v>
      </c>
    </row>
    <row r="57" spans="2:16" s="12" customFormat="1" ht="36" customHeight="1" x14ac:dyDescent="0.25">
      <c r="B57" s="97">
        <v>52</v>
      </c>
      <c r="C57" s="89" t="s">
        <v>2207</v>
      </c>
      <c r="D57" s="89" t="s">
        <v>2208</v>
      </c>
      <c r="E57" s="89">
        <v>2</v>
      </c>
      <c r="F57" s="89" t="s">
        <v>2142</v>
      </c>
      <c r="G57" s="98" t="s">
        <v>80</v>
      </c>
      <c r="H57" s="98" t="s">
        <v>2146</v>
      </c>
      <c r="I57" s="99" t="s">
        <v>75</v>
      </c>
      <c r="J57" s="100">
        <v>546.17000000000007</v>
      </c>
      <c r="K57" s="132">
        <v>0</v>
      </c>
      <c r="L57" s="77">
        <f t="shared" si="1"/>
        <v>546.17000000000007</v>
      </c>
      <c r="M57" s="59"/>
      <c r="N57" s="102" t="s">
        <v>71</v>
      </c>
      <c r="O57" s="102" t="s">
        <v>71</v>
      </c>
      <c r="P57" s="103" t="s">
        <v>71</v>
      </c>
    </row>
    <row r="58" spans="2:16" s="12" customFormat="1" ht="36" customHeight="1" x14ac:dyDescent="0.25">
      <c r="B58" s="97">
        <v>53</v>
      </c>
      <c r="C58" s="89" t="s">
        <v>2209</v>
      </c>
      <c r="D58" s="89" t="s">
        <v>2208</v>
      </c>
      <c r="E58" s="89">
        <v>4</v>
      </c>
      <c r="F58" s="89" t="s">
        <v>2142</v>
      </c>
      <c r="G58" s="98" t="s">
        <v>80</v>
      </c>
      <c r="H58" s="98" t="s">
        <v>2146</v>
      </c>
      <c r="I58" s="99" t="s">
        <v>75</v>
      </c>
      <c r="J58" s="100">
        <v>582.87</v>
      </c>
      <c r="K58" s="132">
        <v>0</v>
      </c>
      <c r="L58" s="77">
        <f t="shared" si="1"/>
        <v>582.87</v>
      </c>
      <c r="M58" s="59"/>
      <c r="N58" s="102" t="s">
        <v>71</v>
      </c>
      <c r="O58" s="102" t="s">
        <v>71</v>
      </c>
      <c r="P58" s="103" t="s">
        <v>71</v>
      </c>
    </row>
    <row r="59" spans="2:16" s="12" customFormat="1" ht="36" customHeight="1" x14ac:dyDescent="0.25">
      <c r="B59" s="97">
        <v>54</v>
      </c>
      <c r="C59" s="89" t="s">
        <v>2210</v>
      </c>
      <c r="D59" s="89" t="s">
        <v>2208</v>
      </c>
      <c r="E59" s="89">
        <v>6</v>
      </c>
      <c r="F59" s="89" t="s">
        <v>2142</v>
      </c>
      <c r="G59" s="98" t="s">
        <v>80</v>
      </c>
      <c r="H59" s="98" t="s">
        <v>2146</v>
      </c>
      <c r="I59" s="99" t="s">
        <v>75</v>
      </c>
      <c r="J59" s="100">
        <v>619.58000000000004</v>
      </c>
      <c r="K59" s="132">
        <v>0</v>
      </c>
      <c r="L59" s="77">
        <f t="shared" si="1"/>
        <v>619.58000000000004</v>
      </c>
      <c r="M59" s="59"/>
      <c r="N59" s="102" t="s">
        <v>71</v>
      </c>
      <c r="O59" s="102" t="s">
        <v>71</v>
      </c>
      <c r="P59" s="103" t="s">
        <v>71</v>
      </c>
    </row>
    <row r="60" spans="2:16" s="12" customFormat="1" ht="36" customHeight="1" x14ac:dyDescent="0.25">
      <c r="B60" s="97">
        <v>55</v>
      </c>
      <c r="C60" s="89" t="s">
        <v>2211</v>
      </c>
      <c r="D60" s="89" t="s">
        <v>2208</v>
      </c>
      <c r="E60" s="89">
        <v>8</v>
      </c>
      <c r="F60" s="89" t="s">
        <v>2142</v>
      </c>
      <c r="G60" s="98" t="s">
        <v>80</v>
      </c>
      <c r="H60" s="98" t="s">
        <v>2146</v>
      </c>
      <c r="I60" s="99" t="s">
        <v>75</v>
      </c>
      <c r="J60" s="100">
        <v>656.29</v>
      </c>
      <c r="K60" s="132">
        <v>0</v>
      </c>
      <c r="L60" s="77">
        <f t="shared" si="1"/>
        <v>656.29</v>
      </c>
      <c r="M60" s="59"/>
      <c r="N60" s="102" t="s">
        <v>71</v>
      </c>
      <c r="O60" s="102" t="s">
        <v>71</v>
      </c>
      <c r="P60" s="103" t="s">
        <v>71</v>
      </c>
    </row>
    <row r="61" spans="2:16" s="12" customFormat="1" ht="36" customHeight="1" x14ac:dyDescent="0.25">
      <c r="B61" s="162">
        <v>56</v>
      </c>
      <c r="C61" s="89" t="s">
        <v>2212</v>
      </c>
      <c r="D61" s="89" t="s">
        <v>2208</v>
      </c>
      <c r="E61" s="89">
        <v>10</v>
      </c>
      <c r="F61" s="89" t="s">
        <v>2142</v>
      </c>
      <c r="G61" s="98" t="s">
        <v>80</v>
      </c>
      <c r="H61" s="98" t="s">
        <v>2146</v>
      </c>
      <c r="I61" s="99" t="s">
        <v>75</v>
      </c>
      <c r="J61" s="100">
        <v>693</v>
      </c>
      <c r="K61" s="132">
        <v>0</v>
      </c>
      <c r="L61" s="77">
        <f t="shared" si="1"/>
        <v>693</v>
      </c>
      <c r="M61" s="59"/>
      <c r="N61" s="102" t="s">
        <v>71</v>
      </c>
      <c r="O61" s="102" t="s">
        <v>71</v>
      </c>
      <c r="P61" s="103" t="s">
        <v>71</v>
      </c>
    </row>
    <row r="62" spans="2:16" s="12" customFormat="1" ht="36" customHeight="1" x14ac:dyDescent="0.25">
      <c r="B62" s="97">
        <v>57</v>
      </c>
      <c r="C62" s="89" t="s">
        <v>2213</v>
      </c>
      <c r="D62" s="89" t="s">
        <v>2208</v>
      </c>
      <c r="E62" s="89">
        <v>15</v>
      </c>
      <c r="F62" s="89" t="s">
        <v>2142</v>
      </c>
      <c r="G62" s="98" t="s">
        <v>80</v>
      </c>
      <c r="H62" s="98" t="s">
        <v>2146</v>
      </c>
      <c r="I62" s="99" t="s">
        <v>75</v>
      </c>
      <c r="J62" s="100">
        <v>727.35</v>
      </c>
      <c r="K62" s="132">
        <v>0</v>
      </c>
      <c r="L62" s="77">
        <f t="shared" si="1"/>
        <v>727.35</v>
      </c>
      <c r="M62" s="59"/>
      <c r="N62" s="102" t="s">
        <v>71</v>
      </c>
      <c r="O62" s="102" t="s">
        <v>71</v>
      </c>
      <c r="P62" s="103" t="s">
        <v>71</v>
      </c>
    </row>
    <row r="63" spans="2:16" s="12" customFormat="1" ht="36" customHeight="1" x14ac:dyDescent="0.25">
      <c r="B63" s="97">
        <v>58</v>
      </c>
      <c r="C63" s="89" t="s">
        <v>2214</v>
      </c>
      <c r="D63" s="89" t="s">
        <v>2208</v>
      </c>
      <c r="E63" s="89">
        <v>20</v>
      </c>
      <c r="F63" s="89" t="s">
        <v>2142</v>
      </c>
      <c r="G63" s="98" t="s">
        <v>80</v>
      </c>
      <c r="H63" s="98" t="s">
        <v>2146</v>
      </c>
      <c r="I63" s="99" t="s">
        <v>75</v>
      </c>
      <c r="J63" s="100">
        <v>761.7</v>
      </c>
      <c r="K63" s="132">
        <v>0</v>
      </c>
      <c r="L63" s="77">
        <f t="shared" si="1"/>
        <v>761.7</v>
      </c>
      <c r="M63" s="59"/>
      <c r="N63" s="102" t="s">
        <v>71</v>
      </c>
      <c r="O63" s="102" t="s">
        <v>71</v>
      </c>
      <c r="P63" s="103" t="s">
        <v>71</v>
      </c>
    </row>
    <row r="64" spans="2:16" s="12" customFormat="1" ht="36" customHeight="1" x14ac:dyDescent="0.25">
      <c r="B64" s="97">
        <v>59</v>
      </c>
      <c r="C64" s="89" t="s">
        <v>2215</v>
      </c>
      <c r="D64" s="89" t="s">
        <v>2208</v>
      </c>
      <c r="E64" s="89">
        <v>25</v>
      </c>
      <c r="F64" s="89" t="s">
        <v>2142</v>
      </c>
      <c r="G64" s="98" t="s">
        <v>80</v>
      </c>
      <c r="H64" s="98" t="s">
        <v>2146</v>
      </c>
      <c r="I64" s="99" t="s">
        <v>75</v>
      </c>
      <c r="J64" s="100">
        <v>796.04</v>
      </c>
      <c r="K64" s="132">
        <v>0</v>
      </c>
      <c r="L64" s="77">
        <f t="shared" si="1"/>
        <v>796.04</v>
      </c>
      <c r="M64" s="59"/>
      <c r="N64" s="102" t="s">
        <v>71</v>
      </c>
      <c r="O64" s="102" t="s">
        <v>71</v>
      </c>
      <c r="P64" s="103" t="s">
        <v>71</v>
      </c>
    </row>
    <row r="65" spans="2:16" s="12" customFormat="1" ht="36" customHeight="1" x14ac:dyDescent="0.25">
      <c r="B65" s="97">
        <v>60</v>
      </c>
      <c r="C65" s="89" t="s">
        <v>2216</v>
      </c>
      <c r="D65" s="89" t="s">
        <v>2208</v>
      </c>
      <c r="E65" s="89">
        <v>30</v>
      </c>
      <c r="F65" s="89" t="s">
        <v>2142</v>
      </c>
      <c r="G65" s="98" t="s">
        <v>80</v>
      </c>
      <c r="H65" s="98" t="s">
        <v>2146</v>
      </c>
      <c r="I65" s="99" t="s">
        <v>75</v>
      </c>
      <c r="J65" s="100">
        <v>830.3900000000001</v>
      </c>
      <c r="K65" s="132">
        <v>0</v>
      </c>
      <c r="L65" s="77">
        <f t="shared" si="1"/>
        <v>830.3900000000001</v>
      </c>
      <c r="M65" s="59"/>
      <c r="N65" s="102" t="s">
        <v>71</v>
      </c>
      <c r="O65" s="102" t="s">
        <v>71</v>
      </c>
      <c r="P65" s="103" t="s">
        <v>71</v>
      </c>
    </row>
    <row r="66" spans="2:16" s="12" customFormat="1" ht="36" customHeight="1" x14ac:dyDescent="0.25">
      <c r="B66" s="162">
        <v>61</v>
      </c>
      <c r="C66" s="89" t="s">
        <v>2217</v>
      </c>
      <c r="D66" s="89" t="s">
        <v>2208</v>
      </c>
      <c r="E66" s="89">
        <v>35</v>
      </c>
      <c r="F66" s="89" t="s">
        <v>2142</v>
      </c>
      <c r="G66" s="98" t="s">
        <v>80</v>
      </c>
      <c r="H66" s="98" t="s">
        <v>2146</v>
      </c>
      <c r="I66" s="99" t="s">
        <v>75</v>
      </c>
      <c r="J66" s="100">
        <v>864.74</v>
      </c>
      <c r="K66" s="132">
        <v>0</v>
      </c>
      <c r="L66" s="77">
        <f t="shared" si="1"/>
        <v>864.74</v>
      </c>
      <c r="M66" s="59"/>
      <c r="N66" s="102" t="s">
        <v>71</v>
      </c>
      <c r="O66" s="102" t="s">
        <v>71</v>
      </c>
      <c r="P66" s="103" t="s">
        <v>71</v>
      </c>
    </row>
    <row r="67" spans="2:16" s="12" customFormat="1" ht="36" customHeight="1" x14ac:dyDescent="0.25">
      <c r="B67" s="97">
        <v>62</v>
      </c>
      <c r="C67" s="89" t="s">
        <v>2218</v>
      </c>
      <c r="D67" s="89" t="s">
        <v>2208</v>
      </c>
      <c r="E67" s="89">
        <v>40</v>
      </c>
      <c r="F67" s="89" t="s">
        <v>2142</v>
      </c>
      <c r="G67" s="98" t="s">
        <v>80</v>
      </c>
      <c r="H67" s="98" t="s">
        <v>2146</v>
      </c>
      <c r="I67" s="99" t="s">
        <v>75</v>
      </c>
      <c r="J67" s="100">
        <v>899.08</v>
      </c>
      <c r="K67" s="132">
        <v>0</v>
      </c>
      <c r="L67" s="77">
        <f t="shared" si="1"/>
        <v>899.08</v>
      </c>
      <c r="M67" s="59"/>
      <c r="N67" s="102" t="s">
        <v>71</v>
      </c>
      <c r="O67" s="102" t="s">
        <v>71</v>
      </c>
      <c r="P67" s="103" t="s">
        <v>71</v>
      </c>
    </row>
    <row r="68" spans="2:16" s="12" customFormat="1" ht="36" customHeight="1" x14ac:dyDescent="0.25">
      <c r="B68" s="97">
        <v>63</v>
      </c>
      <c r="C68" s="89" t="s">
        <v>2219</v>
      </c>
      <c r="D68" s="89" t="s">
        <v>2208</v>
      </c>
      <c r="E68" s="89">
        <v>45</v>
      </c>
      <c r="F68" s="89" t="s">
        <v>2142</v>
      </c>
      <c r="G68" s="98" t="s">
        <v>80</v>
      </c>
      <c r="H68" s="98" t="s">
        <v>2146</v>
      </c>
      <c r="I68" s="99" t="s">
        <v>75</v>
      </c>
      <c r="J68" s="100">
        <v>933.43000000000006</v>
      </c>
      <c r="K68" s="132">
        <v>0</v>
      </c>
      <c r="L68" s="77">
        <f t="shared" ref="L68:L131" si="2">IF(J68="","",(J68-(J68*K68)))</f>
        <v>933.43000000000006</v>
      </c>
      <c r="M68" s="59"/>
      <c r="N68" s="102" t="s">
        <v>71</v>
      </c>
      <c r="O68" s="102" t="s">
        <v>71</v>
      </c>
      <c r="P68" s="103" t="s">
        <v>71</v>
      </c>
    </row>
    <row r="69" spans="2:16" s="12" customFormat="1" ht="36" customHeight="1" x14ac:dyDescent="0.25">
      <c r="B69" s="97">
        <v>64</v>
      </c>
      <c r="C69" s="89" t="s">
        <v>2220</v>
      </c>
      <c r="D69" s="89" t="s">
        <v>2208</v>
      </c>
      <c r="E69" s="89">
        <v>50</v>
      </c>
      <c r="F69" s="89" t="s">
        <v>2142</v>
      </c>
      <c r="G69" s="98" t="s">
        <v>80</v>
      </c>
      <c r="H69" s="98" t="s">
        <v>2146</v>
      </c>
      <c r="I69" s="99" t="s">
        <v>75</v>
      </c>
      <c r="J69" s="100">
        <v>967.78</v>
      </c>
      <c r="K69" s="132">
        <v>0</v>
      </c>
      <c r="L69" s="77">
        <f t="shared" si="2"/>
        <v>967.78</v>
      </c>
      <c r="M69" s="59"/>
      <c r="N69" s="102" t="s">
        <v>71</v>
      </c>
      <c r="O69" s="102" t="s">
        <v>71</v>
      </c>
      <c r="P69" s="103" t="s">
        <v>71</v>
      </c>
    </row>
    <row r="70" spans="2:16" s="12" customFormat="1" ht="36" customHeight="1" x14ac:dyDescent="0.25">
      <c r="B70" s="97">
        <v>65</v>
      </c>
      <c r="C70" s="89" t="s">
        <v>2221</v>
      </c>
      <c r="D70" s="89" t="s">
        <v>2208</v>
      </c>
      <c r="E70" s="89">
        <v>55</v>
      </c>
      <c r="F70" s="89" t="s">
        <v>2142</v>
      </c>
      <c r="G70" s="98" t="s">
        <v>80</v>
      </c>
      <c r="H70" s="98" t="s">
        <v>2146</v>
      </c>
      <c r="I70" s="99" t="s">
        <v>75</v>
      </c>
      <c r="J70" s="100">
        <v>1002.1200000000001</v>
      </c>
      <c r="K70" s="132">
        <v>0</v>
      </c>
      <c r="L70" s="77">
        <f t="shared" si="2"/>
        <v>1002.1200000000001</v>
      </c>
      <c r="M70" s="59"/>
      <c r="N70" s="102" t="s">
        <v>71</v>
      </c>
      <c r="O70" s="102" t="s">
        <v>71</v>
      </c>
      <c r="P70" s="103" t="s">
        <v>71</v>
      </c>
    </row>
    <row r="71" spans="2:16" s="12" customFormat="1" ht="36" customHeight="1" x14ac:dyDescent="0.25">
      <c r="B71" s="162">
        <v>66</v>
      </c>
      <c r="C71" s="89" t="s">
        <v>2222</v>
      </c>
      <c r="D71" s="89" t="s">
        <v>2208</v>
      </c>
      <c r="E71" s="89">
        <v>60</v>
      </c>
      <c r="F71" s="89" t="s">
        <v>2142</v>
      </c>
      <c r="G71" s="98" t="s">
        <v>80</v>
      </c>
      <c r="H71" s="98" t="s">
        <v>2146</v>
      </c>
      <c r="I71" s="99" t="s">
        <v>75</v>
      </c>
      <c r="J71" s="100">
        <v>1036.47</v>
      </c>
      <c r="K71" s="132">
        <v>0</v>
      </c>
      <c r="L71" s="77">
        <f t="shared" si="2"/>
        <v>1036.47</v>
      </c>
      <c r="M71" s="59"/>
      <c r="N71" s="102" t="s">
        <v>71</v>
      </c>
      <c r="O71" s="102" t="s">
        <v>71</v>
      </c>
      <c r="P71" s="103" t="s">
        <v>71</v>
      </c>
    </row>
    <row r="72" spans="2:16" s="12" customFormat="1" ht="36" customHeight="1" x14ac:dyDescent="0.25">
      <c r="B72" s="97">
        <v>67</v>
      </c>
      <c r="C72" s="89" t="s">
        <v>2223</v>
      </c>
      <c r="D72" s="89" t="s">
        <v>2208</v>
      </c>
      <c r="E72" s="89">
        <v>65</v>
      </c>
      <c r="F72" s="89" t="s">
        <v>2142</v>
      </c>
      <c r="G72" s="98" t="s">
        <v>80</v>
      </c>
      <c r="H72" s="98" t="s">
        <v>2146</v>
      </c>
      <c r="I72" s="99" t="s">
        <v>75</v>
      </c>
      <c r="J72" s="100">
        <v>1070.82</v>
      </c>
      <c r="K72" s="132">
        <v>0</v>
      </c>
      <c r="L72" s="77">
        <f t="shared" si="2"/>
        <v>1070.82</v>
      </c>
      <c r="M72" s="59"/>
      <c r="N72" s="102" t="s">
        <v>71</v>
      </c>
      <c r="O72" s="102" t="s">
        <v>71</v>
      </c>
      <c r="P72" s="103" t="s">
        <v>71</v>
      </c>
    </row>
    <row r="73" spans="2:16" s="12" customFormat="1" ht="36" customHeight="1" x14ac:dyDescent="0.25">
      <c r="B73" s="97">
        <v>68</v>
      </c>
      <c r="C73" s="89" t="s">
        <v>2224</v>
      </c>
      <c r="D73" s="89" t="s">
        <v>2208</v>
      </c>
      <c r="E73" s="89">
        <v>70</v>
      </c>
      <c r="F73" s="89" t="s">
        <v>2142</v>
      </c>
      <c r="G73" s="98" t="s">
        <v>80</v>
      </c>
      <c r="H73" s="98" t="s">
        <v>2146</v>
      </c>
      <c r="I73" s="99" t="s">
        <v>75</v>
      </c>
      <c r="J73" s="100">
        <v>1105.1600000000001</v>
      </c>
      <c r="K73" s="132">
        <v>0</v>
      </c>
      <c r="L73" s="77">
        <f t="shared" si="2"/>
        <v>1105.1600000000001</v>
      </c>
      <c r="M73" s="59"/>
      <c r="N73" s="102" t="s">
        <v>71</v>
      </c>
      <c r="O73" s="102" t="s">
        <v>71</v>
      </c>
      <c r="P73" s="103" t="s">
        <v>71</v>
      </c>
    </row>
    <row r="74" spans="2:16" s="12" customFormat="1" ht="36" customHeight="1" x14ac:dyDescent="0.25">
      <c r="B74" s="97">
        <v>69</v>
      </c>
      <c r="C74" s="89" t="s">
        <v>2225</v>
      </c>
      <c r="D74" s="89" t="s">
        <v>2208</v>
      </c>
      <c r="E74" s="89">
        <v>75</v>
      </c>
      <c r="F74" s="89" t="s">
        <v>2142</v>
      </c>
      <c r="G74" s="98" t="s">
        <v>80</v>
      </c>
      <c r="H74" s="98" t="s">
        <v>2146</v>
      </c>
      <c r="I74" s="99" t="s">
        <v>75</v>
      </c>
      <c r="J74" s="100">
        <v>1139.51</v>
      </c>
      <c r="K74" s="132">
        <v>0</v>
      </c>
      <c r="L74" s="77">
        <f t="shared" si="2"/>
        <v>1139.51</v>
      </c>
      <c r="M74" s="59"/>
      <c r="N74" s="102" t="s">
        <v>71</v>
      </c>
      <c r="O74" s="102" t="s">
        <v>71</v>
      </c>
      <c r="P74" s="103" t="s">
        <v>71</v>
      </c>
    </row>
    <row r="75" spans="2:16" s="12" customFormat="1" ht="36" customHeight="1" x14ac:dyDescent="0.25">
      <c r="B75" s="97">
        <v>70</v>
      </c>
      <c r="C75" s="89" t="s">
        <v>2226</v>
      </c>
      <c r="D75" s="89" t="s">
        <v>2208</v>
      </c>
      <c r="E75" s="89">
        <v>80</v>
      </c>
      <c r="F75" s="89" t="s">
        <v>2142</v>
      </c>
      <c r="G75" s="98" t="s">
        <v>80</v>
      </c>
      <c r="H75" s="98" t="s">
        <v>2146</v>
      </c>
      <c r="I75" s="99" t="s">
        <v>75</v>
      </c>
      <c r="J75" s="100">
        <v>1173.8600000000001</v>
      </c>
      <c r="K75" s="132">
        <v>0</v>
      </c>
      <c r="L75" s="77">
        <f t="shared" si="2"/>
        <v>1173.8600000000001</v>
      </c>
      <c r="M75" s="59"/>
      <c r="N75" s="102" t="s">
        <v>71</v>
      </c>
      <c r="O75" s="102" t="s">
        <v>71</v>
      </c>
      <c r="P75" s="103" t="s">
        <v>71</v>
      </c>
    </row>
    <row r="76" spans="2:16" s="12" customFormat="1" ht="36" customHeight="1" x14ac:dyDescent="0.25">
      <c r="B76" s="162">
        <v>71</v>
      </c>
      <c r="C76" s="89" t="s">
        <v>2227</v>
      </c>
      <c r="D76" s="89" t="s">
        <v>2208</v>
      </c>
      <c r="E76" s="89">
        <v>85</v>
      </c>
      <c r="F76" s="89" t="s">
        <v>2142</v>
      </c>
      <c r="G76" s="98" t="s">
        <v>80</v>
      </c>
      <c r="H76" s="98" t="s">
        <v>2146</v>
      </c>
      <c r="I76" s="99" t="s">
        <v>75</v>
      </c>
      <c r="J76" s="100">
        <v>1208.2</v>
      </c>
      <c r="K76" s="132">
        <v>0</v>
      </c>
      <c r="L76" s="77">
        <f t="shared" si="2"/>
        <v>1208.2</v>
      </c>
      <c r="M76" s="59"/>
      <c r="N76" s="102" t="s">
        <v>71</v>
      </c>
      <c r="O76" s="102" t="s">
        <v>71</v>
      </c>
      <c r="P76" s="103" t="s">
        <v>71</v>
      </c>
    </row>
    <row r="77" spans="2:16" s="12" customFormat="1" ht="36" customHeight="1" x14ac:dyDescent="0.25">
      <c r="B77" s="97">
        <v>72</v>
      </c>
      <c r="C77" s="89" t="s">
        <v>2228</v>
      </c>
      <c r="D77" s="89" t="s">
        <v>2208</v>
      </c>
      <c r="E77" s="89">
        <v>90</v>
      </c>
      <c r="F77" s="89" t="s">
        <v>2142</v>
      </c>
      <c r="G77" s="98" t="s">
        <v>80</v>
      </c>
      <c r="H77" s="98" t="s">
        <v>2146</v>
      </c>
      <c r="I77" s="99" t="s">
        <v>75</v>
      </c>
      <c r="J77" s="100">
        <v>1242.55</v>
      </c>
      <c r="K77" s="132">
        <v>0</v>
      </c>
      <c r="L77" s="77">
        <f t="shared" si="2"/>
        <v>1242.55</v>
      </c>
      <c r="M77" s="59"/>
      <c r="N77" s="102" t="s">
        <v>71</v>
      </c>
      <c r="O77" s="102" t="s">
        <v>71</v>
      </c>
      <c r="P77" s="103" t="s">
        <v>71</v>
      </c>
    </row>
    <row r="78" spans="2:16" s="12" customFormat="1" ht="36" customHeight="1" x14ac:dyDescent="0.25">
      <c r="B78" s="97">
        <v>73</v>
      </c>
      <c r="C78" s="89" t="s">
        <v>2229</v>
      </c>
      <c r="D78" s="89" t="s">
        <v>2208</v>
      </c>
      <c r="E78" s="89">
        <v>95</v>
      </c>
      <c r="F78" s="89" t="s">
        <v>2142</v>
      </c>
      <c r="G78" s="98" t="s">
        <v>80</v>
      </c>
      <c r="H78" s="98" t="s">
        <v>2146</v>
      </c>
      <c r="I78" s="99" t="s">
        <v>75</v>
      </c>
      <c r="J78" s="100">
        <v>1276.9000000000001</v>
      </c>
      <c r="K78" s="132">
        <v>0</v>
      </c>
      <c r="L78" s="77">
        <f t="shared" si="2"/>
        <v>1276.9000000000001</v>
      </c>
      <c r="M78" s="59"/>
      <c r="N78" s="102" t="s">
        <v>71</v>
      </c>
      <c r="O78" s="102" t="s">
        <v>71</v>
      </c>
      <c r="P78" s="103" t="s">
        <v>71</v>
      </c>
    </row>
    <row r="79" spans="2:16" s="12" customFormat="1" ht="36" customHeight="1" x14ac:dyDescent="0.25">
      <c r="B79" s="97">
        <v>74</v>
      </c>
      <c r="C79" s="89" t="s">
        <v>2230</v>
      </c>
      <c r="D79" s="89" t="s">
        <v>2208</v>
      </c>
      <c r="E79" s="89">
        <v>100</v>
      </c>
      <c r="F79" s="89" t="s">
        <v>2142</v>
      </c>
      <c r="G79" s="98" t="s">
        <v>80</v>
      </c>
      <c r="H79" s="98" t="s">
        <v>2146</v>
      </c>
      <c r="I79" s="99" t="s">
        <v>75</v>
      </c>
      <c r="J79" s="100">
        <v>1311.24</v>
      </c>
      <c r="K79" s="132">
        <v>0</v>
      </c>
      <c r="L79" s="77">
        <f t="shared" si="2"/>
        <v>1311.24</v>
      </c>
      <c r="M79" s="59"/>
      <c r="N79" s="102" t="s">
        <v>71</v>
      </c>
      <c r="O79" s="102" t="s">
        <v>71</v>
      </c>
      <c r="P79" s="103" t="s">
        <v>71</v>
      </c>
    </row>
    <row r="80" spans="2:16" s="12" customFormat="1" ht="36" customHeight="1" x14ac:dyDescent="0.25">
      <c r="B80" s="97">
        <v>75</v>
      </c>
      <c r="C80" s="89" t="s">
        <v>2231</v>
      </c>
      <c r="D80" s="89" t="s">
        <v>2232</v>
      </c>
      <c r="E80" s="89">
        <v>150</v>
      </c>
      <c r="F80" s="89" t="s">
        <v>2142</v>
      </c>
      <c r="G80" s="98" t="s">
        <v>80</v>
      </c>
      <c r="H80" s="98" t="s">
        <v>2146</v>
      </c>
      <c r="I80" s="99" t="s">
        <v>75</v>
      </c>
      <c r="J80" s="100">
        <v>1573.2</v>
      </c>
      <c r="K80" s="132">
        <v>0</v>
      </c>
      <c r="L80" s="77">
        <f t="shared" si="2"/>
        <v>1573.2</v>
      </c>
      <c r="M80" s="59"/>
      <c r="N80" s="102" t="s">
        <v>71</v>
      </c>
      <c r="O80" s="102" t="s">
        <v>71</v>
      </c>
      <c r="P80" s="103" t="s">
        <v>71</v>
      </c>
    </row>
    <row r="81" spans="2:16" s="12" customFormat="1" ht="36" customHeight="1" x14ac:dyDescent="0.25">
      <c r="B81" s="162">
        <v>76</v>
      </c>
      <c r="C81" s="89" t="s">
        <v>2233</v>
      </c>
      <c r="D81" s="89" t="s">
        <v>2232</v>
      </c>
      <c r="E81" s="89">
        <v>200</v>
      </c>
      <c r="F81" s="89" t="s">
        <v>2142</v>
      </c>
      <c r="G81" s="98" t="s">
        <v>80</v>
      </c>
      <c r="H81" s="98" t="s">
        <v>2146</v>
      </c>
      <c r="I81" s="99" t="s">
        <v>75</v>
      </c>
      <c r="J81" s="100">
        <v>1664.8</v>
      </c>
      <c r="K81" s="132">
        <v>0</v>
      </c>
      <c r="L81" s="77">
        <f t="shared" si="2"/>
        <v>1664.8</v>
      </c>
      <c r="M81" s="59"/>
      <c r="N81" s="102" t="s">
        <v>71</v>
      </c>
      <c r="O81" s="102" t="s">
        <v>71</v>
      </c>
      <c r="P81" s="103" t="s">
        <v>71</v>
      </c>
    </row>
    <row r="82" spans="2:16" s="12" customFormat="1" ht="36" customHeight="1" x14ac:dyDescent="0.25">
      <c r="B82" s="97">
        <v>77</v>
      </c>
      <c r="C82" s="89" t="s">
        <v>2234</v>
      </c>
      <c r="D82" s="89" t="s">
        <v>2232</v>
      </c>
      <c r="E82" s="89">
        <v>250</v>
      </c>
      <c r="F82" s="89" t="s">
        <v>2142</v>
      </c>
      <c r="G82" s="98" t="s">
        <v>80</v>
      </c>
      <c r="H82" s="98" t="s">
        <v>2146</v>
      </c>
      <c r="I82" s="99" t="s">
        <v>75</v>
      </c>
      <c r="J82" s="100">
        <v>1756.4099999999999</v>
      </c>
      <c r="K82" s="132">
        <v>0</v>
      </c>
      <c r="L82" s="77">
        <f t="shared" si="2"/>
        <v>1756.4099999999999</v>
      </c>
      <c r="M82" s="59"/>
      <c r="N82" s="102" t="s">
        <v>71</v>
      </c>
      <c r="O82" s="102" t="s">
        <v>71</v>
      </c>
      <c r="P82" s="103" t="s">
        <v>71</v>
      </c>
    </row>
    <row r="83" spans="2:16" s="12" customFormat="1" ht="36" customHeight="1" x14ac:dyDescent="0.25">
      <c r="B83" s="97">
        <v>78</v>
      </c>
      <c r="C83" s="89" t="s">
        <v>2235</v>
      </c>
      <c r="D83" s="89" t="s">
        <v>2232</v>
      </c>
      <c r="E83" s="89">
        <v>300</v>
      </c>
      <c r="F83" s="89" t="s">
        <v>2142</v>
      </c>
      <c r="G83" s="98" t="s">
        <v>80</v>
      </c>
      <c r="H83" s="98" t="s">
        <v>2146</v>
      </c>
      <c r="I83" s="99" t="s">
        <v>75</v>
      </c>
      <c r="J83" s="100">
        <v>1848.02</v>
      </c>
      <c r="K83" s="132">
        <v>0</v>
      </c>
      <c r="L83" s="77">
        <f t="shared" si="2"/>
        <v>1848.02</v>
      </c>
      <c r="M83" s="59"/>
      <c r="N83" s="102" t="s">
        <v>71</v>
      </c>
      <c r="O83" s="102" t="s">
        <v>71</v>
      </c>
      <c r="P83" s="103" t="s">
        <v>71</v>
      </c>
    </row>
    <row r="84" spans="2:16" s="12" customFormat="1" ht="36" customHeight="1" x14ac:dyDescent="0.25">
      <c r="B84" s="97">
        <v>79</v>
      </c>
      <c r="C84" s="89" t="s">
        <v>2236</v>
      </c>
      <c r="D84" s="89" t="s">
        <v>2232</v>
      </c>
      <c r="E84" s="89">
        <v>350</v>
      </c>
      <c r="F84" s="89" t="s">
        <v>2142</v>
      </c>
      <c r="G84" s="98" t="s">
        <v>80</v>
      </c>
      <c r="H84" s="98" t="s">
        <v>2146</v>
      </c>
      <c r="I84" s="99" t="s">
        <v>75</v>
      </c>
      <c r="J84" s="100">
        <v>1939.63</v>
      </c>
      <c r="K84" s="132">
        <v>0</v>
      </c>
      <c r="L84" s="77">
        <f t="shared" si="2"/>
        <v>1939.63</v>
      </c>
      <c r="M84" s="59"/>
      <c r="N84" s="102" t="s">
        <v>71</v>
      </c>
      <c r="O84" s="102" t="s">
        <v>71</v>
      </c>
      <c r="P84" s="103" t="s">
        <v>71</v>
      </c>
    </row>
    <row r="85" spans="2:16" s="12" customFormat="1" ht="36" customHeight="1" x14ac:dyDescent="0.25">
      <c r="B85" s="97">
        <v>80</v>
      </c>
      <c r="C85" s="89" t="s">
        <v>2237</v>
      </c>
      <c r="D85" s="89" t="s">
        <v>2232</v>
      </c>
      <c r="E85" s="89">
        <v>400</v>
      </c>
      <c r="F85" s="89" t="s">
        <v>2142</v>
      </c>
      <c r="G85" s="98" t="s">
        <v>80</v>
      </c>
      <c r="H85" s="98" t="s">
        <v>2146</v>
      </c>
      <c r="I85" s="99" t="s">
        <v>75</v>
      </c>
      <c r="J85" s="100">
        <v>2031.23</v>
      </c>
      <c r="K85" s="132">
        <v>0</v>
      </c>
      <c r="L85" s="77">
        <f t="shared" si="2"/>
        <v>2031.23</v>
      </c>
      <c r="M85" s="59"/>
      <c r="N85" s="102" t="s">
        <v>71</v>
      </c>
      <c r="O85" s="102" t="s">
        <v>71</v>
      </c>
      <c r="P85" s="103" t="s">
        <v>71</v>
      </c>
    </row>
    <row r="86" spans="2:16" s="12" customFormat="1" ht="36" customHeight="1" x14ac:dyDescent="0.25">
      <c r="B86" s="162">
        <v>81</v>
      </c>
      <c r="C86" s="89" t="s">
        <v>2238</v>
      </c>
      <c r="D86" s="89" t="s">
        <v>2232</v>
      </c>
      <c r="E86" s="89">
        <v>450</v>
      </c>
      <c r="F86" s="89" t="s">
        <v>2142</v>
      </c>
      <c r="G86" s="98" t="s">
        <v>80</v>
      </c>
      <c r="H86" s="98" t="s">
        <v>2146</v>
      </c>
      <c r="I86" s="99" t="s">
        <v>75</v>
      </c>
      <c r="J86" s="100">
        <v>2122.84</v>
      </c>
      <c r="K86" s="132">
        <v>0</v>
      </c>
      <c r="L86" s="77">
        <f t="shared" si="2"/>
        <v>2122.84</v>
      </c>
      <c r="M86" s="59"/>
      <c r="N86" s="102" t="s">
        <v>71</v>
      </c>
      <c r="O86" s="102" t="s">
        <v>71</v>
      </c>
      <c r="P86" s="103" t="s">
        <v>71</v>
      </c>
    </row>
    <row r="87" spans="2:16" s="12" customFormat="1" ht="36" customHeight="1" x14ac:dyDescent="0.25">
      <c r="B87" s="97">
        <v>82</v>
      </c>
      <c r="C87" s="89" t="s">
        <v>2239</v>
      </c>
      <c r="D87" s="89" t="s">
        <v>2232</v>
      </c>
      <c r="E87" s="89">
        <v>500</v>
      </c>
      <c r="F87" s="89" t="s">
        <v>2142</v>
      </c>
      <c r="G87" s="98" t="s">
        <v>80</v>
      </c>
      <c r="H87" s="98" t="s">
        <v>2146</v>
      </c>
      <c r="I87" s="99" t="s">
        <v>75</v>
      </c>
      <c r="J87" s="100">
        <v>2214.4499999999998</v>
      </c>
      <c r="K87" s="132">
        <v>0</v>
      </c>
      <c r="L87" s="77">
        <f t="shared" si="2"/>
        <v>2214.4499999999998</v>
      </c>
      <c r="M87" s="59"/>
      <c r="N87" s="102" t="s">
        <v>71</v>
      </c>
      <c r="O87" s="102" t="s">
        <v>71</v>
      </c>
      <c r="P87" s="103" t="s">
        <v>71</v>
      </c>
    </row>
    <row r="88" spans="2:16" s="12" customFormat="1" ht="36" customHeight="1" x14ac:dyDescent="0.25">
      <c r="B88" s="97">
        <v>83</v>
      </c>
      <c r="C88" s="89" t="s">
        <v>2240</v>
      </c>
      <c r="D88" s="89" t="s">
        <v>2232</v>
      </c>
      <c r="E88" s="89">
        <v>550</v>
      </c>
      <c r="F88" s="89" t="s">
        <v>2142</v>
      </c>
      <c r="G88" s="98" t="s">
        <v>80</v>
      </c>
      <c r="H88" s="98" t="s">
        <v>2146</v>
      </c>
      <c r="I88" s="99" t="s">
        <v>75</v>
      </c>
      <c r="J88" s="100">
        <v>2306.06</v>
      </c>
      <c r="K88" s="132">
        <v>0</v>
      </c>
      <c r="L88" s="77">
        <f t="shared" si="2"/>
        <v>2306.06</v>
      </c>
      <c r="M88" s="59"/>
      <c r="N88" s="102" t="s">
        <v>71</v>
      </c>
      <c r="O88" s="102" t="s">
        <v>71</v>
      </c>
      <c r="P88" s="103" t="s">
        <v>71</v>
      </c>
    </row>
    <row r="89" spans="2:16" s="12" customFormat="1" ht="36" customHeight="1" x14ac:dyDescent="0.25">
      <c r="B89" s="97">
        <v>84</v>
      </c>
      <c r="C89" s="89" t="s">
        <v>2241</v>
      </c>
      <c r="D89" s="89" t="s">
        <v>2232</v>
      </c>
      <c r="E89" s="89">
        <v>600</v>
      </c>
      <c r="F89" s="89" t="s">
        <v>2142</v>
      </c>
      <c r="G89" s="98" t="s">
        <v>80</v>
      </c>
      <c r="H89" s="98" t="s">
        <v>2146</v>
      </c>
      <c r="I89" s="99" t="s">
        <v>75</v>
      </c>
      <c r="J89" s="100">
        <v>2397.66</v>
      </c>
      <c r="K89" s="132">
        <v>0</v>
      </c>
      <c r="L89" s="77">
        <f t="shared" si="2"/>
        <v>2397.66</v>
      </c>
      <c r="M89" s="59"/>
      <c r="N89" s="102" t="s">
        <v>71</v>
      </c>
      <c r="O89" s="102" t="s">
        <v>71</v>
      </c>
      <c r="P89" s="103" t="s">
        <v>71</v>
      </c>
    </row>
    <row r="90" spans="2:16" s="12" customFormat="1" ht="36" customHeight="1" x14ac:dyDescent="0.25">
      <c r="B90" s="97">
        <v>85</v>
      </c>
      <c r="C90" s="89" t="s">
        <v>2242</v>
      </c>
      <c r="D90" s="89" t="s">
        <v>2232</v>
      </c>
      <c r="E90" s="89">
        <v>650</v>
      </c>
      <c r="F90" s="89" t="s">
        <v>2142</v>
      </c>
      <c r="G90" s="98" t="s">
        <v>80</v>
      </c>
      <c r="H90" s="98" t="s">
        <v>2146</v>
      </c>
      <c r="I90" s="99" t="s">
        <v>75</v>
      </c>
      <c r="J90" s="100">
        <v>2489.27</v>
      </c>
      <c r="K90" s="132">
        <v>0</v>
      </c>
      <c r="L90" s="77">
        <f t="shared" si="2"/>
        <v>2489.27</v>
      </c>
      <c r="M90" s="59"/>
      <c r="N90" s="102" t="s">
        <v>71</v>
      </c>
      <c r="O90" s="102" t="s">
        <v>71</v>
      </c>
      <c r="P90" s="103" t="s">
        <v>71</v>
      </c>
    </row>
    <row r="91" spans="2:16" s="12" customFormat="1" ht="36" customHeight="1" x14ac:dyDescent="0.25">
      <c r="B91" s="162">
        <v>86</v>
      </c>
      <c r="C91" s="89" t="s">
        <v>2243</v>
      </c>
      <c r="D91" s="89" t="s">
        <v>2232</v>
      </c>
      <c r="E91" s="89">
        <v>700</v>
      </c>
      <c r="F91" s="89" t="s">
        <v>2142</v>
      </c>
      <c r="G91" s="98" t="s">
        <v>80</v>
      </c>
      <c r="H91" s="98" t="s">
        <v>2146</v>
      </c>
      <c r="I91" s="99" t="s">
        <v>75</v>
      </c>
      <c r="J91" s="100">
        <v>2580.88</v>
      </c>
      <c r="K91" s="132">
        <v>0</v>
      </c>
      <c r="L91" s="77">
        <f t="shared" si="2"/>
        <v>2580.88</v>
      </c>
      <c r="M91" s="59"/>
      <c r="N91" s="102" t="s">
        <v>71</v>
      </c>
      <c r="O91" s="102" t="s">
        <v>71</v>
      </c>
      <c r="P91" s="103" t="s">
        <v>71</v>
      </c>
    </row>
    <row r="92" spans="2:16" s="12" customFormat="1" ht="36" customHeight="1" x14ac:dyDescent="0.25">
      <c r="B92" s="97">
        <v>87</v>
      </c>
      <c r="C92" s="89" t="s">
        <v>2244</v>
      </c>
      <c r="D92" s="89" t="s">
        <v>2232</v>
      </c>
      <c r="E92" s="89">
        <v>750</v>
      </c>
      <c r="F92" s="89" t="s">
        <v>2142</v>
      </c>
      <c r="G92" s="98" t="s">
        <v>80</v>
      </c>
      <c r="H92" s="98" t="s">
        <v>2146</v>
      </c>
      <c r="I92" s="99" t="s">
        <v>75</v>
      </c>
      <c r="J92" s="100">
        <v>2672.49</v>
      </c>
      <c r="K92" s="132">
        <v>0</v>
      </c>
      <c r="L92" s="77">
        <f t="shared" si="2"/>
        <v>2672.49</v>
      </c>
      <c r="M92" s="59"/>
      <c r="N92" s="102" t="s">
        <v>71</v>
      </c>
      <c r="O92" s="102" t="s">
        <v>71</v>
      </c>
      <c r="P92" s="103" t="s">
        <v>71</v>
      </c>
    </row>
    <row r="93" spans="2:16" s="12" customFormat="1" ht="36" customHeight="1" x14ac:dyDescent="0.25">
      <c r="B93" s="97">
        <v>88</v>
      </c>
      <c r="C93" s="89" t="s">
        <v>2245</v>
      </c>
      <c r="D93" s="89" t="s">
        <v>2232</v>
      </c>
      <c r="E93" s="89">
        <v>800</v>
      </c>
      <c r="F93" s="89" t="s">
        <v>2142</v>
      </c>
      <c r="G93" s="98" t="s">
        <v>80</v>
      </c>
      <c r="H93" s="98" t="s">
        <v>2146</v>
      </c>
      <c r="I93" s="99" t="s">
        <v>75</v>
      </c>
      <c r="J93" s="100">
        <v>2764.09</v>
      </c>
      <c r="K93" s="132">
        <v>0</v>
      </c>
      <c r="L93" s="77">
        <f t="shared" si="2"/>
        <v>2764.09</v>
      </c>
      <c r="M93" s="59"/>
      <c r="N93" s="102" t="s">
        <v>71</v>
      </c>
      <c r="O93" s="102" t="s">
        <v>71</v>
      </c>
      <c r="P93" s="103" t="s">
        <v>71</v>
      </c>
    </row>
    <row r="94" spans="2:16" s="12" customFormat="1" ht="36" customHeight="1" x14ac:dyDescent="0.25">
      <c r="B94" s="97">
        <v>89</v>
      </c>
      <c r="C94" s="89" t="s">
        <v>2246</v>
      </c>
      <c r="D94" s="89" t="s">
        <v>2232</v>
      </c>
      <c r="E94" s="89">
        <v>850</v>
      </c>
      <c r="F94" s="89" t="s">
        <v>2142</v>
      </c>
      <c r="G94" s="98" t="s">
        <v>80</v>
      </c>
      <c r="H94" s="98" t="s">
        <v>2146</v>
      </c>
      <c r="I94" s="99" t="s">
        <v>75</v>
      </c>
      <c r="J94" s="100">
        <v>2855.7</v>
      </c>
      <c r="K94" s="132">
        <v>0</v>
      </c>
      <c r="L94" s="77">
        <f t="shared" si="2"/>
        <v>2855.7</v>
      </c>
      <c r="M94" s="59"/>
      <c r="N94" s="102" t="s">
        <v>71</v>
      </c>
      <c r="O94" s="102" t="s">
        <v>71</v>
      </c>
      <c r="P94" s="103" t="s">
        <v>71</v>
      </c>
    </row>
    <row r="95" spans="2:16" s="12" customFormat="1" ht="36" customHeight="1" x14ac:dyDescent="0.25">
      <c r="B95" s="97">
        <v>90</v>
      </c>
      <c r="C95" s="89" t="s">
        <v>2247</v>
      </c>
      <c r="D95" s="89" t="s">
        <v>2232</v>
      </c>
      <c r="E95" s="89">
        <v>900</v>
      </c>
      <c r="F95" s="89" t="s">
        <v>2142</v>
      </c>
      <c r="G95" s="98" t="s">
        <v>80</v>
      </c>
      <c r="H95" s="98" t="s">
        <v>2146</v>
      </c>
      <c r="I95" s="99" t="s">
        <v>75</v>
      </c>
      <c r="J95" s="100">
        <v>2947.31</v>
      </c>
      <c r="K95" s="132">
        <v>0</v>
      </c>
      <c r="L95" s="77">
        <f t="shared" si="2"/>
        <v>2947.31</v>
      </c>
      <c r="M95" s="59"/>
      <c r="N95" s="102" t="s">
        <v>71</v>
      </c>
      <c r="O95" s="102" t="s">
        <v>71</v>
      </c>
      <c r="P95" s="103" t="s">
        <v>71</v>
      </c>
    </row>
    <row r="96" spans="2:16" s="12" customFormat="1" ht="36" customHeight="1" x14ac:dyDescent="0.25">
      <c r="B96" s="162">
        <v>91</v>
      </c>
      <c r="C96" s="89" t="s">
        <v>2248</v>
      </c>
      <c r="D96" s="89" t="s">
        <v>2232</v>
      </c>
      <c r="E96" s="89">
        <v>950</v>
      </c>
      <c r="F96" s="89" t="s">
        <v>2142</v>
      </c>
      <c r="G96" s="98" t="s">
        <v>80</v>
      </c>
      <c r="H96" s="98" t="s">
        <v>2146</v>
      </c>
      <c r="I96" s="99" t="s">
        <v>75</v>
      </c>
      <c r="J96" s="100">
        <v>3038.92</v>
      </c>
      <c r="K96" s="132">
        <v>0</v>
      </c>
      <c r="L96" s="77">
        <f t="shared" si="2"/>
        <v>3038.92</v>
      </c>
      <c r="M96" s="59"/>
      <c r="N96" s="102" t="s">
        <v>71</v>
      </c>
      <c r="O96" s="102" t="s">
        <v>71</v>
      </c>
      <c r="P96" s="103" t="s">
        <v>71</v>
      </c>
    </row>
    <row r="97" spans="2:16" s="12" customFormat="1" ht="36" customHeight="1" x14ac:dyDescent="0.25">
      <c r="B97" s="97">
        <v>92</v>
      </c>
      <c r="C97" s="89" t="s">
        <v>2249</v>
      </c>
      <c r="D97" s="89" t="s">
        <v>2232</v>
      </c>
      <c r="E97" s="89">
        <v>1000</v>
      </c>
      <c r="F97" s="89" t="s">
        <v>2142</v>
      </c>
      <c r="G97" s="98" t="s">
        <v>80</v>
      </c>
      <c r="H97" s="98" t="s">
        <v>2146</v>
      </c>
      <c r="I97" s="99" t="s">
        <v>75</v>
      </c>
      <c r="J97" s="100">
        <v>3130.52</v>
      </c>
      <c r="K97" s="132">
        <v>0</v>
      </c>
      <c r="L97" s="77">
        <f t="shared" si="2"/>
        <v>3130.52</v>
      </c>
      <c r="M97" s="59"/>
      <c r="N97" s="102" t="s">
        <v>71</v>
      </c>
      <c r="O97" s="102" t="s">
        <v>71</v>
      </c>
      <c r="P97" s="103" t="s">
        <v>71</v>
      </c>
    </row>
    <row r="98" spans="2:16" s="12" customFormat="1" ht="36" customHeight="1" x14ac:dyDescent="0.25">
      <c r="B98" s="97">
        <v>93</v>
      </c>
      <c r="C98" s="89" t="s">
        <v>2250</v>
      </c>
      <c r="D98" s="89" t="s">
        <v>2251</v>
      </c>
      <c r="E98" s="89">
        <v>2000</v>
      </c>
      <c r="F98" s="89" t="s">
        <v>2142</v>
      </c>
      <c r="G98" s="98" t="s">
        <v>80</v>
      </c>
      <c r="H98" s="98" t="s">
        <v>2146</v>
      </c>
      <c r="I98" s="99" t="s">
        <v>75</v>
      </c>
      <c r="J98" s="100">
        <v>3594.9300000000003</v>
      </c>
      <c r="K98" s="132">
        <v>0</v>
      </c>
      <c r="L98" s="77">
        <f t="shared" si="2"/>
        <v>3594.9300000000003</v>
      </c>
      <c r="M98" s="59"/>
      <c r="N98" s="102" t="s">
        <v>71</v>
      </c>
      <c r="O98" s="102" t="s">
        <v>71</v>
      </c>
      <c r="P98" s="103" t="s">
        <v>71</v>
      </c>
    </row>
    <row r="99" spans="2:16" s="12" customFormat="1" ht="36" customHeight="1" x14ac:dyDescent="0.25">
      <c r="B99" s="97">
        <v>94</v>
      </c>
      <c r="C99" s="89" t="s">
        <v>2252</v>
      </c>
      <c r="D99" s="89" t="s">
        <v>2251</v>
      </c>
      <c r="E99" s="89">
        <v>3000</v>
      </c>
      <c r="F99" s="89" t="s">
        <v>2142</v>
      </c>
      <c r="G99" s="98" t="s">
        <v>80</v>
      </c>
      <c r="H99" s="98" t="s">
        <v>2146</v>
      </c>
      <c r="I99" s="99" t="s">
        <v>75</v>
      </c>
      <c r="J99" s="100">
        <v>5243.88</v>
      </c>
      <c r="K99" s="132">
        <v>0</v>
      </c>
      <c r="L99" s="77">
        <f t="shared" si="2"/>
        <v>5243.88</v>
      </c>
      <c r="M99" s="59"/>
      <c r="N99" s="102" t="s">
        <v>71</v>
      </c>
      <c r="O99" s="102" t="s">
        <v>71</v>
      </c>
      <c r="P99" s="103" t="s">
        <v>71</v>
      </c>
    </row>
    <row r="100" spans="2:16" s="12" customFormat="1" ht="36" customHeight="1" x14ac:dyDescent="0.25">
      <c r="B100" s="97">
        <v>95</v>
      </c>
      <c r="C100" s="89" t="s">
        <v>2253</v>
      </c>
      <c r="D100" s="89" t="s">
        <v>2251</v>
      </c>
      <c r="E100" s="89">
        <v>4000</v>
      </c>
      <c r="F100" s="89" t="s">
        <v>2142</v>
      </c>
      <c r="G100" s="98" t="s">
        <v>80</v>
      </c>
      <c r="H100" s="98" t="s">
        <v>2146</v>
      </c>
      <c r="I100" s="99" t="s">
        <v>75</v>
      </c>
      <c r="J100" s="100">
        <v>6068.34</v>
      </c>
      <c r="K100" s="132">
        <v>0</v>
      </c>
      <c r="L100" s="77">
        <f t="shared" si="2"/>
        <v>6068.34</v>
      </c>
      <c r="M100" s="59"/>
      <c r="N100" s="102" t="s">
        <v>71</v>
      </c>
      <c r="O100" s="102" t="s">
        <v>71</v>
      </c>
      <c r="P100" s="103" t="s">
        <v>71</v>
      </c>
    </row>
    <row r="101" spans="2:16" s="12" customFormat="1" ht="36" customHeight="1" x14ac:dyDescent="0.25">
      <c r="B101" s="162">
        <v>96</v>
      </c>
      <c r="C101" s="89" t="s">
        <v>2254</v>
      </c>
      <c r="D101" s="89" t="s">
        <v>2251</v>
      </c>
      <c r="E101" s="89">
        <v>5000</v>
      </c>
      <c r="F101" s="89" t="s">
        <v>2142</v>
      </c>
      <c r="G101" s="98" t="s">
        <v>80</v>
      </c>
      <c r="H101" s="98" t="s">
        <v>2146</v>
      </c>
      <c r="I101" s="99" t="s">
        <v>75</v>
      </c>
      <c r="J101" s="100">
        <v>6892.81</v>
      </c>
      <c r="K101" s="132">
        <v>0</v>
      </c>
      <c r="L101" s="77">
        <f t="shared" si="2"/>
        <v>6892.81</v>
      </c>
      <c r="M101" s="59"/>
      <c r="N101" s="102" t="s">
        <v>71</v>
      </c>
      <c r="O101" s="102" t="s">
        <v>71</v>
      </c>
      <c r="P101" s="103" t="s">
        <v>71</v>
      </c>
    </row>
    <row r="102" spans="2:16" s="12" customFormat="1" ht="36" customHeight="1" x14ac:dyDescent="0.25">
      <c r="B102" s="97">
        <v>97</v>
      </c>
      <c r="C102" s="89" t="s">
        <v>2255</v>
      </c>
      <c r="D102" s="89" t="s">
        <v>2251</v>
      </c>
      <c r="E102" s="89">
        <v>6000</v>
      </c>
      <c r="F102" s="89" t="s">
        <v>2142</v>
      </c>
      <c r="G102" s="98" t="s">
        <v>80</v>
      </c>
      <c r="H102" s="98" t="s">
        <v>2146</v>
      </c>
      <c r="I102" s="99" t="s">
        <v>75</v>
      </c>
      <c r="J102" s="100">
        <v>7717.27</v>
      </c>
      <c r="K102" s="132">
        <v>0</v>
      </c>
      <c r="L102" s="77">
        <f t="shared" si="2"/>
        <v>7717.27</v>
      </c>
      <c r="M102" s="59"/>
      <c r="N102" s="102" t="s">
        <v>71</v>
      </c>
      <c r="O102" s="102" t="s">
        <v>71</v>
      </c>
      <c r="P102" s="103" t="s">
        <v>71</v>
      </c>
    </row>
    <row r="103" spans="2:16" s="12" customFormat="1" ht="36" customHeight="1" x14ac:dyDescent="0.25">
      <c r="B103" s="97">
        <v>98</v>
      </c>
      <c r="C103" s="89" t="s">
        <v>2256</v>
      </c>
      <c r="D103" s="89" t="s">
        <v>2257</v>
      </c>
      <c r="E103" s="89">
        <v>2</v>
      </c>
      <c r="F103" s="89" t="s">
        <v>2142</v>
      </c>
      <c r="G103" s="98" t="s">
        <v>80</v>
      </c>
      <c r="H103" s="98" t="s">
        <v>2146</v>
      </c>
      <c r="I103" s="99" t="s">
        <v>75</v>
      </c>
      <c r="J103" s="100">
        <v>554.01</v>
      </c>
      <c r="K103" s="132">
        <v>0</v>
      </c>
      <c r="L103" s="77">
        <f t="shared" si="2"/>
        <v>554.01</v>
      </c>
      <c r="M103" s="59"/>
      <c r="N103" s="102" t="s">
        <v>71</v>
      </c>
      <c r="O103" s="102" t="s">
        <v>71</v>
      </c>
      <c r="P103" s="103" t="s">
        <v>71</v>
      </c>
    </row>
    <row r="104" spans="2:16" s="12" customFormat="1" ht="36" customHeight="1" x14ac:dyDescent="0.25">
      <c r="B104" s="97">
        <v>99</v>
      </c>
      <c r="C104" s="89" t="s">
        <v>2258</v>
      </c>
      <c r="D104" s="89" t="s">
        <v>2257</v>
      </c>
      <c r="E104" s="89">
        <v>4</v>
      </c>
      <c r="F104" s="89" t="s">
        <v>2142</v>
      </c>
      <c r="G104" s="98" t="s">
        <v>80</v>
      </c>
      <c r="H104" s="98" t="s">
        <v>2146</v>
      </c>
      <c r="I104" s="99" t="s">
        <v>75</v>
      </c>
      <c r="J104" s="100">
        <v>595.72</v>
      </c>
      <c r="K104" s="132">
        <v>0</v>
      </c>
      <c r="L104" s="77">
        <f t="shared" si="2"/>
        <v>595.72</v>
      </c>
      <c r="M104" s="59"/>
      <c r="N104" s="102" t="s">
        <v>71</v>
      </c>
      <c r="O104" s="102" t="s">
        <v>71</v>
      </c>
      <c r="P104" s="103" t="s">
        <v>71</v>
      </c>
    </row>
    <row r="105" spans="2:16" s="12" customFormat="1" ht="36" customHeight="1" x14ac:dyDescent="0.25">
      <c r="B105" s="97">
        <v>100</v>
      </c>
      <c r="C105" s="89" t="s">
        <v>2259</v>
      </c>
      <c r="D105" s="89" t="s">
        <v>2257</v>
      </c>
      <c r="E105" s="89">
        <v>6</v>
      </c>
      <c r="F105" s="89" t="s">
        <v>2142</v>
      </c>
      <c r="G105" s="98" t="s">
        <v>80</v>
      </c>
      <c r="H105" s="98" t="s">
        <v>2146</v>
      </c>
      <c r="I105" s="99" t="s">
        <v>75</v>
      </c>
      <c r="J105" s="100">
        <v>637.43000000000006</v>
      </c>
      <c r="K105" s="132">
        <v>0</v>
      </c>
      <c r="L105" s="77">
        <f t="shared" si="2"/>
        <v>637.43000000000006</v>
      </c>
      <c r="M105" s="59"/>
      <c r="N105" s="102" t="s">
        <v>71</v>
      </c>
      <c r="O105" s="102" t="s">
        <v>71</v>
      </c>
      <c r="P105" s="103" t="s">
        <v>71</v>
      </c>
    </row>
    <row r="106" spans="2:16" s="12" customFormat="1" ht="36" customHeight="1" x14ac:dyDescent="0.25">
      <c r="B106" s="162">
        <v>101</v>
      </c>
      <c r="C106" s="89" t="s">
        <v>2260</v>
      </c>
      <c r="D106" s="89" t="s">
        <v>2257</v>
      </c>
      <c r="E106" s="89">
        <v>8</v>
      </c>
      <c r="F106" s="89" t="s">
        <v>2142</v>
      </c>
      <c r="G106" s="98" t="s">
        <v>80</v>
      </c>
      <c r="H106" s="98" t="s">
        <v>2146</v>
      </c>
      <c r="I106" s="99" t="s">
        <v>75</v>
      </c>
      <c r="J106" s="100">
        <v>679.15000000000009</v>
      </c>
      <c r="K106" s="132">
        <v>0</v>
      </c>
      <c r="L106" s="77">
        <f t="shared" si="2"/>
        <v>679.15000000000009</v>
      </c>
      <c r="M106" s="59"/>
      <c r="N106" s="102" t="s">
        <v>71</v>
      </c>
      <c r="O106" s="102" t="s">
        <v>71</v>
      </c>
      <c r="P106" s="103" t="s">
        <v>71</v>
      </c>
    </row>
    <row r="107" spans="2:16" s="12" customFormat="1" ht="36" customHeight="1" x14ac:dyDescent="0.25">
      <c r="B107" s="97">
        <v>102</v>
      </c>
      <c r="C107" s="89" t="s">
        <v>2261</v>
      </c>
      <c r="D107" s="89" t="s">
        <v>2257</v>
      </c>
      <c r="E107" s="89">
        <v>10</v>
      </c>
      <c r="F107" s="89" t="s">
        <v>2142</v>
      </c>
      <c r="G107" s="98" t="s">
        <v>80</v>
      </c>
      <c r="H107" s="98" t="s">
        <v>2146</v>
      </c>
      <c r="I107" s="99" t="s">
        <v>75</v>
      </c>
      <c r="J107" s="100">
        <v>232.22</v>
      </c>
      <c r="K107" s="132">
        <v>0</v>
      </c>
      <c r="L107" s="77">
        <f t="shared" si="2"/>
        <v>232.22</v>
      </c>
      <c r="M107" s="59"/>
      <c r="N107" s="102" t="s">
        <v>71</v>
      </c>
      <c r="O107" s="102" t="s">
        <v>71</v>
      </c>
      <c r="P107" s="103" t="s">
        <v>71</v>
      </c>
    </row>
    <row r="108" spans="2:16" s="12" customFormat="1" ht="36" customHeight="1" x14ac:dyDescent="0.25">
      <c r="B108" s="97">
        <v>103</v>
      </c>
      <c r="C108" s="89" t="s">
        <v>2262</v>
      </c>
      <c r="D108" s="89" t="s">
        <v>2257</v>
      </c>
      <c r="E108" s="89">
        <v>15</v>
      </c>
      <c r="F108" s="89" t="s">
        <v>2142</v>
      </c>
      <c r="G108" s="98" t="s">
        <v>80</v>
      </c>
      <c r="H108" s="98" t="s">
        <v>2146</v>
      </c>
      <c r="I108" s="99" t="s">
        <v>75</v>
      </c>
      <c r="J108" s="100">
        <v>759.90000000000009</v>
      </c>
      <c r="K108" s="132">
        <v>0</v>
      </c>
      <c r="L108" s="77">
        <f t="shared" si="2"/>
        <v>759.90000000000009</v>
      </c>
      <c r="M108" s="59"/>
      <c r="N108" s="102" t="s">
        <v>71</v>
      </c>
      <c r="O108" s="102" t="s">
        <v>71</v>
      </c>
      <c r="P108" s="103" t="s">
        <v>71</v>
      </c>
    </row>
    <row r="109" spans="2:16" s="12" customFormat="1" ht="36" customHeight="1" x14ac:dyDescent="0.25">
      <c r="B109" s="97">
        <v>104</v>
      </c>
      <c r="C109" s="89" t="s">
        <v>2263</v>
      </c>
      <c r="D109" s="89" t="s">
        <v>2257</v>
      </c>
      <c r="E109" s="89">
        <v>20</v>
      </c>
      <c r="F109" s="89" t="s">
        <v>2142</v>
      </c>
      <c r="G109" s="98" t="s">
        <v>80</v>
      </c>
      <c r="H109" s="98" t="s">
        <v>2146</v>
      </c>
      <c r="I109" s="99" t="s">
        <v>75</v>
      </c>
      <c r="J109" s="100">
        <v>798.93000000000006</v>
      </c>
      <c r="K109" s="132">
        <v>0</v>
      </c>
      <c r="L109" s="77">
        <f t="shared" si="2"/>
        <v>798.93000000000006</v>
      </c>
      <c r="M109" s="59"/>
      <c r="N109" s="102" t="s">
        <v>71</v>
      </c>
      <c r="O109" s="102" t="s">
        <v>71</v>
      </c>
      <c r="P109" s="103" t="s">
        <v>71</v>
      </c>
    </row>
    <row r="110" spans="2:16" s="12" customFormat="1" ht="36" customHeight="1" x14ac:dyDescent="0.25">
      <c r="B110" s="97">
        <v>105</v>
      </c>
      <c r="C110" s="89" t="s">
        <v>2264</v>
      </c>
      <c r="D110" s="89" t="s">
        <v>2257</v>
      </c>
      <c r="E110" s="89">
        <v>25</v>
      </c>
      <c r="F110" s="89" t="s">
        <v>2142</v>
      </c>
      <c r="G110" s="98" t="s">
        <v>80</v>
      </c>
      <c r="H110" s="98" t="s">
        <v>2146</v>
      </c>
      <c r="I110" s="99" t="s">
        <v>75</v>
      </c>
      <c r="J110" s="100">
        <v>837.95</v>
      </c>
      <c r="K110" s="132">
        <v>0</v>
      </c>
      <c r="L110" s="77">
        <f t="shared" si="2"/>
        <v>837.95</v>
      </c>
      <c r="M110" s="59"/>
      <c r="N110" s="102" t="s">
        <v>71</v>
      </c>
      <c r="O110" s="102" t="s">
        <v>71</v>
      </c>
      <c r="P110" s="103" t="s">
        <v>71</v>
      </c>
    </row>
    <row r="111" spans="2:16" s="12" customFormat="1" ht="36" customHeight="1" x14ac:dyDescent="0.25">
      <c r="B111" s="162">
        <v>106</v>
      </c>
      <c r="C111" s="89" t="s">
        <v>2265</v>
      </c>
      <c r="D111" s="89" t="s">
        <v>2257</v>
      </c>
      <c r="E111" s="89">
        <v>30</v>
      </c>
      <c r="F111" s="89" t="s">
        <v>2142</v>
      </c>
      <c r="G111" s="98" t="s">
        <v>80</v>
      </c>
      <c r="H111" s="98" t="s">
        <v>2146</v>
      </c>
      <c r="I111" s="99" t="s">
        <v>75</v>
      </c>
      <c r="J111" s="100">
        <v>876.98</v>
      </c>
      <c r="K111" s="132">
        <v>0</v>
      </c>
      <c r="L111" s="77">
        <f t="shared" si="2"/>
        <v>876.98</v>
      </c>
      <c r="M111" s="59"/>
      <c r="N111" s="102" t="s">
        <v>71</v>
      </c>
      <c r="O111" s="102" t="s">
        <v>71</v>
      </c>
      <c r="P111" s="103" t="s">
        <v>71</v>
      </c>
    </row>
    <row r="112" spans="2:16" s="12" customFormat="1" ht="36" customHeight="1" x14ac:dyDescent="0.25">
      <c r="B112" s="97">
        <v>107</v>
      </c>
      <c r="C112" s="89" t="s">
        <v>2266</v>
      </c>
      <c r="D112" s="89" t="s">
        <v>2257</v>
      </c>
      <c r="E112" s="89">
        <v>35</v>
      </c>
      <c r="F112" s="89" t="s">
        <v>2142</v>
      </c>
      <c r="G112" s="98" t="s">
        <v>80</v>
      </c>
      <c r="H112" s="98" t="s">
        <v>2146</v>
      </c>
      <c r="I112" s="99" t="s">
        <v>75</v>
      </c>
      <c r="J112" s="100">
        <v>916.01</v>
      </c>
      <c r="K112" s="132">
        <v>0</v>
      </c>
      <c r="L112" s="77">
        <f t="shared" si="2"/>
        <v>916.01</v>
      </c>
      <c r="M112" s="59"/>
      <c r="N112" s="102" t="s">
        <v>71</v>
      </c>
      <c r="O112" s="102" t="s">
        <v>71</v>
      </c>
      <c r="P112" s="103" t="s">
        <v>71</v>
      </c>
    </row>
    <row r="113" spans="2:16" s="12" customFormat="1" ht="36" customHeight="1" x14ac:dyDescent="0.25">
      <c r="B113" s="97">
        <v>108</v>
      </c>
      <c r="C113" s="89" t="s">
        <v>2267</v>
      </c>
      <c r="D113" s="89" t="s">
        <v>2257</v>
      </c>
      <c r="E113" s="89">
        <v>40</v>
      </c>
      <c r="F113" s="89" t="s">
        <v>2142</v>
      </c>
      <c r="G113" s="98" t="s">
        <v>80</v>
      </c>
      <c r="H113" s="98" t="s">
        <v>2146</v>
      </c>
      <c r="I113" s="99" t="s">
        <v>75</v>
      </c>
      <c r="J113" s="100">
        <v>955.04</v>
      </c>
      <c r="K113" s="132">
        <v>0</v>
      </c>
      <c r="L113" s="77">
        <f t="shared" si="2"/>
        <v>955.04</v>
      </c>
      <c r="M113" s="59"/>
      <c r="N113" s="102" t="s">
        <v>71</v>
      </c>
      <c r="O113" s="102" t="s">
        <v>71</v>
      </c>
      <c r="P113" s="103" t="s">
        <v>71</v>
      </c>
    </row>
    <row r="114" spans="2:16" s="12" customFormat="1" ht="36" customHeight="1" x14ac:dyDescent="0.25">
      <c r="B114" s="97">
        <v>109</v>
      </c>
      <c r="C114" s="89" t="s">
        <v>2268</v>
      </c>
      <c r="D114" s="89" t="s">
        <v>2257</v>
      </c>
      <c r="E114" s="89">
        <v>45</v>
      </c>
      <c r="F114" s="89" t="s">
        <v>2142</v>
      </c>
      <c r="G114" s="98" t="s">
        <v>80</v>
      </c>
      <c r="H114" s="98" t="s">
        <v>2146</v>
      </c>
      <c r="I114" s="99" t="s">
        <v>75</v>
      </c>
      <c r="J114" s="100">
        <v>994.07</v>
      </c>
      <c r="K114" s="132">
        <v>0</v>
      </c>
      <c r="L114" s="77">
        <f t="shared" si="2"/>
        <v>994.07</v>
      </c>
      <c r="M114" s="59"/>
      <c r="N114" s="102" t="s">
        <v>71</v>
      </c>
      <c r="O114" s="102" t="s">
        <v>71</v>
      </c>
      <c r="P114" s="103" t="s">
        <v>71</v>
      </c>
    </row>
    <row r="115" spans="2:16" s="12" customFormat="1" ht="36" customHeight="1" x14ac:dyDescent="0.25">
      <c r="B115" s="97">
        <v>110</v>
      </c>
      <c r="C115" s="89" t="s">
        <v>2269</v>
      </c>
      <c r="D115" s="89" t="s">
        <v>2257</v>
      </c>
      <c r="E115" s="89">
        <v>50</v>
      </c>
      <c r="F115" s="89" t="s">
        <v>2142</v>
      </c>
      <c r="G115" s="98" t="s">
        <v>80</v>
      </c>
      <c r="H115" s="98" t="s">
        <v>2146</v>
      </c>
      <c r="I115" s="99" t="s">
        <v>75</v>
      </c>
      <c r="J115" s="100">
        <v>1033.0899999999999</v>
      </c>
      <c r="K115" s="132">
        <v>0</v>
      </c>
      <c r="L115" s="77">
        <f t="shared" si="2"/>
        <v>1033.0899999999999</v>
      </c>
      <c r="M115" s="59"/>
      <c r="N115" s="102" t="s">
        <v>71</v>
      </c>
      <c r="O115" s="102" t="s">
        <v>71</v>
      </c>
      <c r="P115" s="103" t="s">
        <v>71</v>
      </c>
    </row>
    <row r="116" spans="2:16" s="12" customFormat="1" ht="36" customHeight="1" x14ac:dyDescent="0.25">
      <c r="B116" s="162">
        <v>111</v>
      </c>
      <c r="C116" s="89" t="s">
        <v>2270</v>
      </c>
      <c r="D116" s="89" t="s">
        <v>2257</v>
      </c>
      <c r="E116" s="89">
        <v>55</v>
      </c>
      <c r="F116" s="89" t="s">
        <v>2142</v>
      </c>
      <c r="G116" s="98" t="s">
        <v>80</v>
      </c>
      <c r="H116" s="98" t="s">
        <v>2146</v>
      </c>
      <c r="I116" s="99" t="s">
        <v>75</v>
      </c>
      <c r="J116" s="100">
        <v>1072.1200000000001</v>
      </c>
      <c r="K116" s="132">
        <v>0</v>
      </c>
      <c r="L116" s="77">
        <f t="shared" si="2"/>
        <v>1072.1200000000001</v>
      </c>
      <c r="M116" s="59"/>
      <c r="N116" s="102" t="s">
        <v>71</v>
      </c>
      <c r="O116" s="102" t="s">
        <v>71</v>
      </c>
      <c r="P116" s="103" t="s">
        <v>71</v>
      </c>
    </row>
    <row r="117" spans="2:16" s="12" customFormat="1" ht="36" customHeight="1" x14ac:dyDescent="0.25">
      <c r="B117" s="97">
        <v>112</v>
      </c>
      <c r="C117" s="89" t="s">
        <v>2271</v>
      </c>
      <c r="D117" s="89" t="s">
        <v>2257</v>
      </c>
      <c r="E117" s="89">
        <v>60</v>
      </c>
      <c r="F117" s="89" t="s">
        <v>2142</v>
      </c>
      <c r="G117" s="98" t="s">
        <v>80</v>
      </c>
      <c r="H117" s="98" t="s">
        <v>2146</v>
      </c>
      <c r="I117" s="99" t="s">
        <v>75</v>
      </c>
      <c r="J117" s="100">
        <v>1111.1500000000001</v>
      </c>
      <c r="K117" s="132">
        <v>0</v>
      </c>
      <c r="L117" s="77">
        <f t="shared" si="2"/>
        <v>1111.1500000000001</v>
      </c>
      <c r="M117" s="59"/>
      <c r="N117" s="102" t="s">
        <v>71</v>
      </c>
      <c r="O117" s="102" t="s">
        <v>71</v>
      </c>
      <c r="P117" s="103" t="s">
        <v>71</v>
      </c>
    </row>
    <row r="118" spans="2:16" s="12" customFormat="1" ht="36" customHeight="1" x14ac:dyDescent="0.25">
      <c r="B118" s="97">
        <v>113</v>
      </c>
      <c r="C118" s="89" t="s">
        <v>2272</v>
      </c>
      <c r="D118" s="89" t="s">
        <v>2257</v>
      </c>
      <c r="E118" s="89">
        <v>65</v>
      </c>
      <c r="F118" s="89" t="s">
        <v>2142</v>
      </c>
      <c r="G118" s="98" t="s">
        <v>80</v>
      </c>
      <c r="H118" s="98" t="s">
        <v>2146</v>
      </c>
      <c r="I118" s="99" t="s">
        <v>75</v>
      </c>
      <c r="J118" s="100">
        <v>1150.18</v>
      </c>
      <c r="K118" s="132">
        <v>0</v>
      </c>
      <c r="L118" s="77">
        <f t="shared" si="2"/>
        <v>1150.18</v>
      </c>
      <c r="M118" s="59"/>
      <c r="N118" s="102" t="s">
        <v>71</v>
      </c>
      <c r="O118" s="102" t="s">
        <v>71</v>
      </c>
      <c r="P118" s="103" t="s">
        <v>71</v>
      </c>
    </row>
    <row r="119" spans="2:16" s="12" customFormat="1" ht="36" customHeight="1" x14ac:dyDescent="0.25">
      <c r="B119" s="97">
        <v>114</v>
      </c>
      <c r="C119" s="89" t="s">
        <v>2273</v>
      </c>
      <c r="D119" s="89" t="s">
        <v>2257</v>
      </c>
      <c r="E119" s="89">
        <v>70</v>
      </c>
      <c r="F119" s="89" t="s">
        <v>2142</v>
      </c>
      <c r="G119" s="98" t="s">
        <v>80</v>
      </c>
      <c r="H119" s="98" t="s">
        <v>2146</v>
      </c>
      <c r="I119" s="99" t="s">
        <v>75</v>
      </c>
      <c r="J119" s="100">
        <v>1189.2</v>
      </c>
      <c r="K119" s="132">
        <v>0</v>
      </c>
      <c r="L119" s="77">
        <f t="shared" si="2"/>
        <v>1189.2</v>
      </c>
      <c r="M119" s="59"/>
      <c r="N119" s="102" t="s">
        <v>71</v>
      </c>
      <c r="O119" s="102" t="s">
        <v>71</v>
      </c>
      <c r="P119" s="103" t="s">
        <v>71</v>
      </c>
    </row>
    <row r="120" spans="2:16" s="12" customFormat="1" ht="36" customHeight="1" x14ac:dyDescent="0.25">
      <c r="B120" s="97">
        <v>115</v>
      </c>
      <c r="C120" s="89" t="s">
        <v>2274</v>
      </c>
      <c r="D120" s="89" t="s">
        <v>2257</v>
      </c>
      <c r="E120" s="89">
        <v>75</v>
      </c>
      <c r="F120" s="89" t="s">
        <v>2142</v>
      </c>
      <c r="G120" s="98" t="s">
        <v>80</v>
      </c>
      <c r="H120" s="98" t="s">
        <v>2146</v>
      </c>
      <c r="I120" s="99" t="s">
        <v>75</v>
      </c>
      <c r="J120" s="100">
        <v>1228.23</v>
      </c>
      <c r="K120" s="132">
        <v>0</v>
      </c>
      <c r="L120" s="77">
        <f t="shared" si="2"/>
        <v>1228.23</v>
      </c>
      <c r="M120" s="59"/>
      <c r="N120" s="102" t="s">
        <v>71</v>
      </c>
      <c r="O120" s="102" t="s">
        <v>71</v>
      </c>
      <c r="P120" s="103" t="s">
        <v>71</v>
      </c>
    </row>
    <row r="121" spans="2:16" s="12" customFormat="1" ht="36" customHeight="1" x14ac:dyDescent="0.25">
      <c r="B121" s="162">
        <v>116</v>
      </c>
      <c r="C121" s="89" t="s">
        <v>2275</v>
      </c>
      <c r="D121" s="89" t="s">
        <v>2257</v>
      </c>
      <c r="E121" s="89">
        <v>80</v>
      </c>
      <c r="F121" s="89" t="s">
        <v>2142</v>
      </c>
      <c r="G121" s="98" t="s">
        <v>80</v>
      </c>
      <c r="H121" s="98" t="s">
        <v>2146</v>
      </c>
      <c r="I121" s="99" t="s">
        <v>75</v>
      </c>
      <c r="J121" s="100">
        <v>1267.26</v>
      </c>
      <c r="K121" s="132">
        <v>0</v>
      </c>
      <c r="L121" s="77">
        <f t="shared" si="2"/>
        <v>1267.26</v>
      </c>
      <c r="M121" s="59"/>
      <c r="N121" s="102" t="s">
        <v>71</v>
      </c>
      <c r="O121" s="102" t="s">
        <v>71</v>
      </c>
      <c r="P121" s="103" t="s">
        <v>71</v>
      </c>
    </row>
    <row r="122" spans="2:16" s="12" customFormat="1" ht="36" customHeight="1" x14ac:dyDescent="0.25">
      <c r="B122" s="97">
        <v>117</v>
      </c>
      <c r="C122" s="89" t="s">
        <v>2276</v>
      </c>
      <c r="D122" s="89" t="s">
        <v>2257</v>
      </c>
      <c r="E122" s="89">
        <v>85</v>
      </c>
      <c r="F122" s="89" t="s">
        <v>2142</v>
      </c>
      <c r="G122" s="98" t="s">
        <v>80</v>
      </c>
      <c r="H122" s="98" t="s">
        <v>2146</v>
      </c>
      <c r="I122" s="99" t="s">
        <v>75</v>
      </c>
      <c r="J122" s="100">
        <v>1306.29</v>
      </c>
      <c r="K122" s="132">
        <v>0</v>
      </c>
      <c r="L122" s="77">
        <f t="shared" si="2"/>
        <v>1306.29</v>
      </c>
      <c r="M122" s="59"/>
      <c r="N122" s="102" t="s">
        <v>71</v>
      </c>
      <c r="O122" s="102" t="s">
        <v>71</v>
      </c>
      <c r="P122" s="103" t="s">
        <v>71</v>
      </c>
    </row>
    <row r="123" spans="2:16" s="12" customFormat="1" ht="36" customHeight="1" x14ac:dyDescent="0.25">
      <c r="B123" s="97">
        <v>118</v>
      </c>
      <c r="C123" s="89" t="s">
        <v>2277</v>
      </c>
      <c r="D123" s="89" t="s">
        <v>2257</v>
      </c>
      <c r="E123" s="89">
        <v>90</v>
      </c>
      <c r="F123" s="89" t="s">
        <v>2142</v>
      </c>
      <c r="G123" s="98" t="s">
        <v>80</v>
      </c>
      <c r="H123" s="98" t="s">
        <v>2146</v>
      </c>
      <c r="I123" s="99" t="s">
        <v>75</v>
      </c>
      <c r="J123" s="100">
        <v>1345.31</v>
      </c>
      <c r="K123" s="132">
        <v>0</v>
      </c>
      <c r="L123" s="77">
        <f t="shared" si="2"/>
        <v>1345.31</v>
      </c>
      <c r="M123" s="59"/>
      <c r="N123" s="102" t="s">
        <v>71</v>
      </c>
      <c r="O123" s="102" t="s">
        <v>71</v>
      </c>
      <c r="P123" s="103" t="s">
        <v>71</v>
      </c>
    </row>
    <row r="124" spans="2:16" s="12" customFormat="1" ht="36" customHeight="1" x14ac:dyDescent="0.25">
      <c r="B124" s="97">
        <v>119</v>
      </c>
      <c r="C124" s="89" t="s">
        <v>2278</v>
      </c>
      <c r="D124" s="89" t="s">
        <v>2257</v>
      </c>
      <c r="E124" s="89">
        <v>95</v>
      </c>
      <c r="F124" s="89" t="s">
        <v>2142</v>
      </c>
      <c r="G124" s="98" t="s">
        <v>80</v>
      </c>
      <c r="H124" s="98" t="s">
        <v>2146</v>
      </c>
      <c r="I124" s="99" t="s">
        <v>75</v>
      </c>
      <c r="J124" s="100">
        <v>1384.34</v>
      </c>
      <c r="K124" s="132">
        <v>0</v>
      </c>
      <c r="L124" s="77">
        <f t="shared" si="2"/>
        <v>1384.34</v>
      </c>
      <c r="M124" s="59"/>
      <c r="N124" s="102" t="s">
        <v>71</v>
      </c>
      <c r="O124" s="102" t="s">
        <v>71</v>
      </c>
      <c r="P124" s="103" t="s">
        <v>71</v>
      </c>
    </row>
    <row r="125" spans="2:16" s="12" customFormat="1" ht="36" customHeight="1" x14ac:dyDescent="0.25">
      <c r="B125" s="97">
        <v>120</v>
      </c>
      <c r="C125" s="89" t="s">
        <v>2279</v>
      </c>
      <c r="D125" s="89" t="s">
        <v>2257</v>
      </c>
      <c r="E125" s="89">
        <v>100</v>
      </c>
      <c r="F125" s="89" t="s">
        <v>2142</v>
      </c>
      <c r="G125" s="98" t="s">
        <v>80</v>
      </c>
      <c r="H125" s="98" t="s">
        <v>2146</v>
      </c>
      <c r="I125" s="99" t="s">
        <v>75</v>
      </c>
      <c r="J125" s="100">
        <v>1423.3700000000001</v>
      </c>
      <c r="K125" s="132">
        <v>0</v>
      </c>
      <c r="L125" s="77">
        <f t="shared" si="2"/>
        <v>1423.3700000000001</v>
      </c>
      <c r="M125" s="59"/>
      <c r="N125" s="102" t="s">
        <v>71</v>
      </c>
      <c r="O125" s="102" t="s">
        <v>71</v>
      </c>
      <c r="P125" s="103" t="s">
        <v>71</v>
      </c>
    </row>
    <row r="126" spans="2:16" s="12" customFormat="1" ht="36" customHeight="1" x14ac:dyDescent="0.25">
      <c r="B126" s="162">
        <v>121</v>
      </c>
      <c r="C126" s="89" t="s">
        <v>2280</v>
      </c>
      <c r="D126" s="89" t="s">
        <v>2281</v>
      </c>
      <c r="E126" s="89">
        <v>150</v>
      </c>
      <c r="F126" s="89" t="s">
        <v>2142</v>
      </c>
      <c r="G126" s="98" t="s">
        <v>80</v>
      </c>
      <c r="H126" s="98" t="s">
        <v>2146</v>
      </c>
      <c r="I126" s="99" t="s">
        <v>75</v>
      </c>
      <c r="J126" s="100">
        <v>1789.4699999999998</v>
      </c>
      <c r="K126" s="132">
        <v>0</v>
      </c>
      <c r="L126" s="77">
        <f t="shared" si="2"/>
        <v>1789.4699999999998</v>
      </c>
      <c r="M126" s="59"/>
      <c r="N126" s="102" t="s">
        <v>71</v>
      </c>
      <c r="O126" s="102" t="s">
        <v>71</v>
      </c>
      <c r="P126" s="103" t="s">
        <v>71</v>
      </c>
    </row>
    <row r="127" spans="2:16" s="12" customFormat="1" ht="36" customHeight="1" x14ac:dyDescent="0.25">
      <c r="B127" s="97">
        <v>122</v>
      </c>
      <c r="C127" s="89" t="s">
        <v>2282</v>
      </c>
      <c r="D127" s="89" t="s">
        <v>2281</v>
      </c>
      <c r="E127" s="89">
        <v>200</v>
      </c>
      <c r="F127" s="89" t="s">
        <v>2142</v>
      </c>
      <c r="G127" s="98" t="s">
        <v>80</v>
      </c>
      <c r="H127" s="98" t="s">
        <v>2146</v>
      </c>
      <c r="I127" s="99" t="s">
        <v>75</v>
      </c>
      <c r="J127" s="100">
        <v>1893.5700000000002</v>
      </c>
      <c r="K127" s="132">
        <v>0</v>
      </c>
      <c r="L127" s="77">
        <f t="shared" si="2"/>
        <v>1893.5700000000002</v>
      </c>
      <c r="M127" s="59"/>
      <c r="N127" s="102" t="s">
        <v>71</v>
      </c>
      <c r="O127" s="102" t="s">
        <v>71</v>
      </c>
      <c r="P127" s="103" t="s">
        <v>71</v>
      </c>
    </row>
    <row r="128" spans="2:16" s="12" customFormat="1" ht="36" customHeight="1" x14ac:dyDescent="0.25">
      <c r="B128" s="97">
        <v>123</v>
      </c>
      <c r="C128" s="89" t="s">
        <v>2283</v>
      </c>
      <c r="D128" s="89" t="s">
        <v>2281</v>
      </c>
      <c r="E128" s="89">
        <v>250</v>
      </c>
      <c r="F128" s="89" t="s">
        <v>2142</v>
      </c>
      <c r="G128" s="98" t="s">
        <v>80</v>
      </c>
      <c r="H128" s="98" t="s">
        <v>2146</v>
      </c>
      <c r="I128" s="99" t="s">
        <v>75</v>
      </c>
      <c r="J128" s="100">
        <v>1997.67</v>
      </c>
      <c r="K128" s="132">
        <v>0</v>
      </c>
      <c r="L128" s="77">
        <f t="shared" si="2"/>
        <v>1997.67</v>
      </c>
      <c r="M128" s="59"/>
      <c r="N128" s="102" t="s">
        <v>71</v>
      </c>
      <c r="O128" s="102" t="s">
        <v>71</v>
      </c>
      <c r="P128" s="103" t="s">
        <v>71</v>
      </c>
    </row>
    <row r="129" spans="2:16" s="12" customFormat="1" ht="36" customHeight="1" x14ac:dyDescent="0.25">
      <c r="B129" s="97">
        <v>124</v>
      </c>
      <c r="C129" s="89" t="s">
        <v>2284</v>
      </c>
      <c r="D129" s="89" t="s">
        <v>2281</v>
      </c>
      <c r="E129" s="89">
        <v>300</v>
      </c>
      <c r="F129" s="89" t="s">
        <v>2142</v>
      </c>
      <c r="G129" s="98" t="s">
        <v>80</v>
      </c>
      <c r="H129" s="98" t="s">
        <v>2146</v>
      </c>
      <c r="I129" s="99" t="s">
        <v>75</v>
      </c>
      <c r="J129" s="100">
        <v>2101.77</v>
      </c>
      <c r="K129" s="132">
        <v>0</v>
      </c>
      <c r="L129" s="77">
        <f t="shared" si="2"/>
        <v>2101.77</v>
      </c>
      <c r="M129" s="59"/>
      <c r="N129" s="102" t="s">
        <v>71</v>
      </c>
      <c r="O129" s="102" t="s">
        <v>71</v>
      </c>
      <c r="P129" s="103" t="s">
        <v>71</v>
      </c>
    </row>
    <row r="130" spans="2:16" s="12" customFormat="1" ht="36" customHeight="1" x14ac:dyDescent="0.25">
      <c r="B130" s="97">
        <v>125</v>
      </c>
      <c r="C130" s="89" t="s">
        <v>2285</v>
      </c>
      <c r="D130" s="89" t="s">
        <v>2281</v>
      </c>
      <c r="E130" s="89">
        <v>350</v>
      </c>
      <c r="F130" s="89" t="s">
        <v>2142</v>
      </c>
      <c r="G130" s="98" t="s">
        <v>80</v>
      </c>
      <c r="H130" s="98" t="s">
        <v>2146</v>
      </c>
      <c r="I130" s="99" t="s">
        <v>75</v>
      </c>
      <c r="J130" s="100">
        <v>2205.87</v>
      </c>
      <c r="K130" s="132">
        <v>0</v>
      </c>
      <c r="L130" s="77">
        <f t="shared" si="2"/>
        <v>2205.87</v>
      </c>
      <c r="M130" s="59"/>
      <c r="N130" s="102" t="s">
        <v>71</v>
      </c>
      <c r="O130" s="102" t="s">
        <v>71</v>
      </c>
      <c r="P130" s="103" t="s">
        <v>71</v>
      </c>
    </row>
    <row r="131" spans="2:16" s="12" customFormat="1" ht="36" customHeight="1" x14ac:dyDescent="0.25">
      <c r="B131" s="162">
        <v>126</v>
      </c>
      <c r="C131" s="89" t="s">
        <v>2286</v>
      </c>
      <c r="D131" s="89" t="s">
        <v>2281</v>
      </c>
      <c r="E131" s="89">
        <v>400</v>
      </c>
      <c r="F131" s="89" t="s">
        <v>2142</v>
      </c>
      <c r="G131" s="98" t="s">
        <v>80</v>
      </c>
      <c r="H131" s="98" t="s">
        <v>2146</v>
      </c>
      <c r="I131" s="99" t="s">
        <v>75</v>
      </c>
      <c r="J131" s="100">
        <v>2309.9699999999998</v>
      </c>
      <c r="K131" s="132">
        <v>0</v>
      </c>
      <c r="L131" s="77">
        <f t="shared" si="2"/>
        <v>2309.9699999999998</v>
      </c>
      <c r="M131" s="59"/>
      <c r="N131" s="102" t="s">
        <v>71</v>
      </c>
      <c r="O131" s="102" t="s">
        <v>71</v>
      </c>
      <c r="P131" s="103" t="s">
        <v>71</v>
      </c>
    </row>
    <row r="132" spans="2:16" s="12" customFormat="1" ht="36" customHeight="1" x14ac:dyDescent="0.25">
      <c r="B132" s="97">
        <v>127</v>
      </c>
      <c r="C132" s="89" t="s">
        <v>2287</v>
      </c>
      <c r="D132" s="89" t="s">
        <v>2281</v>
      </c>
      <c r="E132" s="89">
        <v>450</v>
      </c>
      <c r="F132" s="89" t="s">
        <v>2142</v>
      </c>
      <c r="G132" s="98" t="s">
        <v>80</v>
      </c>
      <c r="H132" s="98" t="s">
        <v>2146</v>
      </c>
      <c r="I132" s="99" t="s">
        <v>75</v>
      </c>
      <c r="J132" s="100">
        <v>2414.0700000000002</v>
      </c>
      <c r="K132" s="132">
        <v>0</v>
      </c>
      <c r="L132" s="77">
        <f t="shared" ref="L132:L171" si="3">IF(J132="","",(J132-(J132*K132)))</f>
        <v>2414.0700000000002</v>
      </c>
      <c r="M132" s="59"/>
      <c r="N132" s="102" t="s">
        <v>71</v>
      </c>
      <c r="O132" s="102" t="s">
        <v>71</v>
      </c>
      <c r="P132" s="103" t="s">
        <v>71</v>
      </c>
    </row>
    <row r="133" spans="2:16" s="12" customFormat="1" ht="36" customHeight="1" x14ac:dyDescent="0.25">
      <c r="B133" s="97">
        <v>128</v>
      </c>
      <c r="C133" s="89" t="s">
        <v>2288</v>
      </c>
      <c r="D133" s="89" t="s">
        <v>2281</v>
      </c>
      <c r="E133" s="89">
        <v>500</v>
      </c>
      <c r="F133" s="89" t="s">
        <v>2142</v>
      </c>
      <c r="G133" s="98" t="s">
        <v>80</v>
      </c>
      <c r="H133" s="98" t="s">
        <v>2146</v>
      </c>
      <c r="I133" s="99" t="s">
        <v>75</v>
      </c>
      <c r="J133" s="100">
        <v>2518.17</v>
      </c>
      <c r="K133" s="132">
        <v>0</v>
      </c>
      <c r="L133" s="77">
        <f t="shared" si="3"/>
        <v>2518.17</v>
      </c>
      <c r="M133" s="59"/>
      <c r="N133" s="102" t="s">
        <v>71</v>
      </c>
      <c r="O133" s="102" t="s">
        <v>71</v>
      </c>
      <c r="P133" s="103" t="s">
        <v>71</v>
      </c>
    </row>
    <row r="134" spans="2:16" s="12" customFormat="1" ht="36" customHeight="1" x14ac:dyDescent="0.25">
      <c r="B134" s="97">
        <v>129</v>
      </c>
      <c r="C134" s="89" t="s">
        <v>2289</v>
      </c>
      <c r="D134" s="89" t="s">
        <v>2281</v>
      </c>
      <c r="E134" s="89">
        <v>550</v>
      </c>
      <c r="F134" s="89" t="s">
        <v>2142</v>
      </c>
      <c r="G134" s="98" t="s">
        <v>80</v>
      </c>
      <c r="H134" s="98" t="s">
        <v>2146</v>
      </c>
      <c r="I134" s="99" t="s">
        <v>75</v>
      </c>
      <c r="J134" s="100">
        <v>2622.27</v>
      </c>
      <c r="K134" s="132">
        <v>0</v>
      </c>
      <c r="L134" s="77">
        <f t="shared" si="3"/>
        <v>2622.27</v>
      </c>
      <c r="M134" s="59"/>
      <c r="N134" s="102" t="s">
        <v>71</v>
      </c>
      <c r="O134" s="102" t="s">
        <v>71</v>
      </c>
      <c r="P134" s="103" t="s">
        <v>71</v>
      </c>
    </row>
    <row r="135" spans="2:16" s="12" customFormat="1" ht="36" customHeight="1" x14ac:dyDescent="0.25">
      <c r="B135" s="97">
        <v>130</v>
      </c>
      <c r="C135" s="89" t="s">
        <v>2290</v>
      </c>
      <c r="D135" s="89" t="s">
        <v>2281</v>
      </c>
      <c r="E135" s="89">
        <v>600</v>
      </c>
      <c r="F135" s="89" t="s">
        <v>2142</v>
      </c>
      <c r="G135" s="98" t="s">
        <v>80</v>
      </c>
      <c r="H135" s="98" t="s">
        <v>2146</v>
      </c>
      <c r="I135" s="99" t="s">
        <v>75</v>
      </c>
      <c r="J135" s="100">
        <v>2726.37</v>
      </c>
      <c r="K135" s="132">
        <v>0</v>
      </c>
      <c r="L135" s="77">
        <f t="shared" si="3"/>
        <v>2726.37</v>
      </c>
      <c r="M135" s="59"/>
      <c r="N135" s="102" t="s">
        <v>71</v>
      </c>
      <c r="O135" s="102" t="s">
        <v>71</v>
      </c>
      <c r="P135" s="103" t="s">
        <v>71</v>
      </c>
    </row>
    <row r="136" spans="2:16" s="12" customFormat="1" ht="36" customHeight="1" x14ac:dyDescent="0.25">
      <c r="B136" s="162">
        <v>131</v>
      </c>
      <c r="C136" s="89" t="s">
        <v>2291</v>
      </c>
      <c r="D136" s="89" t="s">
        <v>2281</v>
      </c>
      <c r="E136" s="89">
        <v>650</v>
      </c>
      <c r="F136" s="89" t="s">
        <v>2142</v>
      </c>
      <c r="G136" s="98" t="s">
        <v>80</v>
      </c>
      <c r="H136" s="98" t="s">
        <v>2146</v>
      </c>
      <c r="I136" s="99" t="s">
        <v>75</v>
      </c>
      <c r="J136" s="100">
        <v>2830.47</v>
      </c>
      <c r="K136" s="132">
        <v>0</v>
      </c>
      <c r="L136" s="77">
        <f t="shared" si="3"/>
        <v>2830.47</v>
      </c>
      <c r="M136" s="59"/>
      <c r="N136" s="102" t="s">
        <v>71</v>
      </c>
      <c r="O136" s="102" t="s">
        <v>71</v>
      </c>
      <c r="P136" s="103" t="s">
        <v>71</v>
      </c>
    </row>
    <row r="137" spans="2:16" s="12" customFormat="1" ht="36" customHeight="1" x14ac:dyDescent="0.25">
      <c r="B137" s="97">
        <v>132</v>
      </c>
      <c r="C137" s="89" t="s">
        <v>2292</v>
      </c>
      <c r="D137" s="89" t="s">
        <v>2281</v>
      </c>
      <c r="E137" s="89">
        <v>700</v>
      </c>
      <c r="F137" s="89" t="s">
        <v>2142</v>
      </c>
      <c r="G137" s="98" t="s">
        <v>80</v>
      </c>
      <c r="H137" s="98" t="s">
        <v>2146</v>
      </c>
      <c r="I137" s="99" t="s">
        <v>75</v>
      </c>
      <c r="J137" s="100">
        <v>2934.5699999999997</v>
      </c>
      <c r="K137" s="132">
        <v>0</v>
      </c>
      <c r="L137" s="77">
        <f t="shared" si="3"/>
        <v>2934.5699999999997</v>
      </c>
      <c r="M137" s="59"/>
      <c r="N137" s="102" t="s">
        <v>71</v>
      </c>
      <c r="O137" s="102" t="s">
        <v>71</v>
      </c>
      <c r="P137" s="103" t="s">
        <v>71</v>
      </c>
    </row>
    <row r="138" spans="2:16" s="12" customFormat="1" ht="36" customHeight="1" x14ac:dyDescent="0.25">
      <c r="B138" s="97">
        <v>133</v>
      </c>
      <c r="C138" s="89" t="s">
        <v>2293</v>
      </c>
      <c r="D138" s="89" t="s">
        <v>2281</v>
      </c>
      <c r="E138" s="89">
        <v>750</v>
      </c>
      <c r="F138" s="89" t="s">
        <v>2142</v>
      </c>
      <c r="G138" s="98" t="s">
        <v>80</v>
      </c>
      <c r="H138" s="98" t="s">
        <v>2146</v>
      </c>
      <c r="I138" s="99" t="s">
        <v>75</v>
      </c>
      <c r="J138" s="100">
        <v>3038.68</v>
      </c>
      <c r="K138" s="132">
        <v>0</v>
      </c>
      <c r="L138" s="77">
        <f t="shared" si="3"/>
        <v>3038.68</v>
      </c>
      <c r="M138" s="59"/>
      <c r="N138" s="102" t="s">
        <v>71</v>
      </c>
      <c r="O138" s="102" t="s">
        <v>71</v>
      </c>
      <c r="P138" s="103" t="s">
        <v>71</v>
      </c>
    </row>
    <row r="139" spans="2:16" s="12" customFormat="1" ht="36" customHeight="1" x14ac:dyDescent="0.25">
      <c r="B139" s="97">
        <v>134</v>
      </c>
      <c r="C139" s="89" t="s">
        <v>2294</v>
      </c>
      <c r="D139" s="89" t="s">
        <v>2281</v>
      </c>
      <c r="E139" s="89">
        <v>800</v>
      </c>
      <c r="F139" s="89" t="s">
        <v>2142</v>
      </c>
      <c r="G139" s="98" t="s">
        <v>80</v>
      </c>
      <c r="H139" s="98" t="s">
        <v>2146</v>
      </c>
      <c r="I139" s="99" t="s">
        <v>75</v>
      </c>
      <c r="J139" s="100">
        <v>3142.7799999999997</v>
      </c>
      <c r="K139" s="132">
        <v>0</v>
      </c>
      <c r="L139" s="77">
        <f t="shared" si="3"/>
        <v>3142.7799999999997</v>
      </c>
      <c r="M139" s="59"/>
      <c r="N139" s="102" t="s">
        <v>71</v>
      </c>
      <c r="O139" s="102" t="s">
        <v>71</v>
      </c>
      <c r="P139" s="103" t="s">
        <v>71</v>
      </c>
    </row>
    <row r="140" spans="2:16" s="12" customFormat="1" ht="36" customHeight="1" x14ac:dyDescent="0.25">
      <c r="B140" s="97">
        <v>135</v>
      </c>
      <c r="C140" s="89" t="s">
        <v>2295</v>
      </c>
      <c r="D140" s="89" t="s">
        <v>2281</v>
      </c>
      <c r="E140" s="89">
        <v>850</v>
      </c>
      <c r="F140" s="89" t="s">
        <v>2142</v>
      </c>
      <c r="G140" s="98" t="s">
        <v>80</v>
      </c>
      <c r="H140" s="98" t="s">
        <v>2146</v>
      </c>
      <c r="I140" s="99" t="s">
        <v>75</v>
      </c>
      <c r="J140" s="100">
        <v>3246.88</v>
      </c>
      <c r="K140" s="132">
        <v>0</v>
      </c>
      <c r="L140" s="77">
        <f t="shared" si="3"/>
        <v>3246.88</v>
      </c>
      <c r="M140" s="59"/>
      <c r="N140" s="102" t="s">
        <v>71</v>
      </c>
      <c r="O140" s="102" t="s">
        <v>71</v>
      </c>
      <c r="P140" s="103" t="s">
        <v>71</v>
      </c>
    </row>
    <row r="141" spans="2:16" s="12" customFormat="1" ht="36" customHeight="1" x14ac:dyDescent="0.25">
      <c r="B141" s="162">
        <v>136</v>
      </c>
      <c r="C141" s="89" t="s">
        <v>2296</v>
      </c>
      <c r="D141" s="89" t="s">
        <v>2281</v>
      </c>
      <c r="E141" s="89">
        <v>900</v>
      </c>
      <c r="F141" s="89" t="s">
        <v>2142</v>
      </c>
      <c r="G141" s="98" t="s">
        <v>80</v>
      </c>
      <c r="H141" s="98" t="s">
        <v>2146</v>
      </c>
      <c r="I141" s="99" t="s">
        <v>75</v>
      </c>
      <c r="J141" s="100">
        <v>3350.98</v>
      </c>
      <c r="K141" s="132">
        <v>0</v>
      </c>
      <c r="L141" s="77">
        <f t="shared" si="3"/>
        <v>3350.98</v>
      </c>
      <c r="M141" s="59"/>
      <c r="N141" s="102" t="s">
        <v>71</v>
      </c>
      <c r="O141" s="102" t="s">
        <v>71</v>
      </c>
      <c r="P141" s="103" t="s">
        <v>71</v>
      </c>
    </row>
    <row r="142" spans="2:16" s="12" customFormat="1" ht="36" customHeight="1" x14ac:dyDescent="0.25">
      <c r="B142" s="97">
        <v>137</v>
      </c>
      <c r="C142" s="89" t="s">
        <v>2297</v>
      </c>
      <c r="D142" s="89" t="s">
        <v>2281</v>
      </c>
      <c r="E142" s="89">
        <v>950</v>
      </c>
      <c r="F142" s="89" t="s">
        <v>2142</v>
      </c>
      <c r="G142" s="98" t="s">
        <v>80</v>
      </c>
      <c r="H142" s="98" t="s">
        <v>2146</v>
      </c>
      <c r="I142" s="99" t="s">
        <v>75</v>
      </c>
      <c r="J142" s="100">
        <v>3455.08</v>
      </c>
      <c r="K142" s="132">
        <v>0</v>
      </c>
      <c r="L142" s="77">
        <f t="shared" si="3"/>
        <v>3455.08</v>
      </c>
      <c r="M142" s="59"/>
      <c r="N142" s="102" t="s">
        <v>71</v>
      </c>
      <c r="O142" s="102" t="s">
        <v>71</v>
      </c>
      <c r="P142" s="103" t="s">
        <v>71</v>
      </c>
    </row>
    <row r="143" spans="2:16" s="12" customFormat="1" ht="36" customHeight="1" x14ac:dyDescent="0.25">
      <c r="B143" s="97">
        <v>138</v>
      </c>
      <c r="C143" s="89" t="s">
        <v>2298</v>
      </c>
      <c r="D143" s="89" t="s">
        <v>2281</v>
      </c>
      <c r="E143" s="89">
        <v>1000</v>
      </c>
      <c r="F143" s="89" t="s">
        <v>2142</v>
      </c>
      <c r="G143" s="98" t="s">
        <v>80</v>
      </c>
      <c r="H143" s="98" t="s">
        <v>2146</v>
      </c>
      <c r="I143" s="99" t="s">
        <v>75</v>
      </c>
      <c r="J143" s="100">
        <v>3559.18</v>
      </c>
      <c r="K143" s="132">
        <v>0</v>
      </c>
      <c r="L143" s="77">
        <f t="shared" si="3"/>
        <v>3559.18</v>
      </c>
      <c r="M143" s="59"/>
      <c r="N143" s="102" t="s">
        <v>71</v>
      </c>
      <c r="O143" s="102" t="s">
        <v>71</v>
      </c>
      <c r="P143" s="103" t="s">
        <v>71</v>
      </c>
    </row>
    <row r="144" spans="2:16" s="12" customFormat="1" ht="36" customHeight="1" x14ac:dyDescent="0.25">
      <c r="B144" s="97">
        <v>139</v>
      </c>
      <c r="C144" s="89" t="s">
        <v>2299</v>
      </c>
      <c r="D144" s="89" t="s">
        <v>2300</v>
      </c>
      <c r="E144" s="89">
        <v>2000</v>
      </c>
      <c r="F144" s="89" t="s">
        <v>2142</v>
      </c>
      <c r="G144" s="98" t="s">
        <v>80</v>
      </c>
      <c r="H144" s="98" t="s">
        <v>2146</v>
      </c>
      <c r="I144" s="99" t="s">
        <v>75</v>
      </c>
      <c r="J144" s="100">
        <v>5118.66</v>
      </c>
      <c r="K144" s="132">
        <v>0</v>
      </c>
      <c r="L144" s="77">
        <f t="shared" si="3"/>
        <v>5118.66</v>
      </c>
      <c r="M144" s="59"/>
      <c r="N144" s="102" t="s">
        <v>71</v>
      </c>
      <c r="O144" s="102" t="s">
        <v>71</v>
      </c>
      <c r="P144" s="103" t="s">
        <v>71</v>
      </c>
    </row>
    <row r="145" spans="2:16" s="12" customFormat="1" ht="36" customHeight="1" x14ac:dyDescent="0.25">
      <c r="B145" s="97">
        <v>140</v>
      </c>
      <c r="C145" s="89" t="s">
        <v>2301</v>
      </c>
      <c r="D145" s="89" t="s">
        <v>2300</v>
      </c>
      <c r="E145" s="89">
        <v>3000</v>
      </c>
      <c r="F145" s="89" t="s">
        <v>2142</v>
      </c>
      <c r="G145" s="98" t="s">
        <v>80</v>
      </c>
      <c r="H145" s="98" t="s">
        <v>2146</v>
      </c>
      <c r="I145" s="99" t="s">
        <v>75</v>
      </c>
      <c r="J145" s="100">
        <v>6305.34</v>
      </c>
      <c r="K145" s="132">
        <v>0</v>
      </c>
      <c r="L145" s="77">
        <f t="shared" si="3"/>
        <v>6305.34</v>
      </c>
      <c r="M145" s="59"/>
      <c r="N145" s="102" t="s">
        <v>71</v>
      </c>
      <c r="O145" s="102" t="s">
        <v>71</v>
      </c>
      <c r="P145" s="103" t="s">
        <v>71</v>
      </c>
    </row>
    <row r="146" spans="2:16" s="12" customFormat="1" ht="36" customHeight="1" x14ac:dyDescent="0.25">
      <c r="B146" s="162">
        <v>141</v>
      </c>
      <c r="C146" s="89" t="s">
        <v>2302</v>
      </c>
      <c r="D146" s="89" t="s">
        <v>2300</v>
      </c>
      <c r="E146" s="89">
        <v>4000</v>
      </c>
      <c r="F146" s="89" t="s">
        <v>2142</v>
      </c>
      <c r="G146" s="98" t="s">
        <v>80</v>
      </c>
      <c r="H146" s="98" t="s">
        <v>2146</v>
      </c>
      <c r="I146" s="99" t="s">
        <v>75</v>
      </c>
      <c r="J146" s="100">
        <v>7492.02</v>
      </c>
      <c r="K146" s="132">
        <v>0</v>
      </c>
      <c r="L146" s="77">
        <f t="shared" si="3"/>
        <v>7492.02</v>
      </c>
      <c r="M146" s="59"/>
      <c r="N146" s="102" t="s">
        <v>71</v>
      </c>
      <c r="O146" s="102" t="s">
        <v>71</v>
      </c>
      <c r="P146" s="103" t="s">
        <v>71</v>
      </c>
    </row>
    <row r="147" spans="2:16" s="12" customFormat="1" ht="36" customHeight="1" x14ac:dyDescent="0.25">
      <c r="B147" s="97">
        <v>142</v>
      </c>
      <c r="C147" s="89" t="s">
        <v>2303</v>
      </c>
      <c r="D147" s="89" t="s">
        <v>2300</v>
      </c>
      <c r="E147" s="89">
        <v>5000</v>
      </c>
      <c r="F147" s="89" t="s">
        <v>2142</v>
      </c>
      <c r="G147" s="98" t="s">
        <v>80</v>
      </c>
      <c r="H147" s="98" t="s">
        <v>2146</v>
      </c>
      <c r="I147" s="99" t="s">
        <v>75</v>
      </c>
      <c r="J147" s="100">
        <v>8678.7000000000007</v>
      </c>
      <c r="K147" s="132">
        <v>0</v>
      </c>
      <c r="L147" s="77">
        <f t="shared" si="3"/>
        <v>8678.7000000000007</v>
      </c>
      <c r="M147" s="59"/>
      <c r="N147" s="102" t="s">
        <v>71</v>
      </c>
      <c r="O147" s="102" t="s">
        <v>71</v>
      </c>
      <c r="P147" s="103" t="s">
        <v>71</v>
      </c>
    </row>
    <row r="148" spans="2:16" s="12" customFormat="1" x14ac:dyDescent="0.25">
      <c r="B148" s="97">
        <v>143</v>
      </c>
      <c r="C148" s="120" t="s">
        <v>2403</v>
      </c>
      <c r="D148" s="120" t="s">
        <v>2404</v>
      </c>
      <c r="E148" s="120" t="s">
        <v>2405</v>
      </c>
      <c r="F148" s="120" t="s">
        <v>2142</v>
      </c>
      <c r="G148" s="121" t="s">
        <v>80</v>
      </c>
      <c r="H148" s="121" t="s">
        <v>2406</v>
      </c>
      <c r="I148" s="122" t="s">
        <v>75</v>
      </c>
      <c r="J148" s="127">
        <v>175</v>
      </c>
      <c r="K148" s="129">
        <v>0</v>
      </c>
      <c r="L148" s="77">
        <f t="shared" si="3"/>
        <v>175</v>
      </c>
      <c r="M148" s="59"/>
      <c r="N148" s="102" t="s">
        <v>71</v>
      </c>
      <c r="O148" s="102" t="s">
        <v>71</v>
      </c>
      <c r="P148" s="103" t="s">
        <v>71</v>
      </c>
    </row>
    <row r="149" spans="2:16" x14ac:dyDescent="0.25">
      <c r="B149" s="97">
        <v>144</v>
      </c>
      <c r="C149" s="120" t="s">
        <v>2407</v>
      </c>
      <c r="D149" s="120" t="s">
        <v>2404</v>
      </c>
      <c r="E149" s="120" t="s">
        <v>2408</v>
      </c>
      <c r="F149" s="120" t="s">
        <v>2142</v>
      </c>
      <c r="G149" s="121" t="s">
        <v>80</v>
      </c>
      <c r="H149" s="121" t="s">
        <v>2406</v>
      </c>
      <c r="I149" s="122" t="s">
        <v>75</v>
      </c>
      <c r="J149" s="127">
        <v>355</v>
      </c>
      <c r="K149" s="129">
        <v>0</v>
      </c>
      <c r="L149" s="77">
        <f t="shared" si="3"/>
        <v>355</v>
      </c>
      <c r="N149" s="102" t="s">
        <v>71</v>
      </c>
      <c r="O149" s="102" t="s">
        <v>71</v>
      </c>
      <c r="P149" s="103" t="s">
        <v>71</v>
      </c>
    </row>
    <row r="150" spans="2:16" x14ac:dyDescent="0.25">
      <c r="B150" s="97">
        <v>145</v>
      </c>
      <c r="C150" s="120" t="s">
        <v>2409</v>
      </c>
      <c r="D150" s="120" t="s">
        <v>2404</v>
      </c>
      <c r="E150" s="120" t="s">
        <v>2410</v>
      </c>
      <c r="F150" s="120" t="s">
        <v>2142</v>
      </c>
      <c r="G150" s="121" t="s">
        <v>80</v>
      </c>
      <c r="H150" s="121" t="s">
        <v>2406</v>
      </c>
      <c r="I150" s="122" t="s">
        <v>75</v>
      </c>
      <c r="J150" s="127">
        <v>525</v>
      </c>
      <c r="K150" s="129">
        <v>0</v>
      </c>
      <c r="L150" s="77">
        <f t="shared" si="3"/>
        <v>525</v>
      </c>
      <c r="N150" s="102" t="s">
        <v>71</v>
      </c>
      <c r="O150" s="102" t="s">
        <v>71</v>
      </c>
      <c r="P150" s="103" t="s">
        <v>71</v>
      </c>
    </row>
    <row r="151" spans="2:16" x14ac:dyDescent="0.25">
      <c r="B151" s="162">
        <v>146</v>
      </c>
      <c r="C151" s="120" t="s">
        <v>2411</v>
      </c>
      <c r="D151" s="120" t="s">
        <v>2404</v>
      </c>
      <c r="E151" s="120" t="s">
        <v>2412</v>
      </c>
      <c r="F151" s="120" t="s">
        <v>2142</v>
      </c>
      <c r="G151" s="121" t="s">
        <v>80</v>
      </c>
      <c r="H151" s="121" t="s">
        <v>2406</v>
      </c>
      <c r="I151" s="122" t="s">
        <v>75</v>
      </c>
      <c r="J151" s="127">
        <v>700</v>
      </c>
      <c r="K151" s="129">
        <v>0</v>
      </c>
      <c r="L151" s="77">
        <f t="shared" si="3"/>
        <v>700</v>
      </c>
      <c r="N151" s="102" t="s">
        <v>71</v>
      </c>
      <c r="O151" s="102" t="s">
        <v>71</v>
      </c>
      <c r="P151" s="103" t="s">
        <v>71</v>
      </c>
    </row>
    <row r="152" spans="2:16" x14ac:dyDescent="0.25">
      <c r="B152" s="97">
        <v>147</v>
      </c>
      <c r="C152" s="120" t="s">
        <v>2413</v>
      </c>
      <c r="D152" s="120" t="s">
        <v>2404</v>
      </c>
      <c r="E152" s="120" t="s">
        <v>2414</v>
      </c>
      <c r="F152" s="120" t="s">
        <v>2142</v>
      </c>
      <c r="G152" s="121" t="s">
        <v>80</v>
      </c>
      <c r="H152" s="121" t="s">
        <v>2406</v>
      </c>
      <c r="I152" s="122" t="s">
        <v>75</v>
      </c>
      <c r="J152" s="127">
        <v>870</v>
      </c>
      <c r="K152" s="129">
        <v>0</v>
      </c>
      <c r="L152" s="77">
        <f t="shared" si="3"/>
        <v>870</v>
      </c>
      <c r="N152" s="102" t="s">
        <v>71</v>
      </c>
      <c r="O152" s="102" t="s">
        <v>71</v>
      </c>
      <c r="P152" s="103" t="s">
        <v>71</v>
      </c>
    </row>
    <row r="153" spans="2:16" x14ac:dyDescent="0.25">
      <c r="B153" s="97">
        <v>148</v>
      </c>
      <c r="C153" s="120" t="s">
        <v>2415</v>
      </c>
      <c r="D153" s="120" t="s">
        <v>2404</v>
      </c>
      <c r="E153" s="120" t="s">
        <v>2416</v>
      </c>
      <c r="F153" s="120" t="s">
        <v>2142</v>
      </c>
      <c r="G153" s="121" t="s">
        <v>80</v>
      </c>
      <c r="H153" s="121" t="s">
        <v>2406</v>
      </c>
      <c r="I153" s="122" t="s">
        <v>75</v>
      </c>
      <c r="J153" s="127">
        <v>1040</v>
      </c>
      <c r="K153" s="129">
        <v>0</v>
      </c>
      <c r="L153" s="77">
        <f t="shared" si="3"/>
        <v>1040</v>
      </c>
      <c r="N153" s="102" t="s">
        <v>71</v>
      </c>
      <c r="O153" s="102" t="s">
        <v>71</v>
      </c>
      <c r="P153" s="103" t="s">
        <v>71</v>
      </c>
    </row>
    <row r="154" spans="2:16" x14ac:dyDescent="0.25">
      <c r="B154" s="97">
        <v>149</v>
      </c>
      <c r="C154" s="120" t="s">
        <v>2417</v>
      </c>
      <c r="D154" s="120" t="s">
        <v>2404</v>
      </c>
      <c r="E154" s="120" t="s">
        <v>2418</v>
      </c>
      <c r="F154" s="120" t="s">
        <v>2142</v>
      </c>
      <c r="G154" s="121" t="s">
        <v>80</v>
      </c>
      <c r="H154" s="121" t="s">
        <v>2406</v>
      </c>
      <c r="I154" s="122" t="s">
        <v>75</v>
      </c>
      <c r="J154" s="127">
        <v>1215</v>
      </c>
      <c r="K154" s="129">
        <v>0</v>
      </c>
      <c r="L154" s="77">
        <f t="shared" si="3"/>
        <v>1215</v>
      </c>
      <c r="N154" s="102" t="s">
        <v>71</v>
      </c>
      <c r="O154" s="102" t="s">
        <v>71</v>
      </c>
      <c r="P154" s="103" t="s">
        <v>71</v>
      </c>
    </row>
    <row r="155" spans="2:16" x14ac:dyDescent="0.25">
      <c r="B155" s="97">
        <v>150</v>
      </c>
      <c r="C155" s="120" t="s">
        <v>2419</v>
      </c>
      <c r="D155" s="120" t="s">
        <v>2404</v>
      </c>
      <c r="E155" s="120" t="s">
        <v>2420</v>
      </c>
      <c r="F155" s="120" t="s">
        <v>2142</v>
      </c>
      <c r="G155" s="121" t="s">
        <v>80</v>
      </c>
      <c r="H155" s="121" t="s">
        <v>2406</v>
      </c>
      <c r="I155" s="122" t="s">
        <v>75</v>
      </c>
      <c r="J155" s="127">
        <v>1385</v>
      </c>
      <c r="K155" s="129">
        <v>0</v>
      </c>
      <c r="L155" s="77">
        <f t="shared" si="3"/>
        <v>1385</v>
      </c>
      <c r="N155" s="102" t="s">
        <v>71</v>
      </c>
      <c r="O155" s="102" t="s">
        <v>71</v>
      </c>
      <c r="P155" s="103" t="s">
        <v>71</v>
      </c>
    </row>
    <row r="156" spans="2:16" x14ac:dyDescent="0.25">
      <c r="B156" s="162">
        <v>151</v>
      </c>
      <c r="C156" s="120" t="s">
        <v>2421</v>
      </c>
      <c r="D156" s="120" t="s">
        <v>2404</v>
      </c>
      <c r="E156" s="120" t="s">
        <v>2422</v>
      </c>
      <c r="F156" s="120" t="s">
        <v>2142</v>
      </c>
      <c r="G156" s="121" t="s">
        <v>80</v>
      </c>
      <c r="H156" s="121" t="s">
        <v>2406</v>
      </c>
      <c r="I156" s="122" t="s">
        <v>75</v>
      </c>
      <c r="J156" s="127">
        <v>1770</v>
      </c>
      <c r="K156" s="129">
        <v>0</v>
      </c>
      <c r="L156" s="77">
        <f t="shared" si="3"/>
        <v>1770</v>
      </c>
      <c r="N156" s="102" t="s">
        <v>71</v>
      </c>
      <c r="O156" s="102" t="s">
        <v>71</v>
      </c>
      <c r="P156" s="103" t="s">
        <v>71</v>
      </c>
    </row>
    <row r="157" spans="2:16" x14ac:dyDescent="0.25">
      <c r="B157" s="97">
        <v>152</v>
      </c>
      <c r="C157" s="120" t="s">
        <v>2423</v>
      </c>
      <c r="D157" s="120" t="s">
        <v>2404</v>
      </c>
      <c r="E157" s="120" t="s">
        <v>2424</v>
      </c>
      <c r="F157" s="120" t="s">
        <v>2142</v>
      </c>
      <c r="G157" s="121" t="s">
        <v>80</v>
      </c>
      <c r="H157" s="121" t="s">
        <v>2406</v>
      </c>
      <c r="I157" s="122" t="s">
        <v>75</v>
      </c>
      <c r="J157" s="127">
        <v>300</v>
      </c>
      <c r="K157" s="129">
        <v>0</v>
      </c>
      <c r="L157" s="77">
        <f t="shared" si="3"/>
        <v>300</v>
      </c>
      <c r="N157" s="102" t="s">
        <v>71</v>
      </c>
      <c r="O157" s="102" t="s">
        <v>71</v>
      </c>
      <c r="P157" s="103" t="s">
        <v>71</v>
      </c>
    </row>
    <row r="158" spans="2:16" x14ac:dyDescent="0.25">
      <c r="B158" s="97">
        <v>153</v>
      </c>
      <c r="C158" s="120" t="s">
        <v>2425</v>
      </c>
      <c r="D158" s="120" t="s">
        <v>2404</v>
      </c>
      <c r="E158" s="120" t="s">
        <v>2426</v>
      </c>
      <c r="F158" s="120" t="s">
        <v>2142</v>
      </c>
      <c r="G158" s="121" t="s">
        <v>80</v>
      </c>
      <c r="H158" s="121" t="s">
        <v>2406</v>
      </c>
      <c r="I158" s="122" t="s">
        <v>75</v>
      </c>
      <c r="J158" s="127">
        <v>940</v>
      </c>
      <c r="K158" s="129">
        <v>0</v>
      </c>
      <c r="L158" s="77">
        <f t="shared" si="3"/>
        <v>940</v>
      </c>
      <c r="N158" s="102" t="s">
        <v>71</v>
      </c>
      <c r="O158" s="102" t="s">
        <v>71</v>
      </c>
      <c r="P158" s="103" t="s">
        <v>71</v>
      </c>
    </row>
    <row r="159" spans="2:16" x14ac:dyDescent="0.25">
      <c r="B159" s="97">
        <v>154</v>
      </c>
      <c r="C159" s="120" t="s">
        <v>2427</v>
      </c>
      <c r="D159" s="120" t="s">
        <v>2404</v>
      </c>
      <c r="E159" s="120" t="s">
        <v>2428</v>
      </c>
      <c r="F159" s="120" t="s">
        <v>2142</v>
      </c>
      <c r="G159" s="121" t="s">
        <v>80</v>
      </c>
      <c r="H159" s="121" t="s">
        <v>2406</v>
      </c>
      <c r="I159" s="122" t="s">
        <v>75</v>
      </c>
      <c r="J159" s="127">
        <v>4390</v>
      </c>
      <c r="K159" s="129">
        <v>0</v>
      </c>
      <c r="L159" s="77">
        <f t="shared" si="3"/>
        <v>4390</v>
      </c>
      <c r="N159" s="102" t="s">
        <v>71</v>
      </c>
      <c r="O159" s="102" t="s">
        <v>71</v>
      </c>
      <c r="P159" s="103" t="s">
        <v>71</v>
      </c>
    </row>
    <row r="160" spans="2:16" ht="25.5" x14ac:dyDescent="0.25">
      <c r="B160" s="97">
        <v>155</v>
      </c>
      <c r="C160" s="120" t="s">
        <v>2429</v>
      </c>
      <c r="D160" s="120" t="s">
        <v>2430</v>
      </c>
      <c r="E160" s="120" t="s">
        <v>2431</v>
      </c>
      <c r="F160" s="120" t="s">
        <v>2142</v>
      </c>
      <c r="G160" s="121" t="s">
        <v>80</v>
      </c>
      <c r="H160" s="121" t="s">
        <v>2406</v>
      </c>
      <c r="I160" s="122" t="s">
        <v>75</v>
      </c>
      <c r="J160" s="127">
        <v>205</v>
      </c>
      <c r="K160" s="129">
        <v>0</v>
      </c>
      <c r="L160" s="77">
        <f t="shared" si="3"/>
        <v>205</v>
      </c>
      <c r="N160" s="102" t="s">
        <v>71</v>
      </c>
      <c r="O160" s="102" t="s">
        <v>71</v>
      </c>
      <c r="P160" s="103" t="s">
        <v>71</v>
      </c>
    </row>
    <row r="161" spans="2:16" ht="25.5" x14ac:dyDescent="0.25">
      <c r="B161" s="162">
        <v>156</v>
      </c>
      <c r="C161" s="120" t="s">
        <v>2432</v>
      </c>
      <c r="D161" s="120" t="s">
        <v>2430</v>
      </c>
      <c r="E161" s="120" t="s">
        <v>2433</v>
      </c>
      <c r="F161" s="120" t="s">
        <v>2142</v>
      </c>
      <c r="G161" s="121" t="s">
        <v>80</v>
      </c>
      <c r="H161" s="121" t="s">
        <v>2406</v>
      </c>
      <c r="I161" s="122" t="s">
        <v>75</v>
      </c>
      <c r="J161" s="127">
        <v>315</v>
      </c>
      <c r="K161" s="129">
        <v>0</v>
      </c>
      <c r="L161" s="77">
        <f t="shared" si="3"/>
        <v>315</v>
      </c>
      <c r="N161" s="102" t="s">
        <v>71</v>
      </c>
      <c r="O161" s="102" t="s">
        <v>71</v>
      </c>
      <c r="P161" s="103" t="s">
        <v>71</v>
      </c>
    </row>
    <row r="162" spans="2:16" ht="25.5" x14ac:dyDescent="0.25">
      <c r="B162" s="97">
        <v>157</v>
      </c>
      <c r="C162" s="120" t="s">
        <v>2434</v>
      </c>
      <c r="D162" s="120" t="s">
        <v>2430</v>
      </c>
      <c r="E162" s="120" t="s">
        <v>2435</v>
      </c>
      <c r="F162" s="120" t="s">
        <v>2142</v>
      </c>
      <c r="G162" s="121" t="s">
        <v>80</v>
      </c>
      <c r="H162" s="121" t="s">
        <v>2406</v>
      </c>
      <c r="I162" s="122" t="s">
        <v>75</v>
      </c>
      <c r="J162" s="127">
        <v>360</v>
      </c>
      <c r="K162" s="129">
        <v>0</v>
      </c>
      <c r="L162" s="77">
        <f t="shared" si="3"/>
        <v>360</v>
      </c>
      <c r="N162" s="102" t="s">
        <v>71</v>
      </c>
      <c r="O162" s="102" t="s">
        <v>71</v>
      </c>
      <c r="P162" s="103" t="s">
        <v>71</v>
      </c>
    </row>
    <row r="163" spans="2:16" ht="25.5" x14ac:dyDescent="0.25">
      <c r="B163" s="97">
        <v>158</v>
      </c>
      <c r="C163" s="120" t="s">
        <v>2436</v>
      </c>
      <c r="D163" s="120" t="s">
        <v>2430</v>
      </c>
      <c r="E163" s="120" t="s">
        <v>2437</v>
      </c>
      <c r="F163" s="120" t="s">
        <v>2142</v>
      </c>
      <c r="G163" s="121" t="s">
        <v>80</v>
      </c>
      <c r="H163" s="121" t="s">
        <v>2406</v>
      </c>
      <c r="I163" s="122" t="s">
        <v>75</v>
      </c>
      <c r="J163" s="127">
        <v>475</v>
      </c>
      <c r="K163" s="129">
        <v>0</v>
      </c>
      <c r="L163" s="77">
        <f t="shared" si="3"/>
        <v>475</v>
      </c>
      <c r="N163" s="102" t="s">
        <v>71</v>
      </c>
      <c r="O163" s="102" t="s">
        <v>71</v>
      </c>
      <c r="P163" s="103" t="s">
        <v>71</v>
      </c>
    </row>
    <row r="164" spans="2:16" ht="25.5" x14ac:dyDescent="0.25">
      <c r="B164" s="97">
        <v>159</v>
      </c>
      <c r="C164" s="120" t="s">
        <v>2438</v>
      </c>
      <c r="D164" s="120" t="s">
        <v>2430</v>
      </c>
      <c r="E164" s="120" t="s">
        <v>2439</v>
      </c>
      <c r="F164" s="120" t="s">
        <v>2142</v>
      </c>
      <c r="G164" s="121" t="s">
        <v>80</v>
      </c>
      <c r="H164" s="121" t="s">
        <v>2406</v>
      </c>
      <c r="I164" s="122" t="s">
        <v>75</v>
      </c>
      <c r="J164" s="127">
        <v>575</v>
      </c>
      <c r="K164" s="129">
        <v>0</v>
      </c>
      <c r="L164" s="77">
        <f t="shared" si="3"/>
        <v>575</v>
      </c>
      <c r="N164" s="102" t="s">
        <v>71</v>
      </c>
      <c r="O164" s="102" t="s">
        <v>71</v>
      </c>
      <c r="P164" s="103" t="s">
        <v>71</v>
      </c>
    </row>
    <row r="165" spans="2:16" ht="25.5" x14ac:dyDescent="0.25">
      <c r="B165" s="97">
        <v>160</v>
      </c>
      <c r="C165" s="120" t="s">
        <v>2440</v>
      </c>
      <c r="D165" s="120" t="s">
        <v>2430</v>
      </c>
      <c r="E165" s="120" t="s">
        <v>2441</v>
      </c>
      <c r="F165" s="120" t="s">
        <v>2142</v>
      </c>
      <c r="G165" s="121" t="s">
        <v>80</v>
      </c>
      <c r="H165" s="121" t="s">
        <v>2406</v>
      </c>
      <c r="I165" s="122" t="s">
        <v>75</v>
      </c>
      <c r="J165" s="127">
        <v>665</v>
      </c>
      <c r="K165" s="129">
        <v>0</v>
      </c>
      <c r="L165" s="77">
        <f t="shared" si="3"/>
        <v>665</v>
      </c>
      <c r="N165" s="102" t="s">
        <v>71</v>
      </c>
      <c r="O165" s="102" t="s">
        <v>71</v>
      </c>
      <c r="P165" s="103" t="s">
        <v>71</v>
      </c>
    </row>
    <row r="166" spans="2:16" ht="25.5" x14ac:dyDescent="0.25">
      <c r="B166" s="162">
        <v>161</v>
      </c>
      <c r="C166" s="120" t="s">
        <v>2442</v>
      </c>
      <c r="D166" s="120" t="s">
        <v>2430</v>
      </c>
      <c r="E166" s="120" t="s">
        <v>2443</v>
      </c>
      <c r="F166" s="120" t="s">
        <v>2142</v>
      </c>
      <c r="G166" s="121" t="s">
        <v>80</v>
      </c>
      <c r="H166" s="121" t="s">
        <v>2406</v>
      </c>
      <c r="I166" s="122" t="s">
        <v>75</v>
      </c>
      <c r="J166" s="127">
        <v>745</v>
      </c>
      <c r="K166" s="129">
        <v>0</v>
      </c>
      <c r="L166" s="77">
        <f t="shared" si="3"/>
        <v>745</v>
      </c>
      <c r="N166" s="102" t="s">
        <v>71</v>
      </c>
      <c r="O166" s="102" t="s">
        <v>71</v>
      </c>
      <c r="P166" s="103" t="s">
        <v>71</v>
      </c>
    </row>
    <row r="167" spans="2:16" ht="25.5" x14ac:dyDescent="0.25">
      <c r="B167" s="97">
        <v>162</v>
      </c>
      <c r="C167" s="120" t="s">
        <v>2444</v>
      </c>
      <c r="D167" s="120" t="s">
        <v>2430</v>
      </c>
      <c r="E167" s="120" t="s">
        <v>2445</v>
      </c>
      <c r="F167" s="120" t="s">
        <v>2142</v>
      </c>
      <c r="G167" s="121" t="s">
        <v>80</v>
      </c>
      <c r="H167" s="121" t="s">
        <v>2406</v>
      </c>
      <c r="I167" s="122" t="s">
        <v>75</v>
      </c>
      <c r="J167" s="127">
        <v>815</v>
      </c>
      <c r="K167" s="129">
        <v>0</v>
      </c>
      <c r="L167" s="77">
        <f t="shared" si="3"/>
        <v>815</v>
      </c>
      <c r="N167" s="102" t="s">
        <v>71</v>
      </c>
      <c r="O167" s="102" t="s">
        <v>71</v>
      </c>
      <c r="P167" s="103" t="s">
        <v>71</v>
      </c>
    </row>
    <row r="168" spans="2:16" ht="25.5" x14ac:dyDescent="0.25">
      <c r="B168" s="97">
        <v>163</v>
      </c>
      <c r="C168" s="120" t="s">
        <v>2446</v>
      </c>
      <c r="D168" s="120" t="s">
        <v>2430</v>
      </c>
      <c r="E168" s="120" t="s">
        <v>2447</v>
      </c>
      <c r="F168" s="120" t="s">
        <v>2142</v>
      </c>
      <c r="G168" s="121" t="s">
        <v>80</v>
      </c>
      <c r="H168" s="121" t="s">
        <v>2406</v>
      </c>
      <c r="I168" s="122" t="s">
        <v>75</v>
      </c>
      <c r="J168" s="127">
        <v>885</v>
      </c>
      <c r="K168" s="129">
        <v>0</v>
      </c>
      <c r="L168" s="77">
        <f t="shared" si="3"/>
        <v>885</v>
      </c>
      <c r="N168" s="102" t="s">
        <v>71</v>
      </c>
      <c r="O168" s="102" t="s">
        <v>71</v>
      </c>
      <c r="P168" s="103" t="s">
        <v>71</v>
      </c>
    </row>
    <row r="169" spans="2:16" ht="25.5" x14ac:dyDescent="0.25">
      <c r="B169" s="97">
        <v>164</v>
      </c>
      <c r="C169" s="120" t="s">
        <v>2448</v>
      </c>
      <c r="D169" s="120" t="s">
        <v>2430</v>
      </c>
      <c r="E169" s="120" t="s">
        <v>2449</v>
      </c>
      <c r="F169" s="120" t="s">
        <v>2142</v>
      </c>
      <c r="G169" s="121" t="s">
        <v>80</v>
      </c>
      <c r="H169" s="121" t="s">
        <v>2406</v>
      </c>
      <c r="I169" s="122" t="s">
        <v>75</v>
      </c>
      <c r="J169" s="127">
        <v>945</v>
      </c>
      <c r="K169" s="129">
        <v>0</v>
      </c>
      <c r="L169" s="77">
        <f t="shared" si="3"/>
        <v>945</v>
      </c>
      <c r="N169" s="102" t="s">
        <v>71</v>
      </c>
      <c r="O169" s="102" t="s">
        <v>71</v>
      </c>
      <c r="P169" s="103" t="s">
        <v>71</v>
      </c>
    </row>
    <row r="170" spans="2:16" ht="25.5" x14ac:dyDescent="0.25">
      <c r="B170" s="97">
        <v>165</v>
      </c>
      <c r="C170" s="120" t="s">
        <v>2450</v>
      </c>
      <c r="D170" s="120" t="s">
        <v>2430</v>
      </c>
      <c r="E170" s="120" t="s">
        <v>2426</v>
      </c>
      <c r="F170" s="120" t="s">
        <v>2142</v>
      </c>
      <c r="G170" s="121" t="s">
        <v>80</v>
      </c>
      <c r="H170" s="121" t="s">
        <v>2406</v>
      </c>
      <c r="I170" s="122" t="s">
        <v>75</v>
      </c>
      <c r="J170" s="127">
        <v>1000</v>
      </c>
      <c r="K170" s="129">
        <v>0</v>
      </c>
      <c r="L170" s="77">
        <f t="shared" si="3"/>
        <v>1000</v>
      </c>
      <c r="N170" s="102" t="s">
        <v>71</v>
      </c>
      <c r="O170" s="102" t="s">
        <v>71</v>
      </c>
      <c r="P170" s="103" t="s">
        <v>71</v>
      </c>
    </row>
    <row r="171" spans="2:16" ht="25.5" x14ac:dyDescent="0.25">
      <c r="B171" s="162">
        <v>166</v>
      </c>
      <c r="C171" s="120" t="s">
        <v>2451</v>
      </c>
      <c r="D171" s="120" t="s">
        <v>2430</v>
      </c>
      <c r="E171" s="120" t="s">
        <v>2452</v>
      </c>
      <c r="F171" s="120" t="s">
        <v>2142</v>
      </c>
      <c r="G171" s="121" t="s">
        <v>80</v>
      </c>
      <c r="H171" s="121" t="s">
        <v>2406</v>
      </c>
      <c r="I171" s="122" t="s">
        <v>75</v>
      </c>
      <c r="J171" s="127">
        <v>1295</v>
      </c>
      <c r="K171" s="129">
        <v>0</v>
      </c>
      <c r="L171" s="77">
        <f t="shared" si="3"/>
        <v>1295</v>
      </c>
      <c r="N171" s="102" t="s">
        <v>71</v>
      </c>
      <c r="O171" s="102" t="s">
        <v>71</v>
      </c>
      <c r="P171" s="103" t="s">
        <v>71</v>
      </c>
    </row>
    <row r="172" spans="2:16" ht="25.5" x14ac:dyDescent="0.25">
      <c r="B172" s="97">
        <v>167</v>
      </c>
      <c r="C172" s="120" t="s">
        <v>2453</v>
      </c>
      <c r="D172" s="120" t="s">
        <v>2430</v>
      </c>
      <c r="E172" s="120" t="s">
        <v>2454</v>
      </c>
      <c r="F172" s="120" t="s">
        <v>2142</v>
      </c>
      <c r="G172" s="121" t="s">
        <v>80</v>
      </c>
      <c r="H172" s="121" t="s">
        <v>2406</v>
      </c>
      <c r="I172" s="122" t="s">
        <v>75</v>
      </c>
      <c r="J172" s="127">
        <v>1910</v>
      </c>
      <c r="K172" s="129">
        <v>0</v>
      </c>
      <c r="L172" s="77">
        <v>1910</v>
      </c>
      <c r="N172" s="102" t="s">
        <v>71</v>
      </c>
      <c r="O172" s="102" t="s">
        <v>71</v>
      </c>
      <c r="P172" s="103" t="s">
        <v>71</v>
      </c>
    </row>
    <row r="173" spans="2:16" ht="25.5" x14ac:dyDescent="0.25">
      <c r="B173" s="97">
        <v>168</v>
      </c>
      <c r="C173" s="120" t="s">
        <v>2455</v>
      </c>
      <c r="D173" s="120" t="s">
        <v>2430</v>
      </c>
      <c r="E173" s="120" t="s">
        <v>2456</v>
      </c>
      <c r="F173" s="120" t="s">
        <v>2142</v>
      </c>
      <c r="G173" s="121" t="s">
        <v>80</v>
      </c>
      <c r="H173" s="121" t="s">
        <v>2406</v>
      </c>
      <c r="I173" s="122" t="s">
        <v>75</v>
      </c>
      <c r="J173" s="127">
        <v>2435</v>
      </c>
      <c r="K173" s="129">
        <v>0</v>
      </c>
      <c r="L173" s="77">
        <v>2435</v>
      </c>
      <c r="N173" s="102" t="s">
        <v>71</v>
      </c>
      <c r="O173" s="102" t="s">
        <v>71</v>
      </c>
      <c r="P173" s="103" t="s">
        <v>71</v>
      </c>
    </row>
    <row r="174" spans="2:16" ht="25.5" x14ac:dyDescent="0.25">
      <c r="B174" s="97">
        <v>169</v>
      </c>
      <c r="C174" s="120" t="s">
        <v>2457</v>
      </c>
      <c r="D174" s="120" t="s">
        <v>2430</v>
      </c>
      <c r="E174" s="120" t="s">
        <v>2458</v>
      </c>
      <c r="F174" s="120" t="s">
        <v>2142</v>
      </c>
      <c r="G174" s="121" t="s">
        <v>80</v>
      </c>
      <c r="H174" s="121" t="s">
        <v>2406</v>
      </c>
      <c r="I174" s="122" t="s">
        <v>75</v>
      </c>
      <c r="J174" s="127">
        <v>2870</v>
      </c>
      <c r="K174" s="129">
        <v>0</v>
      </c>
      <c r="L174" s="77">
        <v>2870</v>
      </c>
      <c r="N174" s="102" t="s">
        <v>71</v>
      </c>
      <c r="O174" s="102" t="s">
        <v>71</v>
      </c>
      <c r="P174" s="103" t="s">
        <v>71</v>
      </c>
    </row>
    <row r="175" spans="2:16" ht="25.5" x14ac:dyDescent="0.25">
      <c r="B175" s="97">
        <v>170</v>
      </c>
      <c r="C175" s="120" t="s">
        <v>2459</v>
      </c>
      <c r="D175" s="120" t="s">
        <v>2430</v>
      </c>
      <c r="E175" s="120" t="s">
        <v>2460</v>
      </c>
      <c r="F175" s="120" t="s">
        <v>2142</v>
      </c>
      <c r="G175" s="121" t="s">
        <v>80</v>
      </c>
      <c r="H175" s="121" t="s">
        <v>2406</v>
      </c>
      <c r="I175" s="122" t="s">
        <v>75</v>
      </c>
      <c r="J175" s="127">
        <v>3250</v>
      </c>
      <c r="K175" s="129">
        <v>0</v>
      </c>
      <c r="L175" s="77">
        <v>3250</v>
      </c>
      <c r="N175" s="102" t="s">
        <v>71</v>
      </c>
      <c r="O175" s="102" t="s">
        <v>71</v>
      </c>
      <c r="P175" s="103" t="s">
        <v>71</v>
      </c>
    </row>
    <row r="176" spans="2:16" ht="25.5" x14ac:dyDescent="0.25">
      <c r="B176" s="162">
        <v>171</v>
      </c>
      <c r="C176" s="120" t="s">
        <v>2461</v>
      </c>
      <c r="D176" s="120" t="s">
        <v>2430</v>
      </c>
      <c r="E176" s="120" t="s">
        <v>2462</v>
      </c>
      <c r="F176" s="120" t="s">
        <v>2142</v>
      </c>
      <c r="G176" s="121" t="s">
        <v>80</v>
      </c>
      <c r="H176" s="121" t="s">
        <v>2406</v>
      </c>
      <c r="I176" s="122" t="s">
        <v>75</v>
      </c>
      <c r="J176" s="127">
        <v>3540</v>
      </c>
      <c r="K176" s="129">
        <v>0</v>
      </c>
      <c r="L176" s="77">
        <v>3540</v>
      </c>
      <c r="N176" s="102" t="s">
        <v>71</v>
      </c>
      <c r="O176" s="102" t="s">
        <v>71</v>
      </c>
      <c r="P176" s="103" t="s">
        <v>71</v>
      </c>
    </row>
    <row r="177" spans="2:16" ht="25.5" x14ac:dyDescent="0.25">
      <c r="B177" s="97">
        <v>172</v>
      </c>
      <c r="C177" s="120" t="s">
        <v>2463</v>
      </c>
      <c r="D177" s="120" t="s">
        <v>2430</v>
      </c>
      <c r="E177" s="120" t="s">
        <v>2464</v>
      </c>
      <c r="F177" s="120" t="s">
        <v>2142</v>
      </c>
      <c r="G177" s="121" t="s">
        <v>80</v>
      </c>
      <c r="H177" s="121" t="s">
        <v>2406</v>
      </c>
      <c r="I177" s="122" t="s">
        <v>75</v>
      </c>
      <c r="J177" s="127">
        <v>3790</v>
      </c>
      <c r="K177" s="129">
        <v>0</v>
      </c>
      <c r="L177" s="77">
        <v>3790</v>
      </c>
      <c r="N177" s="102" t="s">
        <v>71</v>
      </c>
      <c r="O177" s="102" t="s">
        <v>71</v>
      </c>
      <c r="P177" s="103" t="s">
        <v>71</v>
      </c>
    </row>
    <row r="178" spans="2:16" ht="25.5" x14ac:dyDescent="0.25">
      <c r="B178" s="97">
        <v>173</v>
      </c>
      <c r="C178" s="120" t="s">
        <v>2465</v>
      </c>
      <c r="D178" s="120" t="s">
        <v>2430</v>
      </c>
      <c r="E178" s="120" t="s">
        <v>2466</v>
      </c>
      <c r="F178" s="120" t="s">
        <v>2142</v>
      </c>
      <c r="G178" s="121" t="s">
        <v>80</v>
      </c>
      <c r="H178" s="121" t="s">
        <v>2406</v>
      </c>
      <c r="I178" s="122" t="s">
        <v>75</v>
      </c>
      <c r="J178" s="127">
        <v>4010</v>
      </c>
      <c r="K178" s="129">
        <v>0</v>
      </c>
      <c r="L178" s="77">
        <v>4010</v>
      </c>
      <c r="N178" s="102" t="s">
        <v>71</v>
      </c>
      <c r="O178" s="102" t="s">
        <v>71</v>
      </c>
      <c r="P178" s="103" t="s">
        <v>71</v>
      </c>
    </row>
    <row r="179" spans="2:16" ht="25.5" x14ac:dyDescent="0.25">
      <c r="B179" s="97">
        <v>174</v>
      </c>
      <c r="C179" s="120" t="s">
        <v>2467</v>
      </c>
      <c r="D179" s="120" t="s">
        <v>2430</v>
      </c>
      <c r="E179" s="120" t="s">
        <v>2468</v>
      </c>
      <c r="F179" s="120" t="s">
        <v>2142</v>
      </c>
      <c r="G179" s="121" t="s">
        <v>80</v>
      </c>
      <c r="H179" s="121" t="s">
        <v>2406</v>
      </c>
      <c r="I179" s="122" t="s">
        <v>75</v>
      </c>
      <c r="J179" s="127">
        <v>4210</v>
      </c>
      <c r="K179" s="129">
        <v>0</v>
      </c>
      <c r="L179" s="77">
        <v>4210</v>
      </c>
      <c r="N179" s="102" t="s">
        <v>71</v>
      </c>
      <c r="O179" s="102" t="s">
        <v>71</v>
      </c>
      <c r="P179" s="103" t="s">
        <v>71</v>
      </c>
    </row>
    <row r="180" spans="2:16" ht="25.5" x14ac:dyDescent="0.25">
      <c r="B180" s="97">
        <v>175</v>
      </c>
      <c r="C180" s="120" t="s">
        <v>2469</v>
      </c>
      <c r="D180" s="120" t="s">
        <v>2430</v>
      </c>
      <c r="E180" s="120" t="s">
        <v>2428</v>
      </c>
      <c r="F180" s="120" t="s">
        <v>2142</v>
      </c>
      <c r="G180" s="121" t="s">
        <v>80</v>
      </c>
      <c r="H180" s="121" t="s">
        <v>2406</v>
      </c>
      <c r="I180" s="122" t="s">
        <v>75</v>
      </c>
      <c r="J180" s="127">
        <v>4390</v>
      </c>
      <c r="K180" s="129">
        <v>0</v>
      </c>
      <c r="L180" s="77">
        <v>4390</v>
      </c>
      <c r="N180" s="102" t="s">
        <v>71</v>
      </c>
      <c r="O180" s="102" t="s">
        <v>71</v>
      </c>
      <c r="P180" s="103" t="s">
        <v>71</v>
      </c>
    </row>
    <row r="181" spans="2:16" ht="25.5" x14ac:dyDescent="0.25">
      <c r="B181" s="162">
        <v>176</v>
      </c>
      <c r="C181" s="120" t="s">
        <v>2470</v>
      </c>
      <c r="D181" s="120" t="s">
        <v>2471</v>
      </c>
      <c r="E181" s="120" t="s">
        <v>2405</v>
      </c>
      <c r="F181" s="120" t="s">
        <v>2142</v>
      </c>
      <c r="G181" s="121" t="s">
        <v>80</v>
      </c>
      <c r="H181" s="121" t="s">
        <v>2406</v>
      </c>
      <c r="I181" s="122" t="s">
        <v>75</v>
      </c>
      <c r="J181" s="127">
        <v>185</v>
      </c>
      <c r="K181" s="129">
        <v>0</v>
      </c>
      <c r="L181" s="77">
        <v>185</v>
      </c>
      <c r="N181" s="102" t="s">
        <v>71</v>
      </c>
      <c r="O181" s="102" t="s">
        <v>71</v>
      </c>
      <c r="P181" s="103" t="s">
        <v>71</v>
      </c>
    </row>
    <row r="182" spans="2:16" ht="25.5" x14ac:dyDescent="0.25">
      <c r="B182" s="97">
        <v>177</v>
      </c>
      <c r="C182" s="120" t="s">
        <v>2472</v>
      </c>
      <c r="D182" s="120" t="s">
        <v>2471</v>
      </c>
      <c r="E182" s="120" t="s">
        <v>2408</v>
      </c>
      <c r="F182" s="120" t="s">
        <v>2142</v>
      </c>
      <c r="G182" s="121" t="s">
        <v>80</v>
      </c>
      <c r="H182" s="121" t="s">
        <v>2406</v>
      </c>
      <c r="I182" s="122" t="s">
        <v>75</v>
      </c>
      <c r="J182" s="127">
        <v>370</v>
      </c>
      <c r="K182" s="129">
        <v>0</v>
      </c>
      <c r="L182" s="77">
        <v>370</v>
      </c>
      <c r="N182" s="102" t="s">
        <v>71</v>
      </c>
      <c r="O182" s="102" t="s">
        <v>71</v>
      </c>
      <c r="P182" s="103" t="s">
        <v>71</v>
      </c>
    </row>
    <row r="183" spans="2:16" ht="25.5" x14ac:dyDescent="0.25">
      <c r="B183" s="97">
        <v>178</v>
      </c>
      <c r="C183" s="120" t="s">
        <v>2473</v>
      </c>
      <c r="D183" s="120" t="s">
        <v>2471</v>
      </c>
      <c r="E183" s="120" t="s">
        <v>2410</v>
      </c>
      <c r="F183" s="120" t="s">
        <v>2142</v>
      </c>
      <c r="G183" s="121" t="s">
        <v>80</v>
      </c>
      <c r="H183" s="121" t="s">
        <v>2406</v>
      </c>
      <c r="I183" s="122" t="s">
        <v>75</v>
      </c>
      <c r="J183" s="127">
        <v>550</v>
      </c>
      <c r="K183" s="129">
        <v>0</v>
      </c>
      <c r="L183" s="77">
        <v>550</v>
      </c>
      <c r="N183" s="102" t="s">
        <v>71</v>
      </c>
      <c r="O183" s="102" t="s">
        <v>71</v>
      </c>
      <c r="P183" s="103" t="s">
        <v>71</v>
      </c>
    </row>
    <row r="184" spans="2:16" ht="25.5" x14ac:dyDescent="0.25">
      <c r="B184" s="97">
        <v>179</v>
      </c>
      <c r="C184" s="120" t="s">
        <v>2474</v>
      </c>
      <c r="D184" s="120" t="s">
        <v>2471</v>
      </c>
      <c r="E184" s="120" t="s">
        <v>2412</v>
      </c>
      <c r="F184" s="120" t="s">
        <v>2142</v>
      </c>
      <c r="G184" s="121" t="s">
        <v>80</v>
      </c>
      <c r="H184" s="121" t="s">
        <v>2406</v>
      </c>
      <c r="I184" s="122" t="s">
        <v>75</v>
      </c>
      <c r="J184" s="127">
        <v>735</v>
      </c>
      <c r="K184" s="129">
        <v>0</v>
      </c>
      <c r="L184" s="77">
        <v>735</v>
      </c>
      <c r="N184" s="102" t="s">
        <v>71</v>
      </c>
      <c r="O184" s="102" t="s">
        <v>71</v>
      </c>
      <c r="P184" s="103" t="s">
        <v>71</v>
      </c>
    </row>
    <row r="185" spans="2:16" ht="25.5" x14ac:dyDescent="0.25">
      <c r="B185" s="97">
        <v>180</v>
      </c>
      <c r="C185" s="120" t="s">
        <v>2475</v>
      </c>
      <c r="D185" s="120" t="s">
        <v>2471</v>
      </c>
      <c r="E185" s="120" t="s">
        <v>2414</v>
      </c>
      <c r="F185" s="120" t="s">
        <v>2142</v>
      </c>
      <c r="G185" s="121" t="s">
        <v>80</v>
      </c>
      <c r="H185" s="121" t="s">
        <v>2406</v>
      </c>
      <c r="I185" s="122" t="s">
        <v>75</v>
      </c>
      <c r="J185" s="127">
        <v>910</v>
      </c>
      <c r="K185" s="129">
        <v>0</v>
      </c>
      <c r="L185" s="77">
        <v>910</v>
      </c>
      <c r="N185" s="102" t="s">
        <v>71</v>
      </c>
      <c r="O185" s="102" t="s">
        <v>71</v>
      </c>
      <c r="P185" s="103" t="s">
        <v>71</v>
      </c>
    </row>
    <row r="186" spans="2:16" ht="25.5" x14ac:dyDescent="0.25">
      <c r="B186" s="162">
        <v>181</v>
      </c>
      <c r="C186" s="120" t="s">
        <v>2476</v>
      </c>
      <c r="D186" s="120" t="s">
        <v>2477</v>
      </c>
      <c r="E186" s="120" t="s">
        <v>2416</v>
      </c>
      <c r="F186" s="120" t="s">
        <v>2142</v>
      </c>
      <c r="G186" s="121" t="s">
        <v>80</v>
      </c>
      <c r="H186" s="121" t="s">
        <v>2406</v>
      </c>
      <c r="I186" s="122" t="s">
        <v>75</v>
      </c>
      <c r="J186" s="127">
        <v>1090</v>
      </c>
      <c r="K186" s="129">
        <v>0</v>
      </c>
      <c r="L186" s="77">
        <v>1090</v>
      </c>
      <c r="N186" s="102" t="s">
        <v>71</v>
      </c>
      <c r="O186" s="102" t="s">
        <v>71</v>
      </c>
      <c r="P186" s="103" t="s">
        <v>71</v>
      </c>
    </row>
    <row r="187" spans="2:16" ht="25.5" x14ac:dyDescent="0.25">
      <c r="B187" s="97">
        <v>182</v>
      </c>
      <c r="C187" s="120" t="s">
        <v>2478</v>
      </c>
      <c r="D187" s="120" t="s">
        <v>2477</v>
      </c>
      <c r="E187" s="120" t="s">
        <v>2418</v>
      </c>
      <c r="F187" s="120" t="s">
        <v>2142</v>
      </c>
      <c r="G187" s="121" t="s">
        <v>80</v>
      </c>
      <c r="H187" s="121" t="s">
        <v>2406</v>
      </c>
      <c r="I187" s="122" t="s">
        <v>75</v>
      </c>
      <c r="J187" s="127">
        <v>1270</v>
      </c>
      <c r="K187" s="129">
        <v>0</v>
      </c>
      <c r="L187" s="77">
        <v>1270</v>
      </c>
      <c r="N187" s="102" t="s">
        <v>71</v>
      </c>
      <c r="O187" s="102" t="s">
        <v>71</v>
      </c>
      <c r="P187" s="103" t="s">
        <v>71</v>
      </c>
    </row>
    <row r="188" spans="2:16" ht="25.5" x14ac:dyDescent="0.25">
      <c r="B188" s="97">
        <v>183</v>
      </c>
      <c r="C188" s="120" t="s">
        <v>2479</v>
      </c>
      <c r="D188" s="120" t="s">
        <v>2477</v>
      </c>
      <c r="E188" s="120" t="s">
        <v>2420</v>
      </c>
      <c r="F188" s="120" t="s">
        <v>2142</v>
      </c>
      <c r="G188" s="121" t="s">
        <v>80</v>
      </c>
      <c r="H188" s="121" t="s">
        <v>2406</v>
      </c>
      <c r="I188" s="122" t="s">
        <v>75</v>
      </c>
      <c r="J188" s="127">
        <v>1450</v>
      </c>
      <c r="K188" s="129">
        <v>0</v>
      </c>
      <c r="L188" s="77">
        <v>1450</v>
      </c>
      <c r="N188" s="102" t="s">
        <v>71</v>
      </c>
      <c r="O188" s="102" t="s">
        <v>71</v>
      </c>
      <c r="P188" s="103" t="s">
        <v>71</v>
      </c>
    </row>
    <row r="189" spans="2:16" ht="25.5" x14ac:dyDescent="0.25">
      <c r="B189" s="97">
        <v>184</v>
      </c>
      <c r="C189" s="120" t="s">
        <v>2480</v>
      </c>
      <c r="D189" s="120" t="s">
        <v>2477</v>
      </c>
      <c r="E189" s="120" t="s">
        <v>2422</v>
      </c>
      <c r="F189" s="120" t="s">
        <v>2142</v>
      </c>
      <c r="G189" s="121" t="s">
        <v>80</v>
      </c>
      <c r="H189" s="121" t="s">
        <v>2406</v>
      </c>
      <c r="I189" s="122" t="s">
        <v>75</v>
      </c>
      <c r="J189" s="127">
        <v>1855</v>
      </c>
      <c r="K189" s="129">
        <v>0</v>
      </c>
      <c r="L189" s="77">
        <v>1855</v>
      </c>
      <c r="N189" s="102" t="s">
        <v>71</v>
      </c>
      <c r="O189" s="102" t="s">
        <v>71</v>
      </c>
      <c r="P189" s="103" t="s">
        <v>71</v>
      </c>
    </row>
    <row r="190" spans="2:16" ht="25.5" x14ac:dyDescent="0.25">
      <c r="B190" s="97">
        <v>185</v>
      </c>
      <c r="C190" s="120" t="s">
        <v>2481</v>
      </c>
      <c r="D190" s="120" t="s">
        <v>2477</v>
      </c>
      <c r="E190" s="120" t="s">
        <v>2424</v>
      </c>
      <c r="F190" s="120" t="s">
        <v>2142</v>
      </c>
      <c r="G190" s="121" t="s">
        <v>80</v>
      </c>
      <c r="H190" s="121" t="s">
        <v>2406</v>
      </c>
      <c r="I190" s="122" t="s">
        <v>75</v>
      </c>
      <c r="J190" s="127">
        <v>295</v>
      </c>
      <c r="K190" s="129">
        <v>0</v>
      </c>
      <c r="L190" s="77">
        <v>295</v>
      </c>
      <c r="N190" s="102" t="s">
        <v>71</v>
      </c>
      <c r="O190" s="102" t="s">
        <v>71</v>
      </c>
      <c r="P190" s="103" t="s">
        <v>71</v>
      </c>
    </row>
    <row r="191" spans="2:16" ht="25.5" x14ac:dyDescent="0.25">
      <c r="B191" s="162">
        <v>186</v>
      </c>
      <c r="C191" s="120" t="s">
        <v>2482</v>
      </c>
      <c r="D191" s="120" t="s">
        <v>2477</v>
      </c>
      <c r="E191" s="120" t="s">
        <v>2426</v>
      </c>
      <c r="F191" s="120" t="s">
        <v>2142</v>
      </c>
      <c r="G191" s="121" t="s">
        <v>80</v>
      </c>
      <c r="H191" s="121" t="s">
        <v>2406</v>
      </c>
      <c r="I191" s="122" t="s">
        <v>75</v>
      </c>
      <c r="J191" s="127">
        <v>925</v>
      </c>
      <c r="K191" s="129">
        <v>0</v>
      </c>
      <c r="L191" s="77">
        <v>925</v>
      </c>
      <c r="N191" s="102" t="s">
        <v>71</v>
      </c>
      <c r="O191" s="102" t="s">
        <v>71</v>
      </c>
      <c r="P191" s="103" t="s">
        <v>71</v>
      </c>
    </row>
    <row r="192" spans="2:16" ht="25.5" x14ac:dyDescent="0.25">
      <c r="B192" s="97">
        <v>187</v>
      </c>
      <c r="C192" s="120" t="s">
        <v>2483</v>
      </c>
      <c r="D192" s="120" t="s">
        <v>2477</v>
      </c>
      <c r="E192" s="120" t="s">
        <v>2428</v>
      </c>
      <c r="F192" s="120" t="s">
        <v>2142</v>
      </c>
      <c r="G192" s="121" t="s">
        <v>80</v>
      </c>
      <c r="H192" s="121" t="s">
        <v>2406</v>
      </c>
      <c r="I192" s="122" t="s">
        <v>75</v>
      </c>
      <c r="J192" s="127">
        <v>4310</v>
      </c>
      <c r="K192" s="129">
        <v>0</v>
      </c>
      <c r="L192" s="77">
        <v>4310</v>
      </c>
      <c r="N192" s="102" t="s">
        <v>71</v>
      </c>
      <c r="O192" s="102" t="s">
        <v>71</v>
      </c>
      <c r="P192" s="103" t="s">
        <v>71</v>
      </c>
    </row>
    <row r="193" spans="2:16" ht="25.5" x14ac:dyDescent="0.25">
      <c r="B193" s="97">
        <v>188</v>
      </c>
      <c r="C193" s="120" t="s">
        <v>2484</v>
      </c>
      <c r="D193" s="120" t="s">
        <v>2485</v>
      </c>
      <c r="E193" s="120" t="s">
        <v>2431</v>
      </c>
      <c r="F193" s="120" t="s">
        <v>2142</v>
      </c>
      <c r="G193" s="121" t="s">
        <v>80</v>
      </c>
      <c r="H193" s="121" t="s">
        <v>2406</v>
      </c>
      <c r="I193" s="122" t="s">
        <v>75</v>
      </c>
      <c r="J193" s="127">
        <v>180.95</v>
      </c>
      <c r="K193" s="129">
        <v>0</v>
      </c>
      <c r="L193" s="77">
        <v>180.95</v>
      </c>
      <c r="N193" s="102" t="s">
        <v>71</v>
      </c>
      <c r="O193" s="102" t="s">
        <v>71</v>
      </c>
      <c r="P193" s="103" t="s">
        <v>71</v>
      </c>
    </row>
    <row r="194" spans="2:16" ht="25.5" x14ac:dyDescent="0.25">
      <c r="B194" s="97">
        <v>189</v>
      </c>
      <c r="C194" s="120" t="s">
        <v>2486</v>
      </c>
      <c r="D194" s="120" t="s">
        <v>2485</v>
      </c>
      <c r="E194" s="120" t="s">
        <v>2433</v>
      </c>
      <c r="F194" s="120" t="s">
        <v>2142</v>
      </c>
      <c r="G194" s="121" t="s">
        <v>80</v>
      </c>
      <c r="H194" s="121" t="s">
        <v>2406</v>
      </c>
      <c r="I194" s="122" t="s">
        <v>75</v>
      </c>
      <c r="J194" s="127">
        <v>345</v>
      </c>
      <c r="K194" s="129">
        <v>0</v>
      </c>
      <c r="L194" s="77">
        <v>345</v>
      </c>
      <c r="N194" s="102" t="s">
        <v>71</v>
      </c>
      <c r="O194" s="102" t="s">
        <v>71</v>
      </c>
      <c r="P194" s="103" t="s">
        <v>71</v>
      </c>
    </row>
    <row r="195" spans="2:16" ht="25.5" x14ac:dyDescent="0.25">
      <c r="B195" s="97">
        <v>190</v>
      </c>
      <c r="C195" s="120" t="s">
        <v>2487</v>
      </c>
      <c r="D195" s="120" t="s">
        <v>2485</v>
      </c>
      <c r="E195" s="120" t="s">
        <v>2435</v>
      </c>
      <c r="F195" s="120" t="s">
        <v>2142</v>
      </c>
      <c r="G195" s="121" t="s">
        <v>80</v>
      </c>
      <c r="H195" s="121" t="s">
        <v>2406</v>
      </c>
      <c r="I195" s="122" t="s">
        <v>75</v>
      </c>
      <c r="J195" s="127">
        <v>395</v>
      </c>
      <c r="K195" s="129">
        <v>0</v>
      </c>
      <c r="L195" s="77">
        <v>395</v>
      </c>
      <c r="N195" s="102" t="s">
        <v>71</v>
      </c>
      <c r="O195" s="102" t="s">
        <v>71</v>
      </c>
      <c r="P195" s="103" t="s">
        <v>71</v>
      </c>
    </row>
    <row r="196" spans="2:16" ht="25.5" x14ac:dyDescent="0.25">
      <c r="B196" s="162">
        <v>191</v>
      </c>
      <c r="C196" s="120" t="s">
        <v>2488</v>
      </c>
      <c r="D196" s="120" t="s">
        <v>2485</v>
      </c>
      <c r="E196" s="120" t="s">
        <v>2437</v>
      </c>
      <c r="F196" s="120" t="s">
        <v>2142</v>
      </c>
      <c r="G196" s="121" t="s">
        <v>80</v>
      </c>
      <c r="H196" s="121" t="s">
        <v>2406</v>
      </c>
      <c r="I196" s="122" t="s">
        <v>75</v>
      </c>
      <c r="J196" s="127">
        <v>520</v>
      </c>
      <c r="K196" s="129">
        <v>0</v>
      </c>
      <c r="L196" s="77">
        <v>520</v>
      </c>
      <c r="N196" s="102" t="s">
        <v>71</v>
      </c>
      <c r="O196" s="102" t="s">
        <v>71</v>
      </c>
      <c r="P196" s="103" t="s">
        <v>71</v>
      </c>
    </row>
    <row r="197" spans="2:16" ht="25.5" x14ac:dyDescent="0.25">
      <c r="B197" s="97">
        <v>192</v>
      </c>
      <c r="C197" s="120" t="s">
        <v>2489</v>
      </c>
      <c r="D197" s="120" t="s">
        <v>2485</v>
      </c>
      <c r="E197" s="120" t="s">
        <v>2439</v>
      </c>
      <c r="F197" s="120" t="s">
        <v>2142</v>
      </c>
      <c r="G197" s="121" t="s">
        <v>80</v>
      </c>
      <c r="H197" s="121" t="s">
        <v>2406</v>
      </c>
      <c r="I197" s="122" t="s">
        <v>75</v>
      </c>
      <c r="J197" s="127">
        <v>630</v>
      </c>
      <c r="K197" s="129">
        <v>0</v>
      </c>
      <c r="L197" s="77">
        <v>630</v>
      </c>
      <c r="N197" s="102" t="s">
        <v>71</v>
      </c>
      <c r="O197" s="102" t="s">
        <v>71</v>
      </c>
      <c r="P197" s="103" t="s">
        <v>71</v>
      </c>
    </row>
    <row r="198" spans="2:16" ht="25.5" x14ac:dyDescent="0.25">
      <c r="B198" s="97">
        <v>193</v>
      </c>
      <c r="C198" s="120" t="s">
        <v>2490</v>
      </c>
      <c r="D198" s="120" t="s">
        <v>2485</v>
      </c>
      <c r="E198" s="120" t="s">
        <v>2441</v>
      </c>
      <c r="F198" s="120" t="s">
        <v>2142</v>
      </c>
      <c r="G198" s="121" t="s">
        <v>80</v>
      </c>
      <c r="H198" s="121" t="s">
        <v>2406</v>
      </c>
      <c r="I198" s="122" t="s">
        <v>75</v>
      </c>
      <c r="J198" s="127">
        <v>730</v>
      </c>
      <c r="K198" s="129">
        <v>0</v>
      </c>
      <c r="L198" s="77">
        <v>730</v>
      </c>
      <c r="N198" s="102" t="s">
        <v>71</v>
      </c>
      <c r="O198" s="102" t="s">
        <v>71</v>
      </c>
      <c r="P198" s="103" t="s">
        <v>71</v>
      </c>
    </row>
    <row r="199" spans="2:16" ht="25.5" x14ac:dyDescent="0.25">
      <c r="B199" s="97">
        <v>194</v>
      </c>
      <c r="C199" s="120" t="s">
        <v>2491</v>
      </c>
      <c r="D199" s="120" t="s">
        <v>2485</v>
      </c>
      <c r="E199" s="120" t="s">
        <v>2443</v>
      </c>
      <c r="F199" s="120" t="s">
        <v>2142</v>
      </c>
      <c r="G199" s="121" t="s">
        <v>80</v>
      </c>
      <c r="H199" s="121" t="s">
        <v>2406</v>
      </c>
      <c r="I199" s="122" t="s">
        <v>75</v>
      </c>
      <c r="J199" s="127">
        <v>820</v>
      </c>
      <c r="K199" s="129">
        <v>0</v>
      </c>
      <c r="L199" s="77">
        <v>820</v>
      </c>
      <c r="N199" s="102" t="s">
        <v>71</v>
      </c>
      <c r="O199" s="102" t="s">
        <v>71</v>
      </c>
      <c r="P199" s="103" t="s">
        <v>71</v>
      </c>
    </row>
    <row r="200" spans="2:16" ht="25.5" x14ac:dyDescent="0.25">
      <c r="B200" s="97">
        <v>195</v>
      </c>
      <c r="C200" s="120" t="s">
        <v>2492</v>
      </c>
      <c r="D200" s="120" t="s">
        <v>2485</v>
      </c>
      <c r="E200" s="120" t="s">
        <v>2445</v>
      </c>
      <c r="F200" s="120" t="s">
        <v>2142</v>
      </c>
      <c r="G200" s="121" t="s">
        <v>80</v>
      </c>
      <c r="H200" s="121" t="s">
        <v>2406</v>
      </c>
      <c r="I200" s="122" t="s">
        <v>75</v>
      </c>
      <c r="J200" s="127">
        <v>900</v>
      </c>
      <c r="K200" s="129">
        <v>0</v>
      </c>
      <c r="L200" s="77">
        <v>900</v>
      </c>
      <c r="N200" s="102" t="s">
        <v>71</v>
      </c>
      <c r="O200" s="102" t="s">
        <v>71</v>
      </c>
      <c r="P200" s="103" t="s">
        <v>71</v>
      </c>
    </row>
    <row r="201" spans="2:16" ht="25.5" x14ac:dyDescent="0.25">
      <c r="B201" s="162">
        <v>196</v>
      </c>
      <c r="C201" s="120" t="s">
        <v>2493</v>
      </c>
      <c r="D201" s="120" t="s">
        <v>2485</v>
      </c>
      <c r="E201" s="120" t="s">
        <v>2447</v>
      </c>
      <c r="F201" s="120" t="s">
        <v>2142</v>
      </c>
      <c r="G201" s="121" t="s">
        <v>80</v>
      </c>
      <c r="H201" s="121" t="s">
        <v>2406</v>
      </c>
      <c r="I201" s="122" t="s">
        <v>75</v>
      </c>
      <c r="J201" s="127">
        <v>970</v>
      </c>
      <c r="K201" s="129">
        <v>0</v>
      </c>
      <c r="L201" s="77">
        <v>970</v>
      </c>
      <c r="N201" s="102" t="s">
        <v>71</v>
      </c>
      <c r="O201" s="102" t="s">
        <v>71</v>
      </c>
      <c r="P201" s="103" t="s">
        <v>71</v>
      </c>
    </row>
    <row r="202" spans="2:16" ht="25.5" x14ac:dyDescent="0.25">
      <c r="B202" s="97">
        <v>197</v>
      </c>
      <c r="C202" s="120" t="s">
        <v>2494</v>
      </c>
      <c r="D202" s="120" t="s">
        <v>2485</v>
      </c>
      <c r="E202" s="120" t="s">
        <v>2449</v>
      </c>
      <c r="F202" s="120" t="s">
        <v>2142</v>
      </c>
      <c r="G202" s="121" t="s">
        <v>80</v>
      </c>
      <c r="H202" s="121" t="s">
        <v>2406</v>
      </c>
      <c r="I202" s="122" t="s">
        <v>75</v>
      </c>
      <c r="J202" s="127">
        <v>1040</v>
      </c>
      <c r="K202" s="129">
        <v>0</v>
      </c>
      <c r="L202" s="77">
        <v>1040</v>
      </c>
      <c r="N202" s="102" t="s">
        <v>71</v>
      </c>
      <c r="O202" s="102" t="s">
        <v>71</v>
      </c>
      <c r="P202" s="103" t="s">
        <v>71</v>
      </c>
    </row>
    <row r="203" spans="2:16" ht="25.5" x14ac:dyDescent="0.25">
      <c r="B203" s="97">
        <v>198</v>
      </c>
      <c r="C203" s="120" t="s">
        <v>2495</v>
      </c>
      <c r="D203" s="120" t="s">
        <v>2485</v>
      </c>
      <c r="E203" s="120" t="s">
        <v>2426</v>
      </c>
      <c r="F203" s="120" t="s">
        <v>2142</v>
      </c>
      <c r="G203" s="121" t="s">
        <v>80</v>
      </c>
      <c r="H203" s="121" t="s">
        <v>2406</v>
      </c>
      <c r="I203" s="122" t="s">
        <v>75</v>
      </c>
      <c r="J203" s="127">
        <v>1100</v>
      </c>
      <c r="K203" s="129">
        <v>0</v>
      </c>
      <c r="L203" s="77">
        <v>1100</v>
      </c>
      <c r="N203" s="102" t="s">
        <v>71</v>
      </c>
      <c r="O203" s="102" t="s">
        <v>71</v>
      </c>
      <c r="P203" s="103" t="s">
        <v>71</v>
      </c>
    </row>
    <row r="204" spans="2:16" ht="25.5" x14ac:dyDescent="0.25">
      <c r="B204" s="97">
        <v>199</v>
      </c>
      <c r="C204" s="120" t="s">
        <v>2496</v>
      </c>
      <c r="D204" s="120" t="s">
        <v>2485</v>
      </c>
      <c r="E204" s="120" t="s">
        <v>2452</v>
      </c>
      <c r="F204" s="120" t="s">
        <v>2142</v>
      </c>
      <c r="G204" s="121" t="s">
        <v>80</v>
      </c>
      <c r="H204" s="121" t="s">
        <v>2406</v>
      </c>
      <c r="I204" s="122" t="s">
        <v>75</v>
      </c>
      <c r="J204" s="127">
        <v>1425</v>
      </c>
      <c r="K204" s="129">
        <v>0</v>
      </c>
      <c r="L204" s="77">
        <v>1425</v>
      </c>
      <c r="N204" s="102" t="s">
        <v>71</v>
      </c>
      <c r="O204" s="102" t="s">
        <v>71</v>
      </c>
      <c r="P204" s="103" t="s">
        <v>71</v>
      </c>
    </row>
    <row r="205" spans="2:16" ht="25.5" x14ac:dyDescent="0.25">
      <c r="B205" s="97">
        <v>200</v>
      </c>
      <c r="C205" s="120" t="s">
        <v>2497</v>
      </c>
      <c r="D205" s="120" t="s">
        <v>2485</v>
      </c>
      <c r="E205" s="120" t="s">
        <v>2454</v>
      </c>
      <c r="F205" s="120" t="s">
        <v>2142</v>
      </c>
      <c r="G205" s="121" t="s">
        <v>80</v>
      </c>
      <c r="H205" s="121" t="s">
        <v>2406</v>
      </c>
      <c r="I205" s="122" t="s">
        <v>75</v>
      </c>
      <c r="J205" s="127">
        <v>1990</v>
      </c>
      <c r="K205" s="129">
        <v>0</v>
      </c>
      <c r="L205" s="77">
        <v>1990</v>
      </c>
      <c r="N205" s="102" t="s">
        <v>71</v>
      </c>
      <c r="O205" s="102" t="s">
        <v>71</v>
      </c>
      <c r="P205" s="103" t="s">
        <v>71</v>
      </c>
    </row>
    <row r="206" spans="2:16" ht="25.5" x14ac:dyDescent="0.25">
      <c r="B206" s="162">
        <v>201</v>
      </c>
      <c r="C206" s="120" t="s">
        <v>2498</v>
      </c>
      <c r="D206" s="120" t="s">
        <v>2485</v>
      </c>
      <c r="E206" s="120" t="s">
        <v>2456</v>
      </c>
      <c r="F206" s="120" t="s">
        <v>2142</v>
      </c>
      <c r="G206" s="121" t="s">
        <v>80</v>
      </c>
      <c r="H206" s="121" t="s">
        <v>2406</v>
      </c>
      <c r="I206" s="122" t="s">
        <v>75</v>
      </c>
      <c r="J206" s="127">
        <v>2680</v>
      </c>
      <c r="K206" s="129">
        <v>0</v>
      </c>
      <c r="L206" s="77">
        <v>2680</v>
      </c>
      <c r="N206" s="102" t="s">
        <v>71</v>
      </c>
      <c r="O206" s="102" t="s">
        <v>71</v>
      </c>
      <c r="P206" s="103" t="s">
        <v>71</v>
      </c>
    </row>
    <row r="207" spans="2:16" ht="25.5" x14ac:dyDescent="0.25">
      <c r="B207" s="97">
        <v>202</v>
      </c>
      <c r="C207" s="120" t="s">
        <v>2499</v>
      </c>
      <c r="D207" s="120" t="s">
        <v>2485</v>
      </c>
      <c r="E207" s="120" t="s">
        <v>2458</v>
      </c>
      <c r="F207" s="120" t="s">
        <v>2142</v>
      </c>
      <c r="G207" s="121" t="s">
        <v>80</v>
      </c>
      <c r="H207" s="121" t="s">
        <v>2406</v>
      </c>
      <c r="I207" s="122" t="s">
        <v>75</v>
      </c>
      <c r="J207" s="127">
        <v>3155</v>
      </c>
      <c r="K207" s="129">
        <v>0</v>
      </c>
      <c r="L207" s="77">
        <v>3155</v>
      </c>
      <c r="N207" s="102" t="s">
        <v>71</v>
      </c>
      <c r="O207" s="102" t="s">
        <v>71</v>
      </c>
      <c r="P207" s="103" t="s">
        <v>71</v>
      </c>
    </row>
    <row r="208" spans="2:16" ht="25.5" x14ac:dyDescent="0.25">
      <c r="B208" s="97">
        <v>203</v>
      </c>
      <c r="C208" s="120" t="s">
        <v>2500</v>
      </c>
      <c r="D208" s="120" t="s">
        <v>2485</v>
      </c>
      <c r="E208" s="120" t="s">
        <v>2460</v>
      </c>
      <c r="F208" s="120" t="s">
        <v>2142</v>
      </c>
      <c r="G208" s="121" t="s">
        <v>80</v>
      </c>
      <c r="H208" s="121" t="s">
        <v>2406</v>
      </c>
      <c r="I208" s="122" t="s">
        <v>75</v>
      </c>
      <c r="J208" s="127">
        <v>3575</v>
      </c>
      <c r="K208" s="129">
        <v>0</v>
      </c>
      <c r="L208" s="77">
        <v>3575</v>
      </c>
      <c r="N208" s="102" t="s">
        <v>71</v>
      </c>
      <c r="O208" s="102" t="s">
        <v>71</v>
      </c>
      <c r="P208" s="103" t="s">
        <v>71</v>
      </c>
    </row>
    <row r="209" spans="2:16" ht="25.5" x14ac:dyDescent="0.25">
      <c r="B209" s="97">
        <v>204</v>
      </c>
      <c r="C209" s="120" t="s">
        <v>2501</v>
      </c>
      <c r="D209" s="120" t="s">
        <v>2485</v>
      </c>
      <c r="E209" s="120" t="s">
        <v>2462</v>
      </c>
      <c r="F209" s="120" t="s">
        <v>2142</v>
      </c>
      <c r="G209" s="121" t="s">
        <v>80</v>
      </c>
      <c r="H209" s="121" t="s">
        <v>2406</v>
      </c>
      <c r="I209" s="122" t="s">
        <v>75</v>
      </c>
      <c r="J209" s="127">
        <v>3890</v>
      </c>
      <c r="K209" s="129">
        <v>0</v>
      </c>
      <c r="L209" s="77">
        <v>3890</v>
      </c>
      <c r="N209" s="102" t="s">
        <v>71</v>
      </c>
      <c r="O209" s="102" t="s">
        <v>71</v>
      </c>
      <c r="P209" s="103" t="s">
        <v>71</v>
      </c>
    </row>
    <row r="210" spans="2:16" ht="25.5" x14ac:dyDescent="0.25">
      <c r="B210" s="97">
        <v>205</v>
      </c>
      <c r="C210" s="120" t="s">
        <v>2502</v>
      </c>
      <c r="D210" s="120" t="s">
        <v>2485</v>
      </c>
      <c r="E210" s="120" t="s">
        <v>2464</v>
      </c>
      <c r="F210" s="120" t="s">
        <v>2142</v>
      </c>
      <c r="G210" s="121" t="s">
        <v>80</v>
      </c>
      <c r="H210" s="121" t="s">
        <v>2406</v>
      </c>
      <c r="I210" s="122" t="s">
        <v>75</v>
      </c>
      <c r="J210" s="127">
        <v>4170</v>
      </c>
      <c r="K210" s="129">
        <v>0</v>
      </c>
      <c r="L210" s="77">
        <v>4170</v>
      </c>
      <c r="N210" s="102" t="s">
        <v>71</v>
      </c>
      <c r="O210" s="102" t="s">
        <v>71</v>
      </c>
      <c r="P210" s="103" t="s">
        <v>71</v>
      </c>
    </row>
    <row r="211" spans="2:16" ht="25.5" x14ac:dyDescent="0.25">
      <c r="B211" s="162">
        <v>206</v>
      </c>
      <c r="C211" s="120" t="s">
        <v>2503</v>
      </c>
      <c r="D211" s="120" t="s">
        <v>2485</v>
      </c>
      <c r="E211" s="120" t="s">
        <v>2466</v>
      </c>
      <c r="F211" s="120" t="s">
        <v>2142</v>
      </c>
      <c r="G211" s="121" t="s">
        <v>80</v>
      </c>
      <c r="H211" s="121" t="s">
        <v>2406</v>
      </c>
      <c r="I211" s="122" t="s">
        <v>75</v>
      </c>
      <c r="J211" s="127">
        <v>4410</v>
      </c>
      <c r="K211" s="129">
        <v>0</v>
      </c>
      <c r="L211" s="77">
        <v>4410</v>
      </c>
      <c r="N211" s="102" t="s">
        <v>71</v>
      </c>
      <c r="O211" s="102" t="s">
        <v>71</v>
      </c>
      <c r="P211" s="103" t="s">
        <v>71</v>
      </c>
    </row>
    <row r="212" spans="2:16" ht="25.5" x14ac:dyDescent="0.25">
      <c r="B212" s="97">
        <v>207</v>
      </c>
      <c r="C212" s="120" t="s">
        <v>2504</v>
      </c>
      <c r="D212" s="120" t="s">
        <v>2485</v>
      </c>
      <c r="E212" s="120" t="s">
        <v>2468</v>
      </c>
      <c r="F212" s="120" t="s">
        <v>2142</v>
      </c>
      <c r="G212" s="121" t="s">
        <v>80</v>
      </c>
      <c r="H212" s="121" t="s">
        <v>2406</v>
      </c>
      <c r="I212" s="122" t="s">
        <v>75</v>
      </c>
      <c r="J212" s="127">
        <v>4630</v>
      </c>
      <c r="K212" s="129">
        <v>0</v>
      </c>
      <c r="L212" s="77">
        <v>4630</v>
      </c>
      <c r="N212" s="102" t="s">
        <v>71</v>
      </c>
      <c r="O212" s="102" t="s">
        <v>71</v>
      </c>
      <c r="P212" s="103" t="s">
        <v>71</v>
      </c>
    </row>
    <row r="213" spans="2:16" ht="25.5" x14ac:dyDescent="0.25">
      <c r="B213" s="97">
        <v>208</v>
      </c>
      <c r="C213" s="120" t="s">
        <v>2505</v>
      </c>
      <c r="D213" s="120" t="s">
        <v>2485</v>
      </c>
      <c r="E213" s="120" t="s">
        <v>2428</v>
      </c>
      <c r="F213" s="120" t="s">
        <v>2142</v>
      </c>
      <c r="G213" s="121" t="s">
        <v>80</v>
      </c>
      <c r="H213" s="121" t="s">
        <v>2406</v>
      </c>
      <c r="I213" s="122" t="s">
        <v>75</v>
      </c>
      <c r="J213" s="127">
        <v>4830</v>
      </c>
      <c r="K213" s="129">
        <v>0</v>
      </c>
      <c r="L213" s="77">
        <v>4830</v>
      </c>
      <c r="N213" s="102" t="s">
        <v>71</v>
      </c>
      <c r="O213" s="102" t="s">
        <v>71</v>
      </c>
      <c r="P213" s="103" t="s">
        <v>71</v>
      </c>
    </row>
    <row r="214" spans="2:16" x14ac:dyDescent="0.25">
      <c r="B214" s="97">
        <v>209</v>
      </c>
      <c r="C214" s="120" t="s">
        <v>2506</v>
      </c>
      <c r="D214" s="120" t="s">
        <v>2535</v>
      </c>
      <c r="E214" s="120" t="s">
        <v>2507</v>
      </c>
      <c r="F214" s="120" t="s">
        <v>2142</v>
      </c>
      <c r="G214" s="121" t="s">
        <v>80</v>
      </c>
      <c r="H214" s="121" t="s">
        <v>2146</v>
      </c>
      <c r="I214" s="122" t="s">
        <v>75</v>
      </c>
      <c r="J214" s="127">
        <v>59.95</v>
      </c>
      <c r="K214" s="129">
        <v>0</v>
      </c>
      <c r="L214" s="140">
        <v>59.95</v>
      </c>
      <c r="N214" s="102" t="s">
        <v>71</v>
      </c>
      <c r="O214" s="102" t="s">
        <v>71</v>
      </c>
      <c r="P214" s="103" t="s">
        <v>71</v>
      </c>
    </row>
    <row r="215" spans="2:16" x14ac:dyDescent="0.25">
      <c r="B215" s="97">
        <v>210</v>
      </c>
      <c r="C215" s="120" t="s">
        <v>2508</v>
      </c>
      <c r="D215" s="120" t="s">
        <v>2535</v>
      </c>
      <c r="E215" s="120" t="s">
        <v>2509</v>
      </c>
      <c r="F215" s="120" t="s">
        <v>2142</v>
      </c>
      <c r="G215" s="121" t="s">
        <v>80</v>
      </c>
      <c r="H215" s="121" t="s">
        <v>2146</v>
      </c>
      <c r="I215" s="122" t="s">
        <v>75</v>
      </c>
      <c r="J215" s="127">
        <v>244.33</v>
      </c>
      <c r="K215" s="129">
        <v>0</v>
      </c>
      <c r="L215" s="141">
        <f t="shared" ref="L215" si="4">IF(J215="","",(J215-(J215*K215)))</f>
        <v>244.33</v>
      </c>
      <c r="N215" s="102" t="s">
        <v>71</v>
      </c>
      <c r="O215" s="102" t="s">
        <v>71</v>
      </c>
      <c r="P215" s="103" t="s">
        <v>71</v>
      </c>
    </row>
    <row r="216" spans="2:16" x14ac:dyDescent="0.25">
      <c r="B216" s="162">
        <v>211</v>
      </c>
      <c r="C216" s="120" t="s">
        <v>2510</v>
      </c>
      <c r="D216" s="120" t="s">
        <v>2535</v>
      </c>
      <c r="E216" s="120" t="s">
        <v>2511</v>
      </c>
      <c r="F216" s="120" t="s">
        <v>2142</v>
      </c>
      <c r="G216" s="121" t="s">
        <v>80</v>
      </c>
      <c r="H216" s="121" t="s">
        <v>2146</v>
      </c>
      <c r="I216" s="122" t="s">
        <v>75</v>
      </c>
      <c r="J216" s="127">
        <v>244.33</v>
      </c>
      <c r="K216" s="129">
        <v>0</v>
      </c>
      <c r="L216" s="141">
        <v>244.33</v>
      </c>
      <c r="N216" s="102" t="s">
        <v>71</v>
      </c>
      <c r="O216" s="102" t="s">
        <v>71</v>
      </c>
      <c r="P216" s="103" t="s">
        <v>71</v>
      </c>
    </row>
    <row r="217" spans="2:16" x14ac:dyDescent="0.25">
      <c r="B217" s="97">
        <v>212</v>
      </c>
      <c r="C217" s="120" t="s">
        <v>2512</v>
      </c>
      <c r="D217" s="120" t="s">
        <v>2535</v>
      </c>
      <c r="E217" s="120" t="s">
        <v>2513</v>
      </c>
      <c r="F217" s="120" t="s">
        <v>2142</v>
      </c>
      <c r="G217" s="121" t="s">
        <v>80</v>
      </c>
      <c r="H217" s="121" t="s">
        <v>2146</v>
      </c>
      <c r="I217" s="122" t="s">
        <v>75</v>
      </c>
      <c r="J217" s="137">
        <v>375.31</v>
      </c>
      <c r="K217" s="129">
        <v>0</v>
      </c>
      <c r="L217" s="141">
        <v>375.31</v>
      </c>
      <c r="N217" s="102" t="s">
        <v>71</v>
      </c>
      <c r="O217" s="102" t="s">
        <v>71</v>
      </c>
      <c r="P217" s="103" t="s">
        <v>71</v>
      </c>
    </row>
    <row r="218" spans="2:16" x14ac:dyDescent="0.25">
      <c r="B218" s="97">
        <v>213</v>
      </c>
      <c r="C218" s="120" t="s">
        <v>2514</v>
      </c>
      <c r="D218" s="120" t="s">
        <v>2535</v>
      </c>
      <c r="E218" s="120" t="s">
        <v>2515</v>
      </c>
      <c r="F218" s="120" t="s">
        <v>2142</v>
      </c>
      <c r="G218" s="121" t="s">
        <v>80</v>
      </c>
      <c r="H218" s="121" t="s">
        <v>2146</v>
      </c>
      <c r="I218" s="122" t="s">
        <v>75</v>
      </c>
      <c r="J218" s="127">
        <v>561.71</v>
      </c>
      <c r="K218" s="129">
        <v>0</v>
      </c>
      <c r="L218" s="141">
        <v>561.71</v>
      </c>
      <c r="N218" s="102" t="s">
        <v>71</v>
      </c>
      <c r="O218" s="102" t="s">
        <v>71</v>
      </c>
      <c r="P218" s="103" t="s">
        <v>71</v>
      </c>
    </row>
    <row r="219" spans="2:16" ht="25.5" x14ac:dyDescent="0.25">
      <c r="B219" s="97">
        <v>214</v>
      </c>
      <c r="C219" s="120" t="s">
        <v>2536</v>
      </c>
      <c r="D219" s="143" t="s">
        <v>2430</v>
      </c>
      <c r="E219" s="143" t="s">
        <v>2537</v>
      </c>
      <c r="F219" s="143" t="s">
        <v>2142</v>
      </c>
      <c r="G219" s="144" t="s">
        <v>80</v>
      </c>
      <c r="H219" s="144" t="s">
        <v>2406</v>
      </c>
      <c r="I219" s="145" t="s">
        <v>75</v>
      </c>
      <c r="J219" s="137">
        <v>3419.5</v>
      </c>
      <c r="K219" s="129">
        <v>0</v>
      </c>
      <c r="L219" s="140">
        <v>3419.5</v>
      </c>
      <c r="N219" s="102" t="s">
        <v>71</v>
      </c>
      <c r="O219" s="102" t="s">
        <v>71</v>
      </c>
      <c r="P219" s="103" t="s">
        <v>71</v>
      </c>
    </row>
    <row r="220" spans="2:16" ht="25.5" x14ac:dyDescent="0.25">
      <c r="B220" s="97">
        <v>215</v>
      </c>
      <c r="C220" s="120" t="s">
        <v>2538</v>
      </c>
      <c r="D220" s="143" t="s">
        <v>2430</v>
      </c>
      <c r="E220" s="143" t="s">
        <v>2539</v>
      </c>
      <c r="F220" s="143" t="s">
        <v>2142</v>
      </c>
      <c r="G220" s="144" t="s">
        <v>80</v>
      </c>
      <c r="H220" s="144" t="s">
        <v>2406</v>
      </c>
      <c r="I220" s="145" t="s">
        <v>75</v>
      </c>
      <c r="J220" s="137">
        <v>4789.59</v>
      </c>
      <c r="K220" s="129">
        <v>0</v>
      </c>
      <c r="L220" s="141">
        <f t="shared" ref="L220:L236" si="5">IF(J220="","",(J220-(J220*K220)))</f>
        <v>4789.59</v>
      </c>
      <c r="N220" s="102" t="s">
        <v>71</v>
      </c>
      <c r="O220" s="102" t="s">
        <v>71</v>
      </c>
      <c r="P220" s="103" t="s">
        <v>71</v>
      </c>
    </row>
    <row r="221" spans="2:16" ht="25.5" x14ac:dyDescent="0.25">
      <c r="B221" s="162">
        <v>216</v>
      </c>
      <c r="C221" s="120" t="s">
        <v>2540</v>
      </c>
      <c r="D221" s="143" t="s">
        <v>2430</v>
      </c>
      <c r="E221" s="143" t="s">
        <v>2541</v>
      </c>
      <c r="F221" s="143" t="s">
        <v>2142</v>
      </c>
      <c r="G221" s="144" t="s">
        <v>80</v>
      </c>
      <c r="H221" s="144" t="s">
        <v>2406</v>
      </c>
      <c r="I221" s="145" t="s">
        <v>75</v>
      </c>
      <c r="J221" s="137">
        <v>5935.96</v>
      </c>
      <c r="K221" s="129">
        <v>0</v>
      </c>
      <c r="L221" s="141">
        <f t="shared" si="5"/>
        <v>5935.96</v>
      </c>
      <c r="N221" s="102" t="s">
        <v>71</v>
      </c>
      <c r="O221" s="102" t="s">
        <v>71</v>
      </c>
      <c r="P221" s="103" t="s">
        <v>71</v>
      </c>
    </row>
    <row r="222" spans="2:16" ht="25.5" x14ac:dyDescent="0.25">
      <c r="B222" s="97">
        <v>217</v>
      </c>
      <c r="C222" s="120" t="s">
        <v>2542</v>
      </c>
      <c r="D222" s="143" t="s">
        <v>2430</v>
      </c>
      <c r="E222" s="143" t="s">
        <v>2543</v>
      </c>
      <c r="F222" s="143" t="s">
        <v>2142</v>
      </c>
      <c r="G222" s="144" t="s">
        <v>80</v>
      </c>
      <c r="H222" s="144" t="s">
        <v>2406</v>
      </c>
      <c r="I222" s="145" t="s">
        <v>75</v>
      </c>
      <c r="J222" s="137">
        <v>6776.95</v>
      </c>
      <c r="K222" s="129">
        <v>0</v>
      </c>
      <c r="L222" s="141">
        <f t="shared" si="5"/>
        <v>6776.95</v>
      </c>
      <c r="N222" s="102" t="s">
        <v>71</v>
      </c>
      <c r="O222" s="102" t="s">
        <v>71</v>
      </c>
      <c r="P222" s="103" t="s">
        <v>71</v>
      </c>
    </row>
    <row r="223" spans="2:16" ht="25.5" x14ac:dyDescent="0.25">
      <c r="B223" s="97">
        <v>218</v>
      </c>
      <c r="C223" s="120" t="s">
        <v>2544</v>
      </c>
      <c r="D223" s="143" t="s">
        <v>2430</v>
      </c>
      <c r="E223" s="143" t="s">
        <v>2545</v>
      </c>
      <c r="F223" s="143" t="s">
        <v>2142</v>
      </c>
      <c r="G223" s="144" t="s">
        <v>80</v>
      </c>
      <c r="H223" s="144" t="s">
        <v>2406</v>
      </c>
      <c r="I223" s="145" t="s">
        <v>75</v>
      </c>
      <c r="J223" s="137">
        <v>7348.5</v>
      </c>
      <c r="K223" s="129">
        <v>0</v>
      </c>
      <c r="L223" s="141">
        <f t="shared" si="5"/>
        <v>7348.5</v>
      </c>
      <c r="N223" s="102" t="s">
        <v>71</v>
      </c>
      <c r="O223" s="102" t="s">
        <v>71</v>
      </c>
      <c r="P223" s="103" t="s">
        <v>71</v>
      </c>
    </row>
    <row r="224" spans="2:16" ht="25.5" x14ac:dyDescent="0.25">
      <c r="B224" s="97">
        <v>219</v>
      </c>
      <c r="C224" s="120" t="s">
        <v>2546</v>
      </c>
      <c r="D224" s="143" t="s">
        <v>2430</v>
      </c>
      <c r="E224" s="143" t="s">
        <v>2547</v>
      </c>
      <c r="F224" s="143" t="s">
        <v>2142</v>
      </c>
      <c r="G224" s="144" t="s">
        <v>80</v>
      </c>
      <c r="H224" s="144" t="s">
        <v>2406</v>
      </c>
      <c r="I224" s="145" t="s">
        <v>75</v>
      </c>
      <c r="J224" s="137">
        <v>7773.08</v>
      </c>
      <c r="K224" s="129">
        <v>0</v>
      </c>
      <c r="L224" s="141">
        <f t="shared" si="5"/>
        <v>7773.08</v>
      </c>
      <c r="N224" s="102" t="s">
        <v>71</v>
      </c>
      <c r="O224" s="102" t="s">
        <v>71</v>
      </c>
      <c r="P224" s="103" t="s">
        <v>71</v>
      </c>
    </row>
    <row r="225" spans="2:16" ht="25.5" x14ac:dyDescent="0.25">
      <c r="B225" s="97">
        <v>220</v>
      </c>
      <c r="C225" s="120" t="s">
        <v>2548</v>
      </c>
      <c r="D225" s="143" t="s">
        <v>2430</v>
      </c>
      <c r="E225" s="143" t="s">
        <v>2549</v>
      </c>
      <c r="F225" s="143" t="s">
        <v>2142</v>
      </c>
      <c r="G225" s="144" t="s">
        <v>80</v>
      </c>
      <c r="H225" s="144" t="s">
        <v>2406</v>
      </c>
      <c r="I225" s="145" t="s">
        <v>75</v>
      </c>
      <c r="J225" s="137">
        <v>7838.4</v>
      </c>
      <c r="K225" s="129">
        <v>0</v>
      </c>
      <c r="L225" s="141">
        <f t="shared" si="5"/>
        <v>7838.4</v>
      </c>
      <c r="N225" s="102" t="s">
        <v>71</v>
      </c>
      <c r="O225" s="102" t="s">
        <v>71</v>
      </c>
      <c r="P225" s="103" t="s">
        <v>71</v>
      </c>
    </row>
    <row r="226" spans="2:16" ht="25.5" x14ac:dyDescent="0.25">
      <c r="B226" s="162">
        <v>221</v>
      </c>
      <c r="C226" s="120" t="s">
        <v>2550</v>
      </c>
      <c r="D226" s="143" t="s">
        <v>2430</v>
      </c>
      <c r="E226" s="143" t="s">
        <v>2551</v>
      </c>
      <c r="F226" s="143" t="s">
        <v>2142</v>
      </c>
      <c r="G226" s="144" t="s">
        <v>80</v>
      </c>
      <c r="H226" s="144" t="s">
        <v>2406</v>
      </c>
      <c r="I226" s="145" t="s">
        <v>75</v>
      </c>
      <c r="J226" s="137">
        <v>7936.38</v>
      </c>
      <c r="K226" s="129">
        <v>0</v>
      </c>
      <c r="L226" s="141">
        <f t="shared" si="5"/>
        <v>7936.38</v>
      </c>
      <c r="N226" s="102" t="s">
        <v>71</v>
      </c>
      <c r="O226" s="102" t="s">
        <v>71</v>
      </c>
      <c r="P226" s="103" t="s">
        <v>71</v>
      </c>
    </row>
    <row r="227" spans="2:16" ht="25.5" x14ac:dyDescent="0.25">
      <c r="B227" s="97">
        <v>222</v>
      </c>
      <c r="C227" s="120" t="s">
        <v>2552</v>
      </c>
      <c r="D227" s="143" t="s">
        <v>2430</v>
      </c>
      <c r="E227" s="143" t="s">
        <v>2553</v>
      </c>
      <c r="F227" s="143" t="s">
        <v>2142</v>
      </c>
      <c r="G227" s="144" t="s">
        <v>80</v>
      </c>
      <c r="H227" s="144" t="s">
        <v>2406</v>
      </c>
      <c r="I227" s="145" t="s">
        <v>75</v>
      </c>
      <c r="J227" s="137">
        <v>8067.02</v>
      </c>
      <c r="K227" s="129">
        <v>0</v>
      </c>
      <c r="L227" s="141">
        <f t="shared" si="5"/>
        <v>8067.02</v>
      </c>
      <c r="N227" s="102" t="s">
        <v>71</v>
      </c>
      <c r="O227" s="102" t="s">
        <v>71</v>
      </c>
      <c r="P227" s="103" t="s">
        <v>71</v>
      </c>
    </row>
    <row r="228" spans="2:16" ht="25.5" x14ac:dyDescent="0.25">
      <c r="B228" s="97">
        <v>223</v>
      </c>
      <c r="C228" s="120" t="s">
        <v>2554</v>
      </c>
      <c r="D228" s="143" t="s">
        <v>2555</v>
      </c>
      <c r="E228" s="143" t="s">
        <v>2537</v>
      </c>
      <c r="F228" s="143" t="s">
        <v>2142</v>
      </c>
      <c r="G228" s="144" t="s">
        <v>80</v>
      </c>
      <c r="H228" s="144" t="s">
        <v>2406</v>
      </c>
      <c r="I228" s="145" t="s">
        <v>75</v>
      </c>
      <c r="J228" s="137">
        <v>3853.88</v>
      </c>
      <c r="K228" s="129">
        <v>0</v>
      </c>
      <c r="L228" s="141">
        <f t="shared" si="5"/>
        <v>3853.88</v>
      </c>
      <c r="N228" s="102" t="s">
        <v>71</v>
      </c>
      <c r="O228" s="102" t="s">
        <v>71</v>
      </c>
      <c r="P228" s="103" t="s">
        <v>71</v>
      </c>
    </row>
    <row r="229" spans="2:16" ht="25.5" x14ac:dyDescent="0.25">
      <c r="B229" s="97">
        <v>224</v>
      </c>
      <c r="C229" s="120" t="s">
        <v>2556</v>
      </c>
      <c r="D229" s="143" t="s">
        <v>2555</v>
      </c>
      <c r="E229" s="143" t="s">
        <v>2539</v>
      </c>
      <c r="F229" s="143" t="s">
        <v>2142</v>
      </c>
      <c r="G229" s="144" t="s">
        <v>80</v>
      </c>
      <c r="H229" s="144" t="s">
        <v>2406</v>
      </c>
      <c r="I229" s="145" t="s">
        <v>75</v>
      </c>
      <c r="J229" s="137">
        <v>5405.23</v>
      </c>
      <c r="K229" s="129">
        <v>0</v>
      </c>
      <c r="L229" s="141">
        <f t="shared" si="5"/>
        <v>5405.23</v>
      </c>
      <c r="N229" s="102" t="s">
        <v>71</v>
      </c>
      <c r="O229" s="102" t="s">
        <v>71</v>
      </c>
      <c r="P229" s="103" t="s">
        <v>71</v>
      </c>
    </row>
    <row r="230" spans="2:16" ht="25.5" x14ac:dyDescent="0.25">
      <c r="B230" s="97">
        <v>225</v>
      </c>
      <c r="C230" s="120" t="s">
        <v>2557</v>
      </c>
      <c r="D230" s="143" t="s">
        <v>2555</v>
      </c>
      <c r="E230" s="143" t="s">
        <v>2541</v>
      </c>
      <c r="F230" s="143" t="s">
        <v>2142</v>
      </c>
      <c r="G230" s="144" t="s">
        <v>80</v>
      </c>
      <c r="H230" s="144" t="s">
        <v>2406</v>
      </c>
      <c r="I230" s="145" t="s">
        <v>75</v>
      </c>
      <c r="J230" s="137">
        <v>6695.3</v>
      </c>
      <c r="K230" s="129">
        <v>0</v>
      </c>
      <c r="L230" s="141">
        <f t="shared" si="5"/>
        <v>6695.3</v>
      </c>
      <c r="N230" s="102" t="s">
        <v>71</v>
      </c>
      <c r="O230" s="102" t="s">
        <v>71</v>
      </c>
      <c r="P230" s="103" t="s">
        <v>71</v>
      </c>
    </row>
    <row r="231" spans="2:16" ht="25.5" x14ac:dyDescent="0.25">
      <c r="B231" s="162">
        <v>226</v>
      </c>
      <c r="C231" s="120" t="s">
        <v>2558</v>
      </c>
      <c r="D231" s="143" t="s">
        <v>2555</v>
      </c>
      <c r="E231" s="143" t="s">
        <v>2543</v>
      </c>
      <c r="F231" s="143" t="s">
        <v>2142</v>
      </c>
      <c r="G231" s="144" t="s">
        <v>80</v>
      </c>
      <c r="H231" s="144" t="s">
        <v>2406</v>
      </c>
      <c r="I231" s="145" t="s">
        <v>75</v>
      </c>
      <c r="J231" s="137">
        <v>7642.44</v>
      </c>
      <c r="K231" s="129">
        <v>0</v>
      </c>
      <c r="L231" s="141">
        <f t="shared" si="5"/>
        <v>7642.44</v>
      </c>
      <c r="N231" s="102" t="s">
        <v>71</v>
      </c>
      <c r="O231" s="102" t="s">
        <v>71</v>
      </c>
      <c r="P231" s="103" t="s">
        <v>71</v>
      </c>
    </row>
    <row r="232" spans="2:16" ht="25.5" x14ac:dyDescent="0.25">
      <c r="B232" s="97">
        <v>227</v>
      </c>
      <c r="C232" s="120" t="s">
        <v>2559</v>
      </c>
      <c r="D232" s="143" t="s">
        <v>2555</v>
      </c>
      <c r="E232" s="143" t="s">
        <v>2545</v>
      </c>
      <c r="F232" s="143" t="s">
        <v>2142</v>
      </c>
      <c r="G232" s="144" t="s">
        <v>80</v>
      </c>
      <c r="H232" s="144" t="s">
        <v>2406</v>
      </c>
      <c r="I232" s="145" t="s">
        <v>75</v>
      </c>
      <c r="J232" s="137">
        <v>8295.64</v>
      </c>
      <c r="K232" s="129">
        <v>0</v>
      </c>
      <c r="L232" s="141">
        <f t="shared" si="5"/>
        <v>8295.64</v>
      </c>
      <c r="N232" s="102" t="s">
        <v>71</v>
      </c>
      <c r="O232" s="102" t="s">
        <v>71</v>
      </c>
      <c r="P232" s="103" t="s">
        <v>71</v>
      </c>
    </row>
    <row r="233" spans="2:16" ht="25.5" x14ac:dyDescent="0.25">
      <c r="B233" s="97">
        <v>228</v>
      </c>
      <c r="C233" s="120" t="s">
        <v>2560</v>
      </c>
      <c r="D233" s="143" t="s">
        <v>2555</v>
      </c>
      <c r="E233" s="143" t="s">
        <v>2547</v>
      </c>
      <c r="F233" s="143" t="s">
        <v>2142</v>
      </c>
      <c r="G233" s="144" t="s">
        <v>80</v>
      </c>
      <c r="H233" s="144" t="s">
        <v>2406</v>
      </c>
      <c r="I233" s="145" t="s">
        <v>75</v>
      </c>
      <c r="J233" s="137">
        <v>8769.2099999999991</v>
      </c>
      <c r="K233" s="129">
        <v>0</v>
      </c>
      <c r="L233" s="141">
        <f t="shared" si="5"/>
        <v>8769.2099999999991</v>
      </c>
      <c r="N233" s="102" t="s">
        <v>71</v>
      </c>
      <c r="O233" s="102" t="s">
        <v>71</v>
      </c>
      <c r="P233" s="103" t="s">
        <v>71</v>
      </c>
    </row>
    <row r="234" spans="2:16" ht="25.5" x14ac:dyDescent="0.25">
      <c r="B234" s="97">
        <v>229</v>
      </c>
      <c r="C234" s="120" t="s">
        <v>2561</v>
      </c>
      <c r="D234" s="143" t="s">
        <v>2555</v>
      </c>
      <c r="E234" s="143" t="s">
        <v>2549</v>
      </c>
      <c r="F234" s="143" t="s">
        <v>2142</v>
      </c>
      <c r="G234" s="144" t="s">
        <v>80</v>
      </c>
      <c r="H234" s="144" t="s">
        <v>2406</v>
      </c>
      <c r="I234" s="145" t="s">
        <v>75</v>
      </c>
      <c r="J234" s="137">
        <v>8834.5300000000007</v>
      </c>
      <c r="K234" s="129">
        <v>0</v>
      </c>
      <c r="L234" s="141">
        <f t="shared" si="5"/>
        <v>8834.5300000000007</v>
      </c>
      <c r="N234" s="102" t="s">
        <v>71</v>
      </c>
      <c r="O234" s="102" t="s">
        <v>71</v>
      </c>
      <c r="P234" s="103" t="s">
        <v>71</v>
      </c>
    </row>
    <row r="235" spans="2:16" ht="25.5" x14ac:dyDescent="0.25">
      <c r="B235" s="97">
        <v>230</v>
      </c>
      <c r="C235" s="120" t="s">
        <v>2562</v>
      </c>
      <c r="D235" s="143" t="s">
        <v>2555</v>
      </c>
      <c r="E235" s="143" t="s">
        <v>2551</v>
      </c>
      <c r="F235" s="143" t="s">
        <v>2142</v>
      </c>
      <c r="G235" s="144" t="s">
        <v>80</v>
      </c>
      <c r="H235" s="144" t="s">
        <v>2406</v>
      </c>
      <c r="I235" s="145" t="s">
        <v>75</v>
      </c>
      <c r="J235" s="137">
        <v>8948.84</v>
      </c>
      <c r="K235" s="129">
        <v>0</v>
      </c>
      <c r="L235" s="141">
        <f t="shared" si="5"/>
        <v>8948.84</v>
      </c>
      <c r="N235" s="102" t="s">
        <v>71</v>
      </c>
      <c r="O235" s="102" t="s">
        <v>71</v>
      </c>
      <c r="P235" s="103" t="s">
        <v>71</v>
      </c>
    </row>
    <row r="236" spans="2:16" ht="25.5" x14ac:dyDescent="0.25">
      <c r="B236" s="162">
        <v>231</v>
      </c>
      <c r="C236" s="120" t="s">
        <v>2563</v>
      </c>
      <c r="D236" s="146" t="s">
        <v>2555</v>
      </c>
      <c r="E236" s="146" t="s">
        <v>2553</v>
      </c>
      <c r="F236" s="146" t="s">
        <v>2142</v>
      </c>
      <c r="G236" s="147" t="s">
        <v>80</v>
      </c>
      <c r="H236" s="147" t="s">
        <v>2406</v>
      </c>
      <c r="I236" s="148" t="s">
        <v>75</v>
      </c>
      <c r="J236" s="149">
        <v>9144.7999999999993</v>
      </c>
      <c r="K236" s="129">
        <v>0</v>
      </c>
      <c r="L236" s="154">
        <f t="shared" si="5"/>
        <v>9144.7999999999993</v>
      </c>
      <c r="N236" s="102" t="s">
        <v>71</v>
      </c>
      <c r="O236" s="102" t="s">
        <v>71</v>
      </c>
      <c r="P236" s="103" t="s">
        <v>71</v>
      </c>
    </row>
    <row r="237" spans="2:16" x14ac:dyDescent="0.25">
      <c r="B237" s="97">
        <v>232</v>
      </c>
      <c r="C237" s="120" t="s">
        <v>2564</v>
      </c>
      <c r="D237" s="150" t="s">
        <v>2565</v>
      </c>
      <c r="E237" s="150" t="s">
        <v>2566</v>
      </c>
      <c r="F237" s="150" t="s">
        <v>2142</v>
      </c>
      <c r="G237" s="121" t="s">
        <v>80</v>
      </c>
      <c r="H237" s="121" t="s">
        <v>2146</v>
      </c>
      <c r="I237" s="122" t="s">
        <v>75</v>
      </c>
      <c r="J237" s="151" t="s">
        <v>2567</v>
      </c>
      <c r="K237" s="152">
        <v>0</v>
      </c>
      <c r="L237" s="154">
        <v>1290</v>
      </c>
      <c r="N237" s="102" t="s">
        <v>71</v>
      </c>
      <c r="O237" s="102" t="s">
        <v>71</v>
      </c>
      <c r="P237" s="103" t="s">
        <v>71</v>
      </c>
    </row>
    <row r="238" spans="2:16" x14ac:dyDescent="0.25">
      <c r="B238" s="97">
        <v>233</v>
      </c>
      <c r="C238" s="120" t="s">
        <v>2568</v>
      </c>
      <c r="D238" s="150" t="s">
        <v>2565</v>
      </c>
      <c r="E238" s="150" t="s">
        <v>2509</v>
      </c>
      <c r="F238" s="150" t="s">
        <v>2142</v>
      </c>
      <c r="G238" s="151">
        <v>1</v>
      </c>
      <c r="H238" s="151" t="s">
        <v>2146</v>
      </c>
      <c r="I238" s="151" t="s">
        <v>75</v>
      </c>
      <c r="J238" s="151" t="s">
        <v>2569</v>
      </c>
      <c r="K238" s="152">
        <v>0</v>
      </c>
      <c r="L238" s="153">
        <v>1080</v>
      </c>
      <c r="N238" s="102" t="s">
        <v>71</v>
      </c>
      <c r="O238" s="102" t="s">
        <v>71</v>
      </c>
      <c r="P238" s="103" t="s">
        <v>71</v>
      </c>
    </row>
    <row r="239" spans="2:16" x14ac:dyDescent="0.25">
      <c r="B239" s="97">
        <v>234</v>
      </c>
      <c r="C239" s="120" t="s">
        <v>2570</v>
      </c>
      <c r="D239" s="150" t="s">
        <v>2565</v>
      </c>
      <c r="E239" s="150" t="s">
        <v>2511</v>
      </c>
      <c r="F239" s="150" t="s">
        <v>2142</v>
      </c>
      <c r="G239" s="151">
        <v>1</v>
      </c>
      <c r="H239" s="151" t="s">
        <v>2146</v>
      </c>
      <c r="I239" s="151" t="s">
        <v>75</v>
      </c>
      <c r="J239" s="151" t="s">
        <v>2571</v>
      </c>
      <c r="K239" s="152">
        <v>0</v>
      </c>
      <c r="L239" s="153">
        <v>1990</v>
      </c>
      <c r="N239" s="102" t="s">
        <v>71</v>
      </c>
      <c r="O239" s="102" t="s">
        <v>71</v>
      </c>
      <c r="P239" s="103" t="s">
        <v>71</v>
      </c>
    </row>
    <row r="240" spans="2:16" x14ac:dyDescent="0.25">
      <c r="B240" s="97">
        <v>235</v>
      </c>
      <c r="C240" s="120" t="s">
        <v>2572</v>
      </c>
      <c r="D240" s="150" t="s">
        <v>2565</v>
      </c>
      <c r="E240" s="150" t="s">
        <v>2513</v>
      </c>
      <c r="F240" s="150" t="s">
        <v>2142</v>
      </c>
      <c r="G240" s="151">
        <v>1</v>
      </c>
      <c r="H240" s="151" t="s">
        <v>2146</v>
      </c>
      <c r="I240" s="151" t="s">
        <v>75</v>
      </c>
      <c r="J240" s="151" t="s">
        <v>2573</v>
      </c>
      <c r="K240" s="152">
        <v>0</v>
      </c>
      <c r="L240" s="153">
        <v>4140</v>
      </c>
      <c r="N240" s="102" t="s">
        <v>71</v>
      </c>
      <c r="O240" s="102" t="s">
        <v>71</v>
      </c>
      <c r="P240" s="103" t="s">
        <v>71</v>
      </c>
    </row>
    <row r="241" spans="2:16" x14ac:dyDescent="0.25">
      <c r="B241" s="162">
        <v>236</v>
      </c>
      <c r="C241" s="120" t="s">
        <v>2574</v>
      </c>
      <c r="D241" s="150" t="s">
        <v>2565</v>
      </c>
      <c r="E241" s="150" t="s">
        <v>2515</v>
      </c>
      <c r="F241" s="150" t="s">
        <v>2142</v>
      </c>
      <c r="G241" s="151">
        <v>1</v>
      </c>
      <c r="H241" s="151" t="s">
        <v>2146</v>
      </c>
      <c r="I241" s="151" t="s">
        <v>75</v>
      </c>
      <c r="J241" s="151" t="s">
        <v>2575</v>
      </c>
      <c r="K241" s="152">
        <v>0</v>
      </c>
      <c r="L241" s="153">
        <v>13920</v>
      </c>
      <c r="N241" s="102" t="s">
        <v>71</v>
      </c>
      <c r="O241" s="102" t="s">
        <v>71</v>
      </c>
      <c r="P241" s="103" t="s">
        <v>71</v>
      </c>
    </row>
    <row r="242" spans="2:16" ht="63.75" x14ac:dyDescent="0.25">
      <c r="B242" s="97">
        <v>237</v>
      </c>
      <c r="C242" s="143" t="s">
        <v>2579</v>
      </c>
      <c r="D242" s="120" t="s">
        <v>2580</v>
      </c>
      <c r="E242" s="120" t="s">
        <v>2581</v>
      </c>
      <c r="F242" s="120" t="s">
        <v>2582</v>
      </c>
      <c r="G242" s="121" t="s">
        <v>80</v>
      </c>
      <c r="H242" s="121" t="s">
        <v>2583</v>
      </c>
      <c r="I242" s="122" t="s">
        <v>76</v>
      </c>
      <c r="J242" s="127">
        <v>900</v>
      </c>
      <c r="K242" s="129">
        <v>0.2</v>
      </c>
      <c r="L242" s="140">
        <f>J242*0.8</f>
        <v>720</v>
      </c>
      <c r="N242" s="102" t="s">
        <v>71</v>
      </c>
      <c r="O242" s="102" t="s">
        <v>71</v>
      </c>
      <c r="P242" s="103" t="s">
        <v>71</v>
      </c>
    </row>
    <row r="243" spans="2:16" ht="63.75" x14ac:dyDescent="0.25">
      <c r="B243" s="97">
        <v>238</v>
      </c>
      <c r="C243" s="143" t="s">
        <v>2584</v>
      </c>
      <c r="D243" s="120" t="s">
        <v>2580</v>
      </c>
      <c r="E243" s="120" t="s">
        <v>2585</v>
      </c>
      <c r="F243" s="120" t="s">
        <v>2582</v>
      </c>
      <c r="G243" s="121" t="s">
        <v>80</v>
      </c>
      <c r="H243" s="121" t="s">
        <v>2583</v>
      </c>
      <c r="I243" s="122" t="s">
        <v>76</v>
      </c>
      <c r="J243" s="127">
        <v>200</v>
      </c>
      <c r="K243" s="129">
        <v>0.2</v>
      </c>
      <c r="L243" s="141">
        <f t="shared" ref="L243:L247" si="6">J243*0.8</f>
        <v>160</v>
      </c>
      <c r="N243" s="102" t="s">
        <v>71</v>
      </c>
      <c r="O243" s="102" t="s">
        <v>71</v>
      </c>
      <c r="P243" s="103" t="s">
        <v>71</v>
      </c>
    </row>
    <row r="244" spans="2:16" ht="76.5" x14ac:dyDescent="0.25">
      <c r="B244" s="97">
        <v>239</v>
      </c>
      <c r="C244" s="143" t="s">
        <v>2586</v>
      </c>
      <c r="D244" s="120" t="s">
        <v>2587</v>
      </c>
      <c r="E244" s="120" t="s">
        <v>2588</v>
      </c>
      <c r="F244" s="120" t="s">
        <v>2582</v>
      </c>
      <c r="G244" s="121" t="s">
        <v>80</v>
      </c>
      <c r="H244" s="121" t="s">
        <v>2583</v>
      </c>
      <c r="I244" s="122" t="s">
        <v>76</v>
      </c>
      <c r="J244" s="127">
        <v>1500</v>
      </c>
      <c r="K244" s="129">
        <v>0.2</v>
      </c>
      <c r="L244" s="141">
        <f t="shared" si="6"/>
        <v>1200</v>
      </c>
      <c r="N244" s="102" t="s">
        <v>71</v>
      </c>
      <c r="O244" s="102" t="s">
        <v>71</v>
      </c>
      <c r="P244" s="103" t="s">
        <v>71</v>
      </c>
    </row>
    <row r="245" spans="2:16" ht="76.5" x14ac:dyDescent="0.25">
      <c r="B245" s="97">
        <v>240</v>
      </c>
      <c r="C245" s="143" t="s">
        <v>2589</v>
      </c>
      <c r="D245" s="120" t="s">
        <v>2587</v>
      </c>
      <c r="E245" s="120" t="s">
        <v>2590</v>
      </c>
      <c r="F245" s="120" t="s">
        <v>2582</v>
      </c>
      <c r="G245" s="121" t="s">
        <v>80</v>
      </c>
      <c r="H245" s="121" t="s">
        <v>2583</v>
      </c>
      <c r="I245" s="122" t="s">
        <v>76</v>
      </c>
      <c r="J245" s="123">
        <v>200</v>
      </c>
      <c r="K245" s="129">
        <v>0.2</v>
      </c>
      <c r="L245" s="141">
        <f t="shared" si="6"/>
        <v>160</v>
      </c>
      <c r="N245" s="102" t="s">
        <v>71</v>
      </c>
      <c r="O245" s="102" t="s">
        <v>71</v>
      </c>
      <c r="P245" s="103" t="s">
        <v>71</v>
      </c>
    </row>
    <row r="246" spans="2:16" ht="51" x14ac:dyDescent="0.25">
      <c r="B246" s="162">
        <v>241</v>
      </c>
      <c r="C246" s="143" t="s">
        <v>2591</v>
      </c>
      <c r="D246" s="120" t="s">
        <v>2592</v>
      </c>
      <c r="E246" s="120" t="s">
        <v>2593</v>
      </c>
      <c r="F246" s="120" t="s">
        <v>2582</v>
      </c>
      <c r="G246" s="121" t="s">
        <v>80</v>
      </c>
      <c r="H246" s="121" t="s">
        <v>2583</v>
      </c>
      <c r="I246" s="122" t="s">
        <v>76</v>
      </c>
      <c r="J246" s="123">
        <v>4500</v>
      </c>
      <c r="K246" s="129">
        <v>0.2</v>
      </c>
      <c r="L246" s="141">
        <f t="shared" si="6"/>
        <v>3600</v>
      </c>
      <c r="N246" s="102" t="s">
        <v>71</v>
      </c>
      <c r="O246" s="102" t="s">
        <v>71</v>
      </c>
      <c r="P246" s="103" t="s">
        <v>71</v>
      </c>
    </row>
    <row r="247" spans="2:16" ht="63.75" x14ac:dyDescent="0.25">
      <c r="B247" s="97">
        <v>242</v>
      </c>
      <c r="C247" s="143" t="s">
        <v>2594</v>
      </c>
      <c r="D247" s="120" t="s">
        <v>2592</v>
      </c>
      <c r="E247" s="120" t="s">
        <v>2595</v>
      </c>
      <c r="F247" s="120" t="s">
        <v>2582</v>
      </c>
      <c r="G247" s="121" t="s">
        <v>80</v>
      </c>
      <c r="H247" s="121" t="s">
        <v>2583</v>
      </c>
      <c r="I247" s="122" t="s">
        <v>76</v>
      </c>
      <c r="J247" s="123">
        <v>400</v>
      </c>
      <c r="K247" s="129">
        <v>0.2</v>
      </c>
      <c r="L247" s="141">
        <f t="shared" si="6"/>
        <v>320</v>
      </c>
      <c r="N247" s="102" t="s">
        <v>71</v>
      </c>
      <c r="O247" s="102" t="s">
        <v>71</v>
      </c>
      <c r="P247" s="103" t="s">
        <v>71</v>
      </c>
    </row>
    <row r="248" spans="2:16" ht="63.75" x14ac:dyDescent="0.25">
      <c r="B248" s="97">
        <v>243</v>
      </c>
      <c r="C248" s="143" t="s">
        <v>2596</v>
      </c>
      <c r="D248" s="120" t="s">
        <v>2597</v>
      </c>
      <c r="E248" s="120" t="s">
        <v>2598</v>
      </c>
      <c r="F248" s="120" t="s">
        <v>2599</v>
      </c>
      <c r="G248" s="121" t="s">
        <v>80</v>
      </c>
      <c r="H248" s="121" t="s">
        <v>2583</v>
      </c>
      <c r="I248" s="122" t="s">
        <v>76</v>
      </c>
      <c r="J248" s="123">
        <v>900</v>
      </c>
      <c r="K248" s="129">
        <v>0.2</v>
      </c>
      <c r="L248" s="141">
        <f t="shared" ref="L248:L337" si="7">IF(J248="","",(J248-(J248*K248)))</f>
        <v>720</v>
      </c>
      <c r="N248" s="102" t="s">
        <v>71</v>
      </c>
      <c r="O248" s="102" t="s">
        <v>71</v>
      </c>
      <c r="P248" s="103" t="s">
        <v>71</v>
      </c>
    </row>
    <row r="249" spans="2:16" ht="76.5" x14ac:dyDescent="0.25">
      <c r="B249" s="97">
        <v>244</v>
      </c>
      <c r="C249" s="143" t="s">
        <v>2600</v>
      </c>
      <c r="D249" s="120" t="s">
        <v>2601</v>
      </c>
      <c r="E249" s="120" t="s">
        <v>2602</v>
      </c>
      <c r="F249" s="120" t="s">
        <v>2599</v>
      </c>
      <c r="G249" s="121" t="s">
        <v>80</v>
      </c>
      <c r="H249" s="121" t="s">
        <v>2583</v>
      </c>
      <c r="I249" s="122" t="s">
        <v>76</v>
      </c>
      <c r="J249" s="123">
        <v>1500</v>
      </c>
      <c r="K249" s="129">
        <v>0.2</v>
      </c>
      <c r="L249" s="141">
        <f t="shared" si="7"/>
        <v>1200</v>
      </c>
      <c r="N249" s="102" t="s">
        <v>71</v>
      </c>
      <c r="O249" s="102" t="s">
        <v>71</v>
      </c>
      <c r="P249" s="103" t="s">
        <v>71</v>
      </c>
    </row>
    <row r="250" spans="2:16" ht="51" x14ac:dyDescent="0.25">
      <c r="B250" s="97">
        <v>245</v>
      </c>
      <c r="C250" s="143" t="s">
        <v>2603</v>
      </c>
      <c r="D250" s="120" t="s">
        <v>2604</v>
      </c>
      <c r="E250" s="120" t="s">
        <v>2605</v>
      </c>
      <c r="F250" s="120" t="s">
        <v>2599</v>
      </c>
      <c r="G250" s="121" t="s">
        <v>80</v>
      </c>
      <c r="H250" s="121" t="s">
        <v>2583</v>
      </c>
      <c r="I250" s="122" t="s">
        <v>76</v>
      </c>
      <c r="J250" s="123">
        <v>4500</v>
      </c>
      <c r="K250" s="129">
        <v>0.2</v>
      </c>
      <c r="L250" s="141">
        <f t="shared" si="7"/>
        <v>3600</v>
      </c>
      <c r="N250" s="102" t="s">
        <v>71</v>
      </c>
      <c r="O250" s="102" t="s">
        <v>71</v>
      </c>
      <c r="P250" s="103" t="s">
        <v>71</v>
      </c>
    </row>
    <row r="251" spans="2:16" ht="76.5" x14ac:dyDescent="0.25">
      <c r="B251" s="162">
        <v>246</v>
      </c>
      <c r="C251" s="143" t="s">
        <v>2606</v>
      </c>
      <c r="D251" s="120" t="s">
        <v>2607</v>
      </c>
      <c r="E251" s="120" t="s">
        <v>2608</v>
      </c>
      <c r="F251" s="120" t="s">
        <v>2599</v>
      </c>
      <c r="G251" s="121" t="s">
        <v>80</v>
      </c>
      <c r="H251" s="121" t="s">
        <v>2583</v>
      </c>
      <c r="I251" s="122" t="s">
        <v>76</v>
      </c>
      <c r="J251" s="123">
        <v>2000</v>
      </c>
      <c r="K251" s="129">
        <v>0.2</v>
      </c>
      <c r="L251" s="141">
        <f t="shared" si="7"/>
        <v>1600</v>
      </c>
      <c r="N251" s="102" t="s">
        <v>71</v>
      </c>
      <c r="O251" s="102" t="s">
        <v>71</v>
      </c>
      <c r="P251" s="103" t="s">
        <v>71</v>
      </c>
    </row>
    <row r="252" spans="2:16" ht="89.25" x14ac:dyDescent="0.25">
      <c r="B252" s="97">
        <v>247</v>
      </c>
      <c r="C252" s="143" t="s">
        <v>2609</v>
      </c>
      <c r="D252" s="120" t="s">
        <v>2610</v>
      </c>
      <c r="E252" s="120" t="s">
        <v>2611</v>
      </c>
      <c r="F252" s="120" t="s">
        <v>2599</v>
      </c>
      <c r="G252" s="121" t="s">
        <v>80</v>
      </c>
      <c r="H252" s="121" t="s">
        <v>2583</v>
      </c>
      <c r="I252" s="122" t="s">
        <v>76</v>
      </c>
      <c r="J252" s="123">
        <v>2500</v>
      </c>
      <c r="K252" s="129">
        <v>0.2</v>
      </c>
      <c r="L252" s="141">
        <f t="shared" si="7"/>
        <v>2000</v>
      </c>
      <c r="N252" s="102" t="s">
        <v>71</v>
      </c>
      <c r="O252" s="102" t="s">
        <v>71</v>
      </c>
      <c r="P252" s="103" t="s">
        <v>71</v>
      </c>
    </row>
    <row r="253" spans="2:16" ht="63.75" x14ac:dyDescent="0.25">
      <c r="B253" s="97">
        <v>248</v>
      </c>
      <c r="C253" s="143" t="s">
        <v>2612</v>
      </c>
      <c r="D253" s="120" t="s">
        <v>2613</v>
      </c>
      <c r="E253" s="120" t="s">
        <v>2614</v>
      </c>
      <c r="F253" s="120" t="s">
        <v>2599</v>
      </c>
      <c r="G253" s="121" t="s">
        <v>80</v>
      </c>
      <c r="H253" s="121" t="s">
        <v>2583</v>
      </c>
      <c r="I253" s="122" t="s">
        <v>76</v>
      </c>
      <c r="J253" s="123">
        <v>5500</v>
      </c>
      <c r="K253" s="129">
        <v>0.2</v>
      </c>
      <c r="L253" s="141">
        <f t="shared" si="7"/>
        <v>4400</v>
      </c>
      <c r="N253" s="102" t="s">
        <v>71</v>
      </c>
      <c r="O253" s="102" t="s">
        <v>71</v>
      </c>
      <c r="P253" s="103" t="s">
        <v>71</v>
      </c>
    </row>
    <row r="254" spans="2:16" ht="25.5" x14ac:dyDescent="0.25">
      <c r="B254" s="97">
        <v>249</v>
      </c>
      <c r="C254" s="177" t="s">
        <v>3263</v>
      </c>
      <c r="D254" s="177" t="s">
        <v>2430</v>
      </c>
      <c r="E254" s="177" t="s">
        <v>3264</v>
      </c>
      <c r="F254" s="172" t="s">
        <v>2142</v>
      </c>
      <c r="G254" s="174">
        <v>1</v>
      </c>
      <c r="H254" s="178" t="s">
        <v>2406</v>
      </c>
      <c r="I254" s="179" t="s">
        <v>75</v>
      </c>
      <c r="J254" s="173">
        <v>19360</v>
      </c>
      <c r="K254" s="180">
        <v>0</v>
      </c>
      <c r="L254" s="176">
        <f t="shared" si="7"/>
        <v>19360</v>
      </c>
      <c r="M254" s="175"/>
      <c r="N254" s="163" t="s">
        <v>71</v>
      </c>
      <c r="O254" s="163" t="s">
        <v>71</v>
      </c>
      <c r="P254" s="164" t="s">
        <v>71</v>
      </c>
    </row>
    <row r="255" spans="2:16" ht="25.5" x14ac:dyDescent="0.25">
      <c r="B255" s="97">
        <v>250</v>
      </c>
      <c r="C255" s="177" t="s">
        <v>3265</v>
      </c>
      <c r="D255" s="177" t="s">
        <v>2430</v>
      </c>
      <c r="E255" s="177" t="s">
        <v>3266</v>
      </c>
      <c r="F255" s="172" t="s">
        <v>2142</v>
      </c>
      <c r="G255" s="174">
        <v>1</v>
      </c>
      <c r="H255" s="178" t="s">
        <v>2406</v>
      </c>
      <c r="I255" s="179" t="s">
        <v>75</v>
      </c>
      <c r="J255" s="173">
        <v>30800</v>
      </c>
      <c r="K255" s="180">
        <v>0</v>
      </c>
      <c r="L255" s="176">
        <f t="shared" si="7"/>
        <v>30800</v>
      </c>
      <c r="M255" s="175"/>
      <c r="N255" s="163" t="s">
        <v>71</v>
      </c>
      <c r="O255" s="163" t="s">
        <v>71</v>
      </c>
      <c r="P255" s="164" t="s">
        <v>71</v>
      </c>
    </row>
    <row r="256" spans="2:16" ht="25.5" x14ac:dyDescent="0.25">
      <c r="B256" s="97">
        <v>251</v>
      </c>
      <c r="C256" s="177" t="s">
        <v>3267</v>
      </c>
      <c r="D256" s="177" t="s">
        <v>2430</v>
      </c>
      <c r="E256" s="177" t="s">
        <v>3268</v>
      </c>
      <c r="F256" s="172" t="s">
        <v>2142</v>
      </c>
      <c r="G256" s="174">
        <v>1</v>
      </c>
      <c r="H256" s="178" t="s">
        <v>2406</v>
      </c>
      <c r="I256" s="179" t="s">
        <v>75</v>
      </c>
      <c r="J256" s="173">
        <v>42240</v>
      </c>
      <c r="K256" s="180">
        <v>0</v>
      </c>
      <c r="L256" s="176">
        <f t="shared" si="7"/>
        <v>42240</v>
      </c>
      <c r="M256" s="175"/>
      <c r="N256" s="163" t="s">
        <v>71</v>
      </c>
      <c r="O256" s="163" t="s">
        <v>71</v>
      </c>
      <c r="P256" s="164" t="s">
        <v>71</v>
      </c>
    </row>
    <row r="257" spans="2:16" ht="25.5" x14ac:dyDescent="0.25">
      <c r="B257" s="97">
        <v>252</v>
      </c>
      <c r="C257" s="177" t="s">
        <v>3269</v>
      </c>
      <c r="D257" s="177" t="s">
        <v>2430</v>
      </c>
      <c r="E257" s="177" t="s">
        <v>3270</v>
      </c>
      <c r="F257" s="172" t="s">
        <v>2142</v>
      </c>
      <c r="G257" s="174">
        <v>1</v>
      </c>
      <c r="H257" s="178" t="s">
        <v>2406</v>
      </c>
      <c r="I257" s="179" t="s">
        <v>75</v>
      </c>
      <c r="J257" s="173">
        <v>51920</v>
      </c>
      <c r="K257" s="180">
        <v>0</v>
      </c>
      <c r="L257" s="176">
        <f t="shared" si="7"/>
        <v>51920</v>
      </c>
      <c r="M257" s="175"/>
      <c r="N257" s="163" t="s">
        <v>71</v>
      </c>
      <c r="O257" s="163" t="s">
        <v>71</v>
      </c>
      <c r="P257" s="164" t="s">
        <v>71</v>
      </c>
    </row>
    <row r="258" spans="2:16" ht="25.5" x14ac:dyDescent="0.25">
      <c r="B258" s="97">
        <v>253</v>
      </c>
      <c r="C258" s="177" t="s">
        <v>3271</v>
      </c>
      <c r="D258" s="177" t="s">
        <v>2430</v>
      </c>
      <c r="E258" s="177" t="s">
        <v>3272</v>
      </c>
      <c r="F258" s="172" t="s">
        <v>2142</v>
      </c>
      <c r="G258" s="174">
        <v>1</v>
      </c>
      <c r="H258" s="178" t="s">
        <v>2406</v>
      </c>
      <c r="I258" s="179" t="s">
        <v>75</v>
      </c>
      <c r="J258" s="173">
        <v>60500</v>
      </c>
      <c r="K258" s="180">
        <v>0</v>
      </c>
      <c r="L258" s="176">
        <f t="shared" si="7"/>
        <v>60500</v>
      </c>
      <c r="M258" s="175"/>
      <c r="N258" s="163" t="s">
        <v>71</v>
      </c>
      <c r="O258" s="163" t="s">
        <v>71</v>
      </c>
      <c r="P258" s="164" t="s">
        <v>71</v>
      </c>
    </row>
    <row r="259" spans="2:16" ht="25.5" x14ac:dyDescent="0.25">
      <c r="B259" s="97">
        <v>254</v>
      </c>
      <c r="C259" s="177" t="s">
        <v>3273</v>
      </c>
      <c r="D259" s="177" t="s">
        <v>2430</v>
      </c>
      <c r="E259" s="177" t="s">
        <v>3274</v>
      </c>
      <c r="F259" s="172" t="s">
        <v>2142</v>
      </c>
      <c r="G259" s="174">
        <v>1</v>
      </c>
      <c r="H259" s="178" t="s">
        <v>2406</v>
      </c>
      <c r="I259" s="179" t="s">
        <v>75</v>
      </c>
      <c r="J259" s="173">
        <v>69960</v>
      </c>
      <c r="K259" s="180">
        <v>0</v>
      </c>
      <c r="L259" s="176">
        <f t="shared" si="7"/>
        <v>69960</v>
      </c>
      <c r="M259" s="175"/>
      <c r="N259" s="163" t="s">
        <v>71</v>
      </c>
      <c r="O259" s="163" t="s">
        <v>71</v>
      </c>
      <c r="P259" s="164" t="s">
        <v>71</v>
      </c>
    </row>
    <row r="260" spans="2:16" ht="25.5" x14ac:dyDescent="0.25">
      <c r="B260" s="97">
        <v>255</v>
      </c>
      <c r="C260" s="177" t="s">
        <v>3275</v>
      </c>
      <c r="D260" s="177" t="s">
        <v>2430</v>
      </c>
      <c r="E260" s="177" t="s">
        <v>3276</v>
      </c>
      <c r="F260" s="172" t="s">
        <v>2142</v>
      </c>
      <c r="G260" s="174">
        <v>1</v>
      </c>
      <c r="H260" s="178" t="s">
        <v>2406</v>
      </c>
      <c r="I260" s="179" t="s">
        <v>75</v>
      </c>
      <c r="J260" s="173">
        <v>78540</v>
      </c>
      <c r="K260" s="180">
        <v>0</v>
      </c>
      <c r="L260" s="176">
        <f t="shared" si="7"/>
        <v>78540</v>
      </c>
      <c r="M260" s="175"/>
      <c r="N260" s="163" t="s">
        <v>71</v>
      </c>
      <c r="O260" s="163" t="s">
        <v>71</v>
      </c>
      <c r="P260" s="164" t="s">
        <v>71</v>
      </c>
    </row>
    <row r="261" spans="2:16" ht="25.5" x14ac:dyDescent="0.25">
      <c r="B261" s="97">
        <v>256</v>
      </c>
      <c r="C261" s="177" t="s">
        <v>3277</v>
      </c>
      <c r="D261" s="177" t="s">
        <v>2430</v>
      </c>
      <c r="E261" s="177" t="s">
        <v>3278</v>
      </c>
      <c r="F261" s="172" t="s">
        <v>2142</v>
      </c>
      <c r="G261" s="174">
        <v>1</v>
      </c>
      <c r="H261" s="178" t="s">
        <v>2406</v>
      </c>
      <c r="I261" s="179" t="s">
        <v>75</v>
      </c>
      <c r="J261" s="173">
        <v>86240</v>
      </c>
      <c r="K261" s="180">
        <v>0</v>
      </c>
      <c r="L261" s="176">
        <f t="shared" si="7"/>
        <v>86240</v>
      </c>
      <c r="M261" s="175"/>
      <c r="N261" s="163" t="s">
        <v>71</v>
      </c>
      <c r="O261" s="163" t="s">
        <v>71</v>
      </c>
      <c r="P261" s="164" t="s">
        <v>71</v>
      </c>
    </row>
    <row r="262" spans="2:16" ht="25.5" x14ac:dyDescent="0.25">
      <c r="B262" s="97">
        <v>257</v>
      </c>
      <c r="C262" s="177" t="s">
        <v>3279</v>
      </c>
      <c r="D262" s="177" t="s">
        <v>2430</v>
      </c>
      <c r="E262" s="177" t="s">
        <v>3280</v>
      </c>
      <c r="F262" s="172" t="s">
        <v>2142</v>
      </c>
      <c r="G262" s="174">
        <v>1</v>
      </c>
      <c r="H262" s="178" t="s">
        <v>2406</v>
      </c>
      <c r="I262" s="179" t="s">
        <v>75</v>
      </c>
      <c r="J262" s="173">
        <v>93060</v>
      </c>
      <c r="K262" s="180">
        <v>0</v>
      </c>
      <c r="L262" s="176">
        <f t="shared" si="7"/>
        <v>93060</v>
      </c>
      <c r="M262" s="175"/>
      <c r="N262" s="163" t="s">
        <v>71</v>
      </c>
      <c r="O262" s="163" t="s">
        <v>71</v>
      </c>
      <c r="P262" s="164" t="s">
        <v>71</v>
      </c>
    </row>
    <row r="263" spans="2:16" ht="25.5" x14ac:dyDescent="0.25">
      <c r="B263" s="97">
        <v>258</v>
      </c>
      <c r="C263" s="177" t="s">
        <v>3281</v>
      </c>
      <c r="D263" s="177" t="s">
        <v>2430</v>
      </c>
      <c r="E263" s="177" t="s">
        <v>3282</v>
      </c>
      <c r="F263" s="172" t="s">
        <v>2142</v>
      </c>
      <c r="G263" s="174">
        <v>1</v>
      </c>
      <c r="H263" s="178" t="s">
        <v>2406</v>
      </c>
      <c r="I263" s="179" t="s">
        <v>75</v>
      </c>
      <c r="J263" s="173">
        <v>100100</v>
      </c>
      <c r="K263" s="180">
        <v>0</v>
      </c>
      <c r="L263" s="176">
        <f t="shared" si="7"/>
        <v>100100</v>
      </c>
      <c r="M263" s="175"/>
      <c r="N263" s="163" t="s">
        <v>71</v>
      </c>
      <c r="O263" s="163" t="s">
        <v>71</v>
      </c>
      <c r="P263" s="164" t="s">
        <v>71</v>
      </c>
    </row>
    <row r="264" spans="2:16" ht="25.5" x14ac:dyDescent="0.25">
      <c r="B264" s="97">
        <v>259</v>
      </c>
      <c r="C264" s="177" t="s">
        <v>3283</v>
      </c>
      <c r="D264" s="177" t="s">
        <v>3284</v>
      </c>
      <c r="E264" s="177" t="s">
        <v>3285</v>
      </c>
      <c r="F264" s="172" t="s">
        <v>2142</v>
      </c>
      <c r="G264" s="174">
        <v>1</v>
      </c>
      <c r="H264" s="178" t="s">
        <v>3286</v>
      </c>
      <c r="I264" s="179" t="s">
        <v>75</v>
      </c>
      <c r="J264" s="173">
        <v>0.91</v>
      </c>
      <c r="K264" s="180">
        <v>0</v>
      </c>
      <c r="L264" s="176">
        <f t="shared" si="7"/>
        <v>0.91</v>
      </c>
      <c r="M264" s="175"/>
      <c r="N264" s="163" t="s">
        <v>71</v>
      </c>
      <c r="O264" s="163" t="s">
        <v>71</v>
      </c>
      <c r="P264" s="164" t="s">
        <v>71</v>
      </c>
    </row>
    <row r="265" spans="2:16" ht="25.5" x14ac:dyDescent="0.25">
      <c r="B265" s="97">
        <v>260</v>
      </c>
      <c r="C265" s="177" t="s">
        <v>3287</v>
      </c>
      <c r="D265" s="177" t="s">
        <v>3288</v>
      </c>
      <c r="E265" s="177" t="s">
        <v>3289</v>
      </c>
      <c r="F265" s="172" t="s">
        <v>2142</v>
      </c>
      <c r="G265" s="174">
        <v>1</v>
      </c>
      <c r="H265" s="178" t="s">
        <v>3286</v>
      </c>
      <c r="I265" s="179" t="s">
        <v>75</v>
      </c>
      <c r="J265" s="173">
        <v>1.07</v>
      </c>
      <c r="K265" s="180">
        <v>0</v>
      </c>
      <c r="L265" s="176">
        <f t="shared" si="7"/>
        <v>1.07</v>
      </c>
      <c r="M265" s="175"/>
      <c r="N265" s="163" t="s">
        <v>71</v>
      </c>
      <c r="O265" s="163" t="s">
        <v>71</v>
      </c>
      <c r="P265" s="164" t="s">
        <v>71</v>
      </c>
    </row>
    <row r="266" spans="2:16" ht="25.5" x14ac:dyDescent="0.25">
      <c r="B266" s="97">
        <v>261</v>
      </c>
      <c r="C266" s="177" t="s">
        <v>3290</v>
      </c>
      <c r="D266" s="177" t="s">
        <v>3284</v>
      </c>
      <c r="E266" s="177" t="s">
        <v>3291</v>
      </c>
      <c r="F266" s="172" t="s">
        <v>2142</v>
      </c>
      <c r="G266" s="174">
        <v>1</v>
      </c>
      <c r="H266" s="178" t="s">
        <v>3286</v>
      </c>
      <c r="I266" s="179" t="s">
        <v>75</v>
      </c>
      <c r="J266" s="173">
        <v>1.23</v>
      </c>
      <c r="K266" s="180">
        <v>0</v>
      </c>
      <c r="L266" s="176">
        <f t="shared" si="7"/>
        <v>1.23</v>
      </c>
      <c r="M266" s="175"/>
      <c r="N266" s="163" t="s">
        <v>71</v>
      </c>
      <c r="O266" s="163" t="s">
        <v>71</v>
      </c>
      <c r="P266" s="164" t="s">
        <v>71</v>
      </c>
    </row>
    <row r="267" spans="2:16" ht="25.5" x14ac:dyDescent="0.25">
      <c r="B267" s="97">
        <v>262</v>
      </c>
      <c r="C267" s="177" t="s">
        <v>3292</v>
      </c>
      <c r="D267" s="177" t="s">
        <v>3288</v>
      </c>
      <c r="E267" s="177" t="s">
        <v>3293</v>
      </c>
      <c r="F267" s="172" t="s">
        <v>2142</v>
      </c>
      <c r="G267" s="174">
        <v>1</v>
      </c>
      <c r="H267" s="178" t="s">
        <v>3286</v>
      </c>
      <c r="I267" s="179" t="s">
        <v>75</v>
      </c>
      <c r="J267" s="173">
        <v>1.4</v>
      </c>
      <c r="K267" s="180">
        <v>0</v>
      </c>
      <c r="L267" s="176">
        <f t="shared" si="7"/>
        <v>1.4</v>
      </c>
      <c r="M267" s="175"/>
      <c r="N267" s="163" t="s">
        <v>71</v>
      </c>
      <c r="O267" s="163" t="s">
        <v>71</v>
      </c>
      <c r="P267" s="164" t="s">
        <v>71</v>
      </c>
    </row>
    <row r="268" spans="2:16" ht="25.5" x14ac:dyDescent="0.25">
      <c r="B268" s="97">
        <v>263</v>
      </c>
      <c r="C268" s="177" t="s">
        <v>3294</v>
      </c>
      <c r="D268" s="177" t="s">
        <v>3284</v>
      </c>
      <c r="E268" s="177" t="s">
        <v>3295</v>
      </c>
      <c r="F268" s="172" t="s">
        <v>2142</v>
      </c>
      <c r="G268" s="174">
        <v>1</v>
      </c>
      <c r="H268" s="178" t="s">
        <v>3286</v>
      </c>
      <c r="I268" s="179" t="s">
        <v>75</v>
      </c>
      <c r="J268" s="173">
        <v>1.56</v>
      </c>
      <c r="K268" s="180">
        <v>0</v>
      </c>
      <c r="L268" s="176">
        <f t="shared" si="7"/>
        <v>1.56</v>
      </c>
      <c r="M268" s="175"/>
      <c r="N268" s="163" t="s">
        <v>71</v>
      </c>
      <c r="O268" s="163" t="s">
        <v>71</v>
      </c>
      <c r="P268" s="164" t="s">
        <v>71</v>
      </c>
    </row>
    <row r="269" spans="2:16" ht="25.5" x14ac:dyDescent="0.25">
      <c r="B269" s="97">
        <v>264</v>
      </c>
      <c r="C269" s="177" t="s">
        <v>3296</v>
      </c>
      <c r="D269" s="177" t="s">
        <v>3288</v>
      </c>
      <c r="E269" s="177" t="s">
        <v>3297</v>
      </c>
      <c r="F269" s="172" t="s">
        <v>2142</v>
      </c>
      <c r="G269" s="174">
        <v>1</v>
      </c>
      <c r="H269" s="178" t="s">
        <v>3286</v>
      </c>
      <c r="I269" s="179" t="s">
        <v>75</v>
      </c>
      <c r="J269" s="173">
        <v>1.72</v>
      </c>
      <c r="K269" s="180">
        <v>0</v>
      </c>
      <c r="L269" s="176">
        <f t="shared" si="7"/>
        <v>1.72</v>
      </c>
      <c r="M269" s="175"/>
      <c r="N269" s="163" t="s">
        <v>71</v>
      </c>
      <c r="O269" s="163" t="s">
        <v>71</v>
      </c>
      <c r="P269" s="164" t="s">
        <v>71</v>
      </c>
    </row>
    <row r="270" spans="2:16" ht="25.5" x14ac:dyDescent="0.25">
      <c r="B270" s="97">
        <v>265</v>
      </c>
      <c r="C270" s="177" t="s">
        <v>3298</v>
      </c>
      <c r="D270" s="177" t="s">
        <v>3284</v>
      </c>
      <c r="E270" s="177" t="s">
        <v>3299</v>
      </c>
      <c r="F270" s="172" t="s">
        <v>2142</v>
      </c>
      <c r="G270" s="174">
        <v>1</v>
      </c>
      <c r="H270" s="178" t="s">
        <v>3286</v>
      </c>
      <c r="I270" s="179" t="s">
        <v>75</v>
      </c>
      <c r="J270" s="173">
        <v>1.88</v>
      </c>
      <c r="K270" s="180">
        <v>0</v>
      </c>
      <c r="L270" s="176">
        <f t="shared" si="7"/>
        <v>1.88</v>
      </c>
      <c r="M270" s="175"/>
      <c r="N270" s="163" t="s">
        <v>71</v>
      </c>
      <c r="O270" s="163" t="s">
        <v>71</v>
      </c>
      <c r="P270" s="164" t="s">
        <v>71</v>
      </c>
    </row>
    <row r="271" spans="2:16" ht="25.5" x14ac:dyDescent="0.25">
      <c r="B271" s="97">
        <v>266</v>
      </c>
      <c r="C271" s="177" t="s">
        <v>3300</v>
      </c>
      <c r="D271" s="177" t="s">
        <v>3288</v>
      </c>
      <c r="E271" s="177" t="s">
        <v>3301</v>
      </c>
      <c r="F271" s="172" t="s">
        <v>2142</v>
      </c>
      <c r="G271" s="174">
        <v>1</v>
      </c>
      <c r="H271" s="178" t="s">
        <v>3286</v>
      </c>
      <c r="I271" s="179" t="s">
        <v>75</v>
      </c>
      <c r="J271" s="173">
        <v>2.04</v>
      </c>
      <c r="K271" s="180">
        <v>0</v>
      </c>
      <c r="L271" s="176">
        <f>IF(J271="","",(J271-(J271*K271)))</f>
        <v>2.04</v>
      </c>
      <c r="M271" s="175"/>
      <c r="N271" s="163" t="s">
        <v>71</v>
      </c>
      <c r="O271" s="163" t="s">
        <v>71</v>
      </c>
      <c r="P271" s="164" t="s">
        <v>71</v>
      </c>
    </row>
    <row r="272" spans="2:16" ht="25.5" x14ac:dyDescent="0.25">
      <c r="B272" s="97">
        <v>267</v>
      </c>
      <c r="C272" s="177" t="s">
        <v>3302</v>
      </c>
      <c r="D272" s="177" t="s">
        <v>3284</v>
      </c>
      <c r="E272" s="177" t="s">
        <v>3303</v>
      </c>
      <c r="F272" s="172" t="s">
        <v>2142</v>
      </c>
      <c r="G272" s="174">
        <v>1</v>
      </c>
      <c r="H272" s="178" t="s">
        <v>3286</v>
      </c>
      <c r="I272" s="179" t="s">
        <v>75</v>
      </c>
      <c r="J272" s="173">
        <v>2.21</v>
      </c>
      <c r="K272" s="180">
        <v>0</v>
      </c>
      <c r="L272" s="176">
        <f t="shared" ref="L272:L279" si="8">IF(J272="","",(J272-(J272*K272)))</f>
        <v>2.21</v>
      </c>
      <c r="M272" s="175"/>
      <c r="N272" s="163" t="s">
        <v>71</v>
      </c>
      <c r="O272" s="163" t="s">
        <v>71</v>
      </c>
      <c r="P272" s="164" t="s">
        <v>71</v>
      </c>
    </row>
    <row r="273" spans="2:16" ht="25.5" x14ac:dyDescent="0.25">
      <c r="B273" s="97">
        <v>268</v>
      </c>
      <c r="C273" s="177" t="s">
        <v>3304</v>
      </c>
      <c r="D273" s="177" t="s">
        <v>3288</v>
      </c>
      <c r="E273" s="177" t="s">
        <v>3305</v>
      </c>
      <c r="F273" s="172" t="s">
        <v>2142</v>
      </c>
      <c r="G273" s="174">
        <v>1</v>
      </c>
      <c r="H273" s="178" t="s">
        <v>3286</v>
      </c>
      <c r="I273" s="179" t="s">
        <v>75</v>
      </c>
      <c r="J273" s="173">
        <v>2.37</v>
      </c>
      <c r="K273" s="180">
        <v>0</v>
      </c>
      <c r="L273" s="176">
        <f t="shared" si="8"/>
        <v>2.37</v>
      </c>
      <c r="M273" s="175"/>
      <c r="N273" s="163" t="s">
        <v>71</v>
      </c>
      <c r="O273" s="163" t="s">
        <v>71</v>
      </c>
      <c r="P273" s="164" t="s">
        <v>71</v>
      </c>
    </row>
    <row r="274" spans="2:16" ht="25.5" x14ac:dyDescent="0.25">
      <c r="B274" s="97">
        <v>269</v>
      </c>
      <c r="C274" s="177" t="s">
        <v>3306</v>
      </c>
      <c r="D274" s="177" t="s">
        <v>3284</v>
      </c>
      <c r="E274" s="177" t="s">
        <v>3307</v>
      </c>
      <c r="F274" s="172" t="s">
        <v>2142</v>
      </c>
      <c r="G274" s="174">
        <v>1</v>
      </c>
      <c r="H274" s="178" t="s">
        <v>3286</v>
      </c>
      <c r="I274" s="179" t="s">
        <v>75</v>
      </c>
      <c r="J274" s="173">
        <v>2.5299999999999998</v>
      </c>
      <c r="K274" s="180">
        <v>0</v>
      </c>
      <c r="L274" s="176">
        <f t="shared" si="8"/>
        <v>2.5299999999999998</v>
      </c>
      <c r="M274" s="175"/>
      <c r="N274" s="163" t="s">
        <v>71</v>
      </c>
      <c r="O274" s="163" t="s">
        <v>71</v>
      </c>
      <c r="P274" s="164" t="s">
        <v>71</v>
      </c>
    </row>
    <row r="275" spans="2:16" ht="25.5" x14ac:dyDescent="0.25">
      <c r="B275" s="97">
        <v>270</v>
      </c>
      <c r="C275" s="177" t="s">
        <v>3308</v>
      </c>
      <c r="D275" s="177" t="s">
        <v>3288</v>
      </c>
      <c r="E275" s="177" t="s">
        <v>3309</v>
      </c>
      <c r="F275" s="172" t="s">
        <v>2142</v>
      </c>
      <c r="G275" s="174">
        <v>1</v>
      </c>
      <c r="H275" s="178" t="s">
        <v>3286</v>
      </c>
      <c r="I275" s="179" t="s">
        <v>75</v>
      </c>
      <c r="J275" s="173">
        <v>2.69</v>
      </c>
      <c r="K275" s="180">
        <v>0</v>
      </c>
      <c r="L275" s="176">
        <f t="shared" si="8"/>
        <v>2.69</v>
      </c>
      <c r="M275" s="175"/>
      <c r="N275" s="163" t="s">
        <v>71</v>
      </c>
      <c r="O275" s="163" t="s">
        <v>71</v>
      </c>
      <c r="P275" s="164" t="s">
        <v>71</v>
      </c>
    </row>
    <row r="276" spans="2:16" ht="25.5" x14ac:dyDescent="0.25">
      <c r="B276" s="97">
        <v>271</v>
      </c>
      <c r="C276" s="177" t="s">
        <v>3310</v>
      </c>
      <c r="D276" s="177" t="s">
        <v>3284</v>
      </c>
      <c r="E276" s="177" t="s">
        <v>3311</v>
      </c>
      <c r="F276" s="172" t="s">
        <v>2142</v>
      </c>
      <c r="G276" s="174">
        <v>1</v>
      </c>
      <c r="H276" s="178" t="s">
        <v>3286</v>
      </c>
      <c r="I276" s="179" t="s">
        <v>75</v>
      </c>
      <c r="J276" s="173">
        <v>2.85</v>
      </c>
      <c r="K276" s="180">
        <v>0</v>
      </c>
      <c r="L276" s="176">
        <f t="shared" si="8"/>
        <v>2.85</v>
      </c>
      <c r="M276" s="175"/>
      <c r="N276" s="163" t="s">
        <v>71</v>
      </c>
      <c r="O276" s="163" t="s">
        <v>71</v>
      </c>
      <c r="P276" s="164" t="s">
        <v>71</v>
      </c>
    </row>
    <row r="277" spans="2:16" ht="25.5" x14ac:dyDescent="0.25">
      <c r="B277" s="97">
        <v>272</v>
      </c>
      <c r="C277" s="177" t="s">
        <v>3312</v>
      </c>
      <c r="D277" s="177" t="s">
        <v>3288</v>
      </c>
      <c r="E277" s="177" t="s">
        <v>3313</v>
      </c>
      <c r="F277" s="172" t="s">
        <v>2142</v>
      </c>
      <c r="G277" s="174">
        <v>1</v>
      </c>
      <c r="H277" s="178" t="s">
        <v>3286</v>
      </c>
      <c r="I277" s="179" t="s">
        <v>75</v>
      </c>
      <c r="J277" s="173">
        <v>3.02</v>
      </c>
      <c r="K277" s="180">
        <v>0</v>
      </c>
      <c r="L277" s="176">
        <f t="shared" si="8"/>
        <v>3.02</v>
      </c>
      <c r="M277" s="175"/>
      <c r="N277" s="163" t="s">
        <v>71</v>
      </c>
      <c r="O277" s="163" t="s">
        <v>71</v>
      </c>
      <c r="P277" s="164" t="s">
        <v>71</v>
      </c>
    </row>
    <row r="278" spans="2:16" ht="25.5" x14ac:dyDescent="0.25">
      <c r="B278" s="97">
        <v>273</v>
      </c>
      <c r="C278" s="177" t="s">
        <v>3314</v>
      </c>
      <c r="D278" s="177" t="s">
        <v>3284</v>
      </c>
      <c r="E278" s="177" t="s">
        <v>3315</v>
      </c>
      <c r="F278" s="172" t="s">
        <v>2142</v>
      </c>
      <c r="G278" s="174">
        <v>1</v>
      </c>
      <c r="H278" s="178" t="s">
        <v>3286</v>
      </c>
      <c r="I278" s="179" t="s">
        <v>75</v>
      </c>
      <c r="J278" s="173">
        <v>3.18</v>
      </c>
      <c r="K278" s="180">
        <v>0</v>
      </c>
      <c r="L278" s="176">
        <f t="shared" si="8"/>
        <v>3.18</v>
      </c>
      <c r="M278" s="175"/>
      <c r="N278" s="163" t="s">
        <v>71</v>
      </c>
      <c r="O278" s="163" t="s">
        <v>71</v>
      </c>
      <c r="P278" s="164" t="s">
        <v>71</v>
      </c>
    </row>
    <row r="279" spans="2:16" ht="25.5" x14ac:dyDescent="0.25">
      <c r="B279" s="97">
        <v>274</v>
      </c>
      <c r="C279" s="177" t="s">
        <v>3316</v>
      </c>
      <c r="D279" s="177" t="s">
        <v>3288</v>
      </c>
      <c r="E279" s="177" t="s">
        <v>3317</v>
      </c>
      <c r="F279" s="172" t="s">
        <v>2142</v>
      </c>
      <c r="G279" s="174">
        <v>1</v>
      </c>
      <c r="H279" s="178" t="s">
        <v>3286</v>
      </c>
      <c r="I279" s="179" t="s">
        <v>75</v>
      </c>
      <c r="J279" s="173">
        <v>3.34</v>
      </c>
      <c r="K279" s="180">
        <v>0</v>
      </c>
      <c r="L279" s="176">
        <f t="shared" si="8"/>
        <v>3.34</v>
      </c>
      <c r="M279" s="175"/>
      <c r="N279" s="163" t="s">
        <v>71</v>
      </c>
      <c r="O279" s="163" t="s">
        <v>71</v>
      </c>
      <c r="P279" s="164" t="s">
        <v>71</v>
      </c>
    </row>
    <row r="280" spans="2:16" ht="25.5" x14ac:dyDescent="0.25">
      <c r="B280" s="97">
        <v>275</v>
      </c>
      <c r="C280" s="143" t="s">
        <v>2625</v>
      </c>
      <c r="D280" s="143" t="s">
        <v>2626</v>
      </c>
      <c r="E280" s="143" t="s">
        <v>2627</v>
      </c>
      <c r="F280" s="172" t="s">
        <v>71</v>
      </c>
      <c r="G280" s="172">
        <v>10</v>
      </c>
      <c r="H280" s="144" t="s">
        <v>2628</v>
      </c>
      <c r="I280" s="99" t="s">
        <v>75</v>
      </c>
      <c r="J280" s="100">
        <v>571</v>
      </c>
      <c r="K280" s="132">
        <v>0</v>
      </c>
      <c r="L280" s="131">
        <f t="shared" si="7"/>
        <v>571</v>
      </c>
      <c r="M280"/>
      <c r="N280" s="102" t="s">
        <v>71</v>
      </c>
      <c r="O280" s="102" t="s">
        <v>71</v>
      </c>
      <c r="P280" s="103" t="s">
        <v>71</v>
      </c>
    </row>
    <row r="281" spans="2:16" ht="25.5" x14ac:dyDescent="0.25">
      <c r="B281" s="97">
        <v>276</v>
      </c>
      <c r="C281" s="143" t="s">
        <v>2629</v>
      </c>
      <c r="D281" s="143" t="s">
        <v>2630</v>
      </c>
      <c r="E281" s="143" t="s">
        <v>2631</v>
      </c>
      <c r="F281" s="172" t="s">
        <v>71</v>
      </c>
      <c r="G281" s="172">
        <v>20</v>
      </c>
      <c r="H281" s="144" t="s">
        <v>2628</v>
      </c>
      <c r="I281" s="99" t="s">
        <v>75</v>
      </c>
      <c r="J281" s="100">
        <v>665</v>
      </c>
      <c r="K281" s="132">
        <v>0</v>
      </c>
      <c r="L281" s="77">
        <f t="shared" si="7"/>
        <v>665</v>
      </c>
      <c r="M281"/>
      <c r="N281" s="102" t="s">
        <v>71</v>
      </c>
      <c r="O281" s="102" t="s">
        <v>71</v>
      </c>
      <c r="P281" s="103" t="s">
        <v>71</v>
      </c>
    </row>
    <row r="282" spans="2:16" ht="25.5" x14ac:dyDescent="0.25">
      <c r="B282" s="97">
        <v>277</v>
      </c>
      <c r="C282" s="143" t="s">
        <v>2632</v>
      </c>
      <c r="D282" s="143" t="s">
        <v>2633</v>
      </c>
      <c r="E282" s="143" t="s">
        <v>2634</v>
      </c>
      <c r="F282" s="172" t="s">
        <v>71</v>
      </c>
      <c r="G282" s="172">
        <v>30</v>
      </c>
      <c r="H282" s="144" t="s">
        <v>2628</v>
      </c>
      <c r="I282" s="99" t="s">
        <v>75</v>
      </c>
      <c r="J282" s="100">
        <v>759</v>
      </c>
      <c r="K282" s="132">
        <v>0</v>
      </c>
      <c r="L282" s="77">
        <f t="shared" si="7"/>
        <v>759</v>
      </c>
      <c r="M282"/>
      <c r="N282" s="102" t="s">
        <v>71</v>
      </c>
      <c r="O282" s="102" t="s">
        <v>71</v>
      </c>
      <c r="P282" s="103" t="s">
        <v>71</v>
      </c>
    </row>
    <row r="283" spans="2:16" ht="25.5" x14ac:dyDescent="0.25">
      <c r="B283" s="97">
        <v>278</v>
      </c>
      <c r="C283" s="143" t="s">
        <v>2635</v>
      </c>
      <c r="D283" s="143" t="s">
        <v>2636</v>
      </c>
      <c r="E283" s="143" t="s">
        <v>2637</v>
      </c>
      <c r="F283" s="172" t="s">
        <v>71</v>
      </c>
      <c r="G283" s="172">
        <v>50</v>
      </c>
      <c r="H283" s="144" t="s">
        <v>2628</v>
      </c>
      <c r="I283" s="99" t="s">
        <v>75</v>
      </c>
      <c r="J283" s="100">
        <v>947</v>
      </c>
      <c r="K283" s="132">
        <v>0</v>
      </c>
      <c r="L283" s="77">
        <f t="shared" si="7"/>
        <v>947</v>
      </c>
      <c r="M283"/>
      <c r="N283" s="102" t="s">
        <v>71</v>
      </c>
      <c r="O283" s="102" t="s">
        <v>71</v>
      </c>
      <c r="P283" s="103" t="s">
        <v>71</v>
      </c>
    </row>
    <row r="284" spans="2:16" ht="25.5" x14ac:dyDescent="0.25">
      <c r="B284" s="97">
        <v>279</v>
      </c>
      <c r="C284" s="143" t="s">
        <v>2638</v>
      </c>
      <c r="D284" s="143" t="s">
        <v>2639</v>
      </c>
      <c r="E284" s="143" t="s">
        <v>2640</v>
      </c>
      <c r="F284" s="172" t="s">
        <v>71</v>
      </c>
      <c r="G284" s="172">
        <v>100</v>
      </c>
      <c r="H284" s="144" t="s">
        <v>2628</v>
      </c>
      <c r="I284" s="99" t="s">
        <v>75</v>
      </c>
      <c r="J284" s="100">
        <v>1437</v>
      </c>
      <c r="K284" s="132">
        <v>0</v>
      </c>
      <c r="L284" s="77">
        <f t="shared" si="7"/>
        <v>1437</v>
      </c>
      <c r="M284"/>
      <c r="N284" s="102" t="s">
        <v>71</v>
      </c>
      <c r="O284" s="102" t="s">
        <v>71</v>
      </c>
      <c r="P284" s="103" t="s">
        <v>71</v>
      </c>
    </row>
    <row r="285" spans="2:16" ht="25.5" x14ac:dyDescent="0.25">
      <c r="B285" s="97">
        <v>280</v>
      </c>
      <c r="C285" s="143" t="s">
        <v>2641</v>
      </c>
      <c r="D285" s="143" t="s">
        <v>2642</v>
      </c>
      <c r="E285" s="143" t="s">
        <v>2643</v>
      </c>
      <c r="F285" s="172" t="s">
        <v>71</v>
      </c>
      <c r="G285" s="172">
        <v>200</v>
      </c>
      <c r="H285" s="144" t="s">
        <v>2628</v>
      </c>
      <c r="I285" s="99" t="s">
        <v>75</v>
      </c>
      <c r="J285" s="100">
        <v>1715</v>
      </c>
      <c r="K285" s="132">
        <v>0</v>
      </c>
      <c r="L285" s="77">
        <f t="shared" si="7"/>
        <v>1715</v>
      </c>
      <c r="M285"/>
      <c r="N285" s="102" t="s">
        <v>71</v>
      </c>
      <c r="O285" s="102" t="s">
        <v>71</v>
      </c>
      <c r="P285" s="103" t="s">
        <v>71</v>
      </c>
    </row>
    <row r="286" spans="2:16" ht="25.5" x14ac:dyDescent="0.25">
      <c r="B286" s="97">
        <v>281</v>
      </c>
      <c r="C286" s="143" t="s">
        <v>2644</v>
      </c>
      <c r="D286" s="143" t="s">
        <v>2645</v>
      </c>
      <c r="E286" s="143" t="s">
        <v>2646</v>
      </c>
      <c r="F286" s="172" t="s">
        <v>71</v>
      </c>
      <c r="G286" s="172">
        <v>300</v>
      </c>
      <c r="H286" s="144" t="s">
        <v>2628</v>
      </c>
      <c r="I286" s="99" t="s">
        <v>75</v>
      </c>
      <c r="J286" s="100">
        <v>1939</v>
      </c>
      <c r="K286" s="132">
        <v>0</v>
      </c>
      <c r="L286" s="77">
        <f t="shared" si="7"/>
        <v>1939</v>
      </c>
      <c r="M286"/>
      <c r="N286" s="102" t="s">
        <v>71</v>
      </c>
      <c r="O286" s="102" t="s">
        <v>71</v>
      </c>
      <c r="P286" s="103" t="s">
        <v>71</v>
      </c>
    </row>
    <row r="287" spans="2:16" ht="25.5" x14ac:dyDescent="0.25">
      <c r="B287" s="97">
        <v>282</v>
      </c>
      <c r="C287" s="143" t="s">
        <v>2647</v>
      </c>
      <c r="D287" s="143" t="s">
        <v>2648</v>
      </c>
      <c r="E287" s="143" t="s">
        <v>2649</v>
      </c>
      <c r="F287" s="172" t="s">
        <v>71</v>
      </c>
      <c r="G287" s="172">
        <v>400</v>
      </c>
      <c r="H287" s="144" t="s">
        <v>2628</v>
      </c>
      <c r="I287" s="99" t="s">
        <v>75</v>
      </c>
      <c r="J287" s="100">
        <v>2165</v>
      </c>
      <c r="K287" s="132">
        <v>0</v>
      </c>
      <c r="L287" s="77">
        <f t="shared" si="7"/>
        <v>2165</v>
      </c>
      <c r="M287"/>
      <c r="N287" s="102" t="s">
        <v>71</v>
      </c>
      <c r="O287" s="102" t="s">
        <v>71</v>
      </c>
      <c r="P287" s="103" t="s">
        <v>71</v>
      </c>
    </row>
    <row r="288" spans="2:16" ht="25.5" x14ac:dyDescent="0.25">
      <c r="B288" s="97">
        <v>283</v>
      </c>
      <c r="C288" s="143" t="s">
        <v>2650</v>
      </c>
      <c r="D288" s="143" t="s">
        <v>2651</v>
      </c>
      <c r="E288" s="143" t="s">
        <v>2652</v>
      </c>
      <c r="F288" s="172" t="s">
        <v>71</v>
      </c>
      <c r="G288" s="172">
        <v>500</v>
      </c>
      <c r="H288" s="144" t="s">
        <v>2628</v>
      </c>
      <c r="I288" s="99" t="s">
        <v>75</v>
      </c>
      <c r="J288" s="100">
        <v>2397</v>
      </c>
      <c r="K288" s="132">
        <v>0</v>
      </c>
      <c r="L288" s="77">
        <f t="shared" si="7"/>
        <v>2397</v>
      </c>
      <c r="M288"/>
      <c r="N288" s="102" t="s">
        <v>71</v>
      </c>
      <c r="O288" s="102" t="s">
        <v>71</v>
      </c>
      <c r="P288" s="103" t="s">
        <v>71</v>
      </c>
    </row>
    <row r="289" spans="2:16" ht="25.5" x14ac:dyDescent="0.25">
      <c r="B289" s="97">
        <v>284</v>
      </c>
      <c r="C289" s="143" t="s">
        <v>2653</v>
      </c>
      <c r="D289" s="143" t="s">
        <v>2654</v>
      </c>
      <c r="E289" s="143" t="s">
        <v>2655</v>
      </c>
      <c r="F289" s="172" t="s">
        <v>71</v>
      </c>
      <c r="G289" s="172">
        <v>1</v>
      </c>
      <c r="H289" s="144" t="s">
        <v>2656</v>
      </c>
      <c r="I289" s="99" t="s">
        <v>75</v>
      </c>
      <c r="J289" s="100">
        <v>3491</v>
      </c>
      <c r="K289" s="132">
        <v>0</v>
      </c>
      <c r="L289" s="77">
        <f t="shared" si="7"/>
        <v>3491</v>
      </c>
      <c r="M289"/>
      <c r="N289" s="102" t="s">
        <v>71</v>
      </c>
      <c r="O289" s="102" t="s">
        <v>71</v>
      </c>
      <c r="P289" s="103" t="s">
        <v>71</v>
      </c>
    </row>
    <row r="290" spans="2:16" ht="25.5" x14ac:dyDescent="0.25">
      <c r="B290" s="97">
        <v>285</v>
      </c>
      <c r="C290" s="143" t="s">
        <v>2657</v>
      </c>
      <c r="D290" s="143" t="s">
        <v>2658</v>
      </c>
      <c r="E290" s="143" t="s">
        <v>2659</v>
      </c>
      <c r="F290" s="172" t="s">
        <v>71</v>
      </c>
      <c r="G290" s="172">
        <v>2</v>
      </c>
      <c r="H290" s="144" t="s">
        <v>2656</v>
      </c>
      <c r="I290" s="99" t="s">
        <v>75</v>
      </c>
      <c r="J290" s="100">
        <v>5096</v>
      </c>
      <c r="K290" s="132">
        <v>0</v>
      </c>
      <c r="L290" s="77">
        <f t="shared" si="7"/>
        <v>5096</v>
      </c>
      <c r="M290"/>
      <c r="N290" s="102" t="s">
        <v>71</v>
      </c>
      <c r="O290" s="102" t="s">
        <v>71</v>
      </c>
      <c r="P290" s="103" t="s">
        <v>71</v>
      </c>
    </row>
    <row r="291" spans="2:16" ht="25.5" x14ac:dyDescent="0.25">
      <c r="B291" s="97">
        <v>286</v>
      </c>
      <c r="C291" s="143" t="s">
        <v>2660</v>
      </c>
      <c r="D291" s="143" t="s">
        <v>2661</v>
      </c>
      <c r="E291" s="143" t="s">
        <v>2662</v>
      </c>
      <c r="F291" s="172" t="s">
        <v>71</v>
      </c>
      <c r="G291" s="172">
        <v>3</v>
      </c>
      <c r="H291" s="144" t="s">
        <v>2656</v>
      </c>
      <c r="I291" s="99" t="s">
        <v>75</v>
      </c>
      <c r="J291" s="100">
        <v>6138</v>
      </c>
      <c r="K291" s="132">
        <v>0</v>
      </c>
      <c r="L291" s="77">
        <f t="shared" si="7"/>
        <v>6138</v>
      </c>
      <c r="M291"/>
      <c r="N291" s="102" t="s">
        <v>71</v>
      </c>
      <c r="O291" s="102" t="s">
        <v>71</v>
      </c>
      <c r="P291" s="103" t="s">
        <v>71</v>
      </c>
    </row>
    <row r="292" spans="2:16" ht="25.5" x14ac:dyDescent="0.25">
      <c r="B292" s="97">
        <v>287</v>
      </c>
      <c r="C292" s="143" t="s">
        <v>2663</v>
      </c>
      <c r="D292" s="143" t="s">
        <v>2626</v>
      </c>
      <c r="E292" s="143" t="s">
        <v>2664</v>
      </c>
      <c r="F292" s="172" t="s">
        <v>71</v>
      </c>
      <c r="G292" s="172">
        <v>10</v>
      </c>
      <c r="H292" s="144" t="s">
        <v>2628</v>
      </c>
      <c r="I292" s="99" t="s">
        <v>75</v>
      </c>
      <c r="J292" s="100">
        <v>501</v>
      </c>
      <c r="K292" s="132">
        <v>0</v>
      </c>
      <c r="L292" s="77">
        <f t="shared" si="7"/>
        <v>501</v>
      </c>
      <c r="M292"/>
      <c r="N292" s="102" t="s">
        <v>71</v>
      </c>
      <c r="O292" s="102" t="s">
        <v>71</v>
      </c>
      <c r="P292" s="103" t="s">
        <v>71</v>
      </c>
    </row>
    <row r="293" spans="2:16" ht="25.5" x14ac:dyDescent="0.25">
      <c r="B293" s="97">
        <v>288</v>
      </c>
      <c r="C293" s="143" t="s">
        <v>2665</v>
      </c>
      <c r="D293" s="143" t="s">
        <v>2630</v>
      </c>
      <c r="E293" s="143" t="s">
        <v>2666</v>
      </c>
      <c r="F293" s="172" t="s">
        <v>71</v>
      </c>
      <c r="G293" s="172">
        <v>20</v>
      </c>
      <c r="H293" s="144" t="s">
        <v>2628</v>
      </c>
      <c r="I293" s="99" t="s">
        <v>75</v>
      </c>
      <c r="J293" s="100">
        <v>571</v>
      </c>
      <c r="K293" s="132">
        <v>0</v>
      </c>
      <c r="L293" s="77">
        <f t="shared" si="7"/>
        <v>571</v>
      </c>
      <c r="M293"/>
      <c r="N293" s="102" t="s">
        <v>71</v>
      </c>
      <c r="O293" s="102" t="s">
        <v>71</v>
      </c>
      <c r="P293" s="103" t="s">
        <v>71</v>
      </c>
    </row>
    <row r="294" spans="2:16" ht="25.5" x14ac:dyDescent="0.25">
      <c r="B294" s="97">
        <v>289</v>
      </c>
      <c r="C294" s="143" t="s">
        <v>2667</v>
      </c>
      <c r="D294" s="143" t="s">
        <v>2633</v>
      </c>
      <c r="E294" s="143" t="s">
        <v>2668</v>
      </c>
      <c r="F294" s="172" t="s">
        <v>71</v>
      </c>
      <c r="G294" s="172">
        <v>30</v>
      </c>
      <c r="H294" s="144" t="s">
        <v>2628</v>
      </c>
      <c r="I294" s="99" t="s">
        <v>75</v>
      </c>
      <c r="J294" s="100">
        <v>642</v>
      </c>
      <c r="K294" s="132">
        <v>0</v>
      </c>
      <c r="L294" s="77">
        <f t="shared" si="7"/>
        <v>642</v>
      </c>
      <c r="M294"/>
      <c r="N294" s="102" t="s">
        <v>71</v>
      </c>
      <c r="O294" s="102" t="s">
        <v>71</v>
      </c>
      <c r="P294" s="103" t="s">
        <v>71</v>
      </c>
    </row>
    <row r="295" spans="2:16" ht="25.5" x14ac:dyDescent="0.25">
      <c r="B295" s="97">
        <v>290</v>
      </c>
      <c r="C295" s="143" t="s">
        <v>2669</v>
      </c>
      <c r="D295" s="143" t="s">
        <v>2636</v>
      </c>
      <c r="E295" s="143" t="s">
        <v>2670</v>
      </c>
      <c r="F295" s="172" t="s">
        <v>71</v>
      </c>
      <c r="G295" s="172">
        <v>50</v>
      </c>
      <c r="H295" s="144" t="s">
        <v>2628</v>
      </c>
      <c r="I295" s="99" t="s">
        <v>75</v>
      </c>
      <c r="J295" s="100">
        <v>783</v>
      </c>
      <c r="K295" s="132">
        <v>0</v>
      </c>
      <c r="L295" s="77">
        <f t="shared" si="7"/>
        <v>783</v>
      </c>
      <c r="M295"/>
      <c r="N295" s="102" t="s">
        <v>71</v>
      </c>
      <c r="O295" s="102" t="s">
        <v>71</v>
      </c>
      <c r="P295" s="103" t="s">
        <v>71</v>
      </c>
    </row>
    <row r="296" spans="2:16" ht="25.5" x14ac:dyDescent="0.25">
      <c r="B296" s="97">
        <v>291</v>
      </c>
      <c r="C296" s="143" t="s">
        <v>2671</v>
      </c>
      <c r="D296" s="143" t="s">
        <v>2639</v>
      </c>
      <c r="E296" s="143" t="s">
        <v>2672</v>
      </c>
      <c r="F296" s="172" t="s">
        <v>71</v>
      </c>
      <c r="G296" s="172">
        <v>100</v>
      </c>
      <c r="H296" s="144" t="s">
        <v>2628</v>
      </c>
      <c r="I296" s="99" t="s">
        <v>75</v>
      </c>
      <c r="J296" s="100">
        <v>1150</v>
      </c>
      <c r="K296" s="132">
        <v>0</v>
      </c>
      <c r="L296" s="77">
        <f t="shared" si="7"/>
        <v>1150</v>
      </c>
      <c r="M296"/>
      <c r="N296" s="102" t="s">
        <v>71</v>
      </c>
      <c r="O296" s="102" t="s">
        <v>71</v>
      </c>
      <c r="P296" s="103" t="s">
        <v>71</v>
      </c>
    </row>
    <row r="297" spans="2:16" ht="25.5" x14ac:dyDescent="0.25">
      <c r="B297" s="97">
        <v>292</v>
      </c>
      <c r="C297" s="143" t="s">
        <v>2673</v>
      </c>
      <c r="D297" s="143" t="s">
        <v>2642</v>
      </c>
      <c r="E297" s="143" t="s">
        <v>2674</v>
      </c>
      <c r="F297" s="172" t="s">
        <v>71</v>
      </c>
      <c r="G297" s="172">
        <v>200</v>
      </c>
      <c r="H297" s="144" t="s">
        <v>2628</v>
      </c>
      <c r="I297" s="99" t="s">
        <v>75</v>
      </c>
      <c r="J297" s="100">
        <v>1359</v>
      </c>
      <c r="K297" s="132">
        <v>0</v>
      </c>
      <c r="L297" s="77">
        <f t="shared" si="7"/>
        <v>1359</v>
      </c>
      <c r="M297"/>
      <c r="N297" s="102" t="s">
        <v>71</v>
      </c>
      <c r="O297" s="102" t="s">
        <v>71</v>
      </c>
      <c r="P297" s="103" t="s">
        <v>71</v>
      </c>
    </row>
    <row r="298" spans="2:16" ht="25.5" x14ac:dyDescent="0.25">
      <c r="B298" s="97">
        <v>293</v>
      </c>
      <c r="C298" s="143" t="s">
        <v>2675</v>
      </c>
      <c r="D298" s="143" t="s">
        <v>2645</v>
      </c>
      <c r="E298" s="143" t="s">
        <v>2676</v>
      </c>
      <c r="F298" s="172" t="s">
        <v>71</v>
      </c>
      <c r="G298" s="172">
        <v>300</v>
      </c>
      <c r="H298" s="144" t="s">
        <v>2628</v>
      </c>
      <c r="I298" s="99" t="s">
        <v>75</v>
      </c>
      <c r="J298" s="100">
        <v>1527</v>
      </c>
      <c r="K298" s="132">
        <v>0</v>
      </c>
      <c r="L298" s="77">
        <f t="shared" si="7"/>
        <v>1527</v>
      </c>
      <c r="M298"/>
      <c r="N298" s="102" t="s">
        <v>71</v>
      </c>
      <c r="O298" s="102" t="s">
        <v>71</v>
      </c>
      <c r="P298" s="103" t="s">
        <v>71</v>
      </c>
    </row>
    <row r="299" spans="2:16" ht="25.5" x14ac:dyDescent="0.25">
      <c r="B299" s="97">
        <v>294</v>
      </c>
      <c r="C299" s="143" t="s">
        <v>2677</v>
      </c>
      <c r="D299" s="143" t="s">
        <v>2648</v>
      </c>
      <c r="E299" s="143" t="s">
        <v>2678</v>
      </c>
      <c r="F299" s="172" t="s">
        <v>71</v>
      </c>
      <c r="G299" s="172">
        <v>400</v>
      </c>
      <c r="H299" s="144" t="s">
        <v>2628</v>
      </c>
      <c r="I299" s="99" t="s">
        <v>75</v>
      </c>
      <c r="J299" s="100">
        <v>1697</v>
      </c>
      <c r="K299" s="132">
        <v>0</v>
      </c>
      <c r="L299" s="77">
        <f t="shared" si="7"/>
        <v>1697</v>
      </c>
      <c r="M299"/>
      <c r="N299" s="102" t="s">
        <v>71</v>
      </c>
      <c r="O299" s="102" t="s">
        <v>71</v>
      </c>
      <c r="P299" s="103" t="s">
        <v>71</v>
      </c>
    </row>
    <row r="300" spans="2:16" ht="25.5" x14ac:dyDescent="0.25">
      <c r="B300" s="97">
        <v>295</v>
      </c>
      <c r="C300" s="143" t="s">
        <v>2679</v>
      </c>
      <c r="D300" s="143" t="s">
        <v>2651</v>
      </c>
      <c r="E300" s="143" t="s">
        <v>2680</v>
      </c>
      <c r="F300" s="172" t="s">
        <v>71</v>
      </c>
      <c r="G300" s="172">
        <v>500</v>
      </c>
      <c r="H300" s="144" t="s">
        <v>2628</v>
      </c>
      <c r="I300" s="99" t="s">
        <v>75</v>
      </c>
      <c r="J300" s="100">
        <v>1870</v>
      </c>
      <c r="K300" s="132">
        <v>0</v>
      </c>
      <c r="L300" s="77">
        <f t="shared" si="7"/>
        <v>1870</v>
      </c>
      <c r="M300"/>
      <c r="N300" s="102" t="s">
        <v>71</v>
      </c>
      <c r="O300" s="102" t="s">
        <v>71</v>
      </c>
      <c r="P300" s="103" t="s">
        <v>71</v>
      </c>
    </row>
    <row r="301" spans="2:16" ht="25.5" x14ac:dyDescent="0.25">
      <c r="B301" s="97">
        <v>296</v>
      </c>
      <c r="C301" s="143" t="s">
        <v>2681</v>
      </c>
      <c r="D301" s="143" t="s">
        <v>2654</v>
      </c>
      <c r="E301" s="143" t="s">
        <v>2682</v>
      </c>
      <c r="F301" s="172" t="s">
        <v>71</v>
      </c>
      <c r="G301" s="172">
        <v>1</v>
      </c>
      <c r="H301" s="144" t="s">
        <v>2656</v>
      </c>
      <c r="I301" s="99" t="s">
        <v>75</v>
      </c>
      <c r="J301" s="100">
        <v>2691</v>
      </c>
      <c r="K301" s="132">
        <v>0</v>
      </c>
      <c r="L301" s="77">
        <f t="shared" si="7"/>
        <v>2691</v>
      </c>
      <c r="M301"/>
      <c r="N301" s="102" t="s">
        <v>71</v>
      </c>
      <c r="O301" s="102" t="s">
        <v>71</v>
      </c>
      <c r="P301" s="103" t="s">
        <v>71</v>
      </c>
    </row>
    <row r="302" spans="2:16" ht="25.5" x14ac:dyDescent="0.25">
      <c r="B302" s="97">
        <v>297</v>
      </c>
      <c r="C302" s="143" t="s">
        <v>2683</v>
      </c>
      <c r="D302" s="143" t="s">
        <v>2658</v>
      </c>
      <c r="E302" s="143" t="s">
        <v>2684</v>
      </c>
      <c r="F302" s="172" t="s">
        <v>71</v>
      </c>
      <c r="G302" s="172">
        <v>2</v>
      </c>
      <c r="H302" s="144" t="s">
        <v>2656</v>
      </c>
      <c r="I302" s="99" t="s">
        <v>75</v>
      </c>
      <c r="J302" s="100">
        <v>3989</v>
      </c>
      <c r="K302" s="132">
        <v>0</v>
      </c>
      <c r="L302" s="77">
        <f t="shared" si="7"/>
        <v>3989</v>
      </c>
      <c r="M302"/>
      <c r="N302" s="102" t="s">
        <v>71</v>
      </c>
      <c r="O302" s="102" t="s">
        <v>71</v>
      </c>
      <c r="P302" s="103" t="s">
        <v>71</v>
      </c>
    </row>
    <row r="303" spans="2:16" ht="25.5" x14ac:dyDescent="0.25">
      <c r="B303" s="97">
        <v>298</v>
      </c>
      <c r="C303" s="143" t="s">
        <v>2685</v>
      </c>
      <c r="D303" s="143" t="s">
        <v>2661</v>
      </c>
      <c r="E303" s="143" t="s">
        <v>2686</v>
      </c>
      <c r="F303" s="172" t="s">
        <v>71</v>
      </c>
      <c r="G303" s="172">
        <v>3</v>
      </c>
      <c r="H303" s="144" t="s">
        <v>2656</v>
      </c>
      <c r="I303" s="99" t="s">
        <v>75</v>
      </c>
      <c r="J303" s="100">
        <v>4771</v>
      </c>
      <c r="K303" s="132">
        <v>0</v>
      </c>
      <c r="L303" s="77">
        <f t="shared" si="7"/>
        <v>4771</v>
      </c>
      <c r="M303"/>
      <c r="N303" s="102" t="s">
        <v>71</v>
      </c>
      <c r="O303" s="102" t="s">
        <v>71</v>
      </c>
      <c r="P303" s="103" t="s">
        <v>71</v>
      </c>
    </row>
    <row r="304" spans="2:16" ht="38.25" x14ac:dyDescent="0.25">
      <c r="B304" s="97">
        <v>299</v>
      </c>
      <c r="C304" s="143" t="s">
        <v>2687</v>
      </c>
      <c r="D304" s="143" t="s">
        <v>2639</v>
      </c>
      <c r="E304" s="143" t="s">
        <v>2688</v>
      </c>
      <c r="F304" s="172" t="s">
        <v>71</v>
      </c>
      <c r="G304" s="172">
        <v>100</v>
      </c>
      <c r="H304" s="144" t="s">
        <v>2628</v>
      </c>
      <c r="I304" s="99" t="s">
        <v>75</v>
      </c>
      <c r="J304" s="100">
        <v>2128</v>
      </c>
      <c r="K304" s="132">
        <v>0</v>
      </c>
      <c r="L304" s="77">
        <f t="shared" si="7"/>
        <v>2128</v>
      </c>
      <c r="M304"/>
      <c r="N304" s="102" t="s">
        <v>71</v>
      </c>
      <c r="O304" s="102" t="s">
        <v>71</v>
      </c>
      <c r="P304" s="103" t="s">
        <v>71</v>
      </c>
    </row>
    <row r="305" spans="2:16" ht="38.25" x14ac:dyDescent="0.25">
      <c r="B305" s="97">
        <v>300</v>
      </c>
      <c r="C305" s="143" t="s">
        <v>2689</v>
      </c>
      <c r="D305" s="143" t="s">
        <v>2642</v>
      </c>
      <c r="E305" s="143" t="s">
        <v>2690</v>
      </c>
      <c r="F305" s="172" t="s">
        <v>71</v>
      </c>
      <c r="G305" s="172">
        <v>200</v>
      </c>
      <c r="H305" s="144" t="s">
        <v>2628</v>
      </c>
      <c r="I305" s="99" t="s">
        <v>75</v>
      </c>
      <c r="J305" s="100">
        <v>2406</v>
      </c>
      <c r="K305" s="132">
        <v>0</v>
      </c>
      <c r="L305" s="77">
        <f t="shared" si="7"/>
        <v>2406</v>
      </c>
      <c r="M305"/>
      <c r="N305" s="102" t="s">
        <v>71</v>
      </c>
      <c r="O305" s="102" t="s">
        <v>71</v>
      </c>
      <c r="P305" s="103" t="s">
        <v>71</v>
      </c>
    </row>
    <row r="306" spans="2:16" ht="38.25" x14ac:dyDescent="0.25">
      <c r="B306" s="97">
        <v>301</v>
      </c>
      <c r="C306" s="143" t="s">
        <v>2691</v>
      </c>
      <c r="D306" s="143" t="s">
        <v>2645</v>
      </c>
      <c r="E306" s="143" t="s">
        <v>2692</v>
      </c>
      <c r="F306" s="172" t="s">
        <v>71</v>
      </c>
      <c r="G306" s="172">
        <v>300</v>
      </c>
      <c r="H306" s="144" t="s">
        <v>2628</v>
      </c>
      <c r="I306" s="99" t="s">
        <v>75</v>
      </c>
      <c r="J306" s="100">
        <v>2630</v>
      </c>
      <c r="K306" s="132">
        <v>0</v>
      </c>
      <c r="L306" s="77">
        <f t="shared" si="7"/>
        <v>2630</v>
      </c>
      <c r="M306"/>
      <c r="N306" s="102" t="s">
        <v>71</v>
      </c>
      <c r="O306" s="102" t="s">
        <v>71</v>
      </c>
      <c r="P306" s="103" t="s">
        <v>71</v>
      </c>
    </row>
    <row r="307" spans="2:16" ht="38.25" x14ac:dyDescent="0.25">
      <c r="B307" s="97">
        <v>302</v>
      </c>
      <c r="C307" s="143" t="s">
        <v>2693</v>
      </c>
      <c r="D307" s="143" t="s">
        <v>2648</v>
      </c>
      <c r="E307" s="143" t="s">
        <v>2694</v>
      </c>
      <c r="F307" s="172" t="s">
        <v>71</v>
      </c>
      <c r="G307" s="172">
        <v>400</v>
      </c>
      <c r="H307" s="144" t="s">
        <v>2628</v>
      </c>
      <c r="I307" s="99" t="s">
        <v>75</v>
      </c>
      <c r="J307" s="100">
        <v>2712</v>
      </c>
      <c r="K307" s="132">
        <v>0</v>
      </c>
      <c r="L307" s="77">
        <f t="shared" si="7"/>
        <v>2712</v>
      </c>
      <c r="M307"/>
      <c r="N307" s="102" t="s">
        <v>71</v>
      </c>
      <c r="O307" s="102" t="s">
        <v>71</v>
      </c>
      <c r="P307" s="103" t="s">
        <v>71</v>
      </c>
    </row>
    <row r="308" spans="2:16" ht="38.25" x14ac:dyDescent="0.25">
      <c r="B308" s="97">
        <v>303</v>
      </c>
      <c r="C308" s="143" t="s">
        <v>2695</v>
      </c>
      <c r="D308" s="143" t="s">
        <v>2651</v>
      </c>
      <c r="E308" s="143" t="s">
        <v>2696</v>
      </c>
      <c r="F308" s="172" t="s">
        <v>71</v>
      </c>
      <c r="G308" s="172">
        <v>500</v>
      </c>
      <c r="H308" s="144" t="s">
        <v>2628</v>
      </c>
      <c r="I308" s="99" t="s">
        <v>75</v>
      </c>
      <c r="J308" s="100">
        <v>3088</v>
      </c>
      <c r="K308" s="132">
        <v>0</v>
      </c>
      <c r="L308" s="77">
        <f t="shared" si="7"/>
        <v>3088</v>
      </c>
      <c r="M308"/>
      <c r="N308" s="102" t="s">
        <v>71</v>
      </c>
      <c r="O308" s="102" t="s">
        <v>71</v>
      </c>
      <c r="P308" s="103" t="s">
        <v>71</v>
      </c>
    </row>
    <row r="309" spans="2:16" ht="25.5" x14ac:dyDescent="0.25">
      <c r="B309" s="97">
        <v>304</v>
      </c>
      <c r="C309" s="143" t="s">
        <v>2697</v>
      </c>
      <c r="D309" s="143" t="s">
        <v>2654</v>
      </c>
      <c r="E309" s="143" t="s">
        <v>2698</v>
      </c>
      <c r="F309" s="172" t="s">
        <v>71</v>
      </c>
      <c r="G309" s="172">
        <v>1</v>
      </c>
      <c r="H309" s="144" t="s">
        <v>2656</v>
      </c>
      <c r="I309" s="99" t="s">
        <v>75</v>
      </c>
      <c r="J309" s="100">
        <v>4182</v>
      </c>
      <c r="K309" s="132">
        <v>0</v>
      </c>
      <c r="L309" s="77">
        <f t="shared" si="7"/>
        <v>4182</v>
      </c>
      <c r="M309"/>
      <c r="N309" s="102" t="s">
        <v>71</v>
      </c>
      <c r="O309" s="102" t="s">
        <v>71</v>
      </c>
      <c r="P309" s="103" t="s">
        <v>71</v>
      </c>
    </row>
    <row r="310" spans="2:16" ht="25.5" x14ac:dyDescent="0.25">
      <c r="B310" s="97">
        <v>305</v>
      </c>
      <c r="C310" s="143" t="s">
        <v>2699</v>
      </c>
      <c r="D310" s="143" t="s">
        <v>2658</v>
      </c>
      <c r="E310" s="143" t="s">
        <v>2700</v>
      </c>
      <c r="F310" s="172" t="s">
        <v>71</v>
      </c>
      <c r="G310" s="172">
        <v>2</v>
      </c>
      <c r="H310" s="144" t="s">
        <v>2656</v>
      </c>
      <c r="I310" s="99" t="s">
        <v>75</v>
      </c>
      <c r="J310" s="100">
        <v>6165</v>
      </c>
      <c r="K310" s="132">
        <v>0</v>
      </c>
      <c r="L310" s="77">
        <f t="shared" si="7"/>
        <v>6165</v>
      </c>
      <c r="M310"/>
      <c r="N310" s="102" t="s">
        <v>71</v>
      </c>
      <c r="O310" s="102" t="s">
        <v>71</v>
      </c>
      <c r="P310" s="103" t="s">
        <v>71</v>
      </c>
    </row>
    <row r="311" spans="2:16" ht="25.5" x14ac:dyDescent="0.25">
      <c r="B311" s="97">
        <v>306</v>
      </c>
      <c r="C311" s="143" t="s">
        <v>2701</v>
      </c>
      <c r="D311" s="143" t="s">
        <v>2661</v>
      </c>
      <c r="E311" s="143" t="s">
        <v>2702</v>
      </c>
      <c r="F311" s="172" t="s">
        <v>71</v>
      </c>
      <c r="G311" s="172">
        <v>3</v>
      </c>
      <c r="H311" s="144" t="s">
        <v>2656</v>
      </c>
      <c r="I311" s="99" t="s">
        <v>75</v>
      </c>
      <c r="J311" s="100">
        <v>7207</v>
      </c>
      <c r="K311" s="132">
        <v>0</v>
      </c>
      <c r="L311" s="77">
        <f t="shared" si="7"/>
        <v>7207</v>
      </c>
      <c r="M311"/>
      <c r="N311" s="102" t="s">
        <v>71</v>
      </c>
      <c r="O311" s="102" t="s">
        <v>71</v>
      </c>
      <c r="P311" s="103" t="s">
        <v>71</v>
      </c>
    </row>
    <row r="312" spans="2:16" ht="25.5" x14ac:dyDescent="0.25">
      <c r="B312" s="97">
        <v>307</v>
      </c>
      <c r="C312" s="143" t="s">
        <v>2703</v>
      </c>
      <c r="D312" s="143" t="s">
        <v>2704</v>
      </c>
      <c r="E312" s="143" t="s">
        <v>2705</v>
      </c>
      <c r="F312" s="172" t="s">
        <v>71</v>
      </c>
      <c r="G312" s="172">
        <v>100</v>
      </c>
      <c r="H312" s="144" t="s">
        <v>2628</v>
      </c>
      <c r="I312" s="99" t="s">
        <v>75</v>
      </c>
      <c r="J312" s="100">
        <v>2901</v>
      </c>
      <c r="K312" s="132">
        <v>0</v>
      </c>
      <c r="L312" s="77">
        <f t="shared" si="7"/>
        <v>2901</v>
      </c>
      <c r="M312"/>
      <c r="N312" s="102" t="s">
        <v>71</v>
      </c>
      <c r="O312" s="102" t="s">
        <v>71</v>
      </c>
      <c r="P312" s="103" t="s">
        <v>71</v>
      </c>
    </row>
    <row r="313" spans="2:16" ht="25.5" x14ac:dyDescent="0.25">
      <c r="B313" s="97">
        <v>308</v>
      </c>
      <c r="C313" s="143" t="s">
        <v>2706</v>
      </c>
      <c r="D313" s="143" t="s">
        <v>2707</v>
      </c>
      <c r="E313" s="143" t="s">
        <v>2708</v>
      </c>
      <c r="F313" s="172" t="s">
        <v>71</v>
      </c>
      <c r="G313" s="172">
        <v>100</v>
      </c>
      <c r="H313" s="144" t="s">
        <v>2628</v>
      </c>
      <c r="I313" s="99" t="s">
        <v>75</v>
      </c>
      <c r="J313" s="100">
        <v>6178</v>
      </c>
      <c r="K313" s="132">
        <v>0</v>
      </c>
      <c r="L313" s="77">
        <f t="shared" si="7"/>
        <v>6178</v>
      </c>
      <c r="M313"/>
      <c r="N313" s="102" t="s">
        <v>71</v>
      </c>
      <c r="O313" s="102" t="s">
        <v>71</v>
      </c>
      <c r="P313" s="103" t="s">
        <v>71</v>
      </c>
    </row>
    <row r="314" spans="2:16" ht="25.5" x14ac:dyDescent="0.25">
      <c r="B314" s="97">
        <v>309</v>
      </c>
      <c r="C314" s="143" t="s">
        <v>2709</v>
      </c>
      <c r="D314" s="143" t="s">
        <v>2710</v>
      </c>
      <c r="E314" s="143" t="s">
        <v>2711</v>
      </c>
      <c r="F314" s="172" t="s">
        <v>71</v>
      </c>
      <c r="G314" s="172">
        <v>200</v>
      </c>
      <c r="H314" s="144" t="s">
        <v>2628</v>
      </c>
      <c r="I314" s="99" t="s">
        <v>75</v>
      </c>
      <c r="J314" s="100">
        <v>3152</v>
      </c>
      <c r="K314" s="132">
        <v>0</v>
      </c>
      <c r="L314" s="77">
        <f t="shared" si="7"/>
        <v>3152</v>
      </c>
      <c r="M314"/>
      <c r="N314" s="102" t="s">
        <v>71</v>
      </c>
      <c r="O314" s="102" t="s">
        <v>71</v>
      </c>
      <c r="P314" s="103" t="s">
        <v>71</v>
      </c>
    </row>
    <row r="315" spans="2:16" ht="25.5" x14ac:dyDescent="0.25">
      <c r="B315" s="97">
        <v>310</v>
      </c>
      <c r="C315" s="143" t="s">
        <v>2712</v>
      </c>
      <c r="D315" s="143" t="s">
        <v>2713</v>
      </c>
      <c r="E315" s="143" t="s">
        <v>2714</v>
      </c>
      <c r="F315" s="172" t="s">
        <v>71</v>
      </c>
      <c r="G315" s="172">
        <v>200</v>
      </c>
      <c r="H315" s="144" t="s">
        <v>2628</v>
      </c>
      <c r="I315" s="99" t="s">
        <v>75</v>
      </c>
      <c r="J315" s="100">
        <v>6429</v>
      </c>
      <c r="K315" s="132">
        <v>0</v>
      </c>
      <c r="L315" s="77">
        <f t="shared" si="7"/>
        <v>6429</v>
      </c>
      <c r="M315"/>
      <c r="N315" s="102" t="s">
        <v>71</v>
      </c>
      <c r="O315" s="102" t="s">
        <v>71</v>
      </c>
      <c r="P315" s="103" t="s">
        <v>71</v>
      </c>
    </row>
    <row r="316" spans="2:16" ht="25.5" x14ac:dyDescent="0.25">
      <c r="B316" s="97">
        <v>311</v>
      </c>
      <c r="C316" s="143" t="s">
        <v>2715</v>
      </c>
      <c r="D316" s="143" t="s">
        <v>2716</v>
      </c>
      <c r="E316" s="143" t="s">
        <v>2717</v>
      </c>
      <c r="F316" s="172" t="s">
        <v>71</v>
      </c>
      <c r="G316" s="172">
        <v>300</v>
      </c>
      <c r="H316" s="144" t="s">
        <v>2628</v>
      </c>
      <c r="I316" s="99" t="s">
        <v>75</v>
      </c>
      <c r="J316" s="100">
        <v>3403</v>
      </c>
      <c r="K316" s="132">
        <v>0</v>
      </c>
      <c r="L316" s="77">
        <f t="shared" si="7"/>
        <v>3403</v>
      </c>
      <c r="M316"/>
      <c r="N316" s="102" t="s">
        <v>71</v>
      </c>
      <c r="O316" s="102" t="s">
        <v>71</v>
      </c>
      <c r="P316" s="103" t="s">
        <v>71</v>
      </c>
    </row>
    <row r="317" spans="2:16" ht="25.5" x14ac:dyDescent="0.25">
      <c r="B317" s="97">
        <v>312</v>
      </c>
      <c r="C317" s="143" t="s">
        <v>2718</v>
      </c>
      <c r="D317" s="143" t="s">
        <v>2719</v>
      </c>
      <c r="E317" s="143" t="s">
        <v>2720</v>
      </c>
      <c r="F317" s="172" t="s">
        <v>71</v>
      </c>
      <c r="G317" s="172">
        <v>400</v>
      </c>
      <c r="H317" s="144" t="s">
        <v>2628</v>
      </c>
      <c r="I317" s="99" t="s">
        <v>75</v>
      </c>
      <c r="J317" s="100">
        <v>3653</v>
      </c>
      <c r="K317" s="132">
        <v>0</v>
      </c>
      <c r="L317" s="77">
        <f t="shared" si="7"/>
        <v>3653</v>
      </c>
      <c r="M317"/>
      <c r="N317" s="102" t="s">
        <v>71</v>
      </c>
      <c r="O317" s="102" t="s">
        <v>71</v>
      </c>
      <c r="P317" s="103" t="s">
        <v>71</v>
      </c>
    </row>
    <row r="318" spans="2:16" ht="25.5" x14ac:dyDescent="0.25">
      <c r="B318" s="97">
        <v>313</v>
      </c>
      <c r="C318" s="143" t="s">
        <v>2721</v>
      </c>
      <c r="D318" s="143" t="s">
        <v>2722</v>
      </c>
      <c r="E318" s="143" t="s">
        <v>2723</v>
      </c>
      <c r="F318" s="172" t="s">
        <v>71</v>
      </c>
      <c r="G318" s="172">
        <v>400</v>
      </c>
      <c r="H318" s="144" t="s">
        <v>2628</v>
      </c>
      <c r="I318" s="99" t="s">
        <v>75</v>
      </c>
      <c r="J318" s="100">
        <v>6931</v>
      </c>
      <c r="K318" s="132">
        <v>0</v>
      </c>
      <c r="L318" s="77">
        <f t="shared" si="7"/>
        <v>6931</v>
      </c>
      <c r="M318"/>
      <c r="N318" s="102" t="s">
        <v>71</v>
      </c>
      <c r="O318" s="102" t="s">
        <v>71</v>
      </c>
      <c r="P318" s="103" t="s">
        <v>71</v>
      </c>
    </row>
    <row r="319" spans="2:16" ht="25.5" x14ac:dyDescent="0.25">
      <c r="B319" s="97">
        <v>314</v>
      </c>
      <c r="C319" s="143" t="s">
        <v>2724</v>
      </c>
      <c r="D319" s="143" t="s">
        <v>2725</v>
      </c>
      <c r="E319" s="143" t="s">
        <v>2726</v>
      </c>
      <c r="F319" s="172" t="s">
        <v>71</v>
      </c>
      <c r="G319" s="172">
        <v>500</v>
      </c>
      <c r="H319" s="144" t="s">
        <v>2628</v>
      </c>
      <c r="I319" s="99" t="s">
        <v>75</v>
      </c>
      <c r="J319" s="100">
        <v>3904</v>
      </c>
      <c r="K319" s="132">
        <v>0</v>
      </c>
      <c r="L319" s="77">
        <f t="shared" si="7"/>
        <v>3904</v>
      </c>
      <c r="M319"/>
      <c r="N319" s="102" t="s">
        <v>71</v>
      </c>
      <c r="O319" s="102" t="s">
        <v>71</v>
      </c>
      <c r="P319" s="103" t="s">
        <v>71</v>
      </c>
    </row>
    <row r="320" spans="2:16" ht="25.5" x14ac:dyDescent="0.25">
      <c r="B320" s="97">
        <v>315</v>
      </c>
      <c r="C320" s="143" t="s">
        <v>2727</v>
      </c>
      <c r="D320" s="143" t="s">
        <v>2728</v>
      </c>
      <c r="E320" s="143" t="s">
        <v>2729</v>
      </c>
      <c r="F320" s="172" t="s">
        <v>71</v>
      </c>
      <c r="G320" s="172">
        <v>500</v>
      </c>
      <c r="H320" s="144" t="s">
        <v>2628</v>
      </c>
      <c r="I320" s="99" t="s">
        <v>75</v>
      </c>
      <c r="J320" s="100">
        <v>7182</v>
      </c>
      <c r="K320" s="132">
        <v>0</v>
      </c>
      <c r="L320" s="77">
        <f t="shared" si="7"/>
        <v>7182</v>
      </c>
      <c r="M320"/>
      <c r="N320" s="102" t="s">
        <v>71</v>
      </c>
      <c r="O320" s="102" t="s">
        <v>71</v>
      </c>
      <c r="P320" s="103" t="s">
        <v>71</v>
      </c>
    </row>
    <row r="321" spans="2:16" ht="25.5" x14ac:dyDescent="0.25">
      <c r="B321" s="97">
        <v>316</v>
      </c>
      <c r="C321" s="143" t="s">
        <v>2730</v>
      </c>
      <c r="D321" s="143" t="s">
        <v>2731</v>
      </c>
      <c r="E321" s="143" t="s">
        <v>2732</v>
      </c>
      <c r="F321" s="172" t="s">
        <v>71</v>
      </c>
      <c r="G321" s="172">
        <v>1</v>
      </c>
      <c r="H321" s="144" t="s">
        <v>2656</v>
      </c>
      <c r="I321" s="99" t="s">
        <v>75</v>
      </c>
      <c r="J321" s="100">
        <v>5159</v>
      </c>
      <c r="K321" s="132">
        <v>0</v>
      </c>
      <c r="L321" s="77">
        <f t="shared" si="7"/>
        <v>5159</v>
      </c>
      <c r="M321"/>
      <c r="N321" s="102" t="s">
        <v>71</v>
      </c>
      <c r="O321" s="102" t="s">
        <v>71</v>
      </c>
      <c r="P321" s="103" t="s">
        <v>71</v>
      </c>
    </row>
    <row r="322" spans="2:16" ht="25.5" x14ac:dyDescent="0.25">
      <c r="B322" s="97">
        <v>317</v>
      </c>
      <c r="C322" s="143" t="s">
        <v>2733</v>
      </c>
      <c r="D322" s="143" t="s">
        <v>2734</v>
      </c>
      <c r="E322" s="143" t="s">
        <v>2735</v>
      </c>
      <c r="F322" s="172" t="s">
        <v>71</v>
      </c>
      <c r="G322" s="172">
        <v>1</v>
      </c>
      <c r="H322" s="144" t="s">
        <v>2656</v>
      </c>
      <c r="I322" s="99" t="s">
        <v>75</v>
      </c>
      <c r="J322" s="100">
        <v>8436</v>
      </c>
      <c r="K322" s="132">
        <v>0</v>
      </c>
      <c r="L322" s="77">
        <f t="shared" si="7"/>
        <v>8436</v>
      </c>
      <c r="M322"/>
      <c r="N322" s="102" t="s">
        <v>71</v>
      </c>
      <c r="O322" s="102" t="s">
        <v>71</v>
      </c>
      <c r="P322" s="103" t="s">
        <v>71</v>
      </c>
    </row>
    <row r="323" spans="2:16" ht="25.5" x14ac:dyDescent="0.25">
      <c r="B323" s="97">
        <v>318</v>
      </c>
      <c r="C323" s="143" t="s">
        <v>2736</v>
      </c>
      <c r="D323" s="143" t="s">
        <v>2737</v>
      </c>
      <c r="E323" s="143" t="s">
        <v>2738</v>
      </c>
      <c r="F323" s="172" t="s">
        <v>71</v>
      </c>
      <c r="G323" s="172">
        <v>3</v>
      </c>
      <c r="H323" s="144" t="s">
        <v>2656</v>
      </c>
      <c r="I323" s="99" t="s">
        <v>75</v>
      </c>
      <c r="J323" s="100">
        <v>10520</v>
      </c>
      <c r="K323" s="132">
        <v>0</v>
      </c>
      <c r="L323" s="77">
        <f t="shared" si="7"/>
        <v>10520</v>
      </c>
      <c r="M323"/>
      <c r="N323" s="102" t="s">
        <v>71</v>
      </c>
      <c r="O323" s="102" t="s">
        <v>71</v>
      </c>
      <c r="P323" s="103" t="s">
        <v>71</v>
      </c>
    </row>
    <row r="324" spans="2:16" ht="25.5" x14ac:dyDescent="0.25">
      <c r="B324" s="97">
        <v>319</v>
      </c>
      <c r="C324" s="143" t="s">
        <v>2739</v>
      </c>
      <c r="D324" s="143" t="s">
        <v>2626</v>
      </c>
      <c r="E324" s="143" t="s">
        <v>2740</v>
      </c>
      <c r="F324" s="172" t="s">
        <v>71</v>
      </c>
      <c r="G324" s="172">
        <v>10</v>
      </c>
      <c r="H324" s="144" t="s">
        <v>2628</v>
      </c>
      <c r="I324" s="99" t="s">
        <v>75</v>
      </c>
      <c r="J324" s="100">
        <v>284</v>
      </c>
      <c r="K324" s="132">
        <v>0</v>
      </c>
      <c r="L324" s="77">
        <f t="shared" si="7"/>
        <v>284</v>
      </c>
      <c r="M324"/>
      <c r="N324" s="102" t="s">
        <v>71</v>
      </c>
      <c r="O324" s="102" t="s">
        <v>71</v>
      </c>
      <c r="P324" s="103" t="s">
        <v>71</v>
      </c>
    </row>
    <row r="325" spans="2:16" ht="25.5" x14ac:dyDescent="0.25">
      <c r="B325" s="97">
        <v>320</v>
      </c>
      <c r="C325" s="143" t="s">
        <v>2741</v>
      </c>
      <c r="D325" s="143" t="s">
        <v>2630</v>
      </c>
      <c r="E325" s="143" t="s">
        <v>2742</v>
      </c>
      <c r="F325" s="172" t="s">
        <v>71</v>
      </c>
      <c r="G325" s="172">
        <v>20</v>
      </c>
      <c r="H325" s="144" t="s">
        <v>2628</v>
      </c>
      <c r="I325" s="99" t="s">
        <v>75</v>
      </c>
      <c r="J325" s="100">
        <v>350</v>
      </c>
      <c r="K325" s="132">
        <v>0</v>
      </c>
      <c r="L325" s="77">
        <f t="shared" si="7"/>
        <v>350</v>
      </c>
      <c r="M325"/>
      <c r="N325" s="102" t="s">
        <v>71</v>
      </c>
      <c r="O325" s="102" t="s">
        <v>71</v>
      </c>
      <c r="P325" s="103" t="s">
        <v>71</v>
      </c>
    </row>
    <row r="326" spans="2:16" ht="25.5" x14ac:dyDescent="0.25">
      <c r="B326" s="97">
        <v>321</v>
      </c>
      <c r="C326" s="143" t="s">
        <v>2743</v>
      </c>
      <c r="D326" s="143" t="s">
        <v>2633</v>
      </c>
      <c r="E326" s="143" t="s">
        <v>2744</v>
      </c>
      <c r="F326" s="172" t="s">
        <v>71</v>
      </c>
      <c r="G326" s="172">
        <v>30</v>
      </c>
      <c r="H326" s="144" t="s">
        <v>2628</v>
      </c>
      <c r="I326" s="99" t="s">
        <v>75</v>
      </c>
      <c r="J326" s="100">
        <v>450</v>
      </c>
      <c r="K326" s="132">
        <v>0</v>
      </c>
      <c r="L326" s="77">
        <f t="shared" si="7"/>
        <v>450</v>
      </c>
      <c r="M326"/>
      <c r="N326" s="102" t="s">
        <v>71</v>
      </c>
      <c r="O326" s="102" t="s">
        <v>71</v>
      </c>
      <c r="P326" s="103" t="s">
        <v>71</v>
      </c>
    </row>
    <row r="327" spans="2:16" ht="25.5" x14ac:dyDescent="0.25">
      <c r="B327" s="97">
        <v>322</v>
      </c>
      <c r="C327" s="143" t="s">
        <v>2745</v>
      </c>
      <c r="D327" s="143" t="s">
        <v>2636</v>
      </c>
      <c r="E327" s="143" t="s">
        <v>2746</v>
      </c>
      <c r="F327" s="172" t="s">
        <v>71</v>
      </c>
      <c r="G327" s="172">
        <v>50</v>
      </c>
      <c r="H327" s="144" t="s">
        <v>2628</v>
      </c>
      <c r="I327" s="99" t="s">
        <v>75</v>
      </c>
      <c r="J327" s="100">
        <v>490</v>
      </c>
      <c r="K327" s="132">
        <v>0</v>
      </c>
      <c r="L327" s="77">
        <f t="shared" si="7"/>
        <v>490</v>
      </c>
      <c r="M327"/>
      <c r="N327" s="102" t="s">
        <v>71</v>
      </c>
      <c r="O327" s="102" t="s">
        <v>71</v>
      </c>
      <c r="P327" s="103" t="s">
        <v>71</v>
      </c>
    </row>
    <row r="328" spans="2:16" ht="25.5" x14ac:dyDescent="0.25">
      <c r="B328" s="97">
        <v>323</v>
      </c>
      <c r="C328" s="143" t="s">
        <v>2747</v>
      </c>
      <c r="D328" s="143" t="s">
        <v>2639</v>
      </c>
      <c r="E328" s="143" t="s">
        <v>2748</v>
      </c>
      <c r="F328" s="172" t="s">
        <v>71</v>
      </c>
      <c r="G328" s="172">
        <v>100</v>
      </c>
      <c r="H328" s="144" t="s">
        <v>2628</v>
      </c>
      <c r="I328" s="99" t="s">
        <v>75</v>
      </c>
      <c r="J328" s="100">
        <v>600</v>
      </c>
      <c r="K328" s="132">
        <v>0</v>
      </c>
      <c r="L328" s="77">
        <f t="shared" si="7"/>
        <v>600</v>
      </c>
      <c r="M328"/>
      <c r="N328" s="102" t="s">
        <v>71</v>
      </c>
      <c r="O328" s="102" t="s">
        <v>71</v>
      </c>
      <c r="P328" s="103" t="s">
        <v>71</v>
      </c>
    </row>
    <row r="329" spans="2:16" ht="25.5" x14ac:dyDescent="0.25">
      <c r="B329" s="97">
        <v>324</v>
      </c>
      <c r="C329" s="143" t="s">
        <v>2749</v>
      </c>
      <c r="D329" s="143" t="s">
        <v>2642</v>
      </c>
      <c r="E329" s="143" t="s">
        <v>2750</v>
      </c>
      <c r="F329" s="172" t="s">
        <v>71</v>
      </c>
      <c r="G329" s="172">
        <v>200</v>
      </c>
      <c r="H329" s="144" t="s">
        <v>2628</v>
      </c>
      <c r="I329" s="99" t="s">
        <v>75</v>
      </c>
      <c r="J329" s="100">
        <v>875</v>
      </c>
      <c r="K329" s="132">
        <v>0</v>
      </c>
      <c r="L329" s="77">
        <f t="shared" si="7"/>
        <v>875</v>
      </c>
      <c r="M329"/>
      <c r="N329" s="102" t="s">
        <v>71</v>
      </c>
      <c r="O329" s="102" t="s">
        <v>71</v>
      </c>
      <c r="P329" s="103" t="s">
        <v>71</v>
      </c>
    </row>
    <row r="330" spans="2:16" ht="25.5" x14ac:dyDescent="0.25">
      <c r="B330" s="97">
        <v>325</v>
      </c>
      <c r="C330" s="143" t="s">
        <v>2751</v>
      </c>
      <c r="D330" s="143" t="s">
        <v>2645</v>
      </c>
      <c r="E330" s="143" t="s">
        <v>2752</v>
      </c>
      <c r="F330" s="172" t="s">
        <v>71</v>
      </c>
      <c r="G330" s="172">
        <v>300</v>
      </c>
      <c r="H330" s="144" t="s">
        <v>2628</v>
      </c>
      <c r="I330" s="99" t="s">
        <v>75</v>
      </c>
      <c r="J330" s="100">
        <v>1080</v>
      </c>
      <c r="K330" s="132">
        <v>0</v>
      </c>
      <c r="L330" s="77">
        <f t="shared" si="7"/>
        <v>1080</v>
      </c>
      <c r="M330"/>
      <c r="N330" s="102" t="s">
        <v>71</v>
      </c>
      <c r="O330" s="102" t="s">
        <v>71</v>
      </c>
      <c r="P330" s="103" t="s">
        <v>71</v>
      </c>
    </row>
    <row r="331" spans="2:16" ht="25.5" x14ac:dyDescent="0.25">
      <c r="B331" s="97">
        <v>326</v>
      </c>
      <c r="C331" s="143" t="s">
        <v>2753</v>
      </c>
      <c r="D331" s="143" t="s">
        <v>2648</v>
      </c>
      <c r="E331" s="143" t="s">
        <v>2754</v>
      </c>
      <c r="F331" s="172" t="s">
        <v>71</v>
      </c>
      <c r="G331" s="172">
        <v>400</v>
      </c>
      <c r="H331" s="144" t="s">
        <v>2628</v>
      </c>
      <c r="I331" s="99" t="s">
        <v>75</v>
      </c>
      <c r="J331" s="100">
        <v>1126</v>
      </c>
      <c r="K331" s="132">
        <v>0</v>
      </c>
      <c r="L331" s="77">
        <f t="shared" si="7"/>
        <v>1126</v>
      </c>
      <c r="M331"/>
      <c r="N331" s="102" t="s">
        <v>71</v>
      </c>
      <c r="O331" s="102" t="s">
        <v>71</v>
      </c>
      <c r="P331" s="103" t="s">
        <v>71</v>
      </c>
    </row>
    <row r="332" spans="2:16" ht="25.5" x14ac:dyDescent="0.25">
      <c r="B332" s="97">
        <v>327</v>
      </c>
      <c r="C332" s="143" t="s">
        <v>2755</v>
      </c>
      <c r="D332" s="143" t="s">
        <v>2651</v>
      </c>
      <c r="E332" s="143" t="s">
        <v>2756</v>
      </c>
      <c r="F332" s="172" t="s">
        <v>71</v>
      </c>
      <c r="G332" s="172">
        <v>500</v>
      </c>
      <c r="H332" s="144" t="s">
        <v>2628</v>
      </c>
      <c r="I332" s="99" t="s">
        <v>75</v>
      </c>
      <c r="J332" s="100">
        <v>1407</v>
      </c>
      <c r="K332" s="132">
        <v>0</v>
      </c>
      <c r="L332" s="77">
        <f t="shared" si="7"/>
        <v>1407</v>
      </c>
      <c r="M332"/>
      <c r="N332" s="102" t="s">
        <v>71</v>
      </c>
      <c r="O332" s="102" t="s">
        <v>71</v>
      </c>
      <c r="P332" s="103" t="s">
        <v>71</v>
      </c>
    </row>
    <row r="333" spans="2:16" ht="25.5" x14ac:dyDescent="0.25">
      <c r="B333" s="97">
        <v>328</v>
      </c>
      <c r="C333" s="143" t="s">
        <v>2757</v>
      </c>
      <c r="D333" s="143" t="s">
        <v>2636</v>
      </c>
      <c r="E333" s="143" t="s">
        <v>2758</v>
      </c>
      <c r="F333" s="172" t="s">
        <v>71</v>
      </c>
      <c r="G333" s="172">
        <v>50</v>
      </c>
      <c r="H333" s="144" t="s">
        <v>2628</v>
      </c>
      <c r="I333" s="99" t="s">
        <v>75</v>
      </c>
      <c r="J333" s="100">
        <v>990</v>
      </c>
      <c r="K333" s="132">
        <v>0</v>
      </c>
      <c r="L333" s="77">
        <f t="shared" si="7"/>
        <v>990</v>
      </c>
      <c r="M333"/>
      <c r="N333" s="102" t="s">
        <v>71</v>
      </c>
      <c r="O333" s="102" t="s">
        <v>71</v>
      </c>
      <c r="P333" s="103" t="s">
        <v>71</v>
      </c>
    </row>
    <row r="334" spans="2:16" ht="25.5" x14ac:dyDescent="0.25">
      <c r="B334" s="97">
        <v>329</v>
      </c>
      <c r="C334" s="143" t="s">
        <v>2759</v>
      </c>
      <c r="D334" s="143" t="s">
        <v>2639</v>
      </c>
      <c r="E334" s="143" t="s">
        <v>2760</v>
      </c>
      <c r="F334" s="172" t="s">
        <v>71</v>
      </c>
      <c r="G334" s="172">
        <v>100</v>
      </c>
      <c r="H334" s="144" t="s">
        <v>2628</v>
      </c>
      <c r="I334" s="99" t="s">
        <v>75</v>
      </c>
      <c r="J334" s="100">
        <v>1100</v>
      </c>
      <c r="K334" s="132">
        <v>0</v>
      </c>
      <c r="L334" s="77">
        <f t="shared" si="7"/>
        <v>1100</v>
      </c>
      <c r="M334"/>
      <c r="N334" s="102" t="s">
        <v>71</v>
      </c>
      <c r="O334" s="102" t="s">
        <v>71</v>
      </c>
      <c r="P334" s="103" t="s">
        <v>71</v>
      </c>
    </row>
    <row r="335" spans="2:16" ht="25.5" x14ac:dyDescent="0.25">
      <c r="B335" s="97">
        <v>330</v>
      </c>
      <c r="C335" s="143" t="s">
        <v>2761</v>
      </c>
      <c r="D335" s="143" t="s">
        <v>2642</v>
      </c>
      <c r="E335" s="143" t="s">
        <v>2762</v>
      </c>
      <c r="F335" s="172" t="s">
        <v>71</v>
      </c>
      <c r="G335" s="172">
        <v>200</v>
      </c>
      <c r="H335" s="144" t="s">
        <v>2628</v>
      </c>
      <c r="I335" s="99" t="s">
        <v>75</v>
      </c>
      <c r="J335" s="100">
        <v>1375</v>
      </c>
      <c r="K335" s="132">
        <v>0</v>
      </c>
      <c r="L335" s="77">
        <f t="shared" si="7"/>
        <v>1375</v>
      </c>
      <c r="M335"/>
      <c r="N335" s="102" t="s">
        <v>71</v>
      </c>
      <c r="O335" s="102" t="s">
        <v>71</v>
      </c>
      <c r="P335" s="103" t="s">
        <v>71</v>
      </c>
    </row>
    <row r="336" spans="2:16" ht="25.5" x14ac:dyDescent="0.25">
      <c r="B336" s="97">
        <v>331</v>
      </c>
      <c r="C336" s="143" t="s">
        <v>2763</v>
      </c>
      <c r="D336" s="143" t="s">
        <v>2645</v>
      </c>
      <c r="E336" s="143" t="s">
        <v>2764</v>
      </c>
      <c r="F336" s="172" t="s">
        <v>71</v>
      </c>
      <c r="G336" s="172">
        <v>300</v>
      </c>
      <c r="H336" s="144" t="s">
        <v>2628</v>
      </c>
      <c r="I336" s="99" t="s">
        <v>75</v>
      </c>
      <c r="J336" s="100">
        <v>1580</v>
      </c>
      <c r="K336" s="132">
        <v>0</v>
      </c>
      <c r="L336" s="77">
        <f t="shared" si="7"/>
        <v>1580</v>
      </c>
      <c r="M336"/>
      <c r="N336" s="102" t="s">
        <v>71</v>
      </c>
      <c r="O336" s="102" t="s">
        <v>71</v>
      </c>
      <c r="P336" s="103" t="s">
        <v>71</v>
      </c>
    </row>
    <row r="337" spans="2:16" ht="25.5" x14ac:dyDescent="0.25">
      <c r="B337" s="97">
        <v>332</v>
      </c>
      <c r="C337" s="143" t="s">
        <v>2765</v>
      </c>
      <c r="D337" s="143" t="s">
        <v>2648</v>
      </c>
      <c r="E337" s="143" t="s">
        <v>2766</v>
      </c>
      <c r="F337" s="172" t="s">
        <v>71</v>
      </c>
      <c r="G337" s="172">
        <v>400</v>
      </c>
      <c r="H337" s="144" t="s">
        <v>2628</v>
      </c>
      <c r="I337" s="99" t="s">
        <v>75</v>
      </c>
      <c r="J337" s="100">
        <v>1626</v>
      </c>
      <c r="K337" s="132">
        <v>0</v>
      </c>
      <c r="L337" s="77">
        <f t="shared" si="7"/>
        <v>1626</v>
      </c>
      <c r="M337"/>
      <c r="N337" s="102" t="s">
        <v>71</v>
      </c>
      <c r="O337" s="102" t="s">
        <v>71</v>
      </c>
      <c r="P337" s="103" t="s">
        <v>71</v>
      </c>
    </row>
    <row r="338" spans="2:16" ht="25.5" x14ac:dyDescent="0.25">
      <c r="B338" s="97">
        <v>333</v>
      </c>
      <c r="C338" s="143" t="s">
        <v>2767</v>
      </c>
      <c r="D338" s="143" t="s">
        <v>2651</v>
      </c>
      <c r="E338" s="143" t="s">
        <v>2768</v>
      </c>
      <c r="F338" s="172" t="s">
        <v>71</v>
      </c>
      <c r="G338" s="172">
        <v>500</v>
      </c>
      <c r="H338" s="144" t="s">
        <v>2628</v>
      </c>
      <c r="I338" s="99" t="s">
        <v>75</v>
      </c>
      <c r="J338" s="100">
        <v>1907</v>
      </c>
      <c r="K338" s="132">
        <v>0</v>
      </c>
      <c r="L338" s="77">
        <f t="shared" ref="L338:L401" si="9">IF(J338="","",(J338-(J338*K338)))</f>
        <v>1907</v>
      </c>
      <c r="M338"/>
      <c r="N338" s="102" t="s">
        <v>71</v>
      </c>
      <c r="O338" s="102" t="s">
        <v>71</v>
      </c>
      <c r="P338" s="103" t="s">
        <v>71</v>
      </c>
    </row>
    <row r="339" spans="2:16" ht="25.5" x14ac:dyDescent="0.25">
      <c r="B339" s="97">
        <v>334</v>
      </c>
      <c r="C339" s="143" t="s">
        <v>2769</v>
      </c>
      <c r="D339" s="143" t="s">
        <v>2654</v>
      </c>
      <c r="E339" s="143" t="s">
        <v>2770</v>
      </c>
      <c r="F339" s="172" t="s">
        <v>71</v>
      </c>
      <c r="G339" s="172">
        <v>1</v>
      </c>
      <c r="H339" s="144" t="s">
        <v>2656</v>
      </c>
      <c r="I339" s="99" t="s">
        <v>75</v>
      </c>
      <c r="J339" s="100">
        <v>2420</v>
      </c>
      <c r="K339" s="132">
        <v>0</v>
      </c>
      <c r="L339" s="77">
        <f t="shared" si="9"/>
        <v>2420</v>
      </c>
      <c r="M339"/>
      <c r="N339" s="102" t="s">
        <v>71</v>
      </c>
      <c r="O339" s="102" t="s">
        <v>71</v>
      </c>
      <c r="P339" s="103" t="s">
        <v>71</v>
      </c>
    </row>
    <row r="340" spans="2:16" ht="25.5" x14ac:dyDescent="0.25">
      <c r="B340" s="97">
        <v>335</v>
      </c>
      <c r="C340" s="143" t="s">
        <v>2771</v>
      </c>
      <c r="D340" s="143" t="s">
        <v>2658</v>
      </c>
      <c r="E340" s="143" t="s">
        <v>2772</v>
      </c>
      <c r="F340" s="172" t="s">
        <v>71</v>
      </c>
      <c r="G340" s="172">
        <v>2</v>
      </c>
      <c r="H340" s="144" t="s">
        <v>2656</v>
      </c>
      <c r="I340" s="99" t="s">
        <v>75</v>
      </c>
      <c r="J340" s="100">
        <v>3740</v>
      </c>
      <c r="K340" s="132">
        <v>0</v>
      </c>
      <c r="L340" s="77">
        <f t="shared" si="9"/>
        <v>3740</v>
      </c>
      <c r="M340"/>
      <c r="N340" s="102" t="s">
        <v>71</v>
      </c>
      <c r="O340" s="102" t="s">
        <v>71</v>
      </c>
      <c r="P340" s="103" t="s">
        <v>71</v>
      </c>
    </row>
    <row r="341" spans="2:16" ht="25.5" x14ac:dyDescent="0.25">
      <c r="B341" s="97">
        <v>336</v>
      </c>
      <c r="C341" s="143" t="s">
        <v>2773</v>
      </c>
      <c r="D341" s="143" t="s">
        <v>2661</v>
      </c>
      <c r="E341" s="143" t="s">
        <v>2774</v>
      </c>
      <c r="F341" s="172" t="s">
        <v>71</v>
      </c>
      <c r="G341" s="172">
        <v>3</v>
      </c>
      <c r="H341" s="144" t="s">
        <v>2656</v>
      </c>
      <c r="I341" s="99" t="s">
        <v>75</v>
      </c>
      <c r="J341" s="100">
        <v>5360</v>
      </c>
      <c r="K341" s="132">
        <v>0</v>
      </c>
      <c r="L341" s="77">
        <f t="shared" si="9"/>
        <v>5360</v>
      </c>
      <c r="M341"/>
      <c r="N341" s="102" t="s">
        <v>71</v>
      </c>
      <c r="O341" s="102" t="s">
        <v>71</v>
      </c>
      <c r="P341" s="103" t="s">
        <v>71</v>
      </c>
    </row>
    <row r="342" spans="2:16" ht="38.25" x14ac:dyDescent="0.25">
      <c r="B342" s="97">
        <v>337</v>
      </c>
      <c r="C342" s="143" t="s">
        <v>2775</v>
      </c>
      <c r="D342" s="143" t="s">
        <v>2626</v>
      </c>
      <c r="E342" s="143" t="s">
        <v>2776</v>
      </c>
      <c r="F342" s="172" t="s">
        <v>71</v>
      </c>
      <c r="G342" s="172">
        <v>10</v>
      </c>
      <c r="H342" s="144" t="s">
        <v>2628</v>
      </c>
      <c r="I342" s="99" t="s">
        <v>75</v>
      </c>
      <c r="J342" s="100">
        <v>571</v>
      </c>
      <c r="K342" s="132">
        <v>0</v>
      </c>
      <c r="L342" s="77">
        <f t="shared" si="9"/>
        <v>571</v>
      </c>
      <c r="M342"/>
      <c r="N342" s="102" t="s">
        <v>71</v>
      </c>
      <c r="O342" s="102" t="s">
        <v>71</v>
      </c>
      <c r="P342" s="103" t="s">
        <v>71</v>
      </c>
    </row>
    <row r="343" spans="2:16" ht="38.25" x14ac:dyDescent="0.25">
      <c r="B343" s="97">
        <v>338</v>
      </c>
      <c r="C343" s="143" t="s">
        <v>2777</v>
      </c>
      <c r="D343" s="143" t="s">
        <v>2630</v>
      </c>
      <c r="E343" s="143" t="s">
        <v>2778</v>
      </c>
      <c r="F343" s="172" t="s">
        <v>71</v>
      </c>
      <c r="G343" s="172">
        <v>20</v>
      </c>
      <c r="H343" s="144" t="s">
        <v>2628</v>
      </c>
      <c r="I343" s="99" t="s">
        <v>75</v>
      </c>
      <c r="J343" s="100">
        <v>665</v>
      </c>
      <c r="K343" s="132">
        <v>0</v>
      </c>
      <c r="L343" s="77">
        <f t="shared" si="9"/>
        <v>665</v>
      </c>
      <c r="M343"/>
      <c r="N343" s="102" t="s">
        <v>71</v>
      </c>
      <c r="O343" s="102" t="s">
        <v>71</v>
      </c>
      <c r="P343" s="103" t="s">
        <v>71</v>
      </c>
    </row>
    <row r="344" spans="2:16" ht="38.25" x14ac:dyDescent="0.25">
      <c r="B344" s="97">
        <v>339</v>
      </c>
      <c r="C344" s="143" t="s">
        <v>2779</v>
      </c>
      <c r="D344" s="143" t="s">
        <v>2633</v>
      </c>
      <c r="E344" s="143" t="s">
        <v>2780</v>
      </c>
      <c r="F344" s="172" t="s">
        <v>71</v>
      </c>
      <c r="G344" s="172">
        <v>30</v>
      </c>
      <c r="H344" s="144" t="s">
        <v>2628</v>
      </c>
      <c r="I344" s="99" t="s">
        <v>75</v>
      </c>
      <c r="J344" s="100">
        <v>759</v>
      </c>
      <c r="K344" s="132">
        <v>0</v>
      </c>
      <c r="L344" s="77">
        <f t="shared" si="9"/>
        <v>759</v>
      </c>
      <c r="M344"/>
      <c r="N344" s="102" t="s">
        <v>71</v>
      </c>
      <c r="O344" s="102" t="s">
        <v>71</v>
      </c>
      <c r="P344" s="103" t="s">
        <v>71</v>
      </c>
    </row>
    <row r="345" spans="2:16" ht="38.25" x14ac:dyDescent="0.25">
      <c r="B345" s="97">
        <v>340</v>
      </c>
      <c r="C345" s="143" t="s">
        <v>2781</v>
      </c>
      <c r="D345" s="143" t="s">
        <v>2636</v>
      </c>
      <c r="E345" s="143" t="s">
        <v>2782</v>
      </c>
      <c r="F345" s="172" t="s">
        <v>71</v>
      </c>
      <c r="G345" s="172">
        <v>50</v>
      </c>
      <c r="H345" s="144" t="s">
        <v>2628</v>
      </c>
      <c r="I345" s="99" t="s">
        <v>75</v>
      </c>
      <c r="J345" s="100">
        <v>947</v>
      </c>
      <c r="K345" s="132">
        <v>0</v>
      </c>
      <c r="L345" s="77">
        <f t="shared" si="9"/>
        <v>947</v>
      </c>
      <c r="M345"/>
      <c r="N345" s="102" t="s">
        <v>71</v>
      </c>
      <c r="O345" s="102" t="s">
        <v>71</v>
      </c>
      <c r="P345" s="103" t="s">
        <v>71</v>
      </c>
    </row>
    <row r="346" spans="2:16" ht="38.25" x14ac:dyDescent="0.25">
      <c r="B346" s="97">
        <v>341</v>
      </c>
      <c r="C346" s="143" t="s">
        <v>2783</v>
      </c>
      <c r="D346" s="143" t="s">
        <v>2639</v>
      </c>
      <c r="E346" s="143" t="s">
        <v>2784</v>
      </c>
      <c r="F346" s="172" t="s">
        <v>71</v>
      </c>
      <c r="G346" s="172">
        <v>100</v>
      </c>
      <c r="H346" s="144" t="s">
        <v>2628</v>
      </c>
      <c r="I346" s="99" t="s">
        <v>75</v>
      </c>
      <c r="J346" s="100">
        <v>1437</v>
      </c>
      <c r="K346" s="132">
        <v>0</v>
      </c>
      <c r="L346" s="77">
        <f t="shared" si="9"/>
        <v>1437</v>
      </c>
      <c r="M346"/>
      <c r="N346" s="102" t="s">
        <v>71</v>
      </c>
      <c r="O346" s="102" t="s">
        <v>71</v>
      </c>
      <c r="P346" s="103" t="s">
        <v>71</v>
      </c>
    </row>
    <row r="347" spans="2:16" ht="38.25" x14ac:dyDescent="0.25">
      <c r="B347" s="97">
        <v>342</v>
      </c>
      <c r="C347" s="143" t="s">
        <v>2785</v>
      </c>
      <c r="D347" s="143" t="s">
        <v>2642</v>
      </c>
      <c r="E347" s="143" t="s">
        <v>2786</v>
      </c>
      <c r="F347" s="172" t="s">
        <v>71</v>
      </c>
      <c r="G347" s="172">
        <v>200</v>
      </c>
      <c r="H347" s="144" t="s">
        <v>2628</v>
      </c>
      <c r="I347" s="99" t="s">
        <v>75</v>
      </c>
      <c r="J347" s="100">
        <v>1715</v>
      </c>
      <c r="K347" s="132">
        <v>0</v>
      </c>
      <c r="L347" s="77">
        <f t="shared" si="9"/>
        <v>1715</v>
      </c>
      <c r="M347"/>
      <c r="N347" s="102" t="s">
        <v>71</v>
      </c>
      <c r="O347" s="102" t="s">
        <v>71</v>
      </c>
      <c r="P347" s="103" t="s">
        <v>71</v>
      </c>
    </row>
    <row r="348" spans="2:16" ht="38.25" x14ac:dyDescent="0.25">
      <c r="B348" s="97">
        <v>343</v>
      </c>
      <c r="C348" s="143" t="s">
        <v>2787</v>
      </c>
      <c r="D348" s="143" t="s">
        <v>2645</v>
      </c>
      <c r="E348" s="143" t="s">
        <v>2788</v>
      </c>
      <c r="F348" s="172" t="s">
        <v>71</v>
      </c>
      <c r="G348" s="172">
        <v>300</v>
      </c>
      <c r="H348" s="144" t="s">
        <v>2628</v>
      </c>
      <c r="I348" s="99" t="s">
        <v>75</v>
      </c>
      <c r="J348" s="100">
        <v>1939</v>
      </c>
      <c r="K348" s="132">
        <v>0</v>
      </c>
      <c r="L348" s="77">
        <f t="shared" si="9"/>
        <v>1939</v>
      </c>
      <c r="M348"/>
      <c r="N348" s="102" t="s">
        <v>71</v>
      </c>
      <c r="O348" s="102" t="s">
        <v>71</v>
      </c>
      <c r="P348" s="103" t="s">
        <v>71</v>
      </c>
    </row>
    <row r="349" spans="2:16" ht="38.25" x14ac:dyDescent="0.25">
      <c r="B349" s="97">
        <v>344</v>
      </c>
      <c r="C349" s="143" t="s">
        <v>2789</v>
      </c>
      <c r="D349" s="143" t="s">
        <v>2648</v>
      </c>
      <c r="E349" s="143" t="s">
        <v>2790</v>
      </c>
      <c r="F349" s="172" t="s">
        <v>71</v>
      </c>
      <c r="G349" s="172">
        <v>400</v>
      </c>
      <c r="H349" s="144" t="s">
        <v>2628</v>
      </c>
      <c r="I349" s="99" t="s">
        <v>75</v>
      </c>
      <c r="J349" s="100">
        <v>2165</v>
      </c>
      <c r="K349" s="132">
        <v>0</v>
      </c>
      <c r="L349" s="77">
        <f t="shared" si="9"/>
        <v>2165</v>
      </c>
      <c r="M349"/>
      <c r="N349" s="102" t="s">
        <v>71</v>
      </c>
      <c r="O349" s="102" t="s">
        <v>71</v>
      </c>
      <c r="P349" s="103" t="s">
        <v>71</v>
      </c>
    </row>
    <row r="350" spans="2:16" ht="38.25" x14ac:dyDescent="0.25">
      <c r="B350" s="97">
        <v>345</v>
      </c>
      <c r="C350" s="143" t="s">
        <v>2791</v>
      </c>
      <c r="D350" s="143" t="s">
        <v>2651</v>
      </c>
      <c r="E350" s="143" t="s">
        <v>2792</v>
      </c>
      <c r="F350" s="172" t="s">
        <v>71</v>
      </c>
      <c r="G350" s="172">
        <v>500</v>
      </c>
      <c r="H350" s="144" t="s">
        <v>2628</v>
      </c>
      <c r="I350" s="99" t="s">
        <v>75</v>
      </c>
      <c r="J350" s="100">
        <v>2397</v>
      </c>
      <c r="K350" s="132">
        <v>0</v>
      </c>
      <c r="L350" s="77">
        <f t="shared" si="9"/>
        <v>2397</v>
      </c>
      <c r="M350"/>
      <c r="N350" s="102" t="s">
        <v>71</v>
      </c>
      <c r="O350" s="102" t="s">
        <v>71</v>
      </c>
      <c r="P350" s="103" t="s">
        <v>71</v>
      </c>
    </row>
    <row r="351" spans="2:16" ht="38.25" x14ac:dyDescent="0.25">
      <c r="B351" s="97">
        <v>346</v>
      </c>
      <c r="C351" s="143" t="s">
        <v>2793</v>
      </c>
      <c r="D351" s="143" t="s">
        <v>2654</v>
      </c>
      <c r="E351" s="143" t="s">
        <v>2794</v>
      </c>
      <c r="F351" s="172" t="s">
        <v>71</v>
      </c>
      <c r="G351" s="172">
        <v>1</v>
      </c>
      <c r="H351" s="144" t="s">
        <v>2656</v>
      </c>
      <c r="I351" s="99" t="s">
        <v>75</v>
      </c>
      <c r="J351" s="100">
        <v>3491</v>
      </c>
      <c r="K351" s="132">
        <v>0</v>
      </c>
      <c r="L351" s="77">
        <f t="shared" si="9"/>
        <v>3491</v>
      </c>
      <c r="M351"/>
      <c r="N351" s="102" t="s">
        <v>71</v>
      </c>
      <c r="O351" s="102" t="s">
        <v>71</v>
      </c>
      <c r="P351" s="103" t="s">
        <v>71</v>
      </c>
    </row>
    <row r="352" spans="2:16" ht="38.25" x14ac:dyDescent="0.25">
      <c r="B352" s="97">
        <v>347</v>
      </c>
      <c r="C352" s="143" t="s">
        <v>2795</v>
      </c>
      <c r="D352" s="143" t="s">
        <v>2658</v>
      </c>
      <c r="E352" s="143" t="s">
        <v>2796</v>
      </c>
      <c r="F352" s="172" t="s">
        <v>71</v>
      </c>
      <c r="G352" s="172">
        <v>2</v>
      </c>
      <c r="H352" s="144" t="s">
        <v>2656</v>
      </c>
      <c r="I352" s="99" t="s">
        <v>75</v>
      </c>
      <c r="J352" s="100">
        <v>5096</v>
      </c>
      <c r="K352" s="132">
        <v>0</v>
      </c>
      <c r="L352" s="77">
        <f t="shared" si="9"/>
        <v>5096</v>
      </c>
      <c r="M352"/>
      <c r="N352" s="102" t="s">
        <v>71</v>
      </c>
      <c r="O352" s="102" t="s">
        <v>71</v>
      </c>
      <c r="P352" s="103" t="s">
        <v>71</v>
      </c>
    </row>
    <row r="353" spans="2:16" ht="38.25" x14ac:dyDescent="0.25">
      <c r="B353" s="97">
        <v>348</v>
      </c>
      <c r="C353" s="143" t="s">
        <v>2797</v>
      </c>
      <c r="D353" s="143" t="s">
        <v>2661</v>
      </c>
      <c r="E353" s="143" t="s">
        <v>2798</v>
      </c>
      <c r="F353" s="172" t="s">
        <v>71</v>
      </c>
      <c r="G353" s="172">
        <v>3</v>
      </c>
      <c r="H353" s="144" t="s">
        <v>2656</v>
      </c>
      <c r="I353" s="99" t="s">
        <v>75</v>
      </c>
      <c r="J353" s="100">
        <v>6138</v>
      </c>
      <c r="K353" s="132">
        <v>0</v>
      </c>
      <c r="L353" s="77">
        <f t="shared" si="9"/>
        <v>6138</v>
      </c>
      <c r="M353"/>
      <c r="N353" s="102" t="s">
        <v>71</v>
      </c>
      <c r="O353" s="102" t="s">
        <v>71</v>
      </c>
      <c r="P353" s="103" t="s">
        <v>71</v>
      </c>
    </row>
    <row r="354" spans="2:16" ht="38.25" x14ac:dyDescent="0.25">
      <c r="B354" s="97">
        <v>349</v>
      </c>
      <c r="C354" s="143" t="s">
        <v>2799</v>
      </c>
      <c r="D354" s="143" t="s">
        <v>2626</v>
      </c>
      <c r="E354" s="143" t="s">
        <v>2800</v>
      </c>
      <c r="F354" s="172" t="s">
        <v>71</v>
      </c>
      <c r="G354" s="172">
        <v>10</v>
      </c>
      <c r="H354" s="144" t="s">
        <v>2628</v>
      </c>
      <c r="I354" s="99" t="s">
        <v>75</v>
      </c>
      <c r="J354" s="100">
        <v>501</v>
      </c>
      <c r="K354" s="132">
        <v>0</v>
      </c>
      <c r="L354" s="77">
        <f t="shared" si="9"/>
        <v>501</v>
      </c>
      <c r="M354"/>
      <c r="N354" s="102" t="s">
        <v>71</v>
      </c>
      <c r="O354" s="102" t="s">
        <v>71</v>
      </c>
      <c r="P354" s="103" t="s">
        <v>71</v>
      </c>
    </row>
    <row r="355" spans="2:16" ht="38.25" x14ac:dyDescent="0.25">
      <c r="B355" s="97">
        <v>350</v>
      </c>
      <c r="C355" s="143" t="s">
        <v>2801</v>
      </c>
      <c r="D355" s="143" t="s">
        <v>2630</v>
      </c>
      <c r="E355" s="143" t="s">
        <v>2802</v>
      </c>
      <c r="F355" s="172" t="s">
        <v>71</v>
      </c>
      <c r="G355" s="172">
        <v>20</v>
      </c>
      <c r="H355" s="144" t="s">
        <v>2628</v>
      </c>
      <c r="I355" s="99" t="s">
        <v>75</v>
      </c>
      <c r="J355" s="100">
        <v>571</v>
      </c>
      <c r="K355" s="132">
        <v>0</v>
      </c>
      <c r="L355" s="77">
        <f t="shared" si="9"/>
        <v>571</v>
      </c>
      <c r="M355"/>
      <c r="N355" s="102" t="s">
        <v>71</v>
      </c>
      <c r="O355" s="102" t="s">
        <v>71</v>
      </c>
      <c r="P355" s="103" t="s">
        <v>71</v>
      </c>
    </row>
    <row r="356" spans="2:16" ht="38.25" x14ac:dyDescent="0.25">
      <c r="B356" s="97">
        <v>351</v>
      </c>
      <c r="C356" s="143" t="s">
        <v>2803</v>
      </c>
      <c r="D356" s="143" t="s">
        <v>2633</v>
      </c>
      <c r="E356" s="143" t="s">
        <v>2804</v>
      </c>
      <c r="F356" s="172" t="s">
        <v>71</v>
      </c>
      <c r="G356" s="172">
        <v>30</v>
      </c>
      <c r="H356" s="144" t="s">
        <v>2628</v>
      </c>
      <c r="I356" s="99" t="s">
        <v>75</v>
      </c>
      <c r="J356" s="100">
        <v>642</v>
      </c>
      <c r="K356" s="132">
        <v>0</v>
      </c>
      <c r="L356" s="77">
        <f t="shared" si="9"/>
        <v>642</v>
      </c>
      <c r="M356"/>
      <c r="N356" s="102" t="s">
        <v>71</v>
      </c>
      <c r="O356" s="102" t="s">
        <v>71</v>
      </c>
      <c r="P356" s="103" t="s">
        <v>71</v>
      </c>
    </row>
    <row r="357" spans="2:16" ht="38.25" x14ac:dyDescent="0.25">
      <c r="B357" s="97">
        <v>352</v>
      </c>
      <c r="C357" s="143" t="s">
        <v>2805</v>
      </c>
      <c r="D357" s="143" t="s">
        <v>2636</v>
      </c>
      <c r="E357" s="143" t="s">
        <v>2806</v>
      </c>
      <c r="F357" s="172" t="s">
        <v>71</v>
      </c>
      <c r="G357" s="172">
        <v>50</v>
      </c>
      <c r="H357" s="144" t="s">
        <v>2628</v>
      </c>
      <c r="I357" s="99" t="s">
        <v>75</v>
      </c>
      <c r="J357" s="100">
        <v>783</v>
      </c>
      <c r="K357" s="132">
        <v>0</v>
      </c>
      <c r="L357" s="77">
        <f t="shared" si="9"/>
        <v>783</v>
      </c>
      <c r="M357"/>
      <c r="N357" s="102" t="s">
        <v>71</v>
      </c>
      <c r="O357" s="102" t="s">
        <v>71</v>
      </c>
      <c r="P357" s="103" t="s">
        <v>71</v>
      </c>
    </row>
    <row r="358" spans="2:16" ht="38.25" x14ac:dyDescent="0.25">
      <c r="B358" s="97">
        <v>353</v>
      </c>
      <c r="C358" s="143" t="s">
        <v>2807</v>
      </c>
      <c r="D358" s="143" t="s">
        <v>2639</v>
      </c>
      <c r="E358" s="143" t="s">
        <v>2808</v>
      </c>
      <c r="F358" s="172" t="s">
        <v>71</v>
      </c>
      <c r="G358" s="172">
        <v>100</v>
      </c>
      <c r="H358" s="144" t="s">
        <v>2628</v>
      </c>
      <c r="I358" s="99" t="s">
        <v>75</v>
      </c>
      <c r="J358" s="100">
        <v>1150</v>
      </c>
      <c r="K358" s="132">
        <v>0</v>
      </c>
      <c r="L358" s="77">
        <f t="shared" si="9"/>
        <v>1150</v>
      </c>
      <c r="M358"/>
      <c r="N358" s="102" t="s">
        <v>71</v>
      </c>
      <c r="O358" s="102" t="s">
        <v>71</v>
      </c>
      <c r="P358" s="103" t="s">
        <v>71</v>
      </c>
    </row>
    <row r="359" spans="2:16" ht="38.25" x14ac:dyDescent="0.25">
      <c r="B359" s="97">
        <v>354</v>
      </c>
      <c r="C359" s="143" t="s">
        <v>2809</v>
      </c>
      <c r="D359" s="143" t="s">
        <v>2642</v>
      </c>
      <c r="E359" s="143" t="s">
        <v>2810</v>
      </c>
      <c r="F359" s="172" t="s">
        <v>71</v>
      </c>
      <c r="G359" s="172">
        <v>200</v>
      </c>
      <c r="H359" s="144" t="s">
        <v>2628</v>
      </c>
      <c r="I359" s="99" t="s">
        <v>75</v>
      </c>
      <c r="J359" s="100">
        <v>1359</v>
      </c>
      <c r="K359" s="132">
        <v>0</v>
      </c>
      <c r="L359" s="77">
        <f t="shared" si="9"/>
        <v>1359</v>
      </c>
      <c r="M359"/>
      <c r="N359" s="102" t="s">
        <v>71</v>
      </c>
      <c r="O359" s="102" t="s">
        <v>71</v>
      </c>
      <c r="P359" s="103" t="s">
        <v>71</v>
      </c>
    </row>
    <row r="360" spans="2:16" ht="38.25" x14ac:dyDescent="0.25">
      <c r="B360" s="97">
        <v>355</v>
      </c>
      <c r="C360" s="143" t="s">
        <v>2811</v>
      </c>
      <c r="D360" s="143" t="s">
        <v>2645</v>
      </c>
      <c r="E360" s="143" t="s">
        <v>2812</v>
      </c>
      <c r="F360" s="172" t="s">
        <v>71</v>
      </c>
      <c r="G360" s="172">
        <v>300</v>
      </c>
      <c r="H360" s="144" t="s">
        <v>2628</v>
      </c>
      <c r="I360" s="99" t="s">
        <v>75</v>
      </c>
      <c r="J360" s="100">
        <v>1527</v>
      </c>
      <c r="K360" s="132">
        <v>0</v>
      </c>
      <c r="L360" s="77">
        <f t="shared" si="9"/>
        <v>1527</v>
      </c>
      <c r="M360"/>
      <c r="N360" s="102" t="s">
        <v>71</v>
      </c>
      <c r="O360" s="102" t="s">
        <v>71</v>
      </c>
      <c r="P360" s="103" t="s">
        <v>71</v>
      </c>
    </row>
    <row r="361" spans="2:16" ht="38.25" x14ac:dyDescent="0.25">
      <c r="B361" s="97">
        <v>356</v>
      </c>
      <c r="C361" s="143" t="s">
        <v>2813</v>
      </c>
      <c r="D361" s="143" t="s">
        <v>2648</v>
      </c>
      <c r="E361" s="143" t="s">
        <v>2814</v>
      </c>
      <c r="F361" s="172" t="s">
        <v>71</v>
      </c>
      <c r="G361" s="172">
        <v>400</v>
      </c>
      <c r="H361" s="144" t="s">
        <v>2628</v>
      </c>
      <c r="I361" s="99" t="s">
        <v>75</v>
      </c>
      <c r="J361" s="100">
        <v>1697</v>
      </c>
      <c r="K361" s="132">
        <v>0</v>
      </c>
      <c r="L361" s="77">
        <f t="shared" si="9"/>
        <v>1697</v>
      </c>
      <c r="M361"/>
      <c r="N361" s="102" t="s">
        <v>71</v>
      </c>
      <c r="O361" s="102" t="s">
        <v>71</v>
      </c>
      <c r="P361" s="103" t="s">
        <v>71</v>
      </c>
    </row>
    <row r="362" spans="2:16" ht="38.25" x14ac:dyDescent="0.25">
      <c r="B362" s="97">
        <v>357</v>
      </c>
      <c r="C362" s="143" t="s">
        <v>2815</v>
      </c>
      <c r="D362" s="143" t="s">
        <v>2651</v>
      </c>
      <c r="E362" s="143" t="s">
        <v>2816</v>
      </c>
      <c r="F362" s="172" t="s">
        <v>71</v>
      </c>
      <c r="G362" s="172">
        <v>500</v>
      </c>
      <c r="H362" s="144" t="s">
        <v>2628</v>
      </c>
      <c r="I362" s="99" t="s">
        <v>75</v>
      </c>
      <c r="J362" s="100">
        <v>1870</v>
      </c>
      <c r="K362" s="132">
        <v>0</v>
      </c>
      <c r="L362" s="77">
        <f t="shared" si="9"/>
        <v>1870</v>
      </c>
      <c r="M362"/>
      <c r="N362" s="102" t="s">
        <v>71</v>
      </c>
      <c r="O362" s="102" t="s">
        <v>71</v>
      </c>
      <c r="P362" s="103" t="s">
        <v>71</v>
      </c>
    </row>
    <row r="363" spans="2:16" ht="38.25" x14ac:dyDescent="0.25">
      <c r="B363" s="97">
        <v>358</v>
      </c>
      <c r="C363" s="143" t="s">
        <v>2817</v>
      </c>
      <c r="D363" s="143" t="s">
        <v>2654</v>
      </c>
      <c r="E363" s="143" t="s">
        <v>2818</v>
      </c>
      <c r="F363" s="172" t="s">
        <v>71</v>
      </c>
      <c r="G363" s="172">
        <v>1</v>
      </c>
      <c r="H363" s="144" t="s">
        <v>2656</v>
      </c>
      <c r="I363" s="99" t="s">
        <v>75</v>
      </c>
      <c r="J363" s="100">
        <v>2691</v>
      </c>
      <c r="K363" s="132">
        <v>0</v>
      </c>
      <c r="L363" s="77">
        <f t="shared" si="9"/>
        <v>2691</v>
      </c>
      <c r="M363"/>
      <c r="N363" s="102" t="s">
        <v>71</v>
      </c>
      <c r="O363" s="102" t="s">
        <v>71</v>
      </c>
      <c r="P363" s="103" t="s">
        <v>71</v>
      </c>
    </row>
    <row r="364" spans="2:16" ht="38.25" x14ac:dyDescent="0.25">
      <c r="B364" s="97">
        <v>359</v>
      </c>
      <c r="C364" s="143" t="s">
        <v>2819</v>
      </c>
      <c r="D364" s="143" t="s">
        <v>2658</v>
      </c>
      <c r="E364" s="143" t="s">
        <v>2820</v>
      </c>
      <c r="F364" s="172" t="s">
        <v>71</v>
      </c>
      <c r="G364" s="172">
        <v>2</v>
      </c>
      <c r="H364" s="144" t="s">
        <v>2656</v>
      </c>
      <c r="I364" s="99" t="s">
        <v>75</v>
      </c>
      <c r="J364" s="100">
        <v>3989</v>
      </c>
      <c r="K364" s="132">
        <v>0</v>
      </c>
      <c r="L364" s="77">
        <f t="shared" si="9"/>
        <v>3989</v>
      </c>
      <c r="M364"/>
      <c r="N364" s="102" t="s">
        <v>71</v>
      </c>
      <c r="O364" s="102" t="s">
        <v>71</v>
      </c>
      <c r="P364" s="103" t="s">
        <v>71</v>
      </c>
    </row>
    <row r="365" spans="2:16" ht="38.25" x14ac:dyDescent="0.25">
      <c r="B365" s="97">
        <v>360</v>
      </c>
      <c r="C365" s="143" t="s">
        <v>2821</v>
      </c>
      <c r="D365" s="143" t="s">
        <v>2661</v>
      </c>
      <c r="E365" s="143" t="s">
        <v>2822</v>
      </c>
      <c r="F365" s="172" t="s">
        <v>71</v>
      </c>
      <c r="G365" s="172">
        <v>3</v>
      </c>
      <c r="H365" s="144" t="s">
        <v>2656</v>
      </c>
      <c r="I365" s="99" t="s">
        <v>75</v>
      </c>
      <c r="J365" s="100">
        <v>4771</v>
      </c>
      <c r="K365" s="132">
        <v>0</v>
      </c>
      <c r="L365" s="77">
        <f t="shared" si="9"/>
        <v>4771</v>
      </c>
      <c r="M365"/>
      <c r="N365" s="102" t="s">
        <v>71</v>
      </c>
      <c r="O365" s="102" t="s">
        <v>71</v>
      </c>
      <c r="P365" s="103" t="s">
        <v>71</v>
      </c>
    </row>
    <row r="366" spans="2:16" ht="51" x14ac:dyDescent="0.25">
      <c r="B366" s="97">
        <v>361</v>
      </c>
      <c r="C366" s="143" t="s">
        <v>2823</v>
      </c>
      <c r="D366" s="143" t="s">
        <v>2824</v>
      </c>
      <c r="E366" s="143" t="s">
        <v>2825</v>
      </c>
      <c r="F366" s="172" t="s">
        <v>71</v>
      </c>
      <c r="G366" s="172">
        <v>10</v>
      </c>
      <c r="H366" s="144" t="s">
        <v>2628</v>
      </c>
      <c r="I366" s="99" t="s">
        <v>75</v>
      </c>
      <c r="J366" s="100">
        <v>1007</v>
      </c>
      <c r="K366" s="132">
        <v>0</v>
      </c>
      <c r="L366" s="77">
        <f t="shared" si="9"/>
        <v>1007</v>
      </c>
      <c r="M366"/>
      <c r="N366" s="102" t="s">
        <v>71</v>
      </c>
      <c r="O366" s="102" t="s">
        <v>71</v>
      </c>
      <c r="P366" s="103" t="s">
        <v>71</v>
      </c>
    </row>
    <row r="367" spans="2:16" ht="51" x14ac:dyDescent="0.25">
      <c r="B367" s="97">
        <v>362</v>
      </c>
      <c r="C367" s="143" t="s">
        <v>2826</v>
      </c>
      <c r="D367" s="143" t="s">
        <v>2827</v>
      </c>
      <c r="E367" s="143" t="s">
        <v>2828</v>
      </c>
      <c r="F367" s="172" t="s">
        <v>71</v>
      </c>
      <c r="G367" s="172">
        <v>20</v>
      </c>
      <c r="H367" s="144" t="s">
        <v>2628</v>
      </c>
      <c r="I367" s="99" t="s">
        <v>75</v>
      </c>
      <c r="J367" s="100">
        <v>1195</v>
      </c>
      <c r="K367" s="132">
        <v>0</v>
      </c>
      <c r="L367" s="77">
        <f t="shared" si="9"/>
        <v>1195</v>
      </c>
      <c r="M367"/>
      <c r="N367" s="102" t="s">
        <v>71</v>
      </c>
      <c r="O367" s="102" t="s">
        <v>71</v>
      </c>
      <c r="P367" s="103" t="s">
        <v>71</v>
      </c>
    </row>
    <row r="368" spans="2:16" ht="51" x14ac:dyDescent="0.25">
      <c r="B368" s="97">
        <v>363</v>
      </c>
      <c r="C368" s="143" t="s">
        <v>2829</v>
      </c>
      <c r="D368" s="143" t="s">
        <v>2830</v>
      </c>
      <c r="E368" s="143" t="s">
        <v>2831</v>
      </c>
      <c r="F368" s="172" t="s">
        <v>71</v>
      </c>
      <c r="G368" s="172">
        <v>30</v>
      </c>
      <c r="H368" s="144" t="s">
        <v>2628</v>
      </c>
      <c r="I368" s="99" t="s">
        <v>75</v>
      </c>
      <c r="J368" s="100">
        <v>1383</v>
      </c>
      <c r="K368" s="132">
        <v>0</v>
      </c>
      <c r="L368" s="77">
        <f t="shared" si="9"/>
        <v>1383</v>
      </c>
      <c r="M368"/>
      <c r="N368" s="102" t="s">
        <v>71</v>
      </c>
      <c r="O368" s="102" t="s">
        <v>71</v>
      </c>
      <c r="P368" s="103" t="s">
        <v>71</v>
      </c>
    </row>
    <row r="369" spans="2:16" ht="51" x14ac:dyDescent="0.25">
      <c r="B369" s="97">
        <v>364</v>
      </c>
      <c r="C369" s="143" t="s">
        <v>2832</v>
      </c>
      <c r="D369" s="143" t="s">
        <v>2833</v>
      </c>
      <c r="E369" s="143" t="s">
        <v>2834</v>
      </c>
      <c r="F369" s="172" t="s">
        <v>71</v>
      </c>
      <c r="G369" s="172">
        <v>50</v>
      </c>
      <c r="H369" s="144" t="s">
        <v>2628</v>
      </c>
      <c r="I369" s="99" t="s">
        <v>75</v>
      </c>
      <c r="J369" s="100">
        <v>1759</v>
      </c>
      <c r="K369" s="132">
        <v>0</v>
      </c>
      <c r="L369" s="77">
        <f t="shared" si="9"/>
        <v>1759</v>
      </c>
      <c r="M369"/>
      <c r="N369" s="102" t="s">
        <v>71</v>
      </c>
      <c r="O369" s="102" t="s">
        <v>71</v>
      </c>
      <c r="P369" s="103" t="s">
        <v>71</v>
      </c>
    </row>
    <row r="370" spans="2:16" ht="51" x14ac:dyDescent="0.25">
      <c r="B370" s="97">
        <v>365</v>
      </c>
      <c r="C370" s="143" t="s">
        <v>2835</v>
      </c>
      <c r="D370" s="143" t="s">
        <v>2836</v>
      </c>
      <c r="E370" s="143" t="s">
        <v>2837</v>
      </c>
      <c r="F370" s="172" t="s">
        <v>71</v>
      </c>
      <c r="G370" s="172">
        <v>100</v>
      </c>
      <c r="H370" s="144" t="s">
        <v>2628</v>
      </c>
      <c r="I370" s="99" t="s">
        <v>75</v>
      </c>
      <c r="J370" s="100">
        <v>2700</v>
      </c>
      <c r="K370" s="132">
        <v>0</v>
      </c>
      <c r="L370" s="77">
        <f t="shared" si="9"/>
        <v>2700</v>
      </c>
      <c r="M370"/>
      <c r="N370" s="102" t="s">
        <v>71</v>
      </c>
      <c r="O370" s="102" t="s">
        <v>71</v>
      </c>
      <c r="P370" s="103" t="s">
        <v>71</v>
      </c>
    </row>
    <row r="371" spans="2:16" ht="51" x14ac:dyDescent="0.25">
      <c r="B371" s="97">
        <v>366</v>
      </c>
      <c r="C371" s="143" t="s">
        <v>2838</v>
      </c>
      <c r="D371" s="143" t="s">
        <v>2839</v>
      </c>
      <c r="E371" s="143" t="s">
        <v>2840</v>
      </c>
      <c r="F371" s="172" t="s">
        <v>71</v>
      </c>
      <c r="G371" s="172">
        <v>200</v>
      </c>
      <c r="H371" s="144" t="s">
        <v>2628</v>
      </c>
      <c r="I371" s="99" t="s">
        <v>75</v>
      </c>
      <c r="J371" s="100">
        <v>3202</v>
      </c>
      <c r="K371" s="132">
        <v>0</v>
      </c>
      <c r="L371" s="77">
        <f t="shared" si="9"/>
        <v>3202</v>
      </c>
      <c r="M371"/>
      <c r="N371" s="102" t="s">
        <v>71</v>
      </c>
      <c r="O371" s="102" t="s">
        <v>71</v>
      </c>
      <c r="P371" s="103" t="s">
        <v>71</v>
      </c>
    </row>
    <row r="372" spans="2:16" ht="51" x14ac:dyDescent="0.25">
      <c r="B372" s="97">
        <v>367</v>
      </c>
      <c r="C372" s="143" t="s">
        <v>2841</v>
      </c>
      <c r="D372" s="143" t="s">
        <v>2842</v>
      </c>
      <c r="E372" s="143" t="s">
        <v>2843</v>
      </c>
      <c r="F372" s="172" t="s">
        <v>71</v>
      </c>
      <c r="G372" s="172">
        <v>300</v>
      </c>
      <c r="H372" s="144" t="s">
        <v>2628</v>
      </c>
      <c r="I372" s="99" t="s">
        <v>75</v>
      </c>
      <c r="J372" s="100">
        <v>3453</v>
      </c>
      <c r="K372" s="132">
        <v>0</v>
      </c>
      <c r="L372" s="77">
        <f t="shared" si="9"/>
        <v>3453</v>
      </c>
      <c r="M372"/>
      <c r="N372" s="102" t="s">
        <v>71</v>
      </c>
      <c r="O372" s="102" t="s">
        <v>71</v>
      </c>
      <c r="P372" s="103" t="s">
        <v>71</v>
      </c>
    </row>
    <row r="373" spans="2:16" ht="51" x14ac:dyDescent="0.25">
      <c r="B373" s="97">
        <v>368</v>
      </c>
      <c r="C373" s="143" t="s">
        <v>2844</v>
      </c>
      <c r="D373" s="143" t="s">
        <v>2845</v>
      </c>
      <c r="E373" s="143" t="s">
        <v>2846</v>
      </c>
      <c r="F373" s="172" t="s">
        <v>71</v>
      </c>
      <c r="G373" s="172">
        <v>400</v>
      </c>
      <c r="H373" s="144" t="s">
        <v>2628</v>
      </c>
      <c r="I373" s="99" t="s">
        <v>75</v>
      </c>
      <c r="J373" s="100">
        <v>4708</v>
      </c>
      <c r="K373" s="132">
        <v>0</v>
      </c>
      <c r="L373" s="77">
        <f t="shared" si="9"/>
        <v>4708</v>
      </c>
      <c r="M373"/>
      <c r="N373" s="102" t="s">
        <v>71</v>
      </c>
      <c r="O373" s="102" t="s">
        <v>71</v>
      </c>
      <c r="P373" s="103" t="s">
        <v>71</v>
      </c>
    </row>
    <row r="374" spans="2:16" ht="51" x14ac:dyDescent="0.25">
      <c r="B374" s="97">
        <v>369</v>
      </c>
      <c r="C374" s="143" t="s">
        <v>2847</v>
      </c>
      <c r="D374" s="143" t="s">
        <v>2848</v>
      </c>
      <c r="E374" s="143" t="s">
        <v>2849</v>
      </c>
      <c r="F374" s="172" t="s">
        <v>71</v>
      </c>
      <c r="G374" s="172">
        <v>500</v>
      </c>
      <c r="H374" s="144" t="s">
        <v>2628</v>
      </c>
      <c r="I374" s="99" t="s">
        <v>75</v>
      </c>
      <c r="J374" s="100">
        <v>7217</v>
      </c>
      <c r="K374" s="132">
        <v>0</v>
      </c>
      <c r="L374" s="77">
        <f t="shared" si="9"/>
        <v>7217</v>
      </c>
      <c r="M374"/>
      <c r="N374" s="102" t="s">
        <v>71</v>
      </c>
      <c r="O374" s="102" t="s">
        <v>71</v>
      </c>
      <c r="P374" s="103" t="s">
        <v>71</v>
      </c>
    </row>
    <row r="375" spans="2:16" ht="51" x14ac:dyDescent="0.25">
      <c r="B375" s="97">
        <v>370</v>
      </c>
      <c r="C375" s="143" t="s">
        <v>2850</v>
      </c>
      <c r="D375" s="143" t="s">
        <v>2851</v>
      </c>
      <c r="E375" s="143" t="s">
        <v>2852</v>
      </c>
      <c r="F375" s="172" t="s">
        <v>71</v>
      </c>
      <c r="G375" s="172">
        <v>1</v>
      </c>
      <c r="H375" s="144" t="s">
        <v>2656</v>
      </c>
      <c r="I375" s="99" t="s">
        <v>75</v>
      </c>
      <c r="J375" s="100">
        <v>7776</v>
      </c>
      <c r="K375" s="132">
        <v>0</v>
      </c>
      <c r="L375" s="77">
        <f t="shared" si="9"/>
        <v>7776</v>
      </c>
      <c r="M375"/>
      <c r="N375" s="102" t="s">
        <v>71</v>
      </c>
      <c r="O375" s="102" t="s">
        <v>71</v>
      </c>
      <c r="P375" s="103" t="s">
        <v>71</v>
      </c>
    </row>
    <row r="376" spans="2:16" ht="51" x14ac:dyDescent="0.25">
      <c r="B376" s="97">
        <v>371</v>
      </c>
      <c r="C376" s="143" t="s">
        <v>2853</v>
      </c>
      <c r="D376" s="143" t="s">
        <v>2854</v>
      </c>
      <c r="E376" s="143" t="s">
        <v>2855</v>
      </c>
      <c r="F376" s="172" t="s">
        <v>71</v>
      </c>
      <c r="G376" s="172">
        <v>2</v>
      </c>
      <c r="H376" s="144" t="s">
        <v>2656</v>
      </c>
      <c r="I376" s="99" t="s">
        <v>75</v>
      </c>
      <c r="J376" s="100">
        <v>9860</v>
      </c>
      <c r="K376" s="132">
        <v>0</v>
      </c>
      <c r="L376" s="77">
        <f t="shared" si="9"/>
        <v>9860</v>
      </c>
      <c r="M376"/>
      <c r="N376" s="102" t="s">
        <v>71</v>
      </c>
      <c r="O376" s="102" t="s">
        <v>71</v>
      </c>
      <c r="P376" s="103" t="s">
        <v>71</v>
      </c>
    </row>
    <row r="377" spans="2:16" ht="51" x14ac:dyDescent="0.25">
      <c r="B377" s="97">
        <v>372</v>
      </c>
      <c r="C377" s="143" t="s">
        <v>2856</v>
      </c>
      <c r="D377" s="143" t="s">
        <v>2857</v>
      </c>
      <c r="E377" s="143" t="s">
        <v>2858</v>
      </c>
      <c r="F377" s="172" t="s">
        <v>71</v>
      </c>
      <c r="G377" s="172">
        <v>3</v>
      </c>
      <c r="H377" s="144" t="s">
        <v>2656</v>
      </c>
      <c r="I377" s="99" t="s">
        <v>75</v>
      </c>
      <c r="J377" s="100">
        <v>11944</v>
      </c>
      <c r="K377" s="132">
        <v>0</v>
      </c>
      <c r="L377" s="77">
        <f t="shared" si="9"/>
        <v>11944</v>
      </c>
      <c r="M377"/>
      <c r="N377" s="102" t="s">
        <v>71</v>
      </c>
      <c r="O377" s="102" t="s">
        <v>71</v>
      </c>
      <c r="P377" s="103" t="s">
        <v>71</v>
      </c>
    </row>
    <row r="378" spans="2:16" ht="51" x14ac:dyDescent="0.25">
      <c r="B378" s="97">
        <v>373</v>
      </c>
      <c r="C378" s="143" t="s">
        <v>2859</v>
      </c>
      <c r="D378" s="143" t="s">
        <v>2860</v>
      </c>
      <c r="E378" s="143" t="s">
        <v>2861</v>
      </c>
      <c r="F378" s="172" t="s">
        <v>71</v>
      </c>
      <c r="G378" s="172">
        <v>5</v>
      </c>
      <c r="H378" s="144" t="s">
        <v>2656</v>
      </c>
      <c r="I378" s="99" t="s">
        <v>75</v>
      </c>
      <c r="J378" s="100">
        <v>16111</v>
      </c>
      <c r="K378" s="132">
        <v>0</v>
      </c>
      <c r="L378" s="77">
        <f t="shared" si="9"/>
        <v>16111</v>
      </c>
      <c r="M378"/>
      <c r="N378" s="102" t="s">
        <v>71</v>
      </c>
      <c r="O378" s="102" t="s">
        <v>71</v>
      </c>
      <c r="P378" s="103" t="s">
        <v>71</v>
      </c>
    </row>
    <row r="379" spans="2:16" ht="51" x14ac:dyDescent="0.25">
      <c r="B379" s="97">
        <v>374</v>
      </c>
      <c r="C379" s="143" t="s">
        <v>2862</v>
      </c>
      <c r="D379" s="143" t="s">
        <v>2863</v>
      </c>
      <c r="E379" s="143" t="s">
        <v>2864</v>
      </c>
      <c r="F379" s="172" t="s">
        <v>71</v>
      </c>
      <c r="G379" s="172">
        <v>10</v>
      </c>
      <c r="H379" s="144" t="s">
        <v>2656</v>
      </c>
      <c r="I379" s="99" t="s">
        <v>75</v>
      </c>
      <c r="J379" s="100">
        <v>26531</v>
      </c>
      <c r="K379" s="132">
        <v>0</v>
      </c>
      <c r="L379" s="77">
        <f t="shared" si="9"/>
        <v>26531</v>
      </c>
      <c r="M379"/>
      <c r="N379" s="102" t="s">
        <v>71</v>
      </c>
      <c r="O379" s="102" t="s">
        <v>71</v>
      </c>
      <c r="P379" s="103" t="s">
        <v>71</v>
      </c>
    </row>
    <row r="380" spans="2:16" ht="38.25" x14ac:dyDescent="0.25">
      <c r="B380" s="97">
        <v>375</v>
      </c>
      <c r="C380" s="143" t="s">
        <v>2865</v>
      </c>
      <c r="D380" s="143" t="s">
        <v>2824</v>
      </c>
      <c r="E380" s="143" t="s">
        <v>2866</v>
      </c>
      <c r="F380" s="172" t="s">
        <v>71</v>
      </c>
      <c r="G380" s="172">
        <v>10</v>
      </c>
      <c r="H380" s="144" t="s">
        <v>2628</v>
      </c>
      <c r="I380" s="99" t="s">
        <v>75</v>
      </c>
      <c r="J380" s="100">
        <v>284</v>
      </c>
      <c r="K380" s="132">
        <v>0</v>
      </c>
      <c r="L380" s="77">
        <f t="shared" si="9"/>
        <v>284</v>
      </c>
      <c r="M380"/>
      <c r="N380" s="102" t="s">
        <v>71</v>
      </c>
      <c r="O380" s="102" t="s">
        <v>71</v>
      </c>
      <c r="P380" s="103" t="s">
        <v>71</v>
      </c>
    </row>
    <row r="381" spans="2:16" ht="38.25" x14ac:dyDescent="0.25">
      <c r="B381" s="97">
        <v>376</v>
      </c>
      <c r="C381" s="143" t="s">
        <v>2867</v>
      </c>
      <c r="D381" s="143" t="s">
        <v>2827</v>
      </c>
      <c r="E381" s="143" t="s">
        <v>2868</v>
      </c>
      <c r="F381" s="172" t="s">
        <v>71</v>
      </c>
      <c r="G381" s="172">
        <v>20</v>
      </c>
      <c r="H381" s="144" t="s">
        <v>2628</v>
      </c>
      <c r="I381" s="99" t="s">
        <v>75</v>
      </c>
      <c r="J381" s="100">
        <v>350</v>
      </c>
      <c r="K381" s="132">
        <v>0</v>
      </c>
      <c r="L381" s="77">
        <f t="shared" si="9"/>
        <v>350</v>
      </c>
      <c r="M381"/>
      <c r="N381" s="102" t="s">
        <v>71</v>
      </c>
      <c r="O381" s="102" t="s">
        <v>71</v>
      </c>
      <c r="P381" s="103" t="s">
        <v>71</v>
      </c>
    </row>
    <row r="382" spans="2:16" ht="38.25" x14ac:dyDescent="0.25">
      <c r="B382" s="97">
        <v>377</v>
      </c>
      <c r="C382" s="143" t="s">
        <v>2869</v>
      </c>
      <c r="D382" s="143" t="s">
        <v>2830</v>
      </c>
      <c r="E382" s="143" t="s">
        <v>2870</v>
      </c>
      <c r="F382" s="172" t="s">
        <v>71</v>
      </c>
      <c r="G382" s="172">
        <v>30</v>
      </c>
      <c r="H382" s="144" t="s">
        <v>2628</v>
      </c>
      <c r="I382" s="99" t="s">
        <v>75</v>
      </c>
      <c r="J382" s="100">
        <v>450</v>
      </c>
      <c r="K382" s="132">
        <v>0</v>
      </c>
      <c r="L382" s="77">
        <f t="shared" si="9"/>
        <v>450</v>
      </c>
      <c r="M382"/>
      <c r="N382" s="102" t="s">
        <v>71</v>
      </c>
      <c r="O382" s="102" t="s">
        <v>71</v>
      </c>
      <c r="P382" s="103" t="s">
        <v>71</v>
      </c>
    </row>
    <row r="383" spans="2:16" ht="38.25" x14ac:dyDescent="0.25">
      <c r="B383" s="97">
        <v>378</v>
      </c>
      <c r="C383" s="143" t="s">
        <v>2871</v>
      </c>
      <c r="D383" s="143" t="s">
        <v>2833</v>
      </c>
      <c r="E383" s="143" t="s">
        <v>2872</v>
      </c>
      <c r="F383" s="172" t="s">
        <v>71</v>
      </c>
      <c r="G383" s="172">
        <v>50</v>
      </c>
      <c r="H383" s="144" t="s">
        <v>2628</v>
      </c>
      <c r="I383" s="99" t="s">
        <v>75</v>
      </c>
      <c r="J383" s="100">
        <v>490</v>
      </c>
      <c r="K383" s="132">
        <v>0</v>
      </c>
      <c r="L383" s="77">
        <f t="shared" si="9"/>
        <v>490</v>
      </c>
      <c r="M383"/>
      <c r="N383" s="102" t="s">
        <v>71</v>
      </c>
      <c r="O383" s="102" t="s">
        <v>71</v>
      </c>
      <c r="P383" s="103" t="s">
        <v>71</v>
      </c>
    </row>
    <row r="384" spans="2:16" ht="38.25" x14ac:dyDescent="0.25">
      <c r="B384" s="97">
        <v>379</v>
      </c>
      <c r="C384" s="143" t="s">
        <v>2873</v>
      </c>
      <c r="D384" s="143" t="s">
        <v>2836</v>
      </c>
      <c r="E384" s="143" t="s">
        <v>2874</v>
      </c>
      <c r="F384" s="172" t="s">
        <v>71</v>
      </c>
      <c r="G384" s="172">
        <v>100</v>
      </c>
      <c r="H384" s="144" t="s">
        <v>2628</v>
      </c>
      <c r="I384" s="99" t="s">
        <v>75</v>
      </c>
      <c r="J384" s="100">
        <v>600</v>
      </c>
      <c r="K384" s="132">
        <v>0</v>
      </c>
      <c r="L384" s="77">
        <f t="shared" si="9"/>
        <v>600</v>
      </c>
      <c r="M384"/>
      <c r="N384" s="102" t="s">
        <v>71</v>
      </c>
      <c r="O384" s="102" t="s">
        <v>71</v>
      </c>
      <c r="P384" s="103" t="s">
        <v>71</v>
      </c>
    </row>
    <row r="385" spans="2:16" ht="38.25" x14ac:dyDescent="0.25">
      <c r="B385" s="97">
        <v>380</v>
      </c>
      <c r="C385" s="143" t="s">
        <v>2875</v>
      </c>
      <c r="D385" s="143" t="s">
        <v>2839</v>
      </c>
      <c r="E385" s="143" t="s">
        <v>2876</v>
      </c>
      <c r="F385" s="172" t="s">
        <v>71</v>
      </c>
      <c r="G385" s="172">
        <v>200</v>
      </c>
      <c r="H385" s="144" t="s">
        <v>2628</v>
      </c>
      <c r="I385" s="99" t="s">
        <v>75</v>
      </c>
      <c r="J385" s="100">
        <v>875</v>
      </c>
      <c r="K385" s="132">
        <v>0</v>
      </c>
      <c r="L385" s="77">
        <f t="shared" si="9"/>
        <v>875</v>
      </c>
      <c r="M385"/>
      <c r="N385" s="102" t="s">
        <v>71</v>
      </c>
      <c r="O385" s="102" t="s">
        <v>71</v>
      </c>
      <c r="P385" s="103" t="s">
        <v>71</v>
      </c>
    </row>
    <row r="386" spans="2:16" ht="38.25" x14ac:dyDescent="0.25">
      <c r="B386" s="97">
        <v>381</v>
      </c>
      <c r="C386" s="143" t="s">
        <v>2877</v>
      </c>
      <c r="D386" s="143" t="s">
        <v>2878</v>
      </c>
      <c r="E386" s="143" t="s">
        <v>2879</v>
      </c>
      <c r="F386" s="172" t="s">
        <v>71</v>
      </c>
      <c r="G386" s="172">
        <v>300</v>
      </c>
      <c r="H386" s="144" t="s">
        <v>2628</v>
      </c>
      <c r="I386" s="99" t="s">
        <v>75</v>
      </c>
      <c r="J386" s="100">
        <v>1080</v>
      </c>
      <c r="K386" s="132">
        <v>0</v>
      </c>
      <c r="L386" s="77">
        <f t="shared" si="9"/>
        <v>1080</v>
      </c>
      <c r="M386"/>
      <c r="N386" s="102" t="s">
        <v>71</v>
      </c>
      <c r="O386" s="102" t="s">
        <v>71</v>
      </c>
      <c r="P386" s="103" t="s">
        <v>71</v>
      </c>
    </row>
    <row r="387" spans="2:16" ht="38.25" x14ac:dyDescent="0.25">
      <c r="B387" s="97">
        <v>382</v>
      </c>
      <c r="C387" s="143" t="s">
        <v>2880</v>
      </c>
      <c r="D387" s="143" t="s">
        <v>2881</v>
      </c>
      <c r="E387" s="143" t="s">
        <v>2882</v>
      </c>
      <c r="F387" s="172" t="s">
        <v>71</v>
      </c>
      <c r="G387" s="172">
        <v>400</v>
      </c>
      <c r="H387" s="144" t="s">
        <v>2628</v>
      </c>
      <c r="I387" s="99" t="s">
        <v>75</v>
      </c>
      <c r="J387" s="100">
        <v>1126</v>
      </c>
      <c r="K387" s="132">
        <v>0</v>
      </c>
      <c r="L387" s="77">
        <f t="shared" si="9"/>
        <v>1126</v>
      </c>
      <c r="M387"/>
      <c r="N387" s="102" t="s">
        <v>71</v>
      </c>
      <c r="O387" s="102" t="s">
        <v>71</v>
      </c>
      <c r="P387" s="103" t="s">
        <v>71</v>
      </c>
    </row>
    <row r="388" spans="2:16" ht="38.25" x14ac:dyDescent="0.25">
      <c r="B388" s="97">
        <v>383</v>
      </c>
      <c r="C388" s="120" t="s">
        <v>2883</v>
      </c>
      <c r="D388" s="120" t="s">
        <v>2845</v>
      </c>
      <c r="E388" s="120" t="s">
        <v>2884</v>
      </c>
      <c r="F388" s="172" t="s">
        <v>71</v>
      </c>
      <c r="G388" s="172">
        <v>500</v>
      </c>
      <c r="H388" s="144" t="s">
        <v>2628</v>
      </c>
      <c r="I388" s="122" t="s">
        <v>75</v>
      </c>
      <c r="J388" s="127">
        <v>1407</v>
      </c>
      <c r="K388" s="132">
        <v>0</v>
      </c>
      <c r="L388" s="77">
        <f t="shared" si="9"/>
        <v>1407</v>
      </c>
      <c r="M388"/>
      <c r="N388" s="102" t="s">
        <v>71</v>
      </c>
      <c r="O388" s="102" t="s">
        <v>71</v>
      </c>
      <c r="P388" s="103" t="s">
        <v>71</v>
      </c>
    </row>
    <row r="389" spans="2:16" ht="38.25" x14ac:dyDescent="0.25">
      <c r="B389" s="97">
        <v>384</v>
      </c>
      <c r="C389" s="120" t="s">
        <v>2885</v>
      </c>
      <c r="D389" s="120" t="s">
        <v>2886</v>
      </c>
      <c r="E389" s="120" t="s">
        <v>2887</v>
      </c>
      <c r="F389" s="172" t="s">
        <v>71</v>
      </c>
      <c r="G389" s="172">
        <v>1</v>
      </c>
      <c r="H389" s="144" t="s">
        <v>2656</v>
      </c>
      <c r="I389" s="122" t="s">
        <v>75</v>
      </c>
      <c r="J389" s="127">
        <v>1920</v>
      </c>
      <c r="K389" s="132">
        <v>0</v>
      </c>
      <c r="L389" s="77">
        <f t="shared" si="9"/>
        <v>1920</v>
      </c>
      <c r="M389"/>
      <c r="N389" s="102" t="s">
        <v>71</v>
      </c>
      <c r="O389" s="102" t="s">
        <v>71</v>
      </c>
      <c r="P389" s="103" t="s">
        <v>71</v>
      </c>
    </row>
    <row r="390" spans="2:16" ht="38.25" x14ac:dyDescent="0.25">
      <c r="B390" s="97">
        <v>385</v>
      </c>
      <c r="C390" s="120" t="s">
        <v>2888</v>
      </c>
      <c r="D390" s="120" t="s">
        <v>2854</v>
      </c>
      <c r="E390" s="120" t="s">
        <v>2889</v>
      </c>
      <c r="F390" s="172" t="s">
        <v>71</v>
      </c>
      <c r="G390" s="172">
        <v>2</v>
      </c>
      <c r="H390" s="144" t="s">
        <v>2656</v>
      </c>
      <c r="I390" s="122" t="s">
        <v>75</v>
      </c>
      <c r="J390" s="127">
        <v>3240</v>
      </c>
      <c r="K390" s="132">
        <v>0</v>
      </c>
      <c r="L390" s="77">
        <f t="shared" si="9"/>
        <v>3240</v>
      </c>
      <c r="M390"/>
      <c r="N390" s="102" t="s">
        <v>71</v>
      </c>
      <c r="O390" s="102" t="s">
        <v>71</v>
      </c>
      <c r="P390" s="103" t="s">
        <v>71</v>
      </c>
    </row>
    <row r="391" spans="2:16" ht="38.25" x14ac:dyDescent="0.25">
      <c r="B391" s="97">
        <v>386</v>
      </c>
      <c r="C391" s="120" t="s">
        <v>2890</v>
      </c>
      <c r="D391" s="120" t="s">
        <v>2891</v>
      </c>
      <c r="E391" s="120" t="s">
        <v>2892</v>
      </c>
      <c r="F391" s="172" t="s">
        <v>71</v>
      </c>
      <c r="G391" s="172">
        <v>3</v>
      </c>
      <c r="H391" s="144" t="s">
        <v>2656</v>
      </c>
      <c r="I391" s="122" t="s">
        <v>75</v>
      </c>
      <c r="J391" s="127">
        <v>4860</v>
      </c>
      <c r="K391" s="132">
        <v>0</v>
      </c>
      <c r="L391" s="77">
        <f t="shared" si="9"/>
        <v>4860</v>
      </c>
      <c r="M391"/>
      <c r="N391" s="102" t="s">
        <v>71</v>
      </c>
      <c r="O391" s="102" t="s">
        <v>71</v>
      </c>
      <c r="P391" s="103" t="s">
        <v>71</v>
      </c>
    </row>
    <row r="392" spans="2:16" ht="38.25" x14ac:dyDescent="0.25">
      <c r="B392" s="97">
        <v>387</v>
      </c>
      <c r="C392" s="120" t="s">
        <v>2893</v>
      </c>
      <c r="D392" s="120" t="s">
        <v>2824</v>
      </c>
      <c r="E392" s="120" t="s">
        <v>2894</v>
      </c>
      <c r="F392" s="172" t="s">
        <v>71</v>
      </c>
      <c r="G392" s="172">
        <v>10</v>
      </c>
      <c r="H392" s="144" t="s">
        <v>2628</v>
      </c>
      <c r="I392" s="122" t="s">
        <v>75</v>
      </c>
      <c r="J392" s="127">
        <v>487</v>
      </c>
      <c r="K392" s="132">
        <v>0</v>
      </c>
      <c r="L392" s="77">
        <f t="shared" si="9"/>
        <v>487</v>
      </c>
      <c r="M392"/>
      <c r="N392" s="102" t="s">
        <v>71</v>
      </c>
      <c r="O392" s="102" t="s">
        <v>71</v>
      </c>
      <c r="P392" s="103" t="s">
        <v>71</v>
      </c>
    </row>
    <row r="393" spans="2:16" ht="38.25" x14ac:dyDescent="0.25">
      <c r="B393" s="97">
        <v>388</v>
      </c>
      <c r="C393" s="120" t="s">
        <v>2895</v>
      </c>
      <c r="D393" s="120" t="s">
        <v>2827</v>
      </c>
      <c r="E393" s="120" t="s">
        <v>2896</v>
      </c>
      <c r="F393" s="172" t="s">
        <v>71</v>
      </c>
      <c r="G393" s="172">
        <v>20</v>
      </c>
      <c r="H393" s="144" t="s">
        <v>2628</v>
      </c>
      <c r="I393" s="122" t="s">
        <v>75</v>
      </c>
      <c r="J393" s="127">
        <v>615</v>
      </c>
      <c r="K393" s="132">
        <v>0</v>
      </c>
      <c r="L393" s="77">
        <f t="shared" si="9"/>
        <v>615</v>
      </c>
      <c r="M393"/>
      <c r="N393" s="102" t="s">
        <v>71</v>
      </c>
      <c r="O393" s="102" t="s">
        <v>71</v>
      </c>
      <c r="P393" s="103" t="s">
        <v>71</v>
      </c>
    </row>
    <row r="394" spans="2:16" ht="38.25" x14ac:dyDescent="0.25">
      <c r="B394" s="97">
        <v>389</v>
      </c>
      <c r="C394" s="120" t="s">
        <v>2897</v>
      </c>
      <c r="D394" s="120" t="s">
        <v>2830</v>
      </c>
      <c r="E394" s="120" t="s">
        <v>2898</v>
      </c>
      <c r="F394" s="172" t="s">
        <v>71</v>
      </c>
      <c r="G394" s="172">
        <v>30</v>
      </c>
      <c r="H394" s="144" t="s">
        <v>2628</v>
      </c>
      <c r="I394" s="122" t="s">
        <v>75</v>
      </c>
      <c r="J394" s="127">
        <v>714</v>
      </c>
      <c r="K394" s="132">
        <v>0</v>
      </c>
      <c r="L394" s="77">
        <f t="shared" si="9"/>
        <v>714</v>
      </c>
      <c r="M394"/>
      <c r="N394" s="102" t="s">
        <v>71</v>
      </c>
      <c r="O394" s="102" t="s">
        <v>71</v>
      </c>
      <c r="P394" s="103" t="s">
        <v>71</v>
      </c>
    </row>
    <row r="395" spans="2:16" ht="38.25" x14ac:dyDescent="0.25">
      <c r="B395" s="97">
        <v>390</v>
      </c>
      <c r="C395" s="120" t="s">
        <v>2899</v>
      </c>
      <c r="D395" s="120" t="s">
        <v>2833</v>
      </c>
      <c r="E395" s="120" t="s">
        <v>2900</v>
      </c>
      <c r="F395" s="172" t="s">
        <v>71</v>
      </c>
      <c r="G395" s="172">
        <v>50</v>
      </c>
      <c r="H395" s="144" t="s">
        <v>2628</v>
      </c>
      <c r="I395" s="122" t="s">
        <v>75</v>
      </c>
      <c r="J395" s="127">
        <v>755</v>
      </c>
      <c r="K395" s="132">
        <v>0</v>
      </c>
      <c r="L395" s="77">
        <f t="shared" si="9"/>
        <v>755</v>
      </c>
      <c r="M395"/>
      <c r="N395" s="102" t="s">
        <v>71</v>
      </c>
      <c r="O395" s="102" t="s">
        <v>71</v>
      </c>
      <c r="P395" s="103" t="s">
        <v>71</v>
      </c>
    </row>
    <row r="396" spans="2:16" ht="51" x14ac:dyDescent="0.25">
      <c r="B396" s="97">
        <v>391</v>
      </c>
      <c r="C396" s="120" t="s">
        <v>2901</v>
      </c>
      <c r="D396" s="120" t="s">
        <v>2836</v>
      </c>
      <c r="E396" s="120" t="s">
        <v>2902</v>
      </c>
      <c r="F396" s="172" t="s">
        <v>71</v>
      </c>
      <c r="G396" s="172">
        <v>100</v>
      </c>
      <c r="H396" s="144" t="s">
        <v>2628</v>
      </c>
      <c r="I396" s="122" t="s">
        <v>75</v>
      </c>
      <c r="J396" s="127">
        <v>1038</v>
      </c>
      <c r="K396" s="132">
        <v>0</v>
      </c>
      <c r="L396" s="77">
        <f t="shared" si="9"/>
        <v>1038</v>
      </c>
      <c r="M396"/>
      <c r="N396" s="102" t="s">
        <v>71</v>
      </c>
      <c r="O396" s="102" t="s">
        <v>71</v>
      </c>
      <c r="P396" s="103" t="s">
        <v>71</v>
      </c>
    </row>
    <row r="397" spans="2:16" ht="51" x14ac:dyDescent="0.25">
      <c r="B397" s="97">
        <v>392</v>
      </c>
      <c r="C397" s="120" t="s">
        <v>2903</v>
      </c>
      <c r="D397" s="120" t="s">
        <v>2839</v>
      </c>
      <c r="E397" s="120" t="s">
        <v>2904</v>
      </c>
      <c r="F397" s="172" t="s">
        <v>71</v>
      </c>
      <c r="G397" s="172">
        <v>200</v>
      </c>
      <c r="H397" s="144" t="s">
        <v>2628</v>
      </c>
      <c r="I397" s="122" t="s">
        <v>75</v>
      </c>
      <c r="J397" s="127">
        <v>1489</v>
      </c>
      <c r="K397" s="132">
        <v>0</v>
      </c>
      <c r="L397" s="77">
        <f t="shared" si="9"/>
        <v>1489</v>
      </c>
      <c r="M397"/>
      <c r="N397" s="102" t="s">
        <v>71</v>
      </c>
      <c r="O397" s="102" t="s">
        <v>71</v>
      </c>
      <c r="P397" s="103" t="s">
        <v>71</v>
      </c>
    </row>
    <row r="398" spans="2:16" ht="51" x14ac:dyDescent="0.25">
      <c r="B398" s="97">
        <v>393</v>
      </c>
      <c r="C398" s="120" t="s">
        <v>2905</v>
      </c>
      <c r="D398" s="120" t="s">
        <v>2878</v>
      </c>
      <c r="E398" s="120" t="s">
        <v>2906</v>
      </c>
      <c r="F398" s="172" t="s">
        <v>71</v>
      </c>
      <c r="G398" s="172">
        <v>300</v>
      </c>
      <c r="H398" s="144" t="s">
        <v>2628</v>
      </c>
      <c r="I398" s="122" t="s">
        <v>75</v>
      </c>
      <c r="J398" s="127">
        <v>1694</v>
      </c>
      <c r="K398" s="132">
        <v>0</v>
      </c>
      <c r="L398" s="77">
        <f t="shared" si="9"/>
        <v>1694</v>
      </c>
      <c r="M398"/>
      <c r="N398" s="102" t="s">
        <v>71</v>
      </c>
      <c r="O398" s="102" t="s">
        <v>71</v>
      </c>
      <c r="P398" s="103" t="s">
        <v>71</v>
      </c>
    </row>
    <row r="399" spans="2:16" ht="51" x14ac:dyDescent="0.25">
      <c r="B399" s="97">
        <v>394</v>
      </c>
      <c r="C399" s="120" t="s">
        <v>2907</v>
      </c>
      <c r="D399" s="120" t="s">
        <v>2881</v>
      </c>
      <c r="E399" s="120" t="s">
        <v>2908</v>
      </c>
      <c r="F399" s="172" t="s">
        <v>71</v>
      </c>
      <c r="G399" s="172">
        <v>400</v>
      </c>
      <c r="H399" s="144" t="s">
        <v>2628</v>
      </c>
      <c r="I399" s="122" t="s">
        <v>75</v>
      </c>
      <c r="J399" s="127">
        <v>1864</v>
      </c>
      <c r="K399" s="132">
        <v>0</v>
      </c>
      <c r="L399" s="77">
        <f t="shared" si="9"/>
        <v>1864</v>
      </c>
      <c r="M399"/>
      <c r="N399" s="102" t="s">
        <v>71</v>
      </c>
      <c r="O399" s="102" t="s">
        <v>71</v>
      </c>
      <c r="P399" s="103" t="s">
        <v>71</v>
      </c>
    </row>
    <row r="400" spans="2:16" ht="51" x14ac:dyDescent="0.25">
      <c r="B400" s="97">
        <v>395</v>
      </c>
      <c r="C400" s="120" t="s">
        <v>2909</v>
      </c>
      <c r="D400" s="120" t="s">
        <v>2845</v>
      </c>
      <c r="E400" s="120" t="s">
        <v>2910</v>
      </c>
      <c r="F400" s="172" t="s">
        <v>71</v>
      </c>
      <c r="G400" s="172">
        <v>500</v>
      </c>
      <c r="H400" s="144" t="s">
        <v>2628</v>
      </c>
      <c r="I400" s="122" t="s">
        <v>75</v>
      </c>
      <c r="J400" s="127">
        <v>2145</v>
      </c>
      <c r="K400" s="132">
        <v>0</v>
      </c>
      <c r="L400" s="77">
        <f t="shared" si="9"/>
        <v>2145</v>
      </c>
      <c r="M400"/>
      <c r="N400" s="102" t="s">
        <v>71</v>
      </c>
      <c r="O400" s="102" t="s">
        <v>71</v>
      </c>
      <c r="P400" s="103" t="s">
        <v>71</v>
      </c>
    </row>
    <row r="401" spans="2:16" ht="38.25" x14ac:dyDescent="0.25">
      <c r="B401" s="97">
        <v>396</v>
      </c>
      <c r="C401" s="120" t="s">
        <v>2911</v>
      </c>
      <c r="D401" s="120" t="s">
        <v>2886</v>
      </c>
      <c r="E401" s="120" t="s">
        <v>2912</v>
      </c>
      <c r="F401" s="172" t="s">
        <v>71</v>
      </c>
      <c r="G401" s="172">
        <v>1</v>
      </c>
      <c r="H401" s="144" t="s">
        <v>2656</v>
      </c>
      <c r="I401" s="122" t="s">
        <v>75</v>
      </c>
      <c r="J401" s="127">
        <v>2843</v>
      </c>
      <c r="K401" s="132">
        <v>0</v>
      </c>
      <c r="L401" s="77">
        <f t="shared" si="9"/>
        <v>2843</v>
      </c>
      <c r="M401"/>
      <c r="N401" s="102" t="s">
        <v>71</v>
      </c>
      <c r="O401" s="102" t="s">
        <v>71</v>
      </c>
      <c r="P401" s="103" t="s">
        <v>71</v>
      </c>
    </row>
    <row r="402" spans="2:16" ht="51" x14ac:dyDescent="0.25">
      <c r="B402" s="97">
        <v>397</v>
      </c>
      <c r="C402" s="120" t="s">
        <v>2913</v>
      </c>
      <c r="D402" s="120" t="s">
        <v>2914</v>
      </c>
      <c r="E402" s="120" t="s">
        <v>2915</v>
      </c>
      <c r="F402" s="172" t="s">
        <v>71</v>
      </c>
      <c r="G402" s="172">
        <v>10</v>
      </c>
      <c r="H402" s="144" t="s">
        <v>2628</v>
      </c>
      <c r="I402" s="122" t="s">
        <v>76</v>
      </c>
      <c r="J402" s="127">
        <v>364</v>
      </c>
      <c r="K402" s="132">
        <v>0</v>
      </c>
      <c r="L402" s="77">
        <f t="shared" ref="L402:L411" si="10">IF(J402="","",(J402-(J402*K402)))</f>
        <v>364</v>
      </c>
      <c r="M402"/>
      <c r="N402" s="102" t="s">
        <v>71</v>
      </c>
      <c r="O402" s="102" t="s">
        <v>71</v>
      </c>
      <c r="P402" s="103" t="s">
        <v>71</v>
      </c>
    </row>
    <row r="403" spans="2:16" ht="51" x14ac:dyDescent="0.25">
      <c r="B403" s="97">
        <v>398</v>
      </c>
      <c r="C403" s="120" t="s">
        <v>2916</v>
      </c>
      <c r="D403" s="120" t="s">
        <v>2917</v>
      </c>
      <c r="E403" s="120" t="s">
        <v>2918</v>
      </c>
      <c r="F403" s="172" t="s">
        <v>71</v>
      </c>
      <c r="G403" s="172">
        <v>20</v>
      </c>
      <c r="H403" s="144" t="s">
        <v>2628</v>
      </c>
      <c r="I403" s="122" t="s">
        <v>76</v>
      </c>
      <c r="J403" s="127">
        <v>458</v>
      </c>
      <c r="K403" s="132">
        <v>0</v>
      </c>
      <c r="L403" s="77">
        <f t="shared" si="10"/>
        <v>458</v>
      </c>
      <c r="M403"/>
      <c r="N403" s="102" t="s">
        <v>71</v>
      </c>
      <c r="O403" s="102" t="s">
        <v>71</v>
      </c>
      <c r="P403" s="103" t="s">
        <v>71</v>
      </c>
    </row>
    <row r="404" spans="2:16" ht="51" x14ac:dyDescent="0.25">
      <c r="B404" s="97">
        <v>399</v>
      </c>
      <c r="C404" s="120" t="s">
        <v>2919</v>
      </c>
      <c r="D404" s="120" t="s">
        <v>2920</v>
      </c>
      <c r="E404" s="120" t="s">
        <v>2921</v>
      </c>
      <c r="F404" s="172" t="s">
        <v>71</v>
      </c>
      <c r="G404" s="172">
        <v>30</v>
      </c>
      <c r="H404" s="144" t="s">
        <v>2628</v>
      </c>
      <c r="I404" s="122" t="s">
        <v>76</v>
      </c>
      <c r="J404" s="127">
        <v>458</v>
      </c>
      <c r="K404" s="132">
        <v>0</v>
      </c>
      <c r="L404" s="77">
        <f t="shared" si="10"/>
        <v>458</v>
      </c>
      <c r="M404"/>
      <c r="N404" s="102" t="s">
        <v>71</v>
      </c>
      <c r="O404" s="102" t="s">
        <v>71</v>
      </c>
      <c r="P404" s="103" t="s">
        <v>71</v>
      </c>
    </row>
    <row r="405" spans="2:16" ht="51" x14ac:dyDescent="0.25">
      <c r="B405" s="97">
        <v>400</v>
      </c>
      <c r="C405" s="120" t="s">
        <v>2922</v>
      </c>
      <c r="D405" s="120" t="s">
        <v>2923</v>
      </c>
      <c r="E405" s="120" t="s">
        <v>2924</v>
      </c>
      <c r="F405" s="172" t="s">
        <v>71</v>
      </c>
      <c r="G405" s="172">
        <v>50</v>
      </c>
      <c r="H405" s="144" t="s">
        <v>2628</v>
      </c>
      <c r="I405" s="122" t="s">
        <v>76</v>
      </c>
      <c r="J405" s="127">
        <v>458</v>
      </c>
      <c r="K405" s="132">
        <v>0</v>
      </c>
      <c r="L405" s="77">
        <f t="shared" si="10"/>
        <v>458</v>
      </c>
      <c r="M405"/>
      <c r="N405" s="102" t="s">
        <v>71</v>
      </c>
      <c r="O405" s="102" t="s">
        <v>71</v>
      </c>
      <c r="P405" s="103" t="s">
        <v>71</v>
      </c>
    </row>
    <row r="406" spans="2:16" ht="51" x14ac:dyDescent="0.25">
      <c r="B406" s="97">
        <v>401</v>
      </c>
      <c r="C406" s="120" t="s">
        <v>2925</v>
      </c>
      <c r="D406" s="120" t="s">
        <v>2926</v>
      </c>
      <c r="E406" s="120" t="s">
        <v>2927</v>
      </c>
      <c r="F406" s="172" t="s">
        <v>71</v>
      </c>
      <c r="G406" s="172">
        <v>100</v>
      </c>
      <c r="H406" s="144" t="s">
        <v>2628</v>
      </c>
      <c r="I406" s="122" t="s">
        <v>76</v>
      </c>
      <c r="J406" s="127">
        <v>683</v>
      </c>
      <c r="K406" s="132">
        <v>0</v>
      </c>
      <c r="L406" s="77">
        <f t="shared" si="10"/>
        <v>683</v>
      </c>
      <c r="M406"/>
      <c r="N406" s="102" t="s">
        <v>71</v>
      </c>
      <c r="O406" s="102" t="s">
        <v>71</v>
      </c>
      <c r="P406" s="103" t="s">
        <v>71</v>
      </c>
    </row>
    <row r="407" spans="2:16" ht="51" x14ac:dyDescent="0.25">
      <c r="B407" s="97">
        <v>402</v>
      </c>
      <c r="C407" s="120" t="s">
        <v>2928</v>
      </c>
      <c r="D407" s="120" t="s">
        <v>2929</v>
      </c>
      <c r="E407" s="120" t="s">
        <v>2930</v>
      </c>
      <c r="F407" s="172" t="s">
        <v>71</v>
      </c>
      <c r="G407" s="172">
        <v>200</v>
      </c>
      <c r="H407" s="144" t="s">
        <v>2628</v>
      </c>
      <c r="I407" s="122" t="s">
        <v>76</v>
      </c>
      <c r="J407" s="127">
        <v>1024</v>
      </c>
      <c r="K407" s="132">
        <v>0</v>
      </c>
      <c r="L407" s="77">
        <f t="shared" si="10"/>
        <v>1024</v>
      </c>
      <c r="M407"/>
      <c r="N407" s="102" t="s">
        <v>71</v>
      </c>
      <c r="O407" s="102" t="s">
        <v>71</v>
      </c>
      <c r="P407" s="103" t="s">
        <v>71</v>
      </c>
    </row>
    <row r="408" spans="2:16" ht="51" x14ac:dyDescent="0.25">
      <c r="B408" s="97">
        <v>403</v>
      </c>
      <c r="C408" s="120" t="s">
        <v>2931</v>
      </c>
      <c r="D408" s="120" t="s">
        <v>2932</v>
      </c>
      <c r="E408" s="120" t="s">
        <v>2933</v>
      </c>
      <c r="F408" s="172" t="s">
        <v>71</v>
      </c>
      <c r="G408" s="172">
        <v>300</v>
      </c>
      <c r="H408" s="144" t="s">
        <v>2628</v>
      </c>
      <c r="I408" s="122" t="s">
        <v>76</v>
      </c>
      <c r="J408" s="127">
        <v>1024</v>
      </c>
      <c r="K408" s="132">
        <v>0</v>
      </c>
      <c r="L408" s="77">
        <f t="shared" si="10"/>
        <v>1024</v>
      </c>
      <c r="M408"/>
      <c r="N408" s="102" t="s">
        <v>71</v>
      </c>
      <c r="O408" s="102" t="s">
        <v>71</v>
      </c>
      <c r="P408" s="103" t="s">
        <v>71</v>
      </c>
    </row>
    <row r="409" spans="2:16" ht="51" x14ac:dyDescent="0.25">
      <c r="B409" s="97">
        <v>404</v>
      </c>
      <c r="C409" s="120" t="s">
        <v>2934</v>
      </c>
      <c r="D409" s="120" t="s">
        <v>2935</v>
      </c>
      <c r="E409" s="120" t="s">
        <v>2936</v>
      </c>
      <c r="F409" s="172" t="s">
        <v>71</v>
      </c>
      <c r="G409" s="172">
        <v>400</v>
      </c>
      <c r="H409" s="144" t="s">
        <v>2628</v>
      </c>
      <c r="I409" s="122" t="s">
        <v>76</v>
      </c>
      <c r="J409" s="127">
        <v>1024</v>
      </c>
      <c r="K409" s="132">
        <v>0</v>
      </c>
      <c r="L409" s="77">
        <f t="shared" si="10"/>
        <v>1024</v>
      </c>
      <c r="M409"/>
      <c r="N409" s="102" t="s">
        <v>71</v>
      </c>
      <c r="O409" s="102" t="s">
        <v>71</v>
      </c>
      <c r="P409" s="103" t="s">
        <v>71</v>
      </c>
    </row>
    <row r="410" spans="2:16" ht="51" x14ac:dyDescent="0.25">
      <c r="B410" s="97">
        <v>405</v>
      </c>
      <c r="C410" s="120" t="s">
        <v>2937</v>
      </c>
      <c r="D410" s="120" t="s">
        <v>2938</v>
      </c>
      <c r="E410" s="120" t="s">
        <v>2939</v>
      </c>
      <c r="F410" s="172" t="s">
        <v>71</v>
      </c>
      <c r="G410" s="172">
        <v>500</v>
      </c>
      <c r="H410" s="144" t="s">
        <v>2628</v>
      </c>
      <c r="I410" s="122" t="s">
        <v>76</v>
      </c>
      <c r="J410" s="127">
        <v>1230</v>
      </c>
      <c r="K410" s="132">
        <v>0</v>
      </c>
      <c r="L410" s="77">
        <f t="shared" si="10"/>
        <v>1230</v>
      </c>
      <c r="M410"/>
      <c r="N410" s="102" t="s">
        <v>71</v>
      </c>
      <c r="O410" s="102" t="s">
        <v>71</v>
      </c>
      <c r="P410" s="103" t="s">
        <v>71</v>
      </c>
    </row>
    <row r="411" spans="2:16" ht="51" x14ac:dyDescent="0.25">
      <c r="B411" s="97">
        <v>406</v>
      </c>
      <c r="C411" s="120" t="s">
        <v>2940</v>
      </c>
      <c r="D411" s="120" t="s">
        <v>2941</v>
      </c>
      <c r="E411" s="120" t="s">
        <v>2942</v>
      </c>
      <c r="F411" s="172" t="s">
        <v>71</v>
      </c>
      <c r="G411" s="172">
        <v>1</v>
      </c>
      <c r="H411" s="144" t="s">
        <v>2656</v>
      </c>
      <c r="I411" s="122" t="s">
        <v>76</v>
      </c>
      <c r="J411" s="127">
        <v>1537</v>
      </c>
      <c r="K411" s="132">
        <v>0</v>
      </c>
      <c r="L411" s="77">
        <f t="shared" si="10"/>
        <v>1537</v>
      </c>
      <c r="M411"/>
      <c r="N411" s="102" t="s">
        <v>71</v>
      </c>
      <c r="O411" s="102" t="s">
        <v>71</v>
      </c>
      <c r="P411" s="103" t="s">
        <v>71</v>
      </c>
    </row>
    <row r="412" spans="2:16" ht="38.25" x14ac:dyDescent="0.25">
      <c r="B412" s="97">
        <v>407</v>
      </c>
      <c r="C412" s="120" t="s">
        <v>2943</v>
      </c>
      <c r="D412" s="120" t="s">
        <v>2626</v>
      </c>
      <c r="E412" s="120" t="s">
        <v>2944</v>
      </c>
      <c r="F412" s="172" t="s">
        <v>71</v>
      </c>
      <c r="G412" s="172">
        <v>10</v>
      </c>
      <c r="H412" s="144" t="s">
        <v>2628</v>
      </c>
      <c r="I412" s="122" t="s">
        <v>75</v>
      </c>
      <c r="J412" s="127">
        <v>571</v>
      </c>
      <c r="K412" s="132">
        <v>0</v>
      </c>
      <c r="L412" s="77">
        <v>1910</v>
      </c>
      <c r="M412"/>
      <c r="N412" s="102" t="s">
        <v>71</v>
      </c>
      <c r="O412" s="102" t="s">
        <v>71</v>
      </c>
      <c r="P412" s="103" t="s">
        <v>71</v>
      </c>
    </row>
    <row r="413" spans="2:16" ht="38.25" x14ac:dyDescent="0.25">
      <c r="B413" s="97">
        <v>408</v>
      </c>
      <c r="C413" s="120" t="s">
        <v>2945</v>
      </c>
      <c r="D413" s="120" t="s">
        <v>2630</v>
      </c>
      <c r="E413" s="120" t="s">
        <v>2946</v>
      </c>
      <c r="F413" s="172" t="s">
        <v>71</v>
      </c>
      <c r="G413" s="172">
        <v>20</v>
      </c>
      <c r="H413" s="144" t="s">
        <v>2628</v>
      </c>
      <c r="I413" s="122" t="s">
        <v>75</v>
      </c>
      <c r="J413" s="127">
        <v>665</v>
      </c>
      <c r="K413" s="132">
        <v>0</v>
      </c>
      <c r="L413" s="77">
        <v>2435</v>
      </c>
      <c r="M413"/>
      <c r="N413" s="102" t="s">
        <v>71</v>
      </c>
      <c r="O413" s="102" t="s">
        <v>71</v>
      </c>
      <c r="P413" s="103" t="s">
        <v>71</v>
      </c>
    </row>
    <row r="414" spans="2:16" ht="38.25" x14ac:dyDescent="0.25">
      <c r="B414" s="97">
        <v>409</v>
      </c>
      <c r="C414" s="120" t="s">
        <v>2947</v>
      </c>
      <c r="D414" s="120" t="s">
        <v>2633</v>
      </c>
      <c r="E414" s="120" t="s">
        <v>2948</v>
      </c>
      <c r="F414" s="172" t="s">
        <v>71</v>
      </c>
      <c r="G414" s="172">
        <v>30</v>
      </c>
      <c r="H414" s="144" t="s">
        <v>2628</v>
      </c>
      <c r="I414" s="122" t="s">
        <v>75</v>
      </c>
      <c r="J414" s="127">
        <v>759</v>
      </c>
      <c r="K414" s="132">
        <v>0</v>
      </c>
      <c r="L414" s="77">
        <v>2870</v>
      </c>
      <c r="M414"/>
      <c r="N414" s="102" t="s">
        <v>71</v>
      </c>
      <c r="O414" s="102" t="s">
        <v>71</v>
      </c>
      <c r="P414" s="103" t="s">
        <v>71</v>
      </c>
    </row>
    <row r="415" spans="2:16" ht="38.25" x14ac:dyDescent="0.25">
      <c r="B415" s="97">
        <v>410</v>
      </c>
      <c r="C415" s="120" t="s">
        <v>2949</v>
      </c>
      <c r="D415" s="120" t="s">
        <v>2636</v>
      </c>
      <c r="E415" s="120" t="s">
        <v>2950</v>
      </c>
      <c r="F415" s="172" t="s">
        <v>71</v>
      </c>
      <c r="G415" s="172">
        <v>50</v>
      </c>
      <c r="H415" s="144" t="s">
        <v>2628</v>
      </c>
      <c r="I415" s="122" t="s">
        <v>75</v>
      </c>
      <c r="J415" s="127">
        <v>947</v>
      </c>
      <c r="K415" s="132">
        <v>0</v>
      </c>
      <c r="L415" s="77">
        <v>3250</v>
      </c>
      <c r="M415"/>
      <c r="N415" s="102" t="s">
        <v>71</v>
      </c>
      <c r="O415" s="102" t="s">
        <v>71</v>
      </c>
      <c r="P415" s="103" t="s">
        <v>71</v>
      </c>
    </row>
    <row r="416" spans="2:16" ht="38.25" x14ac:dyDescent="0.25">
      <c r="B416" s="97">
        <v>411</v>
      </c>
      <c r="C416" s="120" t="s">
        <v>2951</v>
      </c>
      <c r="D416" s="120" t="s">
        <v>2639</v>
      </c>
      <c r="E416" s="120" t="s">
        <v>2952</v>
      </c>
      <c r="F416" s="172" t="s">
        <v>71</v>
      </c>
      <c r="G416" s="172">
        <v>100</v>
      </c>
      <c r="H416" s="144" t="s">
        <v>2628</v>
      </c>
      <c r="I416" s="122" t="s">
        <v>75</v>
      </c>
      <c r="J416" s="127">
        <v>1437</v>
      </c>
      <c r="K416" s="132">
        <v>0</v>
      </c>
      <c r="L416" s="77">
        <v>3540</v>
      </c>
      <c r="M416"/>
      <c r="N416" s="102" t="s">
        <v>71</v>
      </c>
      <c r="O416" s="102" t="s">
        <v>71</v>
      </c>
      <c r="P416" s="103" t="s">
        <v>71</v>
      </c>
    </row>
    <row r="417" spans="2:16" ht="38.25" x14ac:dyDescent="0.25">
      <c r="B417" s="97">
        <v>412</v>
      </c>
      <c r="C417" s="120" t="s">
        <v>2953</v>
      </c>
      <c r="D417" s="120" t="s">
        <v>2642</v>
      </c>
      <c r="E417" s="120" t="s">
        <v>2954</v>
      </c>
      <c r="F417" s="172" t="s">
        <v>71</v>
      </c>
      <c r="G417" s="172">
        <v>200</v>
      </c>
      <c r="H417" s="144" t="s">
        <v>2628</v>
      </c>
      <c r="I417" s="122" t="s">
        <v>75</v>
      </c>
      <c r="J417" s="127">
        <v>1715</v>
      </c>
      <c r="K417" s="132">
        <v>0</v>
      </c>
      <c r="L417" s="77">
        <v>3790</v>
      </c>
      <c r="M417"/>
      <c r="N417" s="102" t="s">
        <v>71</v>
      </c>
      <c r="O417" s="102" t="s">
        <v>71</v>
      </c>
      <c r="P417" s="103" t="s">
        <v>71</v>
      </c>
    </row>
    <row r="418" spans="2:16" ht="38.25" x14ac:dyDescent="0.25">
      <c r="B418" s="97">
        <v>413</v>
      </c>
      <c r="C418" s="120" t="s">
        <v>2955</v>
      </c>
      <c r="D418" s="120" t="s">
        <v>2645</v>
      </c>
      <c r="E418" s="120" t="s">
        <v>2956</v>
      </c>
      <c r="F418" s="172" t="s">
        <v>71</v>
      </c>
      <c r="G418" s="172">
        <v>300</v>
      </c>
      <c r="H418" s="144" t="s">
        <v>2628</v>
      </c>
      <c r="I418" s="122" t="s">
        <v>75</v>
      </c>
      <c r="J418" s="127">
        <v>1939</v>
      </c>
      <c r="K418" s="132">
        <v>0</v>
      </c>
      <c r="L418" s="77">
        <v>4010</v>
      </c>
      <c r="M418"/>
      <c r="N418" s="102" t="s">
        <v>71</v>
      </c>
      <c r="O418" s="102" t="s">
        <v>71</v>
      </c>
      <c r="P418" s="103" t="s">
        <v>71</v>
      </c>
    </row>
    <row r="419" spans="2:16" ht="38.25" x14ac:dyDescent="0.25">
      <c r="B419" s="97">
        <v>414</v>
      </c>
      <c r="C419" s="120" t="s">
        <v>2957</v>
      </c>
      <c r="D419" s="120" t="s">
        <v>2648</v>
      </c>
      <c r="E419" s="120" t="s">
        <v>2958</v>
      </c>
      <c r="F419" s="172" t="s">
        <v>71</v>
      </c>
      <c r="G419" s="172">
        <v>400</v>
      </c>
      <c r="H419" s="144" t="s">
        <v>2628</v>
      </c>
      <c r="I419" s="122" t="s">
        <v>75</v>
      </c>
      <c r="J419" s="127">
        <v>2165</v>
      </c>
      <c r="K419" s="132">
        <v>0</v>
      </c>
      <c r="L419" s="77">
        <v>4210</v>
      </c>
      <c r="M419"/>
      <c r="N419" s="102" t="s">
        <v>71</v>
      </c>
      <c r="O419" s="102" t="s">
        <v>71</v>
      </c>
      <c r="P419" s="103" t="s">
        <v>71</v>
      </c>
    </row>
    <row r="420" spans="2:16" ht="38.25" x14ac:dyDescent="0.25">
      <c r="B420" s="97">
        <v>415</v>
      </c>
      <c r="C420" s="120" t="s">
        <v>2959</v>
      </c>
      <c r="D420" s="120" t="s">
        <v>2651</v>
      </c>
      <c r="E420" s="120" t="s">
        <v>2960</v>
      </c>
      <c r="F420" s="172" t="s">
        <v>71</v>
      </c>
      <c r="G420" s="172">
        <v>500</v>
      </c>
      <c r="H420" s="144" t="s">
        <v>2628</v>
      </c>
      <c r="I420" s="122" t="s">
        <v>75</v>
      </c>
      <c r="J420" s="127">
        <v>2397</v>
      </c>
      <c r="K420" s="132">
        <v>0</v>
      </c>
      <c r="L420" s="77">
        <v>4390</v>
      </c>
      <c r="M420"/>
      <c r="N420" s="102" t="s">
        <v>71</v>
      </c>
      <c r="O420" s="102" t="s">
        <v>71</v>
      </c>
      <c r="P420" s="103" t="s">
        <v>71</v>
      </c>
    </row>
    <row r="421" spans="2:16" ht="38.25" x14ac:dyDescent="0.25">
      <c r="B421" s="97">
        <v>416</v>
      </c>
      <c r="C421" s="120" t="s">
        <v>2961</v>
      </c>
      <c r="D421" s="120" t="s">
        <v>2654</v>
      </c>
      <c r="E421" s="120" t="s">
        <v>2962</v>
      </c>
      <c r="F421" s="172" t="s">
        <v>71</v>
      </c>
      <c r="G421" s="172">
        <v>1</v>
      </c>
      <c r="H421" s="144" t="s">
        <v>2656</v>
      </c>
      <c r="I421" s="122" t="s">
        <v>75</v>
      </c>
      <c r="J421" s="127">
        <v>3491</v>
      </c>
      <c r="K421" s="132">
        <v>0</v>
      </c>
      <c r="L421" s="77">
        <v>185</v>
      </c>
      <c r="M421"/>
      <c r="N421" s="102" t="s">
        <v>71</v>
      </c>
      <c r="O421" s="102" t="s">
        <v>71</v>
      </c>
      <c r="P421" s="103" t="s">
        <v>71</v>
      </c>
    </row>
    <row r="422" spans="2:16" ht="38.25" x14ac:dyDescent="0.25">
      <c r="B422" s="97">
        <v>417</v>
      </c>
      <c r="C422" s="120" t="s">
        <v>2963</v>
      </c>
      <c r="D422" s="120" t="s">
        <v>2658</v>
      </c>
      <c r="E422" s="120" t="s">
        <v>2964</v>
      </c>
      <c r="F422" s="172" t="s">
        <v>71</v>
      </c>
      <c r="G422" s="172">
        <v>2</v>
      </c>
      <c r="H422" s="144" t="s">
        <v>2656</v>
      </c>
      <c r="I422" s="122" t="s">
        <v>75</v>
      </c>
      <c r="J422" s="127">
        <v>5096</v>
      </c>
      <c r="K422" s="132">
        <v>0</v>
      </c>
      <c r="L422" s="77">
        <v>370</v>
      </c>
      <c r="M422"/>
      <c r="N422" s="102" t="s">
        <v>71</v>
      </c>
      <c r="O422" s="102" t="s">
        <v>71</v>
      </c>
      <c r="P422" s="103" t="s">
        <v>71</v>
      </c>
    </row>
    <row r="423" spans="2:16" ht="38.25" x14ac:dyDescent="0.25">
      <c r="B423" s="97">
        <v>418</v>
      </c>
      <c r="C423" s="120" t="s">
        <v>2965</v>
      </c>
      <c r="D423" s="120" t="s">
        <v>2661</v>
      </c>
      <c r="E423" s="120" t="s">
        <v>2966</v>
      </c>
      <c r="F423" s="172" t="s">
        <v>71</v>
      </c>
      <c r="G423" s="172">
        <v>3</v>
      </c>
      <c r="H423" s="144" t="s">
        <v>2656</v>
      </c>
      <c r="I423" s="122" t="s">
        <v>75</v>
      </c>
      <c r="J423" s="127">
        <v>6138</v>
      </c>
      <c r="K423" s="132">
        <v>0</v>
      </c>
      <c r="L423" s="77">
        <v>550</v>
      </c>
      <c r="M423"/>
      <c r="N423" s="102" t="s">
        <v>71</v>
      </c>
      <c r="O423" s="102" t="s">
        <v>71</v>
      </c>
      <c r="P423" s="103" t="s">
        <v>71</v>
      </c>
    </row>
    <row r="424" spans="2:16" ht="38.25" x14ac:dyDescent="0.25">
      <c r="B424" s="97">
        <v>419</v>
      </c>
      <c r="C424" s="120" t="s">
        <v>2967</v>
      </c>
      <c r="D424" s="120" t="s">
        <v>2626</v>
      </c>
      <c r="E424" s="120" t="s">
        <v>2968</v>
      </c>
      <c r="F424" s="172" t="s">
        <v>71</v>
      </c>
      <c r="G424" s="172">
        <v>10</v>
      </c>
      <c r="H424" s="144" t="s">
        <v>2628</v>
      </c>
      <c r="I424" s="122" t="s">
        <v>75</v>
      </c>
      <c r="J424" s="127">
        <v>501</v>
      </c>
      <c r="K424" s="132">
        <v>0</v>
      </c>
      <c r="L424" s="77">
        <v>735</v>
      </c>
      <c r="M424"/>
      <c r="N424" s="102" t="s">
        <v>71</v>
      </c>
      <c r="O424" s="102" t="s">
        <v>71</v>
      </c>
      <c r="P424" s="103" t="s">
        <v>71</v>
      </c>
    </row>
    <row r="425" spans="2:16" ht="38.25" x14ac:dyDescent="0.25">
      <c r="B425" s="97">
        <v>420</v>
      </c>
      <c r="C425" s="120" t="s">
        <v>2969</v>
      </c>
      <c r="D425" s="120" t="s">
        <v>2630</v>
      </c>
      <c r="E425" s="120" t="s">
        <v>2970</v>
      </c>
      <c r="F425" s="172" t="s">
        <v>71</v>
      </c>
      <c r="G425" s="172">
        <v>20</v>
      </c>
      <c r="H425" s="144" t="s">
        <v>2628</v>
      </c>
      <c r="I425" s="122" t="s">
        <v>75</v>
      </c>
      <c r="J425" s="127">
        <v>571</v>
      </c>
      <c r="K425" s="132">
        <v>0</v>
      </c>
      <c r="L425" s="77">
        <v>910</v>
      </c>
      <c r="M425"/>
      <c r="N425" s="102" t="s">
        <v>71</v>
      </c>
      <c r="O425" s="102" t="s">
        <v>71</v>
      </c>
      <c r="P425" s="103" t="s">
        <v>71</v>
      </c>
    </row>
    <row r="426" spans="2:16" ht="38.25" x14ac:dyDescent="0.25">
      <c r="B426" s="97">
        <v>421</v>
      </c>
      <c r="C426" s="120" t="s">
        <v>2971</v>
      </c>
      <c r="D426" s="120" t="s">
        <v>2633</v>
      </c>
      <c r="E426" s="120" t="s">
        <v>2972</v>
      </c>
      <c r="F426" s="172" t="s">
        <v>71</v>
      </c>
      <c r="G426" s="172">
        <v>30</v>
      </c>
      <c r="H426" s="144" t="s">
        <v>2628</v>
      </c>
      <c r="I426" s="122" t="s">
        <v>75</v>
      </c>
      <c r="J426" s="127">
        <v>642</v>
      </c>
      <c r="K426" s="132">
        <v>0</v>
      </c>
      <c r="L426" s="77">
        <v>1090</v>
      </c>
      <c r="M426"/>
      <c r="N426" s="102" t="s">
        <v>71</v>
      </c>
      <c r="O426" s="102" t="s">
        <v>71</v>
      </c>
      <c r="P426" s="103" t="s">
        <v>71</v>
      </c>
    </row>
    <row r="427" spans="2:16" ht="38.25" x14ac:dyDescent="0.25">
      <c r="B427" s="97">
        <v>422</v>
      </c>
      <c r="C427" s="120" t="s">
        <v>2973</v>
      </c>
      <c r="D427" s="120" t="s">
        <v>2636</v>
      </c>
      <c r="E427" s="120" t="s">
        <v>2974</v>
      </c>
      <c r="F427" s="172" t="s">
        <v>71</v>
      </c>
      <c r="G427" s="172">
        <v>50</v>
      </c>
      <c r="H427" s="144" t="s">
        <v>2628</v>
      </c>
      <c r="I427" s="122" t="s">
        <v>75</v>
      </c>
      <c r="J427" s="127">
        <v>783</v>
      </c>
      <c r="K427" s="132">
        <v>0</v>
      </c>
      <c r="L427" s="77">
        <v>1270</v>
      </c>
      <c r="M427"/>
      <c r="N427" s="102" t="s">
        <v>71</v>
      </c>
      <c r="O427" s="102" t="s">
        <v>71</v>
      </c>
      <c r="P427" s="103" t="s">
        <v>71</v>
      </c>
    </row>
    <row r="428" spans="2:16" ht="38.25" x14ac:dyDescent="0.25">
      <c r="B428" s="97">
        <v>423</v>
      </c>
      <c r="C428" s="120" t="s">
        <v>2975</v>
      </c>
      <c r="D428" s="120" t="s">
        <v>2639</v>
      </c>
      <c r="E428" s="120" t="s">
        <v>2976</v>
      </c>
      <c r="F428" s="172" t="s">
        <v>71</v>
      </c>
      <c r="G428" s="172">
        <v>100</v>
      </c>
      <c r="H428" s="144" t="s">
        <v>2628</v>
      </c>
      <c r="I428" s="122" t="s">
        <v>75</v>
      </c>
      <c r="J428" s="127">
        <v>1150</v>
      </c>
      <c r="K428" s="132">
        <v>0</v>
      </c>
      <c r="L428" s="77">
        <v>1450</v>
      </c>
      <c r="M428"/>
      <c r="N428" s="102" t="s">
        <v>71</v>
      </c>
      <c r="O428" s="102" t="s">
        <v>71</v>
      </c>
      <c r="P428" s="103" t="s">
        <v>71</v>
      </c>
    </row>
    <row r="429" spans="2:16" ht="38.25" x14ac:dyDescent="0.25">
      <c r="B429" s="97">
        <v>424</v>
      </c>
      <c r="C429" s="120" t="s">
        <v>2977</v>
      </c>
      <c r="D429" s="120" t="s">
        <v>2642</v>
      </c>
      <c r="E429" s="120" t="s">
        <v>2978</v>
      </c>
      <c r="F429" s="172" t="s">
        <v>71</v>
      </c>
      <c r="G429" s="172">
        <v>200</v>
      </c>
      <c r="H429" s="144" t="s">
        <v>2628</v>
      </c>
      <c r="I429" s="122" t="s">
        <v>75</v>
      </c>
      <c r="J429" s="127">
        <v>1359</v>
      </c>
      <c r="K429" s="132">
        <v>0</v>
      </c>
      <c r="L429" s="77">
        <v>1855</v>
      </c>
      <c r="M429"/>
      <c r="N429" s="102" t="s">
        <v>71</v>
      </c>
      <c r="O429" s="102" t="s">
        <v>71</v>
      </c>
      <c r="P429" s="103" t="s">
        <v>71</v>
      </c>
    </row>
    <row r="430" spans="2:16" ht="38.25" x14ac:dyDescent="0.25">
      <c r="B430" s="97">
        <v>425</v>
      </c>
      <c r="C430" s="120" t="s">
        <v>2979</v>
      </c>
      <c r="D430" s="120" t="s">
        <v>2645</v>
      </c>
      <c r="E430" s="120" t="s">
        <v>2980</v>
      </c>
      <c r="F430" s="172" t="s">
        <v>71</v>
      </c>
      <c r="G430" s="172">
        <v>300</v>
      </c>
      <c r="H430" s="144" t="s">
        <v>2628</v>
      </c>
      <c r="I430" s="122" t="s">
        <v>75</v>
      </c>
      <c r="J430" s="127">
        <v>1527</v>
      </c>
      <c r="K430" s="132">
        <v>0</v>
      </c>
      <c r="L430" s="77">
        <v>295</v>
      </c>
      <c r="M430"/>
      <c r="N430" s="102" t="s">
        <v>71</v>
      </c>
      <c r="O430" s="102" t="s">
        <v>71</v>
      </c>
      <c r="P430" s="103" t="s">
        <v>71</v>
      </c>
    </row>
    <row r="431" spans="2:16" ht="38.25" x14ac:dyDescent="0.25">
      <c r="B431" s="97">
        <v>426</v>
      </c>
      <c r="C431" s="120" t="s">
        <v>2981</v>
      </c>
      <c r="D431" s="120" t="s">
        <v>2648</v>
      </c>
      <c r="E431" s="120" t="s">
        <v>2982</v>
      </c>
      <c r="F431" s="172" t="s">
        <v>71</v>
      </c>
      <c r="G431" s="172">
        <v>400</v>
      </c>
      <c r="H431" s="144" t="s">
        <v>2628</v>
      </c>
      <c r="I431" s="122" t="s">
        <v>75</v>
      </c>
      <c r="J431" s="127">
        <v>1697</v>
      </c>
      <c r="K431" s="132">
        <v>0</v>
      </c>
      <c r="L431" s="77">
        <v>925</v>
      </c>
      <c r="M431"/>
      <c r="N431" s="102" t="s">
        <v>71</v>
      </c>
      <c r="O431" s="102" t="s">
        <v>71</v>
      </c>
      <c r="P431" s="103" t="s">
        <v>71</v>
      </c>
    </row>
    <row r="432" spans="2:16" ht="38.25" x14ac:dyDescent="0.25">
      <c r="B432" s="97">
        <v>427</v>
      </c>
      <c r="C432" s="120" t="s">
        <v>2983</v>
      </c>
      <c r="D432" s="120" t="s">
        <v>2651</v>
      </c>
      <c r="E432" s="120" t="s">
        <v>2984</v>
      </c>
      <c r="F432" s="172" t="s">
        <v>71</v>
      </c>
      <c r="G432" s="172">
        <v>500</v>
      </c>
      <c r="H432" s="144" t="s">
        <v>2628</v>
      </c>
      <c r="I432" s="122" t="s">
        <v>75</v>
      </c>
      <c r="J432" s="127">
        <v>1870</v>
      </c>
      <c r="K432" s="132">
        <v>0</v>
      </c>
      <c r="L432" s="77">
        <v>4310</v>
      </c>
      <c r="M432"/>
      <c r="N432" s="102" t="s">
        <v>71</v>
      </c>
      <c r="O432" s="102" t="s">
        <v>71</v>
      </c>
      <c r="P432" s="103" t="s">
        <v>71</v>
      </c>
    </row>
    <row r="433" spans="2:16" ht="38.25" x14ac:dyDescent="0.25">
      <c r="B433" s="97">
        <v>428</v>
      </c>
      <c r="C433" s="120" t="s">
        <v>2985</v>
      </c>
      <c r="D433" s="120" t="s">
        <v>2654</v>
      </c>
      <c r="E433" s="120" t="s">
        <v>2986</v>
      </c>
      <c r="F433" s="172" t="s">
        <v>71</v>
      </c>
      <c r="G433" s="172">
        <v>1</v>
      </c>
      <c r="H433" s="144" t="s">
        <v>2656</v>
      </c>
      <c r="I433" s="122" t="s">
        <v>75</v>
      </c>
      <c r="J433" s="127">
        <v>2691</v>
      </c>
      <c r="K433" s="132">
        <v>0</v>
      </c>
      <c r="L433" s="77">
        <v>180.95</v>
      </c>
      <c r="M433"/>
      <c r="N433" s="102" t="s">
        <v>71</v>
      </c>
      <c r="O433" s="102" t="s">
        <v>71</v>
      </c>
      <c r="P433" s="103" t="s">
        <v>71</v>
      </c>
    </row>
    <row r="434" spans="2:16" ht="38.25" x14ac:dyDescent="0.25">
      <c r="B434" s="97">
        <v>429</v>
      </c>
      <c r="C434" s="120" t="s">
        <v>2987</v>
      </c>
      <c r="D434" s="120" t="s">
        <v>2658</v>
      </c>
      <c r="E434" s="120" t="s">
        <v>2988</v>
      </c>
      <c r="F434" s="172" t="s">
        <v>71</v>
      </c>
      <c r="G434" s="172">
        <v>2</v>
      </c>
      <c r="H434" s="144" t="s">
        <v>2656</v>
      </c>
      <c r="I434" s="122" t="s">
        <v>75</v>
      </c>
      <c r="J434" s="127">
        <v>3989</v>
      </c>
      <c r="K434" s="132">
        <v>0</v>
      </c>
      <c r="L434" s="77">
        <v>345</v>
      </c>
      <c r="M434"/>
      <c r="N434" s="102" t="s">
        <v>71</v>
      </c>
      <c r="O434" s="102" t="s">
        <v>71</v>
      </c>
      <c r="P434" s="103" t="s">
        <v>71</v>
      </c>
    </row>
    <row r="435" spans="2:16" ht="38.25" x14ac:dyDescent="0.25">
      <c r="B435" s="97">
        <v>430</v>
      </c>
      <c r="C435" s="120" t="s">
        <v>2989</v>
      </c>
      <c r="D435" s="120" t="s">
        <v>2661</v>
      </c>
      <c r="E435" s="120" t="s">
        <v>2990</v>
      </c>
      <c r="F435" s="172" t="s">
        <v>71</v>
      </c>
      <c r="G435" s="172">
        <v>3</v>
      </c>
      <c r="H435" s="144" t="s">
        <v>2656</v>
      </c>
      <c r="I435" s="122" t="s">
        <v>75</v>
      </c>
      <c r="J435" s="127">
        <v>4771</v>
      </c>
      <c r="K435" s="132">
        <v>0</v>
      </c>
      <c r="L435" s="77">
        <v>395</v>
      </c>
      <c r="M435"/>
      <c r="N435" s="102" t="s">
        <v>71</v>
      </c>
      <c r="O435" s="102" t="s">
        <v>71</v>
      </c>
      <c r="P435" s="103" t="s">
        <v>71</v>
      </c>
    </row>
    <row r="436" spans="2:16" ht="38.25" x14ac:dyDescent="0.25">
      <c r="B436" s="97">
        <v>431</v>
      </c>
      <c r="C436" s="120" t="s">
        <v>2991</v>
      </c>
      <c r="D436" s="120" t="s">
        <v>2626</v>
      </c>
      <c r="E436" s="120" t="s">
        <v>2992</v>
      </c>
      <c r="F436" s="172" t="s">
        <v>71</v>
      </c>
      <c r="G436" s="172">
        <v>10</v>
      </c>
      <c r="H436" s="144" t="s">
        <v>2628</v>
      </c>
      <c r="I436" s="122" t="s">
        <v>75</v>
      </c>
      <c r="J436" s="127">
        <v>851</v>
      </c>
      <c r="K436" s="132">
        <v>0</v>
      </c>
      <c r="L436" s="77">
        <v>520</v>
      </c>
      <c r="M436"/>
      <c r="N436" s="102" t="s">
        <v>71</v>
      </c>
      <c r="O436" s="102" t="s">
        <v>71</v>
      </c>
      <c r="P436" s="103" t="s">
        <v>71</v>
      </c>
    </row>
    <row r="437" spans="2:16" ht="38.25" x14ac:dyDescent="0.25">
      <c r="B437" s="97">
        <v>432</v>
      </c>
      <c r="C437" s="120" t="s">
        <v>2993</v>
      </c>
      <c r="D437" s="120" t="s">
        <v>2630</v>
      </c>
      <c r="E437" s="120" t="s">
        <v>2994</v>
      </c>
      <c r="F437" s="172" t="s">
        <v>71</v>
      </c>
      <c r="G437" s="172">
        <v>20</v>
      </c>
      <c r="H437" s="144" t="s">
        <v>2628</v>
      </c>
      <c r="I437" s="122" t="s">
        <v>75</v>
      </c>
      <c r="J437" s="127">
        <v>1039</v>
      </c>
      <c r="K437" s="132">
        <v>0</v>
      </c>
      <c r="L437" s="77">
        <v>630</v>
      </c>
      <c r="M437"/>
      <c r="N437" s="102" t="s">
        <v>71</v>
      </c>
      <c r="O437" s="102" t="s">
        <v>71</v>
      </c>
      <c r="P437" s="103" t="s">
        <v>71</v>
      </c>
    </row>
    <row r="438" spans="2:16" ht="38.25" x14ac:dyDescent="0.25">
      <c r="B438" s="97">
        <v>433</v>
      </c>
      <c r="C438" s="120" t="s">
        <v>2995</v>
      </c>
      <c r="D438" s="120" t="s">
        <v>2633</v>
      </c>
      <c r="E438" s="120" t="s">
        <v>2996</v>
      </c>
      <c r="F438" s="172" t="s">
        <v>71</v>
      </c>
      <c r="G438" s="172">
        <v>30</v>
      </c>
      <c r="H438" s="144" t="s">
        <v>2628</v>
      </c>
      <c r="I438" s="122" t="s">
        <v>75</v>
      </c>
      <c r="J438" s="127">
        <v>1227</v>
      </c>
      <c r="K438" s="132">
        <v>0</v>
      </c>
      <c r="L438" s="77">
        <v>730</v>
      </c>
      <c r="M438"/>
      <c r="N438" s="102" t="s">
        <v>71</v>
      </c>
      <c r="O438" s="102" t="s">
        <v>71</v>
      </c>
      <c r="P438" s="103" t="s">
        <v>71</v>
      </c>
    </row>
    <row r="439" spans="2:16" ht="38.25" x14ac:dyDescent="0.25">
      <c r="B439" s="97">
        <v>434</v>
      </c>
      <c r="C439" s="120" t="s">
        <v>2997</v>
      </c>
      <c r="D439" s="120" t="s">
        <v>2636</v>
      </c>
      <c r="E439" s="120" t="s">
        <v>2998</v>
      </c>
      <c r="F439" s="172" t="s">
        <v>71</v>
      </c>
      <c r="G439" s="172">
        <v>50</v>
      </c>
      <c r="H439" s="144" t="s">
        <v>2628</v>
      </c>
      <c r="I439" s="122" t="s">
        <v>75</v>
      </c>
      <c r="J439" s="127">
        <v>1603</v>
      </c>
      <c r="K439" s="132">
        <v>0</v>
      </c>
      <c r="L439" s="77">
        <v>820</v>
      </c>
      <c r="M439"/>
      <c r="N439" s="102" t="s">
        <v>71</v>
      </c>
      <c r="O439" s="102" t="s">
        <v>71</v>
      </c>
      <c r="P439" s="103" t="s">
        <v>71</v>
      </c>
    </row>
    <row r="440" spans="2:16" ht="38.25" x14ac:dyDescent="0.25">
      <c r="B440" s="97">
        <v>435</v>
      </c>
      <c r="C440" s="120" t="s">
        <v>2999</v>
      </c>
      <c r="D440" s="120" t="s">
        <v>2639</v>
      </c>
      <c r="E440" s="120" t="s">
        <v>3000</v>
      </c>
      <c r="F440" s="172" t="s">
        <v>71</v>
      </c>
      <c r="G440" s="172">
        <v>100</v>
      </c>
      <c r="H440" s="144" t="s">
        <v>2628</v>
      </c>
      <c r="I440" s="122" t="s">
        <v>75</v>
      </c>
      <c r="J440" s="127">
        <v>2582</v>
      </c>
      <c r="K440" s="132">
        <v>0</v>
      </c>
      <c r="L440" s="77">
        <v>900</v>
      </c>
      <c r="M440"/>
      <c r="N440" s="102" t="s">
        <v>71</v>
      </c>
      <c r="O440" s="102" t="s">
        <v>71</v>
      </c>
      <c r="P440" s="103" t="s">
        <v>71</v>
      </c>
    </row>
    <row r="441" spans="2:16" ht="38.25" x14ac:dyDescent="0.25">
      <c r="B441" s="97">
        <v>436</v>
      </c>
      <c r="C441" s="120" t="s">
        <v>3001</v>
      </c>
      <c r="D441" s="120" t="s">
        <v>2642</v>
      </c>
      <c r="E441" s="120" t="s">
        <v>3002</v>
      </c>
      <c r="F441" s="172" t="s">
        <v>71</v>
      </c>
      <c r="G441" s="172">
        <v>200</v>
      </c>
      <c r="H441" s="144" t="s">
        <v>2628</v>
      </c>
      <c r="I441" s="122" t="s">
        <v>75</v>
      </c>
      <c r="J441" s="127">
        <v>3139</v>
      </c>
      <c r="K441" s="132">
        <v>0</v>
      </c>
      <c r="L441" s="77">
        <v>970</v>
      </c>
      <c r="M441"/>
      <c r="N441" s="102" t="s">
        <v>71</v>
      </c>
      <c r="O441" s="102" t="s">
        <v>71</v>
      </c>
      <c r="P441" s="103" t="s">
        <v>71</v>
      </c>
    </row>
    <row r="442" spans="2:16" ht="38.25" x14ac:dyDescent="0.25">
      <c r="B442" s="97">
        <v>437</v>
      </c>
      <c r="C442" s="120" t="s">
        <v>3003</v>
      </c>
      <c r="D442" s="120" t="s">
        <v>2645</v>
      </c>
      <c r="E442" s="120" t="s">
        <v>3004</v>
      </c>
      <c r="F442" s="172" t="s">
        <v>71</v>
      </c>
      <c r="G442" s="172">
        <v>300</v>
      </c>
      <c r="H442" s="144" t="s">
        <v>2628</v>
      </c>
      <c r="I442" s="122" t="s">
        <v>75</v>
      </c>
      <c r="J442" s="127">
        <v>3588</v>
      </c>
      <c r="K442" s="132">
        <v>0</v>
      </c>
      <c r="L442" s="77">
        <v>1040</v>
      </c>
      <c r="M442"/>
      <c r="N442" s="102" t="s">
        <v>71</v>
      </c>
      <c r="O442" s="102" t="s">
        <v>71</v>
      </c>
      <c r="P442" s="103" t="s">
        <v>71</v>
      </c>
    </row>
    <row r="443" spans="2:16" ht="38.25" x14ac:dyDescent="0.25">
      <c r="B443" s="97">
        <v>438</v>
      </c>
      <c r="C443" s="120" t="s">
        <v>3005</v>
      </c>
      <c r="D443" s="120" t="s">
        <v>2648</v>
      </c>
      <c r="E443" s="120" t="s">
        <v>3006</v>
      </c>
      <c r="F443" s="172" t="s">
        <v>71</v>
      </c>
      <c r="G443" s="172">
        <v>400</v>
      </c>
      <c r="H443" s="144" t="s">
        <v>2628</v>
      </c>
      <c r="I443" s="122" t="s">
        <v>75</v>
      </c>
      <c r="J443" s="127">
        <v>4039</v>
      </c>
      <c r="K443" s="132">
        <v>0</v>
      </c>
      <c r="L443" s="77">
        <v>1100</v>
      </c>
      <c r="M443"/>
      <c r="N443" s="102" t="s">
        <v>71</v>
      </c>
      <c r="O443" s="102" t="s">
        <v>71</v>
      </c>
      <c r="P443" s="103" t="s">
        <v>71</v>
      </c>
    </row>
    <row r="444" spans="2:16" ht="38.25" x14ac:dyDescent="0.25">
      <c r="B444" s="97">
        <v>439</v>
      </c>
      <c r="C444" s="120" t="s">
        <v>3007</v>
      </c>
      <c r="D444" s="120" t="s">
        <v>2651</v>
      </c>
      <c r="E444" s="120" t="s">
        <v>3008</v>
      </c>
      <c r="F444" s="172" t="s">
        <v>71</v>
      </c>
      <c r="G444" s="172">
        <v>500</v>
      </c>
      <c r="H444" s="144" t="s">
        <v>2628</v>
      </c>
      <c r="I444" s="122" t="s">
        <v>75</v>
      </c>
      <c r="J444" s="127">
        <v>4502</v>
      </c>
      <c r="K444" s="132">
        <v>0</v>
      </c>
      <c r="L444" s="77">
        <v>1425</v>
      </c>
      <c r="M444"/>
      <c r="N444" s="102" t="s">
        <v>71</v>
      </c>
      <c r="O444" s="102" t="s">
        <v>71</v>
      </c>
      <c r="P444" s="103" t="s">
        <v>71</v>
      </c>
    </row>
    <row r="445" spans="2:16" ht="38.25" x14ac:dyDescent="0.25">
      <c r="B445" s="97">
        <v>440</v>
      </c>
      <c r="C445" s="120" t="s">
        <v>3009</v>
      </c>
      <c r="D445" s="120" t="s">
        <v>2654</v>
      </c>
      <c r="E445" s="120" t="s">
        <v>3010</v>
      </c>
      <c r="F445" s="172" t="s">
        <v>71</v>
      </c>
      <c r="G445" s="172">
        <v>1</v>
      </c>
      <c r="H445" s="144" t="s">
        <v>2656</v>
      </c>
      <c r="I445" s="122" t="s">
        <v>75</v>
      </c>
      <c r="J445" s="127">
        <v>6692</v>
      </c>
      <c r="K445" s="132">
        <v>0</v>
      </c>
      <c r="L445" s="77">
        <v>1990</v>
      </c>
      <c r="M445"/>
      <c r="N445" s="102" t="s">
        <v>71</v>
      </c>
      <c r="O445" s="102" t="s">
        <v>71</v>
      </c>
      <c r="P445" s="103" t="s">
        <v>71</v>
      </c>
    </row>
    <row r="446" spans="2:16" ht="38.25" x14ac:dyDescent="0.25">
      <c r="B446" s="97">
        <v>441</v>
      </c>
      <c r="C446" s="120" t="s">
        <v>3011</v>
      </c>
      <c r="D446" s="120" t="s">
        <v>2658</v>
      </c>
      <c r="E446" s="120" t="s">
        <v>3012</v>
      </c>
      <c r="F446" s="172" t="s">
        <v>71</v>
      </c>
      <c r="G446" s="172">
        <v>2</v>
      </c>
      <c r="H446" s="144" t="s">
        <v>2656</v>
      </c>
      <c r="I446" s="122" t="s">
        <v>75</v>
      </c>
      <c r="J446" s="127">
        <v>9523</v>
      </c>
      <c r="K446" s="132">
        <v>0</v>
      </c>
      <c r="L446" s="77">
        <v>2680</v>
      </c>
      <c r="M446"/>
      <c r="N446" s="102" t="s">
        <v>71</v>
      </c>
      <c r="O446" s="102" t="s">
        <v>71</v>
      </c>
      <c r="P446" s="103" t="s">
        <v>71</v>
      </c>
    </row>
    <row r="447" spans="2:16" ht="38.25" x14ac:dyDescent="0.25">
      <c r="B447" s="97">
        <v>442</v>
      </c>
      <c r="C447" s="120" t="s">
        <v>3013</v>
      </c>
      <c r="D447" s="120" t="s">
        <v>2661</v>
      </c>
      <c r="E447" s="120" t="s">
        <v>3014</v>
      </c>
      <c r="F447" s="172" t="s">
        <v>71</v>
      </c>
      <c r="G447" s="172">
        <v>3</v>
      </c>
      <c r="H447" s="144" t="s">
        <v>2656</v>
      </c>
      <c r="I447" s="122" t="s">
        <v>75</v>
      </c>
      <c r="J447" s="127">
        <v>11607</v>
      </c>
      <c r="K447" s="132">
        <v>0</v>
      </c>
      <c r="L447" s="77">
        <v>3155</v>
      </c>
      <c r="M447"/>
      <c r="N447" s="102" t="s">
        <v>71</v>
      </c>
      <c r="O447" s="102" t="s">
        <v>71</v>
      </c>
      <c r="P447" s="103" t="s">
        <v>71</v>
      </c>
    </row>
    <row r="448" spans="2:16" ht="38.25" x14ac:dyDescent="0.25">
      <c r="B448" s="97">
        <v>443</v>
      </c>
      <c r="C448" s="120" t="s">
        <v>3015</v>
      </c>
      <c r="D448" s="120" t="s">
        <v>2626</v>
      </c>
      <c r="E448" s="120" t="s">
        <v>3016</v>
      </c>
      <c r="F448" s="172" t="s">
        <v>71</v>
      </c>
      <c r="G448" s="172">
        <v>10</v>
      </c>
      <c r="H448" s="144" t="s">
        <v>2628</v>
      </c>
      <c r="I448" s="122" t="s">
        <v>75</v>
      </c>
      <c r="J448" s="127">
        <v>711</v>
      </c>
      <c r="K448" s="132">
        <v>0</v>
      </c>
      <c r="L448" s="77">
        <v>3575</v>
      </c>
      <c r="M448"/>
      <c r="N448" s="102" t="s">
        <v>71</v>
      </c>
      <c r="O448" s="102" t="s">
        <v>71</v>
      </c>
      <c r="P448" s="103" t="s">
        <v>71</v>
      </c>
    </row>
    <row r="449" spans="2:16" ht="38.25" x14ac:dyDescent="0.25">
      <c r="B449" s="97">
        <v>444</v>
      </c>
      <c r="C449" s="120" t="s">
        <v>3017</v>
      </c>
      <c r="D449" s="120" t="s">
        <v>2630</v>
      </c>
      <c r="E449" s="120" t="s">
        <v>3018</v>
      </c>
      <c r="F449" s="172" t="s">
        <v>71</v>
      </c>
      <c r="G449" s="172">
        <v>20</v>
      </c>
      <c r="H449" s="144" t="s">
        <v>2628</v>
      </c>
      <c r="I449" s="122" t="s">
        <v>75</v>
      </c>
      <c r="J449" s="127">
        <v>852</v>
      </c>
      <c r="K449" s="132">
        <v>0</v>
      </c>
      <c r="L449" s="77">
        <v>3890</v>
      </c>
      <c r="M449"/>
      <c r="N449" s="102" t="s">
        <v>71</v>
      </c>
      <c r="O449" s="102" t="s">
        <v>71</v>
      </c>
      <c r="P449" s="103" t="s">
        <v>71</v>
      </c>
    </row>
    <row r="450" spans="2:16" ht="38.25" x14ac:dyDescent="0.25">
      <c r="B450" s="97">
        <v>445</v>
      </c>
      <c r="C450" s="120" t="s">
        <v>3019</v>
      </c>
      <c r="D450" s="120" t="s">
        <v>2633</v>
      </c>
      <c r="E450" s="120" t="s">
        <v>3020</v>
      </c>
      <c r="F450" s="172" t="s">
        <v>71</v>
      </c>
      <c r="G450" s="172">
        <v>30</v>
      </c>
      <c r="H450" s="144" t="s">
        <v>2628</v>
      </c>
      <c r="I450" s="122" t="s">
        <v>75</v>
      </c>
      <c r="J450" s="127">
        <v>993</v>
      </c>
      <c r="K450" s="132">
        <v>0</v>
      </c>
      <c r="L450" s="77">
        <v>4170</v>
      </c>
      <c r="M450"/>
      <c r="N450" s="102" t="s">
        <v>71</v>
      </c>
      <c r="O450" s="102" t="s">
        <v>71</v>
      </c>
      <c r="P450" s="103" t="s">
        <v>71</v>
      </c>
    </row>
    <row r="451" spans="2:16" ht="38.25" x14ac:dyDescent="0.25">
      <c r="B451" s="97">
        <v>446</v>
      </c>
      <c r="C451" s="120" t="s">
        <v>3021</v>
      </c>
      <c r="D451" s="120" t="s">
        <v>2636</v>
      </c>
      <c r="E451" s="120" t="s">
        <v>3022</v>
      </c>
      <c r="F451" s="172" t="s">
        <v>71</v>
      </c>
      <c r="G451" s="172">
        <v>50</v>
      </c>
      <c r="H451" s="144" t="s">
        <v>2628</v>
      </c>
      <c r="I451" s="122" t="s">
        <v>75</v>
      </c>
      <c r="J451" s="127">
        <v>1275</v>
      </c>
      <c r="K451" s="132">
        <v>0</v>
      </c>
      <c r="L451" s="77">
        <v>4410</v>
      </c>
      <c r="M451"/>
      <c r="N451" s="102" t="s">
        <v>71</v>
      </c>
      <c r="O451" s="102" t="s">
        <v>71</v>
      </c>
      <c r="P451" s="103" t="s">
        <v>71</v>
      </c>
    </row>
    <row r="452" spans="2:16" ht="38.25" x14ac:dyDescent="0.25">
      <c r="B452" s="97">
        <v>447</v>
      </c>
      <c r="C452" s="120" t="s">
        <v>3023</v>
      </c>
      <c r="D452" s="120" t="s">
        <v>2639</v>
      </c>
      <c r="E452" s="120" t="s">
        <v>3024</v>
      </c>
      <c r="F452" s="172" t="s">
        <v>71</v>
      </c>
      <c r="G452" s="172">
        <v>100</v>
      </c>
      <c r="H452" s="144" t="s">
        <v>2628</v>
      </c>
      <c r="I452" s="122" t="s">
        <v>75</v>
      </c>
      <c r="J452" s="127">
        <v>2010</v>
      </c>
      <c r="K452" s="132">
        <v>0</v>
      </c>
      <c r="L452" s="77">
        <v>4630</v>
      </c>
      <c r="M452"/>
      <c r="N452" s="102" t="s">
        <v>71</v>
      </c>
      <c r="O452" s="102" t="s">
        <v>71</v>
      </c>
      <c r="P452" s="103" t="s">
        <v>71</v>
      </c>
    </row>
    <row r="453" spans="2:16" ht="38.25" x14ac:dyDescent="0.25">
      <c r="B453" s="97">
        <v>448</v>
      </c>
      <c r="C453" s="120" t="s">
        <v>3025</v>
      </c>
      <c r="D453" s="120" t="s">
        <v>2642</v>
      </c>
      <c r="E453" s="120" t="s">
        <v>3026</v>
      </c>
      <c r="F453" s="172" t="s">
        <v>71</v>
      </c>
      <c r="G453" s="172">
        <v>200</v>
      </c>
      <c r="H453" s="144" t="s">
        <v>2628</v>
      </c>
      <c r="I453" s="122" t="s">
        <v>75</v>
      </c>
      <c r="J453" s="127">
        <v>2427</v>
      </c>
      <c r="K453" s="132">
        <v>0</v>
      </c>
      <c r="L453" s="77">
        <v>4830</v>
      </c>
      <c r="M453"/>
      <c r="N453" s="102" t="s">
        <v>71</v>
      </c>
      <c r="O453" s="102" t="s">
        <v>71</v>
      </c>
      <c r="P453" s="103" t="s">
        <v>71</v>
      </c>
    </row>
    <row r="454" spans="2:16" ht="38.25" x14ac:dyDescent="0.25">
      <c r="B454" s="97">
        <v>449</v>
      </c>
      <c r="C454" s="120" t="s">
        <v>3027</v>
      </c>
      <c r="D454" s="120" t="s">
        <v>2645</v>
      </c>
      <c r="E454" s="120" t="s">
        <v>3028</v>
      </c>
      <c r="F454" s="172" t="s">
        <v>71</v>
      </c>
      <c r="G454" s="172">
        <v>300</v>
      </c>
      <c r="H454" s="144" t="s">
        <v>2628</v>
      </c>
      <c r="I454" s="122" t="s">
        <v>75</v>
      </c>
      <c r="J454" s="127">
        <v>2764</v>
      </c>
      <c r="K454" s="132">
        <v>0</v>
      </c>
      <c r="L454" s="140">
        <v>59.95</v>
      </c>
      <c r="M454"/>
      <c r="N454" s="102" t="s">
        <v>71</v>
      </c>
      <c r="O454" s="102" t="s">
        <v>71</v>
      </c>
      <c r="P454" s="103" t="s">
        <v>71</v>
      </c>
    </row>
    <row r="455" spans="2:16" ht="38.25" x14ac:dyDescent="0.25">
      <c r="B455" s="97">
        <v>450</v>
      </c>
      <c r="C455" s="120" t="s">
        <v>3029</v>
      </c>
      <c r="D455" s="120" t="s">
        <v>2648</v>
      </c>
      <c r="E455" s="120" t="s">
        <v>3030</v>
      </c>
      <c r="F455" s="172" t="s">
        <v>71</v>
      </c>
      <c r="G455" s="172">
        <v>400</v>
      </c>
      <c r="H455" s="144" t="s">
        <v>2628</v>
      </c>
      <c r="I455" s="122" t="s">
        <v>75</v>
      </c>
      <c r="J455" s="127">
        <v>3102</v>
      </c>
      <c r="K455" s="132">
        <v>0</v>
      </c>
      <c r="L455" s="141">
        <f t="shared" ref="L455" si="11">IF(J455="","",(J455-(J455*K455)))</f>
        <v>3102</v>
      </c>
      <c r="M455"/>
      <c r="N455" s="102" t="s">
        <v>71</v>
      </c>
      <c r="O455" s="102" t="s">
        <v>71</v>
      </c>
      <c r="P455" s="103" t="s">
        <v>71</v>
      </c>
    </row>
    <row r="456" spans="2:16" ht="38.25" x14ac:dyDescent="0.25">
      <c r="B456" s="97">
        <v>451</v>
      </c>
      <c r="C456" s="120" t="s">
        <v>3031</v>
      </c>
      <c r="D456" s="120" t="s">
        <v>2651</v>
      </c>
      <c r="E456" s="120" t="s">
        <v>3032</v>
      </c>
      <c r="F456" s="172" t="s">
        <v>71</v>
      </c>
      <c r="G456" s="172">
        <v>500</v>
      </c>
      <c r="H456" s="144" t="s">
        <v>2628</v>
      </c>
      <c r="I456" s="122" t="s">
        <v>75</v>
      </c>
      <c r="J456" s="127">
        <v>3450</v>
      </c>
      <c r="K456" s="132">
        <v>0</v>
      </c>
      <c r="L456" s="141">
        <v>244.33</v>
      </c>
      <c r="M456"/>
      <c r="N456" s="102" t="s">
        <v>71</v>
      </c>
      <c r="O456" s="102" t="s">
        <v>71</v>
      </c>
      <c r="P456" s="103" t="s">
        <v>71</v>
      </c>
    </row>
    <row r="457" spans="2:16" ht="38.25" x14ac:dyDescent="0.25">
      <c r="B457" s="97">
        <v>452</v>
      </c>
      <c r="C457" s="120" t="s">
        <v>3033</v>
      </c>
      <c r="D457" s="120" t="s">
        <v>2654</v>
      </c>
      <c r="E457" s="120" t="s">
        <v>3034</v>
      </c>
      <c r="F457" s="172" t="s">
        <v>71</v>
      </c>
      <c r="G457" s="172">
        <v>1</v>
      </c>
      <c r="H457" s="144" t="s">
        <v>2656</v>
      </c>
      <c r="I457" s="122" t="s">
        <v>75</v>
      </c>
      <c r="J457" s="137">
        <v>5091</v>
      </c>
      <c r="K457" s="132">
        <v>0</v>
      </c>
      <c r="L457" s="141">
        <v>375.31</v>
      </c>
      <c r="M457"/>
      <c r="N457" s="102" t="s">
        <v>71</v>
      </c>
      <c r="O457" s="102" t="s">
        <v>71</v>
      </c>
      <c r="P457" s="103" t="s">
        <v>71</v>
      </c>
    </row>
    <row r="458" spans="2:16" ht="38.25" x14ac:dyDescent="0.25">
      <c r="B458" s="97">
        <v>453</v>
      </c>
      <c r="C458" s="120" t="s">
        <v>3035</v>
      </c>
      <c r="D458" s="120" t="s">
        <v>2658</v>
      </c>
      <c r="E458" s="120" t="s">
        <v>3036</v>
      </c>
      <c r="F458" s="172" t="s">
        <v>71</v>
      </c>
      <c r="G458" s="172">
        <v>2</v>
      </c>
      <c r="H458" s="144" t="s">
        <v>2656</v>
      </c>
      <c r="I458" s="122" t="s">
        <v>75</v>
      </c>
      <c r="J458" s="127">
        <v>7310</v>
      </c>
      <c r="K458" s="132">
        <v>0</v>
      </c>
      <c r="L458" s="141">
        <v>561.71</v>
      </c>
      <c r="M458"/>
      <c r="N458" s="102" t="s">
        <v>71</v>
      </c>
      <c r="O458" s="102" t="s">
        <v>71</v>
      </c>
      <c r="P458" s="103" t="s">
        <v>71</v>
      </c>
    </row>
    <row r="459" spans="2:16" ht="38.25" x14ac:dyDescent="0.25">
      <c r="B459" s="97">
        <v>454</v>
      </c>
      <c r="C459" s="120" t="s">
        <v>3037</v>
      </c>
      <c r="D459" s="143" t="s">
        <v>2661</v>
      </c>
      <c r="E459" s="143" t="s">
        <v>3038</v>
      </c>
      <c r="F459" s="172" t="s">
        <v>71</v>
      </c>
      <c r="G459" s="172">
        <v>3</v>
      </c>
      <c r="H459" s="144" t="s">
        <v>2656</v>
      </c>
      <c r="I459" s="145" t="s">
        <v>75</v>
      </c>
      <c r="J459" s="137">
        <v>8873</v>
      </c>
      <c r="K459" s="132">
        <v>0</v>
      </c>
      <c r="L459" s="140">
        <v>3419.5</v>
      </c>
      <c r="M459"/>
      <c r="N459" s="102" t="s">
        <v>71</v>
      </c>
      <c r="O459" s="102" t="s">
        <v>71</v>
      </c>
      <c r="P459" s="103" t="s">
        <v>71</v>
      </c>
    </row>
    <row r="460" spans="2:16" ht="38.25" x14ac:dyDescent="0.25">
      <c r="B460" s="97">
        <v>455</v>
      </c>
      <c r="C460" s="120" t="s">
        <v>3039</v>
      </c>
      <c r="D460" s="143" t="s">
        <v>2626</v>
      </c>
      <c r="E460" s="143" t="s">
        <v>3040</v>
      </c>
      <c r="F460" s="172" t="s">
        <v>71</v>
      </c>
      <c r="G460" s="172">
        <v>10</v>
      </c>
      <c r="H460" s="144" t="s">
        <v>2628</v>
      </c>
      <c r="I460" s="145" t="s">
        <v>75</v>
      </c>
      <c r="J460" s="137">
        <v>1701</v>
      </c>
      <c r="K460" s="132">
        <v>0</v>
      </c>
      <c r="L460" s="141">
        <f t="shared" ref="L460:L476" si="12">IF(J460="","",(J460-(J460*K460)))</f>
        <v>1701</v>
      </c>
      <c r="M460"/>
      <c r="N460" s="102" t="s">
        <v>71</v>
      </c>
      <c r="O460" s="102" t="s">
        <v>71</v>
      </c>
      <c r="P460" s="103" t="s">
        <v>71</v>
      </c>
    </row>
    <row r="461" spans="2:16" ht="38.25" x14ac:dyDescent="0.25">
      <c r="B461" s="97">
        <v>456</v>
      </c>
      <c r="C461" s="120" t="s">
        <v>3041</v>
      </c>
      <c r="D461" s="143" t="s">
        <v>2630</v>
      </c>
      <c r="E461" s="143" t="s">
        <v>3042</v>
      </c>
      <c r="F461" s="172" t="s">
        <v>71</v>
      </c>
      <c r="G461" s="172">
        <v>20</v>
      </c>
      <c r="H461" s="144" t="s">
        <v>2628</v>
      </c>
      <c r="I461" s="145" t="s">
        <v>75</v>
      </c>
      <c r="J461" s="137">
        <v>2078</v>
      </c>
      <c r="K461" s="132">
        <v>0</v>
      </c>
      <c r="L461" s="141">
        <f t="shared" si="12"/>
        <v>2078</v>
      </c>
      <c r="M461"/>
      <c r="N461" s="102" t="s">
        <v>71</v>
      </c>
      <c r="O461" s="102" t="s">
        <v>71</v>
      </c>
      <c r="P461" s="103" t="s">
        <v>71</v>
      </c>
    </row>
    <row r="462" spans="2:16" ht="38.25" x14ac:dyDescent="0.25">
      <c r="B462" s="97">
        <v>457</v>
      </c>
      <c r="C462" s="120" t="s">
        <v>3043</v>
      </c>
      <c r="D462" s="143" t="s">
        <v>2633</v>
      </c>
      <c r="E462" s="143" t="s">
        <v>3044</v>
      </c>
      <c r="F462" s="172" t="s">
        <v>71</v>
      </c>
      <c r="G462" s="172">
        <v>30</v>
      </c>
      <c r="H462" s="144" t="s">
        <v>2628</v>
      </c>
      <c r="I462" s="145" t="s">
        <v>75</v>
      </c>
      <c r="J462" s="137">
        <v>2454</v>
      </c>
      <c r="K462" s="132">
        <v>0</v>
      </c>
      <c r="L462" s="141">
        <f t="shared" si="12"/>
        <v>2454</v>
      </c>
      <c r="M462"/>
      <c r="N462" s="102" t="s">
        <v>71</v>
      </c>
      <c r="O462" s="102" t="s">
        <v>71</v>
      </c>
      <c r="P462" s="103" t="s">
        <v>71</v>
      </c>
    </row>
    <row r="463" spans="2:16" ht="38.25" x14ac:dyDescent="0.25">
      <c r="B463" s="97">
        <v>458</v>
      </c>
      <c r="C463" s="120" t="s">
        <v>3045</v>
      </c>
      <c r="D463" s="143" t="s">
        <v>2636</v>
      </c>
      <c r="E463" s="143" t="s">
        <v>3046</v>
      </c>
      <c r="F463" s="172" t="s">
        <v>71</v>
      </c>
      <c r="G463" s="172">
        <v>50</v>
      </c>
      <c r="H463" s="144" t="s">
        <v>2628</v>
      </c>
      <c r="I463" s="145" t="s">
        <v>75</v>
      </c>
      <c r="J463" s="137">
        <v>3207</v>
      </c>
      <c r="K463" s="132">
        <v>0</v>
      </c>
      <c r="L463" s="141">
        <f t="shared" si="12"/>
        <v>3207</v>
      </c>
      <c r="M463"/>
      <c r="N463" s="102" t="s">
        <v>71</v>
      </c>
      <c r="O463" s="102" t="s">
        <v>71</v>
      </c>
      <c r="P463" s="103" t="s">
        <v>71</v>
      </c>
    </row>
    <row r="464" spans="2:16" ht="38.25" x14ac:dyDescent="0.25">
      <c r="B464" s="97">
        <v>459</v>
      </c>
      <c r="C464" s="120" t="s">
        <v>3047</v>
      </c>
      <c r="D464" s="143" t="s">
        <v>2639</v>
      </c>
      <c r="E464" s="143" t="s">
        <v>3048</v>
      </c>
      <c r="F464" s="172" t="s">
        <v>71</v>
      </c>
      <c r="G464" s="172">
        <v>100</v>
      </c>
      <c r="H464" s="144" t="s">
        <v>2628</v>
      </c>
      <c r="I464" s="145" t="s">
        <v>75</v>
      </c>
      <c r="J464" s="137">
        <v>5165</v>
      </c>
      <c r="K464" s="132">
        <v>0</v>
      </c>
      <c r="L464" s="141">
        <f t="shared" si="12"/>
        <v>5165</v>
      </c>
      <c r="M464"/>
      <c r="N464" s="102" t="s">
        <v>71</v>
      </c>
      <c r="O464" s="102" t="s">
        <v>71</v>
      </c>
      <c r="P464" s="103" t="s">
        <v>71</v>
      </c>
    </row>
    <row r="465" spans="2:16" ht="38.25" x14ac:dyDescent="0.25">
      <c r="B465" s="97">
        <v>460</v>
      </c>
      <c r="C465" s="120" t="s">
        <v>3049</v>
      </c>
      <c r="D465" s="143" t="s">
        <v>2642</v>
      </c>
      <c r="E465" s="143" t="s">
        <v>3050</v>
      </c>
      <c r="F465" s="172" t="s">
        <v>71</v>
      </c>
      <c r="G465" s="172">
        <v>200</v>
      </c>
      <c r="H465" s="144" t="s">
        <v>2628</v>
      </c>
      <c r="I465" s="145" t="s">
        <v>75</v>
      </c>
      <c r="J465" s="137">
        <v>6278</v>
      </c>
      <c r="K465" s="132">
        <v>0</v>
      </c>
      <c r="L465" s="141">
        <f t="shared" si="12"/>
        <v>6278</v>
      </c>
      <c r="M465"/>
      <c r="N465" s="102" t="s">
        <v>71</v>
      </c>
      <c r="O465" s="102" t="s">
        <v>71</v>
      </c>
      <c r="P465" s="103" t="s">
        <v>71</v>
      </c>
    </row>
    <row r="466" spans="2:16" ht="38.25" x14ac:dyDescent="0.25">
      <c r="B466" s="97">
        <v>461</v>
      </c>
      <c r="C466" s="120" t="s">
        <v>3051</v>
      </c>
      <c r="D466" s="143" t="s">
        <v>2645</v>
      </c>
      <c r="E466" s="143" t="s">
        <v>3052</v>
      </c>
      <c r="F466" s="172" t="s">
        <v>71</v>
      </c>
      <c r="G466" s="172">
        <v>300</v>
      </c>
      <c r="H466" s="144" t="s">
        <v>2628</v>
      </c>
      <c r="I466" s="145" t="s">
        <v>75</v>
      </c>
      <c r="J466" s="137">
        <v>7176</v>
      </c>
      <c r="K466" s="132">
        <v>0</v>
      </c>
      <c r="L466" s="141">
        <f t="shared" si="12"/>
        <v>7176</v>
      </c>
      <c r="M466"/>
      <c r="N466" s="102" t="s">
        <v>71</v>
      </c>
      <c r="O466" s="102" t="s">
        <v>71</v>
      </c>
      <c r="P466" s="103" t="s">
        <v>71</v>
      </c>
    </row>
    <row r="467" spans="2:16" ht="38.25" x14ac:dyDescent="0.25">
      <c r="B467" s="97">
        <v>462</v>
      </c>
      <c r="C467" s="120" t="s">
        <v>3053</v>
      </c>
      <c r="D467" s="143" t="s">
        <v>2648</v>
      </c>
      <c r="E467" s="143" t="s">
        <v>3054</v>
      </c>
      <c r="F467" s="172" t="s">
        <v>71</v>
      </c>
      <c r="G467" s="172">
        <v>400</v>
      </c>
      <c r="H467" s="144" t="s">
        <v>2628</v>
      </c>
      <c r="I467" s="145" t="s">
        <v>75</v>
      </c>
      <c r="J467" s="137">
        <v>8078</v>
      </c>
      <c r="K467" s="132">
        <v>0</v>
      </c>
      <c r="L467" s="141">
        <f t="shared" si="12"/>
        <v>8078</v>
      </c>
      <c r="M467"/>
      <c r="N467" s="102" t="s">
        <v>71</v>
      </c>
      <c r="O467" s="102" t="s">
        <v>71</v>
      </c>
      <c r="P467" s="103" t="s">
        <v>71</v>
      </c>
    </row>
    <row r="468" spans="2:16" ht="38.25" x14ac:dyDescent="0.25">
      <c r="B468" s="97">
        <v>463</v>
      </c>
      <c r="C468" s="120" t="s">
        <v>3055</v>
      </c>
      <c r="D468" s="143" t="s">
        <v>2651</v>
      </c>
      <c r="E468" s="143" t="s">
        <v>3056</v>
      </c>
      <c r="F468" s="172" t="s">
        <v>71</v>
      </c>
      <c r="G468" s="172">
        <v>500</v>
      </c>
      <c r="H468" s="144" t="s">
        <v>2628</v>
      </c>
      <c r="I468" s="145" t="s">
        <v>75</v>
      </c>
      <c r="J468" s="137">
        <v>9005</v>
      </c>
      <c r="K468" s="132">
        <v>0</v>
      </c>
      <c r="L468" s="141">
        <f t="shared" si="12"/>
        <v>9005</v>
      </c>
      <c r="M468"/>
      <c r="N468" s="102" t="s">
        <v>71</v>
      </c>
      <c r="O468" s="102" t="s">
        <v>71</v>
      </c>
      <c r="P468" s="103" t="s">
        <v>71</v>
      </c>
    </row>
    <row r="469" spans="2:16" ht="38.25" x14ac:dyDescent="0.25">
      <c r="B469" s="97">
        <v>464</v>
      </c>
      <c r="C469" s="120" t="s">
        <v>3057</v>
      </c>
      <c r="D469" s="143" t="s">
        <v>2654</v>
      </c>
      <c r="E469" s="143" t="s">
        <v>3058</v>
      </c>
      <c r="F469" s="172" t="s">
        <v>71</v>
      </c>
      <c r="G469" s="172">
        <v>1</v>
      </c>
      <c r="H469" s="144" t="s">
        <v>2656</v>
      </c>
      <c r="I469" s="145" t="s">
        <v>75</v>
      </c>
      <c r="J469" s="137">
        <v>13383</v>
      </c>
      <c r="K469" s="132">
        <v>0</v>
      </c>
      <c r="L469" s="141">
        <f t="shared" si="12"/>
        <v>13383</v>
      </c>
      <c r="M469"/>
      <c r="N469" s="102" t="s">
        <v>71</v>
      </c>
      <c r="O469" s="102" t="s">
        <v>71</v>
      </c>
      <c r="P469" s="103" t="s">
        <v>71</v>
      </c>
    </row>
    <row r="470" spans="2:16" ht="38.25" x14ac:dyDescent="0.25">
      <c r="B470" s="97">
        <v>465</v>
      </c>
      <c r="C470" s="120" t="s">
        <v>3059</v>
      </c>
      <c r="D470" s="143" t="s">
        <v>2658</v>
      </c>
      <c r="E470" s="143" t="s">
        <v>3060</v>
      </c>
      <c r="F470" s="172" t="s">
        <v>71</v>
      </c>
      <c r="G470" s="172">
        <v>2</v>
      </c>
      <c r="H470" s="144" t="s">
        <v>2656</v>
      </c>
      <c r="I470" s="145" t="s">
        <v>75</v>
      </c>
      <c r="J470" s="137">
        <v>19045</v>
      </c>
      <c r="K470" s="132">
        <v>0</v>
      </c>
      <c r="L470" s="141">
        <f t="shared" si="12"/>
        <v>19045</v>
      </c>
      <c r="M470"/>
      <c r="N470" s="102" t="s">
        <v>71</v>
      </c>
      <c r="O470" s="102" t="s">
        <v>71</v>
      </c>
      <c r="P470" s="103" t="s">
        <v>71</v>
      </c>
    </row>
    <row r="471" spans="2:16" ht="38.25" x14ac:dyDescent="0.25">
      <c r="B471" s="97">
        <v>466</v>
      </c>
      <c r="C471" s="120" t="s">
        <v>3061</v>
      </c>
      <c r="D471" s="143" t="s">
        <v>2661</v>
      </c>
      <c r="E471" s="143" t="s">
        <v>3062</v>
      </c>
      <c r="F471" s="172" t="s">
        <v>71</v>
      </c>
      <c r="G471" s="172">
        <v>3</v>
      </c>
      <c r="H471" s="144" t="s">
        <v>2656</v>
      </c>
      <c r="I471" s="145" t="s">
        <v>75</v>
      </c>
      <c r="J471" s="137">
        <v>23214</v>
      </c>
      <c r="K471" s="132">
        <v>0</v>
      </c>
      <c r="L471" s="141">
        <f t="shared" si="12"/>
        <v>23214</v>
      </c>
      <c r="M471"/>
      <c r="N471" s="102" t="s">
        <v>71</v>
      </c>
      <c r="O471" s="102" t="s">
        <v>71</v>
      </c>
      <c r="P471" s="103" t="s">
        <v>71</v>
      </c>
    </row>
    <row r="472" spans="2:16" ht="38.25" x14ac:dyDescent="0.25">
      <c r="B472" s="97">
        <v>467</v>
      </c>
      <c r="C472" s="120" t="s">
        <v>3063</v>
      </c>
      <c r="D472" s="143" t="s">
        <v>2626</v>
      </c>
      <c r="E472" s="143" t="s">
        <v>3064</v>
      </c>
      <c r="F472" s="172" t="s">
        <v>71</v>
      </c>
      <c r="G472" s="172">
        <v>10</v>
      </c>
      <c r="H472" s="144" t="s">
        <v>2628</v>
      </c>
      <c r="I472" s="145" t="s">
        <v>75</v>
      </c>
      <c r="J472" s="137">
        <v>1422</v>
      </c>
      <c r="K472" s="132">
        <v>0</v>
      </c>
      <c r="L472" s="141">
        <f t="shared" si="12"/>
        <v>1422</v>
      </c>
      <c r="M472"/>
      <c r="N472" s="102" t="s">
        <v>71</v>
      </c>
      <c r="O472" s="102" t="s">
        <v>71</v>
      </c>
      <c r="P472" s="103" t="s">
        <v>71</v>
      </c>
    </row>
    <row r="473" spans="2:16" ht="38.25" x14ac:dyDescent="0.25">
      <c r="B473" s="97">
        <v>468</v>
      </c>
      <c r="C473" s="120" t="s">
        <v>3065</v>
      </c>
      <c r="D473" s="143" t="s">
        <v>2630</v>
      </c>
      <c r="E473" s="143" t="s">
        <v>3066</v>
      </c>
      <c r="F473" s="172" t="s">
        <v>71</v>
      </c>
      <c r="G473" s="172">
        <v>20</v>
      </c>
      <c r="H473" s="144" t="s">
        <v>2628</v>
      </c>
      <c r="I473" s="145" t="s">
        <v>75</v>
      </c>
      <c r="J473" s="137">
        <v>1704</v>
      </c>
      <c r="K473" s="132">
        <v>0</v>
      </c>
      <c r="L473" s="141">
        <f t="shared" si="12"/>
        <v>1704</v>
      </c>
      <c r="M473"/>
      <c r="N473" s="102" t="s">
        <v>71</v>
      </c>
      <c r="O473" s="102" t="s">
        <v>71</v>
      </c>
      <c r="P473" s="103" t="s">
        <v>71</v>
      </c>
    </row>
    <row r="474" spans="2:16" ht="38.25" x14ac:dyDescent="0.25">
      <c r="B474" s="97">
        <v>469</v>
      </c>
      <c r="C474" s="120" t="s">
        <v>3067</v>
      </c>
      <c r="D474" s="143" t="s">
        <v>2633</v>
      </c>
      <c r="E474" s="143" t="s">
        <v>3068</v>
      </c>
      <c r="F474" s="172" t="s">
        <v>71</v>
      </c>
      <c r="G474" s="172">
        <v>30</v>
      </c>
      <c r="H474" s="144" t="s">
        <v>2628</v>
      </c>
      <c r="I474" s="145" t="s">
        <v>75</v>
      </c>
      <c r="J474" s="137">
        <v>1986</v>
      </c>
      <c r="K474" s="132">
        <v>0</v>
      </c>
      <c r="L474" s="141">
        <f t="shared" si="12"/>
        <v>1986</v>
      </c>
      <c r="M474"/>
      <c r="N474" s="102" t="s">
        <v>71</v>
      </c>
      <c r="O474" s="102" t="s">
        <v>71</v>
      </c>
      <c r="P474" s="103" t="s">
        <v>71</v>
      </c>
    </row>
    <row r="475" spans="2:16" ht="38.25" x14ac:dyDescent="0.25">
      <c r="B475" s="97">
        <v>470</v>
      </c>
      <c r="C475" s="120" t="s">
        <v>3069</v>
      </c>
      <c r="D475" s="143" t="s">
        <v>2636</v>
      </c>
      <c r="E475" s="143" t="s">
        <v>3070</v>
      </c>
      <c r="F475" s="172" t="s">
        <v>71</v>
      </c>
      <c r="G475" s="172">
        <v>50</v>
      </c>
      <c r="H475" s="144" t="s">
        <v>2628</v>
      </c>
      <c r="I475" s="145" t="s">
        <v>75</v>
      </c>
      <c r="J475" s="137">
        <v>2551</v>
      </c>
      <c r="K475" s="132">
        <v>0</v>
      </c>
      <c r="L475" s="141">
        <f t="shared" si="12"/>
        <v>2551</v>
      </c>
      <c r="M475"/>
      <c r="N475" s="102" t="s">
        <v>71</v>
      </c>
      <c r="O475" s="102" t="s">
        <v>71</v>
      </c>
      <c r="P475" s="103" t="s">
        <v>71</v>
      </c>
    </row>
    <row r="476" spans="2:16" ht="38.25" x14ac:dyDescent="0.25">
      <c r="B476" s="97">
        <v>471</v>
      </c>
      <c r="C476" s="120" t="s">
        <v>3071</v>
      </c>
      <c r="D476" s="143" t="s">
        <v>2639</v>
      </c>
      <c r="E476" s="143" t="s">
        <v>3072</v>
      </c>
      <c r="F476" s="172" t="s">
        <v>71</v>
      </c>
      <c r="G476" s="172">
        <v>100</v>
      </c>
      <c r="H476" s="144" t="s">
        <v>2628</v>
      </c>
      <c r="I476" s="148" t="s">
        <v>75</v>
      </c>
      <c r="J476" s="149">
        <v>4019</v>
      </c>
      <c r="K476" s="132">
        <v>0</v>
      </c>
      <c r="L476" s="154">
        <f t="shared" si="12"/>
        <v>4019</v>
      </c>
      <c r="M476"/>
      <c r="N476" s="102" t="s">
        <v>71</v>
      </c>
      <c r="O476" s="102" t="s">
        <v>71</v>
      </c>
      <c r="P476" s="103" t="s">
        <v>71</v>
      </c>
    </row>
    <row r="477" spans="2:16" ht="38.25" x14ac:dyDescent="0.25">
      <c r="B477" s="97">
        <v>472</v>
      </c>
      <c r="C477" s="120" t="s">
        <v>3073</v>
      </c>
      <c r="D477" s="150" t="s">
        <v>2642</v>
      </c>
      <c r="E477" s="150" t="s">
        <v>3074</v>
      </c>
      <c r="F477" s="172" t="s">
        <v>71</v>
      </c>
      <c r="G477" s="172">
        <v>200</v>
      </c>
      <c r="H477" s="144" t="s">
        <v>2628</v>
      </c>
      <c r="I477" s="122" t="s">
        <v>75</v>
      </c>
      <c r="J477" s="151">
        <v>4854</v>
      </c>
      <c r="K477" s="132">
        <v>0</v>
      </c>
      <c r="L477" s="154">
        <v>1290</v>
      </c>
      <c r="M477"/>
      <c r="N477" s="102" t="s">
        <v>71</v>
      </c>
      <c r="O477" s="102" t="s">
        <v>71</v>
      </c>
      <c r="P477" s="103" t="s">
        <v>71</v>
      </c>
    </row>
    <row r="478" spans="2:16" ht="38.25" x14ac:dyDescent="0.25">
      <c r="B478" s="97">
        <v>473</v>
      </c>
      <c r="C478" s="120" t="s">
        <v>3075</v>
      </c>
      <c r="D478" s="150" t="s">
        <v>2645</v>
      </c>
      <c r="E478" s="150" t="s">
        <v>3076</v>
      </c>
      <c r="F478" s="172" t="s">
        <v>71</v>
      </c>
      <c r="G478" s="172">
        <v>300</v>
      </c>
      <c r="H478" s="144" t="s">
        <v>2628</v>
      </c>
      <c r="I478" s="151" t="s">
        <v>75</v>
      </c>
      <c r="J478" s="151">
        <v>5527</v>
      </c>
      <c r="K478" s="132">
        <v>0</v>
      </c>
      <c r="L478" s="153">
        <v>1080</v>
      </c>
      <c r="M478"/>
      <c r="N478" s="102" t="s">
        <v>71</v>
      </c>
      <c r="O478" s="102" t="s">
        <v>71</v>
      </c>
      <c r="P478" s="103" t="s">
        <v>71</v>
      </c>
    </row>
    <row r="479" spans="2:16" ht="38.25" x14ac:dyDescent="0.25">
      <c r="B479" s="97">
        <v>474</v>
      </c>
      <c r="C479" s="120" t="s">
        <v>3077</v>
      </c>
      <c r="D479" s="150" t="s">
        <v>2648</v>
      </c>
      <c r="E479" s="150" t="s">
        <v>3078</v>
      </c>
      <c r="F479" s="172" t="s">
        <v>71</v>
      </c>
      <c r="G479" s="172">
        <v>400</v>
      </c>
      <c r="H479" s="144" t="s">
        <v>2628</v>
      </c>
      <c r="I479" s="151" t="s">
        <v>75</v>
      </c>
      <c r="J479" s="151">
        <v>6204</v>
      </c>
      <c r="K479" s="132">
        <v>0</v>
      </c>
      <c r="L479" s="153">
        <v>1990</v>
      </c>
      <c r="M479"/>
      <c r="N479" s="102" t="s">
        <v>71</v>
      </c>
      <c r="O479" s="102" t="s">
        <v>71</v>
      </c>
      <c r="P479" s="103" t="s">
        <v>71</v>
      </c>
    </row>
    <row r="480" spans="2:16" ht="38.25" x14ac:dyDescent="0.25">
      <c r="B480" s="97">
        <v>475</v>
      </c>
      <c r="C480" s="120" t="s">
        <v>3079</v>
      </c>
      <c r="D480" s="150" t="s">
        <v>2651</v>
      </c>
      <c r="E480" s="150" t="s">
        <v>3080</v>
      </c>
      <c r="F480" s="172" t="s">
        <v>71</v>
      </c>
      <c r="G480" s="172">
        <v>500</v>
      </c>
      <c r="H480" s="144" t="s">
        <v>2628</v>
      </c>
      <c r="I480" s="151" t="s">
        <v>75</v>
      </c>
      <c r="J480" s="151">
        <v>6899</v>
      </c>
      <c r="K480" s="132">
        <v>0</v>
      </c>
      <c r="L480" s="153">
        <v>4140</v>
      </c>
      <c r="M480"/>
      <c r="N480" s="102" t="s">
        <v>71</v>
      </c>
      <c r="O480" s="102" t="s">
        <v>71</v>
      </c>
      <c r="P480" s="103" t="s">
        <v>71</v>
      </c>
    </row>
    <row r="481" spans="2:16" ht="38.25" x14ac:dyDescent="0.25">
      <c r="B481" s="97">
        <v>476</v>
      </c>
      <c r="C481" s="120" t="s">
        <v>3081</v>
      </c>
      <c r="D481" s="150" t="s">
        <v>2654</v>
      </c>
      <c r="E481" s="150" t="s">
        <v>3082</v>
      </c>
      <c r="F481" s="172" t="s">
        <v>71</v>
      </c>
      <c r="G481" s="172">
        <v>1</v>
      </c>
      <c r="H481" s="144" t="s">
        <v>2656</v>
      </c>
      <c r="I481" s="151" t="s">
        <v>75</v>
      </c>
      <c r="J481" s="151">
        <v>10183</v>
      </c>
      <c r="K481" s="132">
        <v>0</v>
      </c>
      <c r="L481" s="153">
        <v>13920</v>
      </c>
      <c r="M481"/>
      <c r="N481" s="102" t="s">
        <v>71</v>
      </c>
      <c r="O481" s="102" t="s">
        <v>71</v>
      </c>
      <c r="P481" s="103" t="s">
        <v>71</v>
      </c>
    </row>
    <row r="482" spans="2:16" ht="38.25" x14ac:dyDescent="0.25">
      <c r="B482" s="97">
        <v>477</v>
      </c>
      <c r="C482" s="143" t="s">
        <v>3083</v>
      </c>
      <c r="D482" s="120" t="s">
        <v>2658</v>
      </c>
      <c r="E482" s="120" t="s">
        <v>3084</v>
      </c>
      <c r="F482" s="172" t="s">
        <v>71</v>
      </c>
      <c r="G482" s="172">
        <v>2</v>
      </c>
      <c r="H482" s="144" t="s">
        <v>2656</v>
      </c>
      <c r="I482" s="122" t="s">
        <v>75</v>
      </c>
      <c r="J482" s="127">
        <v>14619</v>
      </c>
      <c r="K482" s="132">
        <v>0</v>
      </c>
      <c r="L482" s="140">
        <f>J482*0.8</f>
        <v>11695.2</v>
      </c>
      <c r="M482"/>
      <c r="N482" s="102" t="s">
        <v>71</v>
      </c>
      <c r="O482" s="102" t="s">
        <v>71</v>
      </c>
      <c r="P482" s="103" t="s">
        <v>71</v>
      </c>
    </row>
    <row r="483" spans="2:16" ht="38.25" x14ac:dyDescent="0.25">
      <c r="B483" s="97">
        <v>478</v>
      </c>
      <c r="C483" s="143" t="s">
        <v>3085</v>
      </c>
      <c r="D483" s="120" t="s">
        <v>2661</v>
      </c>
      <c r="E483" s="120" t="s">
        <v>3086</v>
      </c>
      <c r="F483" s="172" t="s">
        <v>71</v>
      </c>
      <c r="G483" s="172">
        <v>3</v>
      </c>
      <c r="H483" s="144" t="s">
        <v>2656</v>
      </c>
      <c r="I483" s="122" t="s">
        <v>75</v>
      </c>
      <c r="J483" s="127">
        <v>17745</v>
      </c>
      <c r="K483" s="132">
        <v>0</v>
      </c>
      <c r="L483" s="141">
        <f t="shared" ref="L483:L487" si="13">J483*0.8</f>
        <v>14196</v>
      </c>
      <c r="M483"/>
      <c r="N483" s="102" t="s">
        <v>71</v>
      </c>
      <c r="O483" s="102" t="s">
        <v>71</v>
      </c>
      <c r="P483" s="103" t="s">
        <v>71</v>
      </c>
    </row>
    <row r="484" spans="2:16" ht="25.5" x14ac:dyDescent="0.25">
      <c r="B484" s="97">
        <v>479</v>
      </c>
      <c r="C484" s="143" t="s">
        <v>3087</v>
      </c>
      <c r="D484" s="120" t="s">
        <v>2626</v>
      </c>
      <c r="E484" s="120" t="s">
        <v>3088</v>
      </c>
      <c r="F484" s="172" t="s">
        <v>71</v>
      </c>
      <c r="G484" s="172">
        <v>10</v>
      </c>
      <c r="H484" s="144" t="s">
        <v>2628</v>
      </c>
      <c r="I484" s="122" t="s">
        <v>75</v>
      </c>
      <c r="J484" s="127">
        <v>571</v>
      </c>
      <c r="K484" s="132">
        <v>0</v>
      </c>
      <c r="L484" s="141">
        <f t="shared" si="13"/>
        <v>456.8</v>
      </c>
      <c r="M484"/>
      <c r="N484" s="102" t="s">
        <v>71</v>
      </c>
      <c r="O484" s="102" t="s">
        <v>71</v>
      </c>
      <c r="P484" s="103" t="s">
        <v>71</v>
      </c>
    </row>
    <row r="485" spans="2:16" ht="25.5" x14ac:dyDescent="0.25">
      <c r="B485" s="97">
        <v>480</v>
      </c>
      <c r="C485" s="143" t="s">
        <v>3089</v>
      </c>
      <c r="D485" s="120" t="s">
        <v>2630</v>
      </c>
      <c r="E485" s="120" t="s">
        <v>3090</v>
      </c>
      <c r="F485" s="172" t="s">
        <v>71</v>
      </c>
      <c r="G485" s="172">
        <v>20</v>
      </c>
      <c r="H485" s="144" t="s">
        <v>2628</v>
      </c>
      <c r="I485" s="122" t="s">
        <v>75</v>
      </c>
      <c r="J485" s="123">
        <v>665</v>
      </c>
      <c r="K485" s="132">
        <v>0</v>
      </c>
      <c r="L485" s="141">
        <f t="shared" si="13"/>
        <v>532</v>
      </c>
      <c r="M485"/>
      <c r="N485" s="102" t="s">
        <v>71</v>
      </c>
      <c r="O485" s="102" t="s">
        <v>71</v>
      </c>
      <c r="P485" s="103" t="s">
        <v>71</v>
      </c>
    </row>
    <row r="486" spans="2:16" ht="25.5" x14ac:dyDescent="0.25">
      <c r="B486" s="97">
        <v>481</v>
      </c>
      <c r="C486" s="143" t="s">
        <v>3091</v>
      </c>
      <c r="D486" s="120" t="s">
        <v>2633</v>
      </c>
      <c r="E486" s="120" t="s">
        <v>3092</v>
      </c>
      <c r="F486" s="172" t="s">
        <v>71</v>
      </c>
      <c r="G486" s="172">
        <v>30</v>
      </c>
      <c r="H486" s="144" t="s">
        <v>2628</v>
      </c>
      <c r="I486" s="122" t="s">
        <v>75</v>
      </c>
      <c r="J486" s="123">
        <v>759</v>
      </c>
      <c r="K486" s="132">
        <v>0</v>
      </c>
      <c r="L486" s="141">
        <f t="shared" si="13"/>
        <v>607.20000000000005</v>
      </c>
      <c r="M486"/>
      <c r="N486" s="102" t="s">
        <v>71</v>
      </c>
      <c r="O486" s="102" t="s">
        <v>71</v>
      </c>
      <c r="P486" s="103" t="s">
        <v>71</v>
      </c>
    </row>
    <row r="487" spans="2:16" ht="25.5" x14ac:dyDescent="0.25">
      <c r="B487" s="97">
        <v>482</v>
      </c>
      <c r="C487" s="143" t="s">
        <v>3093</v>
      </c>
      <c r="D487" s="120" t="s">
        <v>2636</v>
      </c>
      <c r="E487" s="120" t="s">
        <v>3094</v>
      </c>
      <c r="F487" s="172" t="s">
        <v>71</v>
      </c>
      <c r="G487" s="172">
        <v>50</v>
      </c>
      <c r="H487" s="144" t="s">
        <v>2628</v>
      </c>
      <c r="I487" s="122" t="s">
        <v>75</v>
      </c>
      <c r="J487" s="123">
        <v>947</v>
      </c>
      <c r="K487" s="132">
        <v>0</v>
      </c>
      <c r="L487" s="141">
        <f t="shared" si="13"/>
        <v>757.6</v>
      </c>
      <c r="M487"/>
      <c r="N487" s="102" t="s">
        <v>71</v>
      </c>
      <c r="O487" s="102" t="s">
        <v>71</v>
      </c>
      <c r="P487" s="103" t="s">
        <v>71</v>
      </c>
    </row>
    <row r="488" spans="2:16" ht="25.5" x14ac:dyDescent="0.25">
      <c r="B488" s="97">
        <v>483</v>
      </c>
      <c r="C488" s="143" t="s">
        <v>3095</v>
      </c>
      <c r="D488" s="120" t="s">
        <v>2639</v>
      </c>
      <c r="E488" s="120" t="s">
        <v>3096</v>
      </c>
      <c r="F488" s="172" t="s">
        <v>71</v>
      </c>
      <c r="G488" s="172">
        <v>100</v>
      </c>
      <c r="H488" s="144" t="s">
        <v>2628</v>
      </c>
      <c r="I488" s="122" t="s">
        <v>75</v>
      </c>
      <c r="J488" s="123">
        <v>1437</v>
      </c>
      <c r="K488" s="132">
        <v>0</v>
      </c>
      <c r="L488" s="141">
        <f t="shared" ref="L488:L551" si="14">IF(J488="","",(J488-(J488*K488)))</f>
        <v>1437</v>
      </c>
      <c r="M488"/>
      <c r="N488" s="102" t="s">
        <v>71</v>
      </c>
      <c r="O488" s="102" t="s">
        <v>71</v>
      </c>
      <c r="P488" s="103" t="s">
        <v>71</v>
      </c>
    </row>
    <row r="489" spans="2:16" ht="25.5" x14ac:dyDescent="0.25">
      <c r="B489" s="97">
        <v>484</v>
      </c>
      <c r="C489" s="143" t="s">
        <v>3097</v>
      </c>
      <c r="D489" s="120" t="s">
        <v>2642</v>
      </c>
      <c r="E489" s="120" t="s">
        <v>3098</v>
      </c>
      <c r="F489" s="172" t="s">
        <v>71</v>
      </c>
      <c r="G489" s="172">
        <v>200</v>
      </c>
      <c r="H489" s="144" t="s">
        <v>2628</v>
      </c>
      <c r="I489" s="122" t="s">
        <v>75</v>
      </c>
      <c r="J489" s="123">
        <v>1715</v>
      </c>
      <c r="K489" s="132">
        <v>0</v>
      </c>
      <c r="L489" s="141">
        <f t="shared" si="14"/>
        <v>1715</v>
      </c>
      <c r="M489"/>
      <c r="N489" s="102" t="s">
        <v>71</v>
      </c>
      <c r="O489" s="102" t="s">
        <v>71</v>
      </c>
      <c r="P489" s="103" t="s">
        <v>71</v>
      </c>
    </row>
    <row r="490" spans="2:16" ht="25.5" x14ac:dyDescent="0.25">
      <c r="B490" s="97">
        <v>485</v>
      </c>
      <c r="C490" s="143" t="s">
        <v>3099</v>
      </c>
      <c r="D490" s="120" t="s">
        <v>2645</v>
      </c>
      <c r="E490" s="120" t="s">
        <v>3100</v>
      </c>
      <c r="F490" s="172" t="s">
        <v>71</v>
      </c>
      <c r="G490" s="172">
        <v>300</v>
      </c>
      <c r="H490" s="144" t="s">
        <v>2628</v>
      </c>
      <c r="I490" s="122" t="s">
        <v>75</v>
      </c>
      <c r="J490" s="123">
        <v>1939</v>
      </c>
      <c r="K490" s="132">
        <v>0</v>
      </c>
      <c r="L490" s="141">
        <f t="shared" si="14"/>
        <v>1939</v>
      </c>
      <c r="M490"/>
      <c r="N490" s="102" t="s">
        <v>71</v>
      </c>
      <c r="O490" s="102" t="s">
        <v>71</v>
      </c>
      <c r="P490" s="103" t="s">
        <v>71</v>
      </c>
    </row>
    <row r="491" spans="2:16" ht="25.5" x14ac:dyDescent="0.25">
      <c r="B491" s="97">
        <v>486</v>
      </c>
      <c r="C491" s="143" t="s">
        <v>3101</v>
      </c>
      <c r="D491" s="120" t="s">
        <v>2648</v>
      </c>
      <c r="E491" s="120" t="s">
        <v>3102</v>
      </c>
      <c r="F491" s="172" t="s">
        <v>71</v>
      </c>
      <c r="G491" s="172">
        <v>400</v>
      </c>
      <c r="H491" s="144" t="s">
        <v>2628</v>
      </c>
      <c r="I491" s="122" t="s">
        <v>75</v>
      </c>
      <c r="J491" s="123">
        <v>2165</v>
      </c>
      <c r="K491" s="132">
        <v>0</v>
      </c>
      <c r="L491" s="141">
        <f t="shared" si="14"/>
        <v>2165</v>
      </c>
      <c r="M491"/>
      <c r="N491" s="102" t="s">
        <v>71</v>
      </c>
      <c r="O491" s="102" t="s">
        <v>71</v>
      </c>
      <c r="P491" s="103" t="s">
        <v>71</v>
      </c>
    </row>
    <row r="492" spans="2:16" ht="25.5" x14ac:dyDescent="0.25">
      <c r="B492" s="97">
        <v>487</v>
      </c>
      <c r="C492" s="143" t="s">
        <v>3103</v>
      </c>
      <c r="D492" s="120" t="s">
        <v>2651</v>
      </c>
      <c r="E492" s="120" t="s">
        <v>3104</v>
      </c>
      <c r="F492" s="172" t="s">
        <v>71</v>
      </c>
      <c r="G492" s="172">
        <v>500</v>
      </c>
      <c r="H492" s="144" t="s">
        <v>2628</v>
      </c>
      <c r="I492" s="122" t="s">
        <v>75</v>
      </c>
      <c r="J492" s="123">
        <v>2397</v>
      </c>
      <c r="K492" s="132">
        <v>0</v>
      </c>
      <c r="L492" s="141">
        <f t="shared" si="14"/>
        <v>2397</v>
      </c>
      <c r="M492"/>
      <c r="N492" s="102" t="s">
        <v>71</v>
      </c>
      <c r="O492" s="102" t="s">
        <v>71</v>
      </c>
      <c r="P492" s="103" t="s">
        <v>71</v>
      </c>
    </row>
    <row r="493" spans="2:16" ht="25.5" x14ac:dyDescent="0.25">
      <c r="B493" s="97">
        <v>488</v>
      </c>
      <c r="C493" s="143" t="s">
        <v>3105</v>
      </c>
      <c r="D493" s="120" t="s">
        <v>2654</v>
      </c>
      <c r="E493" s="120" t="s">
        <v>3106</v>
      </c>
      <c r="F493" s="172" t="s">
        <v>71</v>
      </c>
      <c r="G493" s="172">
        <v>1</v>
      </c>
      <c r="H493" s="144" t="s">
        <v>2656</v>
      </c>
      <c r="I493" s="122" t="s">
        <v>75</v>
      </c>
      <c r="J493" s="123">
        <v>3491</v>
      </c>
      <c r="K493" s="132">
        <v>0</v>
      </c>
      <c r="L493" s="141">
        <f t="shared" si="14"/>
        <v>3491</v>
      </c>
      <c r="M493"/>
      <c r="N493" s="102" t="s">
        <v>71</v>
      </c>
      <c r="O493" s="102" t="s">
        <v>71</v>
      </c>
      <c r="P493" s="103" t="s">
        <v>71</v>
      </c>
    </row>
    <row r="494" spans="2:16" ht="25.5" x14ac:dyDescent="0.25">
      <c r="B494" s="97">
        <v>489</v>
      </c>
      <c r="C494" s="165" t="s">
        <v>3107</v>
      </c>
      <c r="D494" s="120" t="s">
        <v>2658</v>
      </c>
      <c r="E494" s="120" t="s">
        <v>3108</v>
      </c>
      <c r="F494" s="172" t="s">
        <v>71</v>
      </c>
      <c r="G494" s="172">
        <v>2</v>
      </c>
      <c r="H494" s="144" t="s">
        <v>2656</v>
      </c>
      <c r="I494" s="122" t="s">
        <v>75</v>
      </c>
      <c r="J494" s="123">
        <v>5096</v>
      </c>
      <c r="K494" s="132">
        <v>0</v>
      </c>
      <c r="L494" s="141">
        <f t="shared" si="14"/>
        <v>5096</v>
      </c>
      <c r="M494"/>
      <c r="N494" s="102" t="s">
        <v>71</v>
      </c>
      <c r="O494" s="102" t="s">
        <v>71</v>
      </c>
      <c r="P494" s="103" t="s">
        <v>71</v>
      </c>
    </row>
    <row r="495" spans="2:16" ht="25.5" x14ac:dyDescent="0.25">
      <c r="B495" s="97">
        <v>490</v>
      </c>
      <c r="C495" s="165" t="s">
        <v>3109</v>
      </c>
      <c r="D495" s="120" t="s">
        <v>2661</v>
      </c>
      <c r="E495" s="120" t="s">
        <v>3110</v>
      </c>
      <c r="F495" s="172" t="s">
        <v>71</v>
      </c>
      <c r="G495" s="172">
        <v>3</v>
      </c>
      <c r="H495" s="144" t="s">
        <v>2656</v>
      </c>
      <c r="I495" s="122" t="s">
        <v>75</v>
      </c>
      <c r="J495" s="123">
        <v>6138</v>
      </c>
      <c r="K495" s="132">
        <v>0</v>
      </c>
      <c r="L495" s="141">
        <f t="shared" si="14"/>
        <v>6138</v>
      </c>
      <c r="M495"/>
      <c r="N495" s="102" t="s">
        <v>71</v>
      </c>
      <c r="O495" s="102" t="s">
        <v>71</v>
      </c>
      <c r="P495" s="103" t="s">
        <v>71</v>
      </c>
    </row>
    <row r="496" spans="2:16" ht="25.5" x14ac:dyDescent="0.25">
      <c r="B496" s="97">
        <v>491</v>
      </c>
      <c r="C496" s="165" t="s">
        <v>3111</v>
      </c>
      <c r="D496" s="120" t="s">
        <v>2626</v>
      </c>
      <c r="E496" s="120" t="s">
        <v>3112</v>
      </c>
      <c r="F496" s="172" t="s">
        <v>71</v>
      </c>
      <c r="G496" s="172">
        <v>10</v>
      </c>
      <c r="H496" s="144" t="s">
        <v>2628</v>
      </c>
      <c r="I496" s="122" t="s">
        <v>75</v>
      </c>
      <c r="J496" s="123">
        <v>501</v>
      </c>
      <c r="K496" s="132">
        <v>0</v>
      </c>
      <c r="L496" s="141">
        <f t="shared" si="14"/>
        <v>501</v>
      </c>
      <c r="M496"/>
      <c r="N496" s="102" t="s">
        <v>71</v>
      </c>
      <c r="O496" s="102" t="s">
        <v>71</v>
      </c>
      <c r="P496" s="103" t="s">
        <v>71</v>
      </c>
    </row>
    <row r="497" spans="2:16" ht="25.5" x14ac:dyDescent="0.25">
      <c r="B497" s="97">
        <v>492</v>
      </c>
      <c r="C497" s="165" t="s">
        <v>3113</v>
      </c>
      <c r="D497" s="120" t="s">
        <v>2630</v>
      </c>
      <c r="E497" s="120" t="s">
        <v>3114</v>
      </c>
      <c r="F497" s="172" t="s">
        <v>71</v>
      </c>
      <c r="G497" s="172">
        <v>20</v>
      </c>
      <c r="H497" s="144" t="s">
        <v>2628</v>
      </c>
      <c r="I497" s="122" t="s">
        <v>75</v>
      </c>
      <c r="J497" s="123">
        <v>571</v>
      </c>
      <c r="K497" s="132">
        <v>0</v>
      </c>
      <c r="L497" s="141">
        <f t="shared" si="14"/>
        <v>571</v>
      </c>
      <c r="M497"/>
      <c r="N497" s="102" t="s">
        <v>71</v>
      </c>
      <c r="O497" s="102" t="s">
        <v>71</v>
      </c>
      <c r="P497" s="103" t="s">
        <v>71</v>
      </c>
    </row>
    <row r="498" spans="2:16" ht="25.5" x14ac:dyDescent="0.25">
      <c r="B498" s="97">
        <v>493</v>
      </c>
      <c r="C498" s="165" t="s">
        <v>3115</v>
      </c>
      <c r="D498" s="120" t="s">
        <v>2633</v>
      </c>
      <c r="E498" s="120" t="s">
        <v>3116</v>
      </c>
      <c r="F498" s="172" t="s">
        <v>71</v>
      </c>
      <c r="G498" s="172">
        <v>30</v>
      </c>
      <c r="H498" s="144" t="s">
        <v>2628</v>
      </c>
      <c r="I498" s="122" t="s">
        <v>75</v>
      </c>
      <c r="J498" s="123">
        <v>642</v>
      </c>
      <c r="K498" s="132">
        <v>0</v>
      </c>
      <c r="L498" s="141">
        <f t="shared" si="14"/>
        <v>642</v>
      </c>
      <c r="M498"/>
      <c r="N498" s="102" t="s">
        <v>71</v>
      </c>
      <c r="O498" s="102" t="s">
        <v>71</v>
      </c>
      <c r="P498" s="103" t="s">
        <v>71</v>
      </c>
    </row>
    <row r="499" spans="2:16" ht="25.5" x14ac:dyDescent="0.25">
      <c r="B499" s="97">
        <v>494</v>
      </c>
      <c r="C499" s="165" t="s">
        <v>3117</v>
      </c>
      <c r="D499" s="120" t="s">
        <v>2636</v>
      </c>
      <c r="E499" s="120" t="s">
        <v>3118</v>
      </c>
      <c r="F499" s="172" t="s">
        <v>71</v>
      </c>
      <c r="G499" s="172">
        <v>50</v>
      </c>
      <c r="H499" s="144" t="s">
        <v>2628</v>
      </c>
      <c r="I499" s="122" t="s">
        <v>75</v>
      </c>
      <c r="J499" s="123">
        <v>783</v>
      </c>
      <c r="K499" s="132">
        <v>0</v>
      </c>
      <c r="L499" s="141">
        <f t="shared" si="14"/>
        <v>783</v>
      </c>
      <c r="M499"/>
      <c r="N499" s="102" t="s">
        <v>71</v>
      </c>
      <c r="O499" s="102" t="s">
        <v>71</v>
      </c>
      <c r="P499" s="103" t="s">
        <v>71</v>
      </c>
    </row>
    <row r="500" spans="2:16" ht="25.5" x14ac:dyDescent="0.25">
      <c r="B500" s="97">
        <v>495</v>
      </c>
      <c r="C500" s="165" t="s">
        <v>3119</v>
      </c>
      <c r="D500" s="120" t="s">
        <v>2639</v>
      </c>
      <c r="E500" s="120" t="s">
        <v>3120</v>
      </c>
      <c r="F500" s="172" t="s">
        <v>71</v>
      </c>
      <c r="G500" s="172">
        <v>100</v>
      </c>
      <c r="H500" s="144" t="s">
        <v>2628</v>
      </c>
      <c r="I500" s="122" t="s">
        <v>75</v>
      </c>
      <c r="J500" s="123">
        <v>1150</v>
      </c>
      <c r="K500" s="132">
        <v>0</v>
      </c>
      <c r="L500" s="141">
        <f t="shared" si="14"/>
        <v>1150</v>
      </c>
      <c r="M500"/>
      <c r="N500" s="102" t="s">
        <v>71</v>
      </c>
      <c r="O500" s="102" t="s">
        <v>71</v>
      </c>
      <c r="P500" s="103" t="s">
        <v>71</v>
      </c>
    </row>
    <row r="501" spans="2:16" ht="25.5" x14ac:dyDescent="0.25">
      <c r="B501" s="97">
        <v>496</v>
      </c>
      <c r="C501" s="165" t="s">
        <v>3121</v>
      </c>
      <c r="D501" s="120" t="s">
        <v>2642</v>
      </c>
      <c r="E501" s="120" t="s">
        <v>3122</v>
      </c>
      <c r="F501" s="172" t="s">
        <v>71</v>
      </c>
      <c r="G501" s="172">
        <v>200</v>
      </c>
      <c r="H501" s="144" t="s">
        <v>2628</v>
      </c>
      <c r="I501" s="122" t="s">
        <v>75</v>
      </c>
      <c r="J501" s="123">
        <v>1359</v>
      </c>
      <c r="K501" s="132">
        <v>0</v>
      </c>
      <c r="L501" s="141">
        <f t="shared" si="14"/>
        <v>1359</v>
      </c>
      <c r="M501"/>
      <c r="N501" s="102" t="s">
        <v>71</v>
      </c>
      <c r="O501" s="102" t="s">
        <v>71</v>
      </c>
      <c r="P501" s="103" t="s">
        <v>71</v>
      </c>
    </row>
    <row r="502" spans="2:16" ht="25.5" x14ac:dyDescent="0.25">
      <c r="B502" s="97">
        <v>497</v>
      </c>
      <c r="C502" s="165" t="s">
        <v>3123</v>
      </c>
      <c r="D502" s="120" t="s">
        <v>2645</v>
      </c>
      <c r="E502" s="120" t="s">
        <v>3124</v>
      </c>
      <c r="F502" s="172" t="s">
        <v>71</v>
      </c>
      <c r="G502" s="172">
        <v>300</v>
      </c>
      <c r="H502" s="144" t="s">
        <v>2628</v>
      </c>
      <c r="I502" s="122" t="s">
        <v>75</v>
      </c>
      <c r="J502" s="123">
        <v>1527</v>
      </c>
      <c r="K502" s="132">
        <v>0</v>
      </c>
      <c r="L502" s="141">
        <f t="shared" si="14"/>
        <v>1527</v>
      </c>
      <c r="M502"/>
      <c r="N502" s="102" t="s">
        <v>71</v>
      </c>
      <c r="O502" s="102" t="s">
        <v>71</v>
      </c>
      <c r="P502" s="103" t="s">
        <v>71</v>
      </c>
    </row>
    <row r="503" spans="2:16" ht="25.5" x14ac:dyDescent="0.25">
      <c r="B503" s="97">
        <v>498</v>
      </c>
      <c r="C503" s="165" t="s">
        <v>3125</v>
      </c>
      <c r="D503" s="120" t="s">
        <v>2648</v>
      </c>
      <c r="E503" s="120" t="s">
        <v>3126</v>
      </c>
      <c r="F503" s="172" t="s">
        <v>71</v>
      </c>
      <c r="G503" s="172">
        <v>400</v>
      </c>
      <c r="H503" s="144" t="s">
        <v>2628</v>
      </c>
      <c r="I503" s="122" t="s">
        <v>75</v>
      </c>
      <c r="J503" s="123">
        <v>1697</v>
      </c>
      <c r="K503" s="132">
        <v>0</v>
      </c>
      <c r="L503" s="141">
        <f t="shared" si="14"/>
        <v>1697</v>
      </c>
      <c r="M503"/>
      <c r="N503" s="102" t="s">
        <v>71</v>
      </c>
      <c r="O503" s="102" t="s">
        <v>71</v>
      </c>
      <c r="P503" s="103" t="s">
        <v>71</v>
      </c>
    </row>
    <row r="504" spans="2:16" ht="25.5" x14ac:dyDescent="0.25">
      <c r="B504" s="97">
        <v>499</v>
      </c>
      <c r="C504" s="165" t="s">
        <v>3127</v>
      </c>
      <c r="D504" s="120" t="s">
        <v>2651</v>
      </c>
      <c r="E504" s="120" t="s">
        <v>3128</v>
      </c>
      <c r="F504" s="172" t="s">
        <v>71</v>
      </c>
      <c r="G504" s="172">
        <v>500</v>
      </c>
      <c r="H504" s="144" t="s">
        <v>2628</v>
      </c>
      <c r="I504" s="122" t="s">
        <v>75</v>
      </c>
      <c r="J504" s="123">
        <v>1870</v>
      </c>
      <c r="K504" s="132">
        <v>0</v>
      </c>
      <c r="L504" s="141">
        <f t="shared" si="14"/>
        <v>1870</v>
      </c>
      <c r="M504"/>
      <c r="N504" s="102" t="s">
        <v>71</v>
      </c>
      <c r="O504" s="102" t="s">
        <v>71</v>
      </c>
      <c r="P504" s="103" t="s">
        <v>71</v>
      </c>
    </row>
    <row r="505" spans="2:16" ht="25.5" x14ac:dyDescent="0.25">
      <c r="B505" s="97">
        <v>500</v>
      </c>
      <c r="C505" s="165" t="s">
        <v>3129</v>
      </c>
      <c r="D505" s="120" t="s">
        <v>2654</v>
      </c>
      <c r="E505" s="120" t="s">
        <v>3130</v>
      </c>
      <c r="F505" s="172" t="s">
        <v>71</v>
      </c>
      <c r="G505" s="172">
        <v>1</v>
      </c>
      <c r="H505" s="144" t="s">
        <v>2656</v>
      </c>
      <c r="I505" s="122" t="s">
        <v>75</v>
      </c>
      <c r="J505" s="123">
        <v>2691</v>
      </c>
      <c r="K505" s="132">
        <v>0</v>
      </c>
      <c r="L505" s="141">
        <f t="shared" si="14"/>
        <v>2691</v>
      </c>
      <c r="M505"/>
      <c r="N505" s="102" t="s">
        <v>71</v>
      </c>
      <c r="O505" s="102" t="s">
        <v>71</v>
      </c>
      <c r="P505" s="103" t="s">
        <v>71</v>
      </c>
    </row>
    <row r="506" spans="2:16" ht="25.5" x14ac:dyDescent="0.25">
      <c r="B506" s="97">
        <v>501</v>
      </c>
      <c r="C506" s="165" t="s">
        <v>3131</v>
      </c>
      <c r="D506" s="120" t="s">
        <v>2658</v>
      </c>
      <c r="E506" s="120" t="s">
        <v>3132</v>
      </c>
      <c r="F506" s="172" t="s">
        <v>71</v>
      </c>
      <c r="G506" s="172">
        <v>2</v>
      </c>
      <c r="H506" s="144" t="s">
        <v>2656</v>
      </c>
      <c r="I506" s="122" t="s">
        <v>75</v>
      </c>
      <c r="J506" s="123">
        <v>3989</v>
      </c>
      <c r="K506" s="132">
        <v>0</v>
      </c>
      <c r="L506" s="141">
        <f t="shared" si="14"/>
        <v>3989</v>
      </c>
      <c r="M506"/>
      <c r="N506" s="102" t="s">
        <v>71</v>
      </c>
      <c r="O506" s="102" t="s">
        <v>71</v>
      </c>
      <c r="P506" s="103" t="s">
        <v>71</v>
      </c>
    </row>
    <row r="507" spans="2:16" ht="25.5" x14ac:dyDescent="0.25">
      <c r="B507" s="97">
        <v>502</v>
      </c>
      <c r="C507" s="165" t="s">
        <v>3133</v>
      </c>
      <c r="D507" s="120" t="s">
        <v>2661</v>
      </c>
      <c r="E507" s="120" t="s">
        <v>3134</v>
      </c>
      <c r="F507" s="172" t="s">
        <v>71</v>
      </c>
      <c r="G507" s="172">
        <v>3</v>
      </c>
      <c r="H507" s="144" t="s">
        <v>2656</v>
      </c>
      <c r="I507" s="122" t="s">
        <v>75</v>
      </c>
      <c r="J507" s="123">
        <v>4771</v>
      </c>
      <c r="K507" s="132">
        <v>0</v>
      </c>
      <c r="L507" s="141">
        <f t="shared" si="14"/>
        <v>4771</v>
      </c>
      <c r="M507"/>
      <c r="N507" s="102" t="s">
        <v>71</v>
      </c>
      <c r="O507" s="102" t="s">
        <v>71</v>
      </c>
      <c r="P507" s="103" t="s">
        <v>71</v>
      </c>
    </row>
    <row r="508" spans="2:16" ht="25.5" x14ac:dyDescent="0.25">
      <c r="B508" s="97">
        <v>503</v>
      </c>
      <c r="C508" s="165" t="s">
        <v>3135</v>
      </c>
      <c r="D508" s="120" t="s">
        <v>2639</v>
      </c>
      <c r="E508" s="120" t="s">
        <v>3136</v>
      </c>
      <c r="F508" s="172" t="s">
        <v>71</v>
      </c>
      <c r="G508" s="172">
        <v>100</v>
      </c>
      <c r="H508" s="144" t="s">
        <v>2628</v>
      </c>
      <c r="I508" s="122" t="s">
        <v>75</v>
      </c>
      <c r="J508" s="123">
        <v>2128</v>
      </c>
      <c r="K508" s="132">
        <v>0</v>
      </c>
      <c r="L508" s="141">
        <f t="shared" si="14"/>
        <v>2128</v>
      </c>
      <c r="M508"/>
      <c r="N508" s="102" t="s">
        <v>71</v>
      </c>
      <c r="O508" s="102" t="s">
        <v>71</v>
      </c>
      <c r="P508" s="103" t="s">
        <v>71</v>
      </c>
    </row>
    <row r="509" spans="2:16" ht="25.5" x14ac:dyDescent="0.25">
      <c r="B509" s="97">
        <v>504</v>
      </c>
      <c r="C509" s="165" t="s">
        <v>3137</v>
      </c>
      <c r="D509" s="120" t="s">
        <v>2642</v>
      </c>
      <c r="E509" s="120" t="s">
        <v>3138</v>
      </c>
      <c r="F509" s="172" t="s">
        <v>71</v>
      </c>
      <c r="G509" s="172">
        <v>200</v>
      </c>
      <c r="H509" s="144" t="s">
        <v>2628</v>
      </c>
      <c r="I509" s="122" t="s">
        <v>75</v>
      </c>
      <c r="J509" s="123">
        <v>2406</v>
      </c>
      <c r="K509" s="132">
        <v>0</v>
      </c>
      <c r="L509" s="141">
        <f t="shared" si="14"/>
        <v>2406</v>
      </c>
      <c r="M509"/>
      <c r="N509" s="102" t="s">
        <v>71</v>
      </c>
      <c r="O509" s="102" t="s">
        <v>71</v>
      </c>
      <c r="P509" s="103" t="s">
        <v>71</v>
      </c>
    </row>
    <row r="510" spans="2:16" ht="25.5" x14ac:dyDescent="0.25">
      <c r="B510" s="97">
        <v>505</v>
      </c>
      <c r="C510" s="165" t="s">
        <v>3139</v>
      </c>
      <c r="D510" s="120" t="s">
        <v>2645</v>
      </c>
      <c r="E510" s="120" t="s">
        <v>3140</v>
      </c>
      <c r="F510" s="172" t="s">
        <v>71</v>
      </c>
      <c r="G510" s="172">
        <v>300</v>
      </c>
      <c r="H510" s="144" t="s">
        <v>2628</v>
      </c>
      <c r="I510" s="122" t="s">
        <v>75</v>
      </c>
      <c r="J510" s="123">
        <v>2630</v>
      </c>
      <c r="K510" s="132">
        <v>0</v>
      </c>
      <c r="L510" s="141">
        <f t="shared" si="14"/>
        <v>2630</v>
      </c>
      <c r="M510"/>
      <c r="N510" s="102" t="s">
        <v>71</v>
      </c>
      <c r="O510" s="102" t="s">
        <v>71</v>
      </c>
      <c r="P510" s="103" t="s">
        <v>71</v>
      </c>
    </row>
    <row r="511" spans="2:16" ht="25.5" x14ac:dyDescent="0.25">
      <c r="B511" s="97">
        <v>506</v>
      </c>
      <c r="C511" s="165" t="s">
        <v>3141</v>
      </c>
      <c r="D511" s="120" t="s">
        <v>2648</v>
      </c>
      <c r="E511" s="120" t="s">
        <v>3142</v>
      </c>
      <c r="F511" s="172" t="s">
        <v>71</v>
      </c>
      <c r="G511" s="172">
        <v>400</v>
      </c>
      <c r="H511" s="144" t="s">
        <v>2628</v>
      </c>
      <c r="I511" s="122" t="s">
        <v>75</v>
      </c>
      <c r="J511" s="123">
        <v>2712</v>
      </c>
      <c r="K511" s="132">
        <v>0</v>
      </c>
      <c r="L511" s="141">
        <f t="shared" si="14"/>
        <v>2712</v>
      </c>
      <c r="M511"/>
      <c r="N511" s="102" t="s">
        <v>71</v>
      </c>
      <c r="O511" s="102" t="s">
        <v>71</v>
      </c>
      <c r="P511" s="103" t="s">
        <v>71</v>
      </c>
    </row>
    <row r="512" spans="2:16" ht="25.5" x14ac:dyDescent="0.25">
      <c r="B512" s="97">
        <v>507</v>
      </c>
      <c r="C512" s="165" t="s">
        <v>3143</v>
      </c>
      <c r="D512" s="120" t="s">
        <v>2651</v>
      </c>
      <c r="E512" s="120" t="s">
        <v>3144</v>
      </c>
      <c r="F512" s="172" t="s">
        <v>71</v>
      </c>
      <c r="G512" s="172">
        <v>500</v>
      </c>
      <c r="H512" s="144" t="s">
        <v>2628</v>
      </c>
      <c r="I512" s="122" t="s">
        <v>75</v>
      </c>
      <c r="J512" s="123">
        <v>3088</v>
      </c>
      <c r="K512" s="132">
        <v>0</v>
      </c>
      <c r="L512" s="141">
        <f t="shared" si="14"/>
        <v>3088</v>
      </c>
      <c r="M512"/>
      <c r="N512" s="102" t="s">
        <v>71</v>
      </c>
      <c r="O512" s="102" t="s">
        <v>71</v>
      </c>
      <c r="P512" s="103" t="s">
        <v>71</v>
      </c>
    </row>
    <row r="513" spans="2:16" ht="25.5" x14ac:dyDescent="0.25">
      <c r="B513" s="97">
        <v>508</v>
      </c>
      <c r="C513" s="165" t="s">
        <v>3145</v>
      </c>
      <c r="D513" s="120" t="s">
        <v>2654</v>
      </c>
      <c r="E513" s="120" t="s">
        <v>3146</v>
      </c>
      <c r="F513" s="172" t="s">
        <v>71</v>
      </c>
      <c r="G513" s="172">
        <v>1</v>
      </c>
      <c r="H513" s="144" t="s">
        <v>2656</v>
      </c>
      <c r="I513" s="122" t="s">
        <v>75</v>
      </c>
      <c r="J513" s="123">
        <v>4182</v>
      </c>
      <c r="K513" s="132">
        <v>0</v>
      </c>
      <c r="L513" s="141">
        <f t="shared" si="14"/>
        <v>4182</v>
      </c>
      <c r="M513"/>
      <c r="N513" s="102" t="s">
        <v>71</v>
      </c>
      <c r="O513" s="102" t="s">
        <v>71</v>
      </c>
      <c r="P513" s="103" t="s">
        <v>71</v>
      </c>
    </row>
    <row r="514" spans="2:16" ht="25.5" x14ac:dyDescent="0.25">
      <c r="B514" s="97">
        <v>509</v>
      </c>
      <c r="C514" s="165" t="s">
        <v>3147</v>
      </c>
      <c r="D514" s="120" t="s">
        <v>2658</v>
      </c>
      <c r="E514" s="120" t="s">
        <v>3148</v>
      </c>
      <c r="F514" s="172" t="s">
        <v>71</v>
      </c>
      <c r="G514" s="172">
        <v>2</v>
      </c>
      <c r="H514" s="144" t="s">
        <v>2656</v>
      </c>
      <c r="I514" s="122" t="s">
        <v>75</v>
      </c>
      <c r="J514" s="123">
        <v>6165</v>
      </c>
      <c r="K514" s="132">
        <v>0</v>
      </c>
      <c r="L514" s="141">
        <f t="shared" si="14"/>
        <v>6165</v>
      </c>
      <c r="M514"/>
      <c r="N514" s="102" t="s">
        <v>71</v>
      </c>
      <c r="O514" s="102" t="s">
        <v>71</v>
      </c>
      <c r="P514" s="103" t="s">
        <v>71</v>
      </c>
    </row>
    <row r="515" spans="2:16" ht="25.5" x14ac:dyDescent="0.25">
      <c r="B515" s="97">
        <v>510</v>
      </c>
      <c r="C515" s="165" t="s">
        <v>3149</v>
      </c>
      <c r="D515" s="120" t="s">
        <v>2661</v>
      </c>
      <c r="E515" s="120" t="s">
        <v>3150</v>
      </c>
      <c r="F515" s="172" t="s">
        <v>71</v>
      </c>
      <c r="G515" s="172">
        <v>3</v>
      </c>
      <c r="H515" s="144" t="s">
        <v>2656</v>
      </c>
      <c r="I515" s="122" t="s">
        <v>75</v>
      </c>
      <c r="J515" s="123">
        <v>7207</v>
      </c>
      <c r="K515" s="132">
        <v>0</v>
      </c>
      <c r="L515" s="141">
        <f t="shared" si="14"/>
        <v>7207</v>
      </c>
      <c r="M515"/>
      <c r="N515" s="102" t="s">
        <v>71</v>
      </c>
      <c r="O515" s="102" t="s">
        <v>71</v>
      </c>
      <c r="P515" s="103" t="s">
        <v>71</v>
      </c>
    </row>
    <row r="516" spans="2:16" ht="25.5" x14ac:dyDescent="0.25">
      <c r="B516" s="97">
        <v>511</v>
      </c>
      <c r="C516" s="165" t="s">
        <v>3151</v>
      </c>
      <c r="D516" s="120" t="s">
        <v>2639</v>
      </c>
      <c r="E516" s="120" t="s">
        <v>3152</v>
      </c>
      <c r="F516" s="172" t="s">
        <v>71</v>
      </c>
      <c r="G516" s="172">
        <v>100</v>
      </c>
      <c r="H516" s="144" t="s">
        <v>2628</v>
      </c>
      <c r="I516" s="122" t="s">
        <v>75</v>
      </c>
      <c r="J516" s="123">
        <v>1841</v>
      </c>
      <c r="K516" s="132">
        <v>0</v>
      </c>
      <c r="L516" s="141">
        <f t="shared" si="14"/>
        <v>1841</v>
      </c>
      <c r="M516"/>
      <c r="N516" s="102" t="s">
        <v>71</v>
      </c>
      <c r="O516" s="102" t="s">
        <v>71</v>
      </c>
      <c r="P516" s="103" t="s">
        <v>71</v>
      </c>
    </row>
    <row r="517" spans="2:16" ht="25.5" x14ac:dyDescent="0.25">
      <c r="B517" s="97">
        <v>512</v>
      </c>
      <c r="C517" s="165" t="s">
        <v>3153</v>
      </c>
      <c r="D517" s="120" t="s">
        <v>2642</v>
      </c>
      <c r="E517" s="120" t="s">
        <v>3154</v>
      </c>
      <c r="F517" s="172" t="s">
        <v>71</v>
      </c>
      <c r="G517" s="172">
        <v>200</v>
      </c>
      <c r="H517" s="144" t="s">
        <v>2628</v>
      </c>
      <c r="I517" s="122" t="s">
        <v>75</v>
      </c>
      <c r="J517" s="123">
        <v>2050</v>
      </c>
      <c r="K517" s="132">
        <v>0</v>
      </c>
      <c r="L517" s="141">
        <f t="shared" si="14"/>
        <v>2050</v>
      </c>
      <c r="M517"/>
      <c r="N517" s="102" t="s">
        <v>71</v>
      </c>
      <c r="O517" s="102" t="s">
        <v>71</v>
      </c>
      <c r="P517" s="103" t="s">
        <v>71</v>
      </c>
    </row>
    <row r="518" spans="2:16" ht="25.5" x14ac:dyDescent="0.25">
      <c r="B518" s="97">
        <v>513</v>
      </c>
      <c r="C518" s="165" t="s">
        <v>3155</v>
      </c>
      <c r="D518" s="120" t="s">
        <v>2645</v>
      </c>
      <c r="E518" s="120" t="s">
        <v>3156</v>
      </c>
      <c r="F518" s="172" t="s">
        <v>71</v>
      </c>
      <c r="G518" s="172">
        <v>300</v>
      </c>
      <c r="H518" s="144" t="s">
        <v>2628</v>
      </c>
      <c r="I518" s="122" t="s">
        <v>75</v>
      </c>
      <c r="J518" s="123">
        <v>2218</v>
      </c>
      <c r="K518" s="132">
        <v>0</v>
      </c>
      <c r="L518" s="141">
        <f t="shared" si="14"/>
        <v>2218</v>
      </c>
      <c r="M518"/>
      <c r="N518" s="102" t="s">
        <v>71</v>
      </c>
      <c r="O518" s="102" t="s">
        <v>71</v>
      </c>
      <c r="P518" s="103" t="s">
        <v>71</v>
      </c>
    </row>
    <row r="519" spans="2:16" ht="25.5" x14ac:dyDescent="0.25">
      <c r="B519" s="97">
        <v>514</v>
      </c>
      <c r="C519" s="165" t="s">
        <v>3157</v>
      </c>
      <c r="D519" s="120" t="s">
        <v>2648</v>
      </c>
      <c r="E519" s="120" t="s">
        <v>3158</v>
      </c>
      <c r="F519" s="172" t="s">
        <v>71</v>
      </c>
      <c r="G519" s="172">
        <v>400</v>
      </c>
      <c r="H519" s="144" t="s">
        <v>2628</v>
      </c>
      <c r="I519" s="122" t="s">
        <v>75</v>
      </c>
      <c r="J519" s="123">
        <v>2388</v>
      </c>
      <c r="K519" s="132">
        <v>0</v>
      </c>
      <c r="L519" s="141">
        <f t="shared" si="14"/>
        <v>2388</v>
      </c>
      <c r="M519"/>
      <c r="N519" s="102" t="s">
        <v>71</v>
      </c>
      <c r="O519" s="102" t="s">
        <v>71</v>
      </c>
      <c r="P519" s="103" t="s">
        <v>71</v>
      </c>
    </row>
    <row r="520" spans="2:16" ht="25.5" x14ac:dyDescent="0.25">
      <c r="B520" s="97">
        <v>515</v>
      </c>
      <c r="C520" s="165" t="s">
        <v>3159</v>
      </c>
      <c r="D520" s="120" t="s">
        <v>2651</v>
      </c>
      <c r="E520" s="120" t="s">
        <v>3160</v>
      </c>
      <c r="F520" s="172" t="s">
        <v>71</v>
      </c>
      <c r="G520" s="172">
        <v>500</v>
      </c>
      <c r="H520" s="144" t="s">
        <v>2628</v>
      </c>
      <c r="I520" s="122" t="s">
        <v>75</v>
      </c>
      <c r="J520" s="123">
        <v>2561</v>
      </c>
      <c r="K520" s="132">
        <v>0</v>
      </c>
      <c r="L520" s="141">
        <f t="shared" si="14"/>
        <v>2561</v>
      </c>
      <c r="M520"/>
      <c r="N520" s="102" t="s">
        <v>71</v>
      </c>
      <c r="O520" s="102" t="s">
        <v>71</v>
      </c>
      <c r="P520" s="103" t="s">
        <v>71</v>
      </c>
    </row>
    <row r="521" spans="2:16" ht="25.5" x14ac:dyDescent="0.25">
      <c r="B521" s="97">
        <v>516</v>
      </c>
      <c r="C521" s="165" t="s">
        <v>3161</v>
      </c>
      <c r="D521" s="120" t="s">
        <v>2654</v>
      </c>
      <c r="E521" s="120" t="s">
        <v>3162</v>
      </c>
      <c r="F521" s="172" t="s">
        <v>71</v>
      </c>
      <c r="G521" s="172">
        <v>1</v>
      </c>
      <c r="H521" s="144" t="s">
        <v>2656</v>
      </c>
      <c r="I521" s="122" t="s">
        <v>75</v>
      </c>
      <c r="J521" s="123">
        <v>3382</v>
      </c>
      <c r="K521" s="132">
        <v>0</v>
      </c>
      <c r="L521" s="141">
        <f t="shared" si="14"/>
        <v>3382</v>
      </c>
      <c r="M521"/>
      <c r="N521" s="102" t="s">
        <v>71</v>
      </c>
      <c r="O521" s="102" t="s">
        <v>71</v>
      </c>
      <c r="P521" s="103" t="s">
        <v>71</v>
      </c>
    </row>
    <row r="522" spans="2:16" ht="25.5" x14ac:dyDescent="0.25">
      <c r="B522" s="97">
        <v>517</v>
      </c>
      <c r="C522" s="165" t="s">
        <v>3163</v>
      </c>
      <c r="D522" s="120" t="s">
        <v>2658</v>
      </c>
      <c r="E522" s="120" t="s">
        <v>3164</v>
      </c>
      <c r="F522" s="172" t="s">
        <v>71</v>
      </c>
      <c r="G522" s="172">
        <v>2</v>
      </c>
      <c r="H522" s="144" t="s">
        <v>2656</v>
      </c>
      <c r="I522" s="122" t="s">
        <v>75</v>
      </c>
      <c r="J522" s="123">
        <v>5058</v>
      </c>
      <c r="K522" s="132">
        <v>0</v>
      </c>
      <c r="L522" s="141">
        <f t="shared" si="14"/>
        <v>5058</v>
      </c>
      <c r="M522"/>
      <c r="N522" s="102" t="s">
        <v>71</v>
      </c>
      <c r="O522" s="102" t="s">
        <v>71</v>
      </c>
      <c r="P522" s="103" t="s">
        <v>71</v>
      </c>
    </row>
    <row r="523" spans="2:16" ht="25.5" x14ac:dyDescent="0.25">
      <c r="B523" s="97">
        <v>518</v>
      </c>
      <c r="C523" s="165" t="s">
        <v>3165</v>
      </c>
      <c r="D523" s="120" t="s">
        <v>2661</v>
      </c>
      <c r="E523" s="120" t="s">
        <v>3166</v>
      </c>
      <c r="F523" s="172" t="s">
        <v>71</v>
      </c>
      <c r="G523" s="172">
        <v>3</v>
      </c>
      <c r="H523" s="144" t="s">
        <v>2656</v>
      </c>
      <c r="I523" s="122" t="s">
        <v>75</v>
      </c>
      <c r="J523" s="123">
        <v>5840</v>
      </c>
      <c r="K523" s="132">
        <v>0</v>
      </c>
      <c r="L523" s="141">
        <f t="shared" si="14"/>
        <v>5840</v>
      </c>
      <c r="M523"/>
      <c r="N523" s="102" t="s">
        <v>71</v>
      </c>
      <c r="O523" s="102" t="s">
        <v>71</v>
      </c>
      <c r="P523" s="103" t="s">
        <v>71</v>
      </c>
    </row>
    <row r="524" spans="2:16" ht="25.5" x14ac:dyDescent="0.25">
      <c r="B524" s="97">
        <v>519</v>
      </c>
      <c r="C524" s="165" t="s">
        <v>3167</v>
      </c>
      <c r="D524" s="120" t="s">
        <v>2824</v>
      </c>
      <c r="E524" s="120" t="s">
        <v>3168</v>
      </c>
      <c r="F524" s="172" t="s">
        <v>71</v>
      </c>
      <c r="G524" s="172">
        <v>10</v>
      </c>
      <c r="H524" s="144" t="s">
        <v>2628</v>
      </c>
      <c r="I524" s="122" t="s">
        <v>75</v>
      </c>
      <c r="J524" s="123">
        <v>284</v>
      </c>
      <c r="K524" s="132">
        <v>0</v>
      </c>
      <c r="L524" s="141">
        <f t="shared" si="14"/>
        <v>284</v>
      </c>
      <c r="M524"/>
      <c r="N524" s="102" t="s">
        <v>71</v>
      </c>
      <c r="O524" s="102" t="s">
        <v>71</v>
      </c>
      <c r="P524" s="103" t="s">
        <v>71</v>
      </c>
    </row>
    <row r="525" spans="2:16" ht="25.5" x14ac:dyDescent="0.25">
      <c r="B525" s="97">
        <v>520</v>
      </c>
      <c r="C525" s="165" t="s">
        <v>3169</v>
      </c>
      <c r="D525" s="120" t="s">
        <v>2827</v>
      </c>
      <c r="E525" s="120" t="s">
        <v>3170</v>
      </c>
      <c r="F525" s="172" t="s">
        <v>71</v>
      </c>
      <c r="G525" s="172">
        <v>20</v>
      </c>
      <c r="H525" s="144" t="s">
        <v>2628</v>
      </c>
      <c r="I525" s="122" t="s">
        <v>75</v>
      </c>
      <c r="J525" s="123">
        <v>350</v>
      </c>
      <c r="K525" s="132">
        <v>0</v>
      </c>
      <c r="L525" s="141">
        <f t="shared" si="14"/>
        <v>350</v>
      </c>
      <c r="M525"/>
      <c r="N525" s="102" t="s">
        <v>71</v>
      </c>
      <c r="O525" s="102" t="s">
        <v>71</v>
      </c>
      <c r="P525" s="103" t="s">
        <v>71</v>
      </c>
    </row>
    <row r="526" spans="2:16" ht="25.5" x14ac:dyDescent="0.25">
      <c r="B526" s="97">
        <v>521</v>
      </c>
      <c r="C526" s="165" t="s">
        <v>3171</v>
      </c>
      <c r="D526" s="120" t="s">
        <v>2830</v>
      </c>
      <c r="E526" s="120" t="s">
        <v>3172</v>
      </c>
      <c r="F526" s="172" t="s">
        <v>71</v>
      </c>
      <c r="G526" s="172">
        <v>30</v>
      </c>
      <c r="H526" s="144" t="s">
        <v>2628</v>
      </c>
      <c r="I526" s="122" t="s">
        <v>75</v>
      </c>
      <c r="J526" s="123">
        <v>450</v>
      </c>
      <c r="K526" s="132">
        <v>0</v>
      </c>
      <c r="L526" s="141">
        <f t="shared" si="14"/>
        <v>450</v>
      </c>
      <c r="M526"/>
      <c r="N526" s="102" t="s">
        <v>71</v>
      </c>
      <c r="O526" s="102" t="s">
        <v>71</v>
      </c>
      <c r="P526" s="103" t="s">
        <v>71</v>
      </c>
    </row>
    <row r="527" spans="2:16" ht="25.5" x14ac:dyDescent="0.25">
      <c r="B527" s="97">
        <v>522</v>
      </c>
      <c r="C527" s="165" t="s">
        <v>3173</v>
      </c>
      <c r="D527" s="120" t="s">
        <v>2833</v>
      </c>
      <c r="E527" s="120" t="s">
        <v>3174</v>
      </c>
      <c r="F527" s="172" t="s">
        <v>71</v>
      </c>
      <c r="G527" s="172">
        <v>50</v>
      </c>
      <c r="H527" s="144" t="s">
        <v>2628</v>
      </c>
      <c r="I527" s="122" t="s">
        <v>75</v>
      </c>
      <c r="J527" s="123">
        <v>490</v>
      </c>
      <c r="K527" s="132">
        <v>0</v>
      </c>
      <c r="L527" s="141">
        <f t="shared" si="14"/>
        <v>490</v>
      </c>
      <c r="M527"/>
      <c r="N527" s="102" t="s">
        <v>71</v>
      </c>
      <c r="O527" s="102" t="s">
        <v>71</v>
      </c>
      <c r="P527" s="103" t="s">
        <v>71</v>
      </c>
    </row>
    <row r="528" spans="2:16" ht="38.25" x14ac:dyDescent="0.25">
      <c r="B528" s="97">
        <v>523</v>
      </c>
      <c r="C528" s="165" t="s">
        <v>3175</v>
      </c>
      <c r="D528" s="120" t="s">
        <v>2836</v>
      </c>
      <c r="E528" s="120" t="s">
        <v>3176</v>
      </c>
      <c r="F528" s="172" t="s">
        <v>71</v>
      </c>
      <c r="G528" s="172">
        <v>100</v>
      </c>
      <c r="H528" s="144" t="s">
        <v>2628</v>
      </c>
      <c r="I528" s="122" t="s">
        <v>75</v>
      </c>
      <c r="J528" s="123">
        <v>600</v>
      </c>
      <c r="K528" s="132">
        <v>0</v>
      </c>
      <c r="L528" s="141">
        <f t="shared" si="14"/>
        <v>600</v>
      </c>
      <c r="M528"/>
      <c r="N528" s="102" t="s">
        <v>71</v>
      </c>
      <c r="O528" s="102" t="s">
        <v>71</v>
      </c>
      <c r="P528" s="103" t="s">
        <v>71</v>
      </c>
    </row>
    <row r="529" spans="2:16" ht="38.25" x14ac:dyDescent="0.25">
      <c r="B529" s="97">
        <v>524</v>
      </c>
      <c r="C529" s="165" t="s">
        <v>3177</v>
      </c>
      <c r="D529" s="120" t="s">
        <v>2839</v>
      </c>
      <c r="E529" s="120" t="s">
        <v>3178</v>
      </c>
      <c r="F529" s="172" t="s">
        <v>71</v>
      </c>
      <c r="G529" s="172">
        <v>200</v>
      </c>
      <c r="H529" s="144" t="s">
        <v>2628</v>
      </c>
      <c r="I529" s="122" t="s">
        <v>75</v>
      </c>
      <c r="J529" s="123">
        <v>875</v>
      </c>
      <c r="K529" s="132">
        <v>0</v>
      </c>
      <c r="L529" s="141">
        <f t="shared" si="14"/>
        <v>875</v>
      </c>
      <c r="M529"/>
      <c r="N529" s="102" t="s">
        <v>71</v>
      </c>
      <c r="O529" s="102" t="s">
        <v>71</v>
      </c>
      <c r="P529" s="103" t="s">
        <v>71</v>
      </c>
    </row>
    <row r="530" spans="2:16" ht="38.25" x14ac:dyDescent="0.25">
      <c r="B530" s="97">
        <v>525</v>
      </c>
      <c r="C530" s="165" t="s">
        <v>3179</v>
      </c>
      <c r="D530" s="120" t="s">
        <v>2878</v>
      </c>
      <c r="E530" s="120" t="s">
        <v>3180</v>
      </c>
      <c r="F530" s="172" t="s">
        <v>71</v>
      </c>
      <c r="G530" s="172">
        <v>300</v>
      </c>
      <c r="H530" s="144" t="s">
        <v>2628</v>
      </c>
      <c r="I530" s="122" t="s">
        <v>75</v>
      </c>
      <c r="J530" s="123">
        <v>1080</v>
      </c>
      <c r="K530" s="132">
        <v>0</v>
      </c>
      <c r="L530" s="141">
        <f t="shared" si="14"/>
        <v>1080</v>
      </c>
      <c r="M530"/>
      <c r="N530" s="102" t="s">
        <v>71</v>
      </c>
      <c r="O530" s="102" t="s">
        <v>71</v>
      </c>
      <c r="P530" s="103" t="s">
        <v>71</v>
      </c>
    </row>
    <row r="531" spans="2:16" ht="38.25" x14ac:dyDescent="0.25">
      <c r="B531" s="97">
        <v>526</v>
      </c>
      <c r="C531" s="165" t="s">
        <v>3181</v>
      </c>
      <c r="D531" s="120" t="s">
        <v>2881</v>
      </c>
      <c r="E531" s="120" t="s">
        <v>3182</v>
      </c>
      <c r="F531" s="172" t="s">
        <v>71</v>
      </c>
      <c r="G531" s="172">
        <v>400</v>
      </c>
      <c r="H531" s="144" t="s">
        <v>2628</v>
      </c>
      <c r="I531" s="122" t="s">
        <v>75</v>
      </c>
      <c r="J531" s="123">
        <v>1126</v>
      </c>
      <c r="K531" s="132">
        <v>0</v>
      </c>
      <c r="L531" s="141">
        <f t="shared" si="14"/>
        <v>1126</v>
      </c>
      <c r="M531"/>
      <c r="N531" s="102" t="s">
        <v>71</v>
      </c>
      <c r="O531" s="102" t="s">
        <v>71</v>
      </c>
      <c r="P531" s="103" t="s">
        <v>71</v>
      </c>
    </row>
    <row r="532" spans="2:16" ht="38.25" x14ac:dyDescent="0.25">
      <c r="B532" s="97">
        <v>527</v>
      </c>
      <c r="C532" s="165" t="s">
        <v>3183</v>
      </c>
      <c r="D532" s="120" t="s">
        <v>2845</v>
      </c>
      <c r="E532" s="120" t="s">
        <v>3184</v>
      </c>
      <c r="F532" s="172" t="s">
        <v>71</v>
      </c>
      <c r="G532" s="172">
        <v>500</v>
      </c>
      <c r="H532" s="144" t="s">
        <v>2628</v>
      </c>
      <c r="I532" s="122" t="s">
        <v>75</v>
      </c>
      <c r="J532" s="123">
        <v>1407</v>
      </c>
      <c r="K532" s="132">
        <v>0</v>
      </c>
      <c r="L532" s="141">
        <f t="shared" si="14"/>
        <v>1407</v>
      </c>
      <c r="M532"/>
      <c r="N532" s="102" t="s">
        <v>71</v>
      </c>
      <c r="O532" s="102" t="s">
        <v>71</v>
      </c>
      <c r="P532" s="103" t="s">
        <v>71</v>
      </c>
    </row>
    <row r="533" spans="2:16" ht="25.5" x14ac:dyDescent="0.25">
      <c r="B533" s="97">
        <v>528</v>
      </c>
      <c r="C533" s="165" t="s">
        <v>3185</v>
      </c>
      <c r="D533" s="120" t="s">
        <v>2886</v>
      </c>
      <c r="E533" s="120" t="s">
        <v>3186</v>
      </c>
      <c r="F533" s="172" t="s">
        <v>71</v>
      </c>
      <c r="G533" s="172">
        <v>1</v>
      </c>
      <c r="H533" s="144" t="s">
        <v>2656</v>
      </c>
      <c r="I533" s="122" t="s">
        <v>75</v>
      </c>
      <c r="J533" s="123">
        <v>1920</v>
      </c>
      <c r="K533" s="132">
        <v>0</v>
      </c>
      <c r="L533" s="141">
        <f t="shared" si="14"/>
        <v>1920</v>
      </c>
      <c r="M533"/>
      <c r="N533" s="102" t="s">
        <v>71</v>
      </c>
      <c r="O533" s="102" t="s">
        <v>71</v>
      </c>
      <c r="P533" s="103" t="s">
        <v>71</v>
      </c>
    </row>
    <row r="534" spans="2:16" ht="25.5" x14ac:dyDescent="0.25">
      <c r="B534" s="97">
        <v>529</v>
      </c>
      <c r="C534" s="165" t="s">
        <v>3187</v>
      </c>
      <c r="D534" s="120" t="s">
        <v>2854</v>
      </c>
      <c r="E534" s="120" t="s">
        <v>3188</v>
      </c>
      <c r="F534" s="172" t="s">
        <v>71</v>
      </c>
      <c r="G534" s="172">
        <v>2</v>
      </c>
      <c r="H534" s="144" t="s">
        <v>2656</v>
      </c>
      <c r="I534" s="122" t="s">
        <v>75</v>
      </c>
      <c r="J534" s="123">
        <v>3240</v>
      </c>
      <c r="K534" s="132">
        <v>0</v>
      </c>
      <c r="L534" s="141">
        <f t="shared" si="14"/>
        <v>3240</v>
      </c>
      <c r="M534"/>
      <c r="N534" s="102" t="s">
        <v>71</v>
      </c>
      <c r="O534" s="102" t="s">
        <v>71</v>
      </c>
      <c r="P534" s="103" t="s">
        <v>71</v>
      </c>
    </row>
    <row r="535" spans="2:16" ht="25.5" x14ac:dyDescent="0.25">
      <c r="B535" s="97">
        <v>530</v>
      </c>
      <c r="C535" s="165" t="s">
        <v>3189</v>
      </c>
      <c r="D535" s="120" t="s">
        <v>2891</v>
      </c>
      <c r="E535" s="120" t="s">
        <v>3190</v>
      </c>
      <c r="F535" s="172" t="s">
        <v>71</v>
      </c>
      <c r="G535" s="172">
        <v>3</v>
      </c>
      <c r="H535" s="144" t="s">
        <v>2656</v>
      </c>
      <c r="I535" s="122" t="s">
        <v>75</v>
      </c>
      <c r="J535" s="123">
        <v>4860</v>
      </c>
      <c r="K535" s="132">
        <v>0</v>
      </c>
      <c r="L535" s="141">
        <f t="shared" si="14"/>
        <v>4860</v>
      </c>
      <c r="M535"/>
      <c r="N535" s="102" t="s">
        <v>71</v>
      </c>
      <c r="O535" s="102" t="s">
        <v>71</v>
      </c>
      <c r="P535" s="103" t="s">
        <v>71</v>
      </c>
    </row>
    <row r="536" spans="2:16" ht="25.5" x14ac:dyDescent="0.25">
      <c r="B536" s="97">
        <v>531</v>
      </c>
      <c r="C536" s="165" t="s">
        <v>3191</v>
      </c>
      <c r="D536" s="120" t="s">
        <v>2626</v>
      </c>
      <c r="E536" s="120" t="s">
        <v>3192</v>
      </c>
      <c r="F536" s="172" t="s">
        <v>71</v>
      </c>
      <c r="G536" s="172">
        <v>10</v>
      </c>
      <c r="H536" s="144" t="s">
        <v>2628</v>
      </c>
      <c r="I536" s="122" t="s">
        <v>75</v>
      </c>
      <c r="J536" s="123">
        <v>571</v>
      </c>
      <c r="K536" s="132">
        <v>0</v>
      </c>
      <c r="L536" s="141">
        <f t="shared" si="14"/>
        <v>571</v>
      </c>
      <c r="M536"/>
      <c r="N536" s="102" t="s">
        <v>71</v>
      </c>
      <c r="O536" s="102" t="s">
        <v>71</v>
      </c>
      <c r="P536" s="103" t="s">
        <v>71</v>
      </c>
    </row>
    <row r="537" spans="2:16" ht="25.5" x14ac:dyDescent="0.25">
      <c r="B537" s="97">
        <v>532</v>
      </c>
      <c r="C537" s="165" t="s">
        <v>3193</v>
      </c>
      <c r="D537" s="120" t="s">
        <v>2630</v>
      </c>
      <c r="E537" s="120" t="s">
        <v>3194</v>
      </c>
      <c r="F537" s="172" t="s">
        <v>71</v>
      </c>
      <c r="G537" s="172">
        <v>20</v>
      </c>
      <c r="H537" s="144" t="s">
        <v>2628</v>
      </c>
      <c r="I537" s="122" t="s">
        <v>75</v>
      </c>
      <c r="J537" s="123">
        <v>665</v>
      </c>
      <c r="K537" s="132">
        <v>0</v>
      </c>
      <c r="L537" s="141">
        <f t="shared" si="14"/>
        <v>665</v>
      </c>
      <c r="M537"/>
      <c r="N537" s="102" t="s">
        <v>71</v>
      </c>
      <c r="O537" s="102" t="s">
        <v>71</v>
      </c>
      <c r="P537" s="103" t="s">
        <v>71</v>
      </c>
    </row>
    <row r="538" spans="2:16" ht="25.5" x14ac:dyDescent="0.25">
      <c r="B538" s="97">
        <v>533</v>
      </c>
      <c r="C538" s="165" t="s">
        <v>3195</v>
      </c>
      <c r="D538" s="120" t="s">
        <v>2633</v>
      </c>
      <c r="E538" s="120" t="s">
        <v>3196</v>
      </c>
      <c r="F538" s="172" t="s">
        <v>71</v>
      </c>
      <c r="G538" s="172">
        <v>30</v>
      </c>
      <c r="H538" s="144" t="s">
        <v>2628</v>
      </c>
      <c r="I538" s="122" t="s">
        <v>75</v>
      </c>
      <c r="J538" s="123">
        <v>759</v>
      </c>
      <c r="K538" s="132">
        <v>0</v>
      </c>
      <c r="L538" s="141">
        <f t="shared" si="14"/>
        <v>759</v>
      </c>
      <c r="M538"/>
      <c r="N538" s="102" t="s">
        <v>71</v>
      </c>
      <c r="O538" s="102" t="s">
        <v>71</v>
      </c>
      <c r="P538" s="103" t="s">
        <v>71</v>
      </c>
    </row>
    <row r="539" spans="2:16" ht="25.5" x14ac:dyDescent="0.25">
      <c r="B539" s="97">
        <v>534</v>
      </c>
      <c r="C539" s="165" t="s">
        <v>3197</v>
      </c>
      <c r="D539" s="120" t="s">
        <v>2636</v>
      </c>
      <c r="E539" s="120" t="s">
        <v>3198</v>
      </c>
      <c r="F539" s="172" t="s">
        <v>71</v>
      </c>
      <c r="G539" s="172">
        <v>50</v>
      </c>
      <c r="H539" s="144" t="s">
        <v>2628</v>
      </c>
      <c r="I539" s="122" t="s">
        <v>75</v>
      </c>
      <c r="J539" s="123">
        <v>947</v>
      </c>
      <c r="K539" s="132">
        <v>0</v>
      </c>
      <c r="L539" s="141">
        <f t="shared" si="14"/>
        <v>947</v>
      </c>
      <c r="M539"/>
      <c r="N539" s="102" t="s">
        <v>71</v>
      </c>
      <c r="O539" s="102" t="s">
        <v>71</v>
      </c>
      <c r="P539" s="103" t="s">
        <v>71</v>
      </c>
    </row>
    <row r="540" spans="2:16" ht="25.5" x14ac:dyDescent="0.25">
      <c r="B540" s="97">
        <v>535</v>
      </c>
      <c r="C540" s="165" t="s">
        <v>3199</v>
      </c>
      <c r="D540" s="120" t="s">
        <v>2639</v>
      </c>
      <c r="E540" s="120" t="s">
        <v>3200</v>
      </c>
      <c r="F540" s="172" t="s">
        <v>71</v>
      </c>
      <c r="G540" s="172">
        <v>100</v>
      </c>
      <c r="H540" s="144" t="s">
        <v>2628</v>
      </c>
      <c r="I540" s="122" t="s">
        <v>75</v>
      </c>
      <c r="J540" s="123">
        <v>1437</v>
      </c>
      <c r="K540" s="132">
        <v>0</v>
      </c>
      <c r="L540" s="141">
        <f t="shared" si="14"/>
        <v>1437</v>
      </c>
      <c r="M540"/>
      <c r="N540" s="102" t="s">
        <v>71</v>
      </c>
      <c r="O540" s="102" t="s">
        <v>71</v>
      </c>
      <c r="P540" s="103" t="s">
        <v>71</v>
      </c>
    </row>
    <row r="541" spans="2:16" ht="25.5" x14ac:dyDescent="0.25">
      <c r="B541" s="97">
        <v>536</v>
      </c>
      <c r="C541" s="165" t="s">
        <v>3201</v>
      </c>
      <c r="D541" s="120" t="s">
        <v>2642</v>
      </c>
      <c r="E541" s="120" t="s">
        <v>3202</v>
      </c>
      <c r="F541" s="172" t="s">
        <v>71</v>
      </c>
      <c r="G541" s="172">
        <v>200</v>
      </c>
      <c r="H541" s="144" t="s">
        <v>2628</v>
      </c>
      <c r="I541" s="122" t="s">
        <v>75</v>
      </c>
      <c r="J541" s="123">
        <v>1715</v>
      </c>
      <c r="K541" s="132">
        <v>0</v>
      </c>
      <c r="L541" s="141">
        <f t="shared" si="14"/>
        <v>1715</v>
      </c>
      <c r="M541"/>
      <c r="N541" s="102" t="s">
        <v>71</v>
      </c>
      <c r="O541" s="102" t="s">
        <v>71</v>
      </c>
      <c r="P541" s="103" t="s">
        <v>71</v>
      </c>
    </row>
    <row r="542" spans="2:16" ht="25.5" x14ac:dyDescent="0.25">
      <c r="B542" s="97">
        <v>537</v>
      </c>
      <c r="C542" s="165" t="s">
        <v>3203</v>
      </c>
      <c r="D542" s="120" t="s">
        <v>2645</v>
      </c>
      <c r="E542" s="120" t="s">
        <v>3204</v>
      </c>
      <c r="F542" s="172" t="s">
        <v>71</v>
      </c>
      <c r="G542" s="172">
        <v>300</v>
      </c>
      <c r="H542" s="144" t="s">
        <v>2628</v>
      </c>
      <c r="I542" s="122" t="s">
        <v>75</v>
      </c>
      <c r="J542" s="123">
        <v>1939</v>
      </c>
      <c r="K542" s="132">
        <v>0</v>
      </c>
      <c r="L542" s="141">
        <f t="shared" si="14"/>
        <v>1939</v>
      </c>
      <c r="M542"/>
      <c r="N542" s="102" t="s">
        <v>71</v>
      </c>
      <c r="O542" s="102" t="s">
        <v>71</v>
      </c>
      <c r="P542" s="103" t="s">
        <v>71</v>
      </c>
    </row>
    <row r="543" spans="2:16" ht="25.5" x14ac:dyDescent="0.25">
      <c r="B543" s="97">
        <v>538</v>
      </c>
      <c r="C543" s="165" t="s">
        <v>3205</v>
      </c>
      <c r="D543" s="120" t="s">
        <v>2648</v>
      </c>
      <c r="E543" s="120" t="s">
        <v>3206</v>
      </c>
      <c r="F543" s="172" t="s">
        <v>71</v>
      </c>
      <c r="G543" s="172">
        <v>400</v>
      </c>
      <c r="H543" s="144" t="s">
        <v>2628</v>
      </c>
      <c r="I543" s="122" t="s">
        <v>75</v>
      </c>
      <c r="J543" s="123">
        <v>2165</v>
      </c>
      <c r="K543" s="132">
        <v>0</v>
      </c>
      <c r="L543" s="141">
        <f t="shared" si="14"/>
        <v>2165</v>
      </c>
      <c r="M543"/>
      <c r="N543" s="102" t="s">
        <v>71</v>
      </c>
      <c r="O543" s="102" t="s">
        <v>71</v>
      </c>
      <c r="P543" s="103" t="s">
        <v>71</v>
      </c>
    </row>
    <row r="544" spans="2:16" ht="25.5" x14ac:dyDescent="0.25">
      <c r="B544" s="97">
        <v>539</v>
      </c>
      <c r="C544" s="165" t="s">
        <v>3207</v>
      </c>
      <c r="D544" s="120" t="s">
        <v>2651</v>
      </c>
      <c r="E544" s="120" t="s">
        <v>3208</v>
      </c>
      <c r="F544" s="172" t="s">
        <v>71</v>
      </c>
      <c r="G544" s="172">
        <v>500</v>
      </c>
      <c r="H544" s="144" t="s">
        <v>2628</v>
      </c>
      <c r="I544" s="122" t="s">
        <v>75</v>
      </c>
      <c r="J544" s="123">
        <v>2397</v>
      </c>
      <c r="K544" s="132">
        <v>0</v>
      </c>
      <c r="L544" s="141">
        <f t="shared" si="14"/>
        <v>2397</v>
      </c>
      <c r="M544"/>
      <c r="N544" s="102" t="s">
        <v>71</v>
      </c>
      <c r="O544" s="102" t="s">
        <v>71</v>
      </c>
      <c r="P544" s="103" t="s">
        <v>71</v>
      </c>
    </row>
    <row r="545" spans="2:16" ht="25.5" x14ac:dyDescent="0.25">
      <c r="B545" s="97">
        <v>540</v>
      </c>
      <c r="C545" s="165" t="s">
        <v>3209</v>
      </c>
      <c r="D545" s="120" t="s">
        <v>2654</v>
      </c>
      <c r="E545" s="120" t="s">
        <v>3210</v>
      </c>
      <c r="F545" s="172" t="s">
        <v>71</v>
      </c>
      <c r="G545" s="172">
        <v>1</v>
      </c>
      <c r="H545" s="144" t="s">
        <v>2656</v>
      </c>
      <c r="I545" s="122" t="s">
        <v>75</v>
      </c>
      <c r="J545" s="123">
        <v>3491</v>
      </c>
      <c r="K545" s="132">
        <v>0</v>
      </c>
      <c r="L545" s="141">
        <f t="shared" si="14"/>
        <v>3491</v>
      </c>
      <c r="M545"/>
      <c r="N545" s="102" t="s">
        <v>71</v>
      </c>
      <c r="O545" s="102" t="s">
        <v>71</v>
      </c>
      <c r="P545" s="103" t="s">
        <v>71</v>
      </c>
    </row>
    <row r="546" spans="2:16" ht="25.5" x14ac:dyDescent="0.25">
      <c r="B546" s="97">
        <v>541</v>
      </c>
      <c r="C546" s="165" t="s">
        <v>3211</v>
      </c>
      <c r="D546" s="120" t="s">
        <v>2658</v>
      </c>
      <c r="E546" s="120" t="s">
        <v>3212</v>
      </c>
      <c r="F546" s="172" t="s">
        <v>71</v>
      </c>
      <c r="G546" s="172">
        <v>2</v>
      </c>
      <c r="H546" s="144" t="s">
        <v>2656</v>
      </c>
      <c r="I546" s="122" t="s">
        <v>75</v>
      </c>
      <c r="J546" s="123">
        <v>5096</v>
      </c>
      <c r="K546" s="132">
        <v>0</v>
      </c>
      <c r="L546" s="141">
        <f t="shared" si="14"/>
        <v>5096</v>
      </c>
      <c r="M546"/>
      <c r="N546" s="102" t="s">
        <v>71</v>
      </c>
      <c r="O546" s="102" t="s">
        <v>71</v>
      </c>
      <c r="P546" s="103" t="s">
        <v>71</v>
      </c>
    </row>
    <row r="547" spans="2:16" ht="25.5" x14ac:dyDescent="0.25">
      <c r="B547" s="97">
        <v>542</v>
      </c>
      <c r="C547" s="165" t="s">
        <v>3213</v>
      </c>
      <c r="D547" s="120" t="s">
        <v>2661</v>
      </c>
      <c r="E547" s="120" t="s">
        <v>3214</v>
      </c>
      <c r="F547" s="172" t="s">
        <v>71</v>
      </c>
      <c r="G547" s="172">
        <v>3</v>
      </c>
      <c r="H547" s="144" t="s">
        <v>2656</v>
      </c>
      <c r="I547" s="122" t="s">
        <v>75</v>
      </c>
      <c r="J547" s="123">
        <v>6138</v>
      </c>
      <c r="K547" s="132">
        <v>0</v>
      </c>
      <c r="L547" s="141">
        <f t="shared" si="14"/>
        <v>6138</v>
      </c>
      <c r="M547"/>
      <c r="N547" s="102" t="s">
        <v>71</v>
      </c>
      <c r="O547" s="102" t="s">
        <v>71</v>
      </c>
      <c r="P547" s="103" t="s">
        <v>71</v>
      </c>
    </row>
    <row r="548" spans="2:16" ht="25.5" x14ac:dyDescent="0.25">
      <c r="B548" s="97">
        <v>543</v>
      </c>
      <c r="C548" s="165" t="s">
        <v>3215</v>
      </c>
      <c r="D548" s="120" t="s">
        <v>2626</v>
      </c>
      <c r="E548" s="120" t="s">
        <v>3216</v>
      </c>
      <c r="F548" s="172" t="s">
        <v>71</v>
      </c>
      <c r="G548" s="172">
        <v>10</v>
      </c>
      <c r="H548" s="144" t="s">
        <v>2628</v>
      </c>
      <c r="I548" s="122" t="s">
        <v>75</v>
      </c>
      <c r="J548" s="123">
        <v>501</v>
      </c>
      <c r="K548" s="132">
        <v>0</v>
      </c>
      <c r="L548" s="141">
        <f t="shared" si="14"/>
        <v>501</v>
      </c>
      <c r="M548"/>
      <c r="N548" s="102" t="s">
        <v>71</v>
      </c>
      <c r="O548" s="102" t="s">
        <v>71</v>
      </c>
      <c r="P548" s="103" t="s">
        <v>71</v>
      </c>
    </row>
    <row r="549" spans="2:16" ht="25.5" x14ac:dyDescent="0.25">
      <c r="B549" s="97">
        <v>544</v>
      </c>
      <c r="C549" s="165" t="s">
        <v>3217</v>
      </c>
      <c r="D549" s="120" t="s">
        <v>2630</v>
      </c>
      <c r="E549" s="120" t="s">
        <v>3218</v>
      </c>
      <c r="F549" s="172" t="s">
        <v>71</v>
      </c>
      <c r="G549" s="172">
        <v>20</v>
      </c>
      <c r="H549" s="144" t="s">
        <v>2628</v>
      </c>
      <c r="I549" s="122" t="s">
        <v>75</v>
      </c>
      <c r="J549" s="123">
        <v>571</v>
      </c>
      <c r="K549" s="132">
        <v>0</v>
      </c>
      <c r="L549" s="141">
        <f t="shared" si="14"/>
        <v>571</v>
      </c>
      <c r="M549"/>
      <c r="N549" s="102" t="s">
        <v>71</v>
      </c>
      <c r="O549" s="102" t="s">
        <v>71</v>
      </c>
      <c r="P549" s="103" t="s">
        <v>71</v>
      </c>
    </row>
    <row r="550" spans="2:16" ht="25.5" x14ac:dyDescent="0.25">
      <c r="B550" s="97">
        <v>545</v>
      </c>
      <c r="C550" s="165" t="s">
        <v>3219</v>
      </c>
      <c r="D550" s="120" t="s">
        <v>2633</v>
      </c>
      <c r="E550" s="120" t="s">
        <v>3220</v>
      </c>
      <c r="F550" s="172" t="s">
        <v>71</v>
      </c>
      <c r="G550" s="172">
        <v>30</v>
      </c>
      <c r="H550" s="144" t="s">
        <v>2628</v>
      </c>
      <c r="I550" s="122" t="s">
        <v>75</v>
      </c>
      <c r="J550" s="123">
        <v>642</v>
      </c>
      <c r="K550" s="132">
        <v>0</v>
      </c>
      <c r="L550" s="141">
        <f t="shared" si="14"/>
        <v>642</v>
      </c>
      <c r="M550"/>
      <c r="N550" s="102" t="s">
        <v>71</v>
      </c>
      <c r="O550" s="102" t="s">
        <v>71</v>
      </c>
      <c r="P550" s="103" t="s">
        <v>71</v>
      </c>
    </row>
    <row r="551" spans="2:16" ht="25.5" x14ac:dyDescent="0.25">
      <c r="B551" s="97">
        <v>546</v>
      </c>
      <c r="C551" s="165" t="s">
        <v>3221</v>
      </c>
      <c r="D551" s="120" t="s">
        <v>2636</v>
      </c>
      <c r="E551" s="120" t="s">
        <v>3222</v>
      </c>
      <c r="F551" s="172" t="s">
        <v>71</v>
      </c>
      <c r="G551" s="172">
        <v>50</v>
      </c>
      <c r="H551" s="144" t="s">
        <v>2628</v>
      </c>
      <c r="I551" s="122" t="s">
        <v>75</v>
      </c>
      <c r="J551" s="123">
        <v>783</v>
      </c>
      <c r="K551" s="132">
        <v>0</v>
      </c>
      <c r="L551" s="141">
        <f t="shared" si="14"/>
        <v>783</v>
      </c>
      <c r="M551"/>
      <c r="N551" s="102" t="s">
        <v>71</v>
      </c>
      <c r="O551" s="102" t="s">
        <v>71</v>
      </c>
      <c r="P551" s="103" t="s">
        <v>71</v>
      </c>
    </row>
    <row r="552" spans="2:16" ht="25.5" x14ac:dyDescent="0.25">
      <c r="B552" s="97">
        <v>547</v>
      </c>
      <c r="C552" s="165" t="s">
        <v>3223</v>
      </c>
      <c r="D552" s="120" t="s">
        <v>2639</v>
      </c>
      <c r="E552" s="120" t="s">
        <v>3224</v>
      </c>
      <c r="F552" s="172" t="s">
        <v>71</v>
      </c>
      <c r="G552" s="172">
        <v>100</v>
      </c>
      <c r="H552" s="144" t="s">
        <v>2628</v>
      </c>
      <c r="I552" s="122" t="s">
        <v>75</v>
      </c>
      <c r="J552" s="123">
        <v>1150</v>
      </c>
      <c r="K552" s="132">
        <v>0</v>
      </c>
      <c r="L552" s="141">
        <f t="shared" ref="L552:L571" si="15">IF(J552="","",(J552-(J552*K552)))</f>
        <v>1150</v>
      </c>
      <c r="M552"/>
      <c r="N552" s="102" t="s">
        <v>71</v>
      </c>
      <c r="O552" s="102" t="s">
        <v>71</v>
      </c>
      <c r="P552" s="103" t="s">
        <v>71</v>
      </c>
    </row>
    <row r="553" spans="2:16" ht="25.5" x14ac:dyDescent="0.25">
      <c r="B553" s="97">
        <v>548</v>
      </c>
      <c r="C553" s="165" t="s">
        <v>3225</v>
      </c>
      <c r="D553" s="120" t="s">
        <v>2642</v>
      </c>
      <c r="E553" s="120" t="s">
        <v>3226</v>
      </c>
      <c r="F553" s="172" t="s">
        <v>71</v>
      </c>
      <c r="G553" s="172">
        <v>200</v>
      </c>
      <c r="H553" s="144" t="s">
        <v>2628</v>
      </c>
      <c r="I553" s="122" t="s">
        <v>75</v>
      </c>
      <c r="J553" s="123">
        <v>1359</v>
      </c>
      <c r="K553" s="132">
        <v>0</v>
      </c>
      <c r="L553" s="141">
        <f t="shared" si="15"/>
        <v>1359</v>
      </c>
      <c r="M553"/>
      <c r="N553" s="102" t="s">
        <v>71</v>
      </c>
      <c r="O553" s="102" t="s">
        <v>71</v>
      </c>
      <c r="P553" s="103" t="s">
        <v>71</v>
      </c>
    </row>
    <row r="554" spans="2:16" ht="25.5" x14ac:dyDescent="0.25">
      <c r="B554" s="97">
        <v>549</v>
      </c>
      <c r="C554" s="165" t="s">
        <v>3227</v>
      </c>
      <c r="D554" s="120" t="s">
        <v>2645</v>
      </c>
      <c r="E554" s="120" t="s">
        <v>3228</v>
      </c>
      <c r="F554" s="172" t="s">
        <v>71</v>
      </c>
      <c r="G554" s="172">
        <v>300</v>
      </c>
      <c r="H554" s="144" t="s">
        <v>2628</v>
      </c>
      <c r="I554" s="122" t="s">
        <v>75</v>
      </c>
      <c r="J554" s="123">
        <v>1527</v>
      </c>
      <c r="K554" s="132">
        <v>0</v>
      </c>
      <c r="L554" s="141">
        <f t="shared" si="15"/>
        <v>1527</v>
      </c>
      <c r="M554"/>
      <c r="N554" s="102" t="s">
        <v>71</v>
      </c>
      <c r="O554" s="102" t="s">
        <v>71</v>
      </c>
      <c r="P554" s="103" t="s">
        <v>71</v>
      </c>
    </row>
    <row r="555" spans="2:16" ht="25.5" x14ac:dyDescent="0.25">
      <c r="B555" s="97">
        <v>550</v>
      </c>
      <c r="C555" s="165" t="s">
        <v>3229</v>
      </c>
      <c r="D555" s="120" t="s">
        <v>2648</v>
      </c>
      <c r="E555" s="120" t="s">
        <v>3230</v>
      </c>
      <c r="F555" s="172" t="s">
        <v>71</v>
      </c>
      <c r="G555" s="172">
        <v>400</v>
      </c>
      <c r="H555" s="144" t="s">
        <v>2628</v>
      </c>
      <c r="I555" s="122" t="s">
        <v>75</v>
      </c>
      <c r="J555" s="123">
        <v>1697</v>
      </c>
      <c r="K555" s="132">
        <v>0</v>
      </c>
      <c r="L555" s="141">
        <f t="shared" si="15"/>
        <v>1697</v>
      </c>
      <c r="M555"/>
      <c r="N555" s="102" t="s">
        <v>71</v>
      </c>
      <c r="O555" s="102" t="s">
        <v>71</v>
      </c>
      <c r="P555" s="103" t="s">
        <v>71</v>
      </c>
    </row>
    <row r="556" spans="2:16" ht="25.5" x14ac:dyDescent="0.25">
      <c r="B556" s="97">
        <v>551</v>
      </c>
      <c r="C556" s="165" t="s">
        <v>3231</v>
      </c>
      <c r="D556" s="120" t="s">
        <v>2651</v>
      </c>
      <c r="E556" s="120" t="s">
        <v>3232</v>
      </c>
      <c r="F556" s="172" t="s">
        <v>71</v>
      </c>
      <c r="G556" s="172">
        <v>500</v>
      </c>
      <c r="H556" s="144" t="s">
        <v>2628</v>
      </c>
      <c r="I556" s="122" t="s">
        <v>75</v>
      </c>
      <c r="J556" s="123">
        <v>1870</v>
      </c>
      <c r="K556" s="132">
        <v>0</v>
      </c>
      <c r="L556" s="141">
        <f t="shared" si="15"/>
        <v>1870</v>
      </c>
      <c r="M556"/>
      <c r="N556" s="102" t="s">
        <v>71</v>
      </c>
      <c r="O556" s="102" t="s">
        <v>71</v>
      </c>
      <c r="P556" s="103" t="s">
        <v>71</v>
      </c>
    </row>
    <row r="557" spans="2:16" ht="25.5" x14ac:dyDescent="0.25">
      <c r="B557" s="97">
        <v>552</v>
      </c>
      <c r="C557" s="165" t="s">
        <v>3233</v>
      </c>
      <c r="D557" s="120" t="s">
        <v>2654</v>
      </c>
      <c r="E557" s="120" t="s">
        <v>3234</v>
      </c>
      <c r="F557" s="172" t="s">
        <v>71</v>
      </c>
      <c r="G557" s="172">
        <v>1</v>
      </c>
      <c r="H557" s="144" t="s">
        <v>2656</v>
      </c>
      <c r="I557" s="122" t="s">
        <v>75</v>
      </c>
      <c r="J557" s="123">
        <v>2691</v>
      </c>
      <c r="K557" s="132">
        <v>0</v>
      </c>
      <c r="L557" s="141">
        <f t="shared" si="15"/>
        <v>2691</v>
      </c>
      <c r="M557"/>
      <c r="N557" s="102" t="s">
        <v>71</v>
      </c>
      <c r="O557" s="102" t="s">
        <v>71</v>
      </c>
      <c r="P557" s="103" t="s">
        <v>71</v>
      </c>
    </row>
    <row r="558" spans="2:16" ht="25.5" x14ac:dyDescent="0.25">
      <c r="B558" s="97">
        <v>553</v>
      </c>
      <c r="C558" s="165" t="s">
        <v>3235</v>
      </c>
      <c r="D558" s="120" t="s">
        <v>2658</v>
      </c>
      <c r="E558" s="120" t="s">
        <v>3236</v>
      </c>
      <c r="F558" s="172" t="s">
        <v>71</v>
      </c>
      <c r="G558" s="172">
        <v>2</v>
      </c>
      <c r="H558" s="144" t="s">
        <v>2656</v>
      </c>
      <c r="I558" s="122" t="s">
        <v>75</v>
      </c>
      <c r="J558" s="123">
        <v>3989</v>
      </c>
      <c r="K558" s="132">
        <v>0</v>
      </c>
      <c r="L558" s="141">
        <f t="shared" si="15"/>
        <v>3989</v>
      </c>
      <c r="M558"/>
      <c r="N558" s="102" t="s">
        <v>71</v>
      </c>
      <c r="O558" s="102" t="s">
        <v>71</v>
      </c>
      <c r="P558" s="103" t="s">
        <v>71</v>
      </c>
    </row>
    <row r="559" spans="2:16" ht="25.5" x14ac:dyDescent="0.25">
      <c r="B559" s="97">
        <v>554</v>
      </c>
      <c r="C559" s="165" t="s">
        <v>3237</v>
      </c>
      <c r="D559" s="120" t="s">
        <v>2661</v>
      </c>
      <c r="E559" s="120" t="s">
        <v>3238</v>
      </c>
      <c r="F559" s="172" t="s">
        <v>71</v>
      </c>
      <c r="G559" s="172">
        <v>3</v>
      </c>
      <c r="H559" s="144" t="s">
        <v>2656</v>
      </c>
      <c r="I559" s="122" t="s">
        <v>75</v>
      </c>
      <c r="J559" s="123">
        <v>4771</v>
      </c>
      <c r="K559" s="132">
        <v>0</v>
      </c>
      <c r="L559" s="141">
        <f t="shared" si="15"/>
        <v>4771</v>
      </c>
      <c r="M559"/>
      <c r="N559" s="102" t="s">
        <v>71</v>
      </c>
      <c r="O559" s="102" t="s">
        <v>71</v>
      </c>
      <c r="P559" s="103" t="s">
        <v>71</v>
      </c>
    </row>
    <row r="560" spans="2:16" ht="25.5" x14ac:dyDescent="0.25">
      <c r="B560" s="97">
        <v>555</v>
      </c>
      <c r="C560" s="165" t="s">
        <v>3239</v>
      </c>
      <c r="D560" s="120" t="s">
        <v>2626</v>
      </c>
      <c r="E560" s="120" t="s">
        <v>3240</v>
      </c>
      <c r="F560" s="172" t="s">
        <v>71</v>
      </c>
      <c r="G560" s="172">
        <v>10</v>
      </c>
      <c r="H560" s="144" t="s">
        <v>2628</v>
      </c>
      <c r="I560" s="122" t="s">
        <v>75</v>
      </c>
      <c r="J560" s="123">
        <v>569</v>
      </c>
      <c r="K560" s="132">
        <v>0</v>
      </c>
      <c r="L560" s="141">
        <f t="shared" si="15"/>
        <v>569</v>
      </c>
      <c r="M560"/>
      <c r="N560" s="102" t="s">
        <v>71</v>
      </c>
      <c r="O560" s="102" t="s">
        <v>71</v>
      </c>
      <c r="P560" s="103" t="s">
        <v>71</v>
      </c>
    </row>
    <row r="561" spans="2:16" ht="25.5" x14ac:dyDescent="0.25">
      <c r="B561" s="97">
        <v>556</v>
      </c>
      <c r="C561" s="165" t="s">
        <v>3241</v>
      </c>
      <c r="D561" s="120" t="s">
        <v>2630</v>
      </c>
      <c r="E561" s="120" t="s">
        <v>3242</v>
      </c>
      <c r="F561" s="172" t="s">
        <v>71</v>
      </c>
      <c r="G561" s="172">
        <v>20</v>
      </c>
      <c r="H561" s="144" t="s">
        <v>2628</v>
      </c>
      <c r="I561" s="122" t="s">
        <v>75</v>
      </c>
      <c r="J561" s="123">
        <v>701</v>
      </c>
      <c r="K561" s="132">
        <v>0</v>
      </c>
      <c r="L561" s="141">
        <f t="shared" si="15"/>
        <v>701</v>
      </c>
      <c r="M561"/>
      <c r="N561" s="102" t="s">
        <v>71</v>
      </c>
      <c r="O561" s="102" t="s">
        <v>71</v>
      </c>
      <c r="P561" s="103" t="s">
        <v>71</v>
      </c>
    </row>
    <row r="562" spans="2:16" ht="25.5" x14ac:dyDescent="0.25">
      <c r="B562" s="97">
        <v>557</v>
      </c>
      <c r="C562" s="165" t="s">
        <v>3243</v>
      </c>
      <c r="D562" s="120" t="s">
        <v>2633</v>
      </c>
      <c r="E562" s="120" t="s">
        <v>3244</v>
      </c>
      <c r="F562" s="172" t="s">
        <v>71</v>
      </c>
      <c r="G562" s="172">
        <v>30</v>
      </c>
      <c r="H562" s="144" t="s">
        <v>2628</v>
      </c>
      <c r="I562" s="122" t="s">
        <v>75</v>
      </c>
      <c r="J562" s="123">
        <v>900</v>
      </c>
      <c r="K562" s="132">
        <v>0</v>
      </c>
      <c r="L562" s="141">
        <f t="shared" si="15"/>
        <v>900</v>
      </c>
      <c r="M562"/>
      <c r="N562" s="102" t="s">
        <v>71</v>
      </c>
      <c r="O562" s="102" t="s">
        <v>71</v>
      </c>
      <c r="P562" s="103" t="s">
        <v>71</v>
      </c>
    </row>
    <row r="563" spans="2:16" ht="25.5" x14ac:dyDescent="0.25">
      <c r="B563" s="97">
        <v>558</v>
      </c>
      <c r="C563" s="165" t="s">
        <v>3245</v>
      </c>
      <c r="D563" s="120" t="s">
        <v>2636</v>
      </c>
      <c r="E563" s="120" t="s">
        <v>3246</v>
      </c>
      <c r="F563" s="172" t="s">
        <v>71</v>
      </c>
      <c r="G563" s="172">
        <v>50</v>
      </c>
      <c r="H563" s="144" t="s">
        <v>2628</v>
      </c>
      <c r="I563" s="122" t="s">
        <v>75</v>
      </c>
      <c r="J563" s="123">
        <v>980</v>
      </c>
      <c r="K563" s="132">
        <v>0</v>
      </c>
      <c r="L563" s="141">
        <f t="shared" si="15"/>
        <v>980</v>
      </c>
      <c r="M563"/>
      <c r="N563" s="102" t="s">
        <v>71</v>
      </c>
      <c r="O563" s="102" t="s">
        <v>71</v>
      </c>
      <c r="P563" s="103" t="s">
        <v>71</v>
      </c>
    </row>
    <row r="564" spans="2:16" ht="25.5" x14ac:dyDescent="0.25">
      <c r="B564" s="97">
        <v>559</v>
      </c>
      <c r="C564" s="165" t="s">
        <v>3247</v>
      </c>
      <c r="D564" s="120" t="s">
        <v>2639</v>
      </c>
      <c r="E564" s="120" t="s">
        <v>3248</v>
      </c>
      <c r="F564" s="172" t="s">
        <v>71</v>
      </c>
      <c r="G564" s="172">
        <v>100</v>
      </c>
      <c r="H564" s="144" t="s">
        <v>2628</v>
      </c>
      <c r="I564" s="122" t="s">
        <v>75</v>
      </c>
      <c r="J564" s="123">
        <v>1200</v>
      </c>
      <c r="K564" s="132">
        <v>0</v>
      </c>
      <c r="L564" s="141">
        <f t="shared" si="15"/>
        <v>1200</v>
      </c>
      <c r="M564"/>
      <c r="N564" s="102" t="s">
        <v>71</v>
      </c>
      <c r="O564" s="102" t="s">
        <v>71</v>
      </c>
      <c r="P564" s="103" t="s">
        <v>71</v>
      </c>
    </row>
    <row r="565" spans="2:16" ht="25.5" x14ac:dyDescent="0.25">
      <c r="B565" s="97">
        <v>560</v>
      </c>
      <c r="C565" s="165" t="s">
        <v>3249</v>
      </c>
      <c r="D565" s="120" t="s">
        <v>2642</v>
      </c>
      <c r="E565" s="120" t="s">
        <v>3250</v>
      </c>
      <c r="F565" s="172" t="s">
        <v>71</v>
      </c>
      <c r="G565" s="172">
        <v>200</v>
      </c>
      <c r="H565" s="144" t="s">
        <v>2628</v>
      </c>
      <c r="I565" s="122" t="s">
        <v>75</v>
      </c>
      <c r="J565" s="123">
        <v>1750</v>
      </c>
      <c r="K565" s="132">
        <v>0</v>
      </c>
      <c r="L565" s="141">
        <f t="shared" si="15"/>
        <v>1750</v>
      </c>
      <c r="M565"/>
      <c r="N565" s="102" t="s">
        <v>71</v>
      </c>
      <c r="O565" s="102" t="s">
        <v>71</v>
      </c>
      <c r="P565" s="103" t="s">
        <v>71</v>
      </c>
    </row>
    <row r="566" spans="2:16" ht="25.5" x14ac:dyDescent="0.25">
      <c r="B566" s="97">
        <v>561</v>
      </c>
      <c r="C566" s="165" t="s">
        <v>3251</v>
      </c>
      <c r="D566" s="120" t="s">
        <v>2645</v>
      </c>
      <c r="E566" s="120" t="s">
        <v>3252</v>
      </c>
      <c r="F566" s="172" t="s">
        <v>71</v>
      </c>
      <c r="G566" s="172">
        <v>300</v>
      </c>
      <c r="H566" s="144" t="s">
        <v>2628</v>
      </c>
      <c r="I566" s="122" t="s">
        <v>75</v>
      </c>
      <c r="J566" s="123">
        <v>2160</v>
      </c>
      <c r="K566" s="132">
        <v>0</v>
      </c>
      <c r="L566" s="141">
        <f t="shared" si="15"/>
        <v>2160</v>
      </c>
      <c r="M566"/>
      <c r="N566" s="102" t="s">
        <v>71</v>
      </c>
      <c r="O566" s="102" t="s">
        <v>71</v>
      </c>
      <c r="P566" s="103" t="s">
        <v>71</v>
      </c>
    </row>
    <row r="567" spans="2:16" ht="25.5" x14ac:dyDescent="0.25">
      <c r="B567" s="97">
        <v>562</v>
      </c>
      <c r="C567" s="165" t="s">
        <v>3253</v>
      </c>
      <c r="D567" s="120" t="s">
        <v>2648</v>
      </c>
      <c r="E567" s="120" t="s">
        <v>3254</v>
      </c>
      <c r="F567" s="172" t="s">
        <v>71</v>
      </c>
      <c r="G567" s="172">
        <v>400</v>
      </c>
      <c r="H567" s="144" t="s">
        <v>2628</v>
      </c>
      <c r="I567" s="122" t="s">
        <v>75</v>
      </c>
      <c r="J567" s="123">
        <v>2251</v>
      </c>
      <c r="K567" s="132">
        <v>0</v>
      </c>
      <c r="L567" s="141">
        <f t="shared" si="15"/>
        <v>2251</v>
      </c>
      <c r="M567"/>
      <c r="N567" s="102" t="s">
        <v>71</v>
      </c>
      <c r="O567" s="102" t="s">
        <v>71</v>
      </c>
      <c r="P567" s="103" t="s">
        <v>71</v>
      </c>
    </row>
    <row r="568" spans="2:16" ht="25.5" x14ac:dyDescent="0.25">
      <c r="B568" s="97">
        <v>563</v>
      </c>
      <c r="C568" s="165" t="s">
        <v>3255</v>
      </c>
      <c r="D568" s="120" t="s">
        <v>2651</v>
      </c>
      <c r="E568" s="120" t="s">
        <v>3256</v>
      </c>
      <c r="F568" s="172" t="s">
        <v>71</v>
      </c>
      <c r="G568" s="172">
        <v>500</v>
      </c>
      <c r="H568" s="144" t="s">
        <v>2628</v>
      </c>
      <c r="I568" s="122" t="s">
        <v>75</v>
      </c>
      <c r="J568" s="123">
        <v>2814</v>
      </c>
      <c r="K568" s="132">
        <v>0</v>
      </c>
      <c r="L568" s="141">
        <f t="shared" si="15"/>
        <v>2814</v>
      </c>
      <c r="M568"/>
      <c r="N568" s="102" t="s">
        <v>71</v>
      </c>
      <c r="O568" s="102" t="s">
        <v>71</v>
      </c>
      <c r="P568" s="103" t="s">
        <v>71</v>
      </c>
    </row>
    <row r="569" spans="2:16" ht="25.5" x14ac:dyDescent="0.25">
      <c r="B569" s="97">
        <v>564</v>
      </c>
      <c r="C569" s="165" t="s">
        <v>3257</v>
      </c>
      <c r="D569" s="120" t="s">
        <v>2654</v>
      </c>
      <c r="E569" s="120" t="s">
        <v>3258</v>
      </c>
      <c r="F569" s="172" t="s">
        <v>71</v>
      </c>
      <c r="G569" s="172">
        <v>1</v>
      </c>
      <c r="H569" s="144" t="s">
        <v>2656</v>
      </c>
      <c r="I569" s="122" t="s">
        <v>75</v>
      </c>
      <c r="J569" s="123">
        <v>3840</v>
      </c>
      <c r="K569" s="132">
        <v>0</v>
      </c>
      <c r="L569" s="141">
        <f t="shared" si="15"/>
        <v>3840</v>
      </c>
      <c r="M569"/>
      <c r="N569" s="102" t="s">
        <v>71</v>
      </c>
      <c r="O569" s="102" t="s">
        <v>71</v>
      </c>
      <c r="P569" s="103" t="s">
        <v>71</v>
      </c>
    </row>
    <row r="570" spans="2:16" ht="25.5" x14ac:dyDescent="0.25">
      <c r="B570" s="97">
        <v>565</v>
      </c>
      <c r="C570" s="165" t="s">
        <v>3259</v>
      </c>
      <c r="D570" s="120" t="s">
        <v>2658</v>
      </c>
      <c r="E570" s="120" t="s">
        <v>3260</v>
      </c>
      <c r="F570" s="172" t="s">
        <v>71</v>
      </c>
      <c r="G570" s="172">
        <v>2</v>
      </c>
      <c r="H570" s="144" t="s">
        <v>2656</v>
      </c>
      <c r="I570" s="122" t="s">
        <v>75</v>
      </c>
      <c r="J570" s="123">
        <v>6480</v>
      </c>
      <c r="K570" s="132">
        <v>0</v>
      </c>
      <c r="L570" s="141">
        <f t="shared" si="15"/>
        <v>6480</v>
      </c>
      <c r="M570"/>
      <c r="N570" s="102" t="s">
        <v>71</v>
      </c>
      <c r="O570" s="102" t="s">
        <v>71</v>
      </c>
      <c r="P570" s="103" t="s">
        <v>71</v>
      </c>
    </row>
    <row r="571" spans="2:16" ht="25.5" x14ac:dyDescent="0.25">
      <c r="B571" s="97">
        <v>566</v>
      </c>
      <c r="C571" s="165" t="s">
        <v>3261</v>
      </c>
      <c r="D571" s="120" t="s">
        <v>2661</v>
      </c>
      <c r="E571" s="120" t="s">
        <v>3262</v>
      </c>
      <c r="F571" s="172" t="s">
        <v>71</v>
      </c>
      <c r="G571" s="172">
        <v>3</v>
      </c>
      <c r="H571" s="144" t="s">
        <v>2656</v>
      </c>
      <c r="I571" s="122" t="s">
        <v>75</v>
      </c>
      <c r="J571" s="123">
        <v>9720</v>
      </c>
      <c r="K571" s="132">
        <v>0</v>
      </c>
      <c r="L571" s="181">
        <f t="shared" si="15"/>
        <v>9720</v>
      </c>
      <c r="M571"/>
      <c r="N571" s="102" t="s">
        <v>71</v>
      </c>
      <c r="O571" s="102" t="s">
        <v>71</v>
      </c>
      <c r="P571" s="103" t="s">
        <v>71</v>
      </c>
    </row>
  </sheetData>
  <sheetProtection algorithmName="SHA-512" hashValue="hcEootxvId4krZxfkneYkynIsDKLZi6IyWuJS5ojHncgeG0Fs+0+Aq9SCe1mBWQDGx0tv8fLaXJ4RSuLTAfjmg==" saltValue="oBRwpviUtvHdOgUbvqqjbw==" spinCount="100000" sheet="1" formatCells="0" formatColumns="0" formatRows="0"/>
  <mergeCells count="4">
    <mergeCell ref="C1:E1"/>
    <mergeCell ref="C2:E2"/>
    <mergeCell ref="C3:E3"/>
    <mergeCell ref="G1:L3"/>
  </mergeCells>
  <conditionalFormatting sqref="L7:L8">
    <cfRule type="expression" dxfId="76" priority="69">
      <formula>#REF!&lt;&gt;"Yes"</formula>
    </cfRule>
  </conditionalFormatting>
  <conditionalFormatting sqref="L9">
    <cfRule type="expression" dxfId="75" priority="68">
      <formula>#REF!&lt;&gt;"Yes"</formula>
    </cfRule>
  </conditionalFormatting>
  <conditionalFormatting sqref="L10:L15">
    <cfRule type="expression" dxfId="74" priority="67">
      <formula>#REF!&lt;&gt;"Yes"</formula>
    </cfRule>
  </conditionalFormatting>
  <conditionalFormatting sqref="L16 L24 L32 L40 L48 L56 L64 L72 L80 L88 L96 L104 L112 L120 L128 L136 L144">
    <cfRule type="expression" dxfId="73" priority="66">
      <formula>#REF!&lt;&gt;"Yes"</formula>
    </cfRule>
  </conditionalFormatting>
  <conditionalFormatting sqref="L17 L25 L33 L41 L49 L57 L65 L73 L81 L89 L97 L105 L113 L121 L129 L137 L145">
    <cfRule type="expression" dxfId="72" priority="65">
      <formula>#REF!&lt;&gt;"Yes"</formula>
    </cfRule>
  </conditionalFormatting>
  <conditionalFormatting sqref="L18:L23 L26:L31 L34:L39 L42:L47 L50:L55 L58:L63 L66:L71 L74:L79 L82:L87 L90:L95 L98:L103 L106:L111 L114:L119 L122:L127 L130:L135 L138:L143 L146:L147">
    <cfRule type="expression" dxfId="71" priority="64">
      <formula>#REF!&lt;&gt;"Yes"</formula>
    </cfRule>
  </conditionalFormatting>
  <conditionalFormatting sqref="P3">
    <cfRule type="expression" dxfId="70" priority="63">
      <formula>INDIRECT("f"&amp;ROW())="Main Wireless SKU"</formula>
    </cfRule>
  </conditionalFormatting>
  <conditionalFormatting sqref="C1:E3 K7:K12 B7:B10 B12:B15 B17:B20 B22:B25 B27:B30 B32:B35 B37:B40 B42:B45 B47:B50 B52:B55 B57:B60 B62:B65 B67:B70 B72:B75 B77:B80 B82:B85 B87:B90 B92:B95 B97:B100 B102:B105 B107:B110 B112:B115 B117:B120 B122:B125 B127:B130 B132:B135 B137:B140 B142:B145 B147:B150 B152:B155 B157:B160 B162:B165 B167:B170 B172:B175 B177:B180 B182:B185 B187:B190 B192:B195 B197:B200 B202:B205 B207:B210 B212:B215 B217:B220 B222:B225 B227:B230 B232:B235 B237:B240 B242:B245 B247:B250 O7:P253 O280:P571 B252:B571">
    <cfRule type="expression" dxfId="69" priority="100">
      <formula>#REF!&lt;&gt;"Yes"</formula>
    </cfRule>
  </conditionalFormatting>
  <conditionalFormatting sqref="K13:K147">
    <cfRule type="expression" dxfId="68" priority="86">
      <formula>#REF!&lt;&gt;"Yes"</formula>
    </cfRule>
  </conditionalFormatting>
  <conditionalFormatting sqref="N7:N253 N280:N571">
    <cfRule type="expression" dxfId="67" priority="71">
      <formula>#REF!&lt;&gt;"Yes"</formula>
    </cfRule>
  </conditionalFormatting>
  <conditionalFormatting sqref="K148:L205">
    <cfRule type="expression" dxfId="66" priority="60">
      <formula>#REF!&lt;&gt;"Yes"</formula>
    </cfRule>
  </conditionalFormatting>
  <conditionalFormatting sqref="K206:L213">
    <cfRule type="expression" dxfId="65" priority="58">
      <formula>#REF!&lt;&gt;"Yes"</formula>
    </cfRule>
  </conditionalFormatting>
  <conditionalFormatting sqref="K214:L215 K216:K218">
    <cfRule type="expression" dxfId="64" priority="54">
      <formula>#REF!&lt;&gt;"Yes"</formula>
    </cfRule>
  </conditionalFormatting>
  <conditionalFormatting sqref="L216:L218">
    <cfRule type="expression" dxfId="63" priority="53">
      <formula>#REF!&lt;&gt;"Yes"</formula>
    </cfRule>
  </conditionalFormatting>
  <conditionalFormatting sqref="K219:L236">
    <cfRule type="expression" dxfId="62" priority="51">
      <formula>#REF!&lt;&gt;"Yes"</formula>
    </cfRule>
  </conditionalFormatting>
  <conditionalFormatting sqref="K237:L238 K239:K241">
    <cfRule type="expression" dxfId="61" priority="43">
      <formula>#REF!&lt;&gt;"Yes"</formula>
    </cfRule>
  </conditionalFormatting>
  <conditionalFormatting sqref="L239:L241">
    <cfRule type="expression" dxfId="60" priority="41">
      <formula>#REF!&lt;&gt;"Yes"</formula>
    </cfRule>
  </conditionalFormatting>
  <conditionalFormatting sqref="C242:C253">
    <cfRule type="duplicateValues" dxfId="59" priority="40"/>
  </conditionalFormatting>
  <conditionalFormatting sqref="K242:L253">
    <cfRule type="expression" dxfId="58" priority="37">
      <formula>#REF!&lt;&gt;"Yes"</formula>
    </cfRule>
  </conditionalFormatting>
  <conditionalFormatting sqref="L6">
    <cfRule type="expression" dxfId="57" priority="28">
      <formula>#REF!&lt;&gt;"Yes"</formula>
    </cfRule>
  </conditionalFormatting>
  <conditionalFormatting sqref="K6 B6 O6:P6 B11 B16 B21 B26 B31 B36 B41 B46 B51 B56 B61 B66 B71 B76 B81 B86 B91 B96 B101 B106 B111 B116 B121 B126 B131 B136 B141 B146 B151 B156 B161 B166 B171 B176 B181 B186 B191 B196 B201 B206 B211 B216 B221 B226 B231 B236 B241 B246 B251">
    <cfRule type="expression" dxfId="56" priority="30">
      <formula>#REF!&lt;&gt;"Yes"</formula>
    </cfRule>
  </conditionalFormatting>
  <conditionalFormatting sqref="N6">
    <cfRule type="expression" dxfId="55" priority="29">
      <formula>#REF!&lt;&gt;"Yes"</formula>
    </cfRule>
  </conditionalFormatting>
  <conditionalFormatting sqref="L280 L288 L296 L304 L312 L320 L328 L336 L344 L352 L360 L368 L376 L384">
    <cfRule type="expression" dxfId="54" priority="25">
      <formula>#REF!&lt;&gt;"Yes"</formula>
    </cfRule>
  </conditionalFormatting>
  <conditionalFormatting sqref="L281 L289 L297 L305 L313 L321 L329 L337 L345 L353 L361 L369 L377 L385">
    <cfRule type="expression" dxfId="53" priority="24">
      <formula>#REF!&lt;&gt;"Yes"</formula>
    </cfRule>
  </conditionalFormatting>
  <conditionalFormatting sqref="L282:L287 L290:L295 L298:L303 L306:L311 L314:L319 L322:L327 L330:L335 L338:L343 L346:L351 L354:L359 L362:L367 L370:L375 L378:L383 L386:L387">
    <cfRule type="expression" dxfId="52" priority="23">
      <formula>#REF!&lt;&gt;"Yes"</formula>
    </cfRule>
  </conditionalFormatting>
  <conditionalFormatting sqref="L388:L445">
    <cfRule type="expression" dxfId="51" priority="22">
      <formula>#REF!&lt;&gt;"Yes"</formula>
    </cfRule>
  </conditionalFormatting>
  <conditionalFormatting sqref="L446:L453">
    <cfRule type="expression" dxfId="50" priority="21">
      <formula>#REF!&lt;&gt;"Yes"</formula>
    </cfRule>
  </conditionalFormatting>
  <conditionalFormatting sqref="L454:L455">
    <cfRule type="expression" dxfId="49" priority="20">
      <formula>#REF!&lt;&gt;"Yes"</formula>
    </cfRule>
  </conditionalFormatting>
  <conditionalFormatting sqref="L456:L458">
    <cfRule type="expression" dxfId="48" priority="19">
      <formula>#REF!&lt;&gt;"Yes"</formula>
    </cfRule>
  </conditionalFormatting>
  <conditionalFormatting sqref="L459:L476">
    <cfRule type="expression" dxfId="47" priority="18">
      <formula>#REF!&lt;&gt;"Yes"</formula>
    </cfRule>
  </conditionalFormatting>
  <conditionalFormatting sqref="L477:L478">
    <cfRule type="expression" dxfId="46" priority="17">
      <formula>#REF!&lt;&gt;"Yes"</formula>
    </cfRule>
  </conditionalFormatting>
  <conditionalFormatting sqref="L479:L481">
    <cfRule type="expression" dxfId="45" priority="16">
      <formula>#REF!&lt;&gt;"Yes"</formula>
    </cfRule>
  </conditionalFormatting>
  <conditionalFormatting sqref="C482:C493">
    <cfRule type="duplicateValues" dxfId="44" priority="15"/>
  </conditionalFormatting>
  <conditionalFormatting sqref="L482:L571">
    <cfRule type="expression" dxfId="43" priority="13">
      <formula>#REF!&lt;&gt;"Yes"</formula>
    </cfRule>
  </conditionalFormatting>
  <conditionalFormatting sqref="K280:K571">
    <cfRule type="expression" dxfId="42" priority="12">
      <formula>#REF!&lt;&gt;"Yes"</formula>
    </cfRule>
  </conditionalFormatting>
  <conditionalFormatting sqref="C254:C279">
    <cfRule type="duplicateValues" dxfId="21" priority="10"/>
  </conditionalFormatting>
  <conditionalFormatting sqref="L254 L262 L269">
    <cfRule type="expression" dxfId="19" priority="7">
      <formula>#REF!&lt;&gt;"Yes"</formula>
    </cfRule>
  </conditionalFormatting>
  <conditionalFormatting sqref="L255 L263 L270:L271">
    <cfRule type="expression" dxfId="18" priority="6">
      <formula>#REF!&lt;&gt;"Yes"</formula>
    </cfRule>
  </conditionalFormatting>
  <conditionalFormatting sqref="L256:L261 L264:L268">
    <cfRule type="expression" dxfId="17" priority="5">
      <formula>#REF!&lt;&gt;"Yes"</formula>
    </cfRule>
  </conditionalFormatting>
  <conditionalFormatting sqref="O254:P279">
    <cfRule type="expression" dxfId="16" priority="9">
      <formula>#REF!&lt;&gt;"Yes"</formula>
    </cfRule>
  </conditionalFormatting>
  <conditionalFormatting sqref="N254:N279">
    <cfRule type="expression" dxfId="15" priority="8">
      <formula>#REF!&lt;&gt;"Yes"</formula>
    </cfRule>
  </conditionalFormatting>
  <conditionalFormatting sqref="K254:K279">
    <cfRule type="expression" dxfId="14" priority="4">
      <formula>#REF!&lt;&gt;"Yes"</formula>
    </cfRule>
  </conditionalFormatting>
  <conditionalFormatting sqref="L278">
    <cfRule type="expression" dxfId="13" priority="3">
      <formula>#REF!&lt;&gt;"Yes"</formula>
    </cfRule>
  </conditionalFormatting>
  <conditionalFormatting sqref="L279">
    <cfRule type="expression" dxfId="12" priority="2">
      <formula>#REF!&lt;&gt;"Yes"</formula>
    </cfRule>
  </conditionalFormatting>
  <conditionalFormatting sqref="L272:L277">
    <cfRule type="expression" dxfId="11" priority="1">
      <formula>#REF!&lt;&gt;"Yes"</formula>
    </cfRule>
  </conditionalFormatting>
  <dataValidations count="1">
    <dataValidation type="list" allowBlank="1" showInputMessage="1" showErrorMessage="1" sqref="I6:I237 I482:I571 I242:I477" xr:uid="{2C082C1B-581E-42AE-9657-BF7A0864B07F}">
      <formula1>"Recurring, Non-recurring"</formula1>
    </dataValidation>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98" id="{AD827B0D-EAE4-4594-890E-759AF96AB4F7}">
            <xm:f>'C:\Users\aa23122\Documents\Manager Projects\NY OGS\[CenturyLink 23100_Attachment02_Pricing_06.03.19.xlsx]Bidder Information'!#REF!&lt;&gt;"Yes"</xm:f>
            <x14:dxf>
              <fill>
                <patternFill patternType="darkGray">
                  <bgColor theme="0" tint="-0.499984740745262"/>
                </patternFill>
              </fill>
            </x14:dxf>
          </x14:cfRule>
          <xm:sqref>C7:J147</xm:sqref>
        </x14:conditionalFormatting>
        <x14:conditionalFormatting xmlns:xm="http://schemas.microsoft.com/office/excel/2006/main">
          <x14:cfRule type="expression" priority="59" id="{0EF2F10E-C783-4370-A127-224F49409B8D}">
            <xm:f>'C:\Users\aa23122\Documents\Manager Projects\NY OGS\[CenturyLink 23100_Attachment02_Pricing_06.03.19.xlsx]Bidder Information'!#REF!&lt;&gt;"Yes"</xm:f>
            <x14:dxf>
              <fill>
                <patternFill patternType="darkGray">
                  <bgColor theme="0" tint="-0.499984740745262"/>
                </patternFill>
              </fill>
            </x14:dxf>
          </x14:cfRule>
          <xm:sqref>C148:J205</xm:sqref>
        </x14:conditionalFormatting>
        <x14:conditionalFormatting xmlns:xm="http://schemas.microsoft.com/office/excel/2006/main">
          <x14:cfRule type="expression" priority="57" id="{E5FC8EEA-B283-4152-8F2E-DD00E71B49F1}">
            <xm:f>'C:\Users\aa23122\Documents\Manager Projects\NY OGS\[CenturyLink 23100_Attachment02_Pricing_06.03.19.xlsx]Bidder Information'!#REF!&lt;&gt;"Yes"</xm:f>
            <x14:dxf>
              <fill>
                <patternFill patternType="darkGray">
                  <bgColor theme="0" tint="-0.499984740745262"/>
                </patternFill>
              </fill>
            </x14:dxf>
          </x14:cfRule>
          <xm:sqref>C206:J213</xm:sqref>
        </x14:conditionalFormatting>
        <x14:conditionalFormatting xmlns:xm="http://schemas.microsoft.com/office/excel/2006/main">
          <x14:cfRule type="expression" priority="55" id="{B6032EB7-8F94-4DC7-8E8C-9D9794BABDAB}">
            <xm:f>'C:\Users\aa23122\Documents\Manager Projects\NY OGS\[CenturyLink 23100_Attachment02_Pricing_06.03.19.xlsx]Bidder Information'!#REF!&lt;&gt;"Yes"</xm:f>
            <x14:dxf>
              <fill>
                <patternFill patternType="darkGray">
                  <bgColor theme="0" tint="-0.499984740745262"/>
                </patternFill>
              </fill>
            </x14:dxf>
          </x14:cfRule>
          <xm:sqref>C214:J216 C218:J218 C217:I217</xm:sqref>
        </x14:conditionalFormatting>
        <x14:conditionalFormatting xmlns:xm="http://schemas.microsoft.com/office/excel/2006/main">
          <x14:cfRule type="expression" priority="52" id="{6356C003-F033-45AB-83BD-CCD99D829118}">
            <xm:f>'C:\Users\aa23122\Documents\Manager Projects\NY OGS\[CenturyLink 23100_Attachment02_Pricing_06.03.19.xlsx]Bidder Information'!#REF!&lt;&gt;"Yes"</xm:f>
            <x14:dxf>
              <fill>
                <patternFill patternType="darkGray">
                  <bgColor theme="0" tint="-0.499984740745262"/>
                </patternFill>
              </fill>
            </x14:dxf>
          </x14:cfRule>
          <xm:sqref>J217</xm:sqref>
        </x14:conditionalFormatting>
        <x14:conditionalFormatting xmlns:xm="http://schemas.microsoft.com/office/excel/2006/main">
          <x14:cfRule type="expression" priority="50" id="{76B9B041-98A1-443E-B4C1-5469146474E9}">
            <xm:f>'C:\Users\aa23122\Documents\Manager Projects\NY OGS\[CenturyLink 23100_Attachment02_Pricing_06.03.19.xlsx]Bidder Information'!#REF!&lt;&gt;"Yes"</xm:f>
            <x14:dxf>
              <fill>
                <patternFill patternType="darkGray">
                  <bgColor theme="0" tint="-0.499984740745262"/>
                </patternFill>
              </fill>
            </x14:dxf>
          </x14:cfRule>
          <xm:sqref>C219:C236</xm:sqref>
        </x14:conditionalFormatting>
        <x14:conditionalFormatting xmlns:xm="http://schemas.microsoft.com/office/excel/2006/main">
          <x14:cfRule type="expression" priority="49" id="{CAD8608E-FC7D-47D2-8C5B-25C1FF5A8710}">
            <xm:f>'C:\Users\aa23122\Documents\Manager Projects\NY OGS\[Level 3 23100_Attachment02_Pricing_05.30.19.xlsx]Bidder Information'!#REF!&lt;&gt;"Yes"</xm:f>
            <x14:dxf>
              <fill>
                <patternFill patternType="darkGray">
                  <bgColor theme="0" tint="-0.499984740745262"/>
                </patternFill>
              </fill>
            </x14:dxf>
          </x14:cfRule>
          <xm:sqref>D219:J227</xm:sqref>
        </x14:conditionalFormatting>
        <x14:conditionalFormatting xmlns:xm="http://schemas.microsoft.com/office/excel/2006/main">
          <x14:cfRule type="expression" priority="48" id="{29C16376-AE6B-4DDB-9086-13EEE90E88F1}">
            <xm:f>'C:\Users\aa23122\Documents\Manager Projects\NY OGS\[Level 3 23100_Attachment02_Pricing_05.30.19.xlsx]Bidder Information'!#REF!&lt;&gt;"Yes"</xm:f>
            <x14:dxf>
              <fill>
                <patternFill patternType="darkGray">
                  <bgColor theme="0" tint="-0.499984740745262"/>
                </patternFill>
              </fill>
            </x14:dxf>
          </x14:cfRule>
          <xm:sqref>I228:I236</xm:sqref>
        </x14:conditionalFormatting>
        <x14:conditionalFormatting xmlns:xm="http://schemas.microsoft.com/office/excel/2006/main">
          <x14:cfRule type="expression" priority="47" id="{CE816C01-AF7E-4079-84DC-54162A97C2C8}">
            <xm:f>'C:\Users\aa23122\Documents\Manager Projects\NY OGS\[Level 3 23100_Attachment02_Pricing_05.30.19.xlsx]Bidder Information'!#REF!&lt;&gt;"Yes"</xm:f>
            <x14:dxf>
              <fill>
                <patternFill patternType="darkGray">
                  <bgColor theme="0" tint="-0.499984740745262"/>
                </patternFill>
              </fill>
            </x14:dxf>
          </x14:cfRule>
          <xm:sqref>D228:H236</xm:sqref>
        </x14:conditionalFormatting>
        <x14:conditionalFormatting xmlns:xm="http://schemas.microsoft.com/office/excel/2006/main">
          <x14:cfRule type="expression" priority="46" id="{A654292A-362A-4519-A21A-ECF8A90AEB48}">
            <xm:f>'C:\Users\aa23122\Documents\Manager Projects\NY OGS\[CenturyLink 23100_Attachment02_Pricing_06.03.19.xlsx]Bidder Information'!#REF!&lt;&gt;"Yes"</xm:f>
            <x14:dxf>
              <fill>
                <patternFill patternType="darkGray">
                  <bgColor theme="0" tint="-0.499984740745262"/>
                </patternFill>
              </fill>
            </x14:dxf>
          </x14:cfRule>
          <xm:sqref>J236</xm:sqref>
        </x14:conditionalFormatting>
        <x14:conditionalFormatting xmlns:xm="http://schemas.microsoft.com/office/excel/2006/main">
          <x14:cfRule type="expression" priority="45" id="{7501A78C-0F35-4602-816C-158772942FAE}">
            <xm:f>'C:\Users\aa23122\Documents\Manager Projects\NY OGS\[Level 3 23100_Attachment02_Pricing_05.30.19.xlsx]Bidder Information'!#REF!&lt;&gt;"Yes"</xm:f>
            <x14:dxf>
              <fill>
                <patternFill patternType="darkGray">
                  <bgColor theme="0" tint="-0.499984740745262"/>
                </patternFill>
              </fill>
            </x14:dxf>
          </x14:cfRule>
          <xm:sqref>J228:J235</xm:sqref>
        </x14:conditionalFormatting>
        <x14:conditionalFormatting xmlns:xm="http://schemas.microsoft.com/office/excel/2006/main">
          <x14:cfRule type="expression" priority="44" id="{13137B53-DD31-4AD7-A1B1-34978808DA99}">
            <xm:f>'C:\Users\aa23122\Documents\Manager Projects\NY OGS\[CenturyLink 23100_Attachment02_Pricing_06.03.19.xlsx]Bidder Information'!#REF!&lt;&gt;"Yes"</xm:f>
            <x14:dxf>
              <fill>
                <patternFill patternType="darkGray">
                  <bgColor theme="0" tint="-0.499984740745262"/>
                </patternFill>
              </fill>
            </x14:dxf>
          </x14:cfRule>
          <xm:sqref>G237:I237</xm:sqref>
        </x14:conditionalFormatting>
        <x14:conditionalFormatting xmlns:xm="http://schemas.microsoft.com/office/excel/2006/main">
          <x14:cfRule type="expression" priority="42" id="{1E15D1E2-D35B-492D-8FA1-1D6670F5CCF0}">
            <xm:f>'C:\Users\aa23122\Documents\Manager Projects\NY OGS\[CenturyLink 23100_Attachment02_Pricing_06.03.19.xlsx]Bidder Information'!#REF!&lt;&gt;"Yes"</xm:f>
            <x14:dxf>
              <fill>
                <patternFill patternType="darkGray">
                  <bgColor theme="0" tint="-0.499984740745262"/>
                </patternFill>
              </fill>
            </x14:dxf>
          </x14:cfRule>
          <xm:sqref>C237:C241</xm:sqref>
        </x14:conditionalFormatting>
        <x14:conditionalFormatting xmlns:xm="http://schemas.microsoft.com/office/excel/2006/main">
          <x14:cfRule type="expression" priority="38" id="{D018B174-37B6-4328-AE13-573CA7AB116D}">
            <xm:f>'C:\Users\aa23122\Documents\Manager Projects\NY OGS\[Level 3 23100_Attachment02_Pricing_05.30.19.xlsx]Bidder Information'!#REF!&lt;&gt;"Yes"</xm:f>
            <x14:dxf>
              <fill>
                <patternFill patternType="darkGray">
                  <bgColor theme="0" tint="-0.499984740745262"/>
                </patternFill>
              </fill>
            </x14:dxf>
          </x14:cfRule>
          <xm:sqref>C242:C253</xm:sqref>
        </x14:conditionalFormatting>
        <x14:conditionalFormatting xmlns:xm="http://schemas.microsoft.com/office/excel/2006/main">
          <x14:cfRule type="expression" priority="36" id="{B5D70B77-06B6-4B26-831B-205B7F18D91B}">
            <xm:f>'C:\Users\aa23122\Documents\Manager Projects\NY OGS\[CenturyLink 23100_Attachment02_Pricing_06.03.19.xlsx]Bidder Information'!#REF!&lt;&gt;"Yes"</xm:f>
            <x14:dxf>
              <fill>
                <patternFill patternType="darkGray">
                  <bgColor theme="0" tint="-0.499984740745262"/>
                </patternFill>
              </fill>
            </x14:dxf>
          </x14:cfRule>
          <xm:sqref>J243:J246 F243:G253 I243:I253 D242:D247 F242:J242</xm:sqref>
        </x14:conditionalFormatting>
        <x14:conditionalFormatting xmlns:xm="http://schemas.microsoft.com/office/excel/2006/main">
          <x14:cfRule type="expression" priority="35" id="{4941CF7D-F2BE-41DE-AEC3-D93A8A077F19}">
            <xm:f>'C:\Users\aa23122\Documents\Manager Projects\NY OGS\[CenturyLink 23100_Attachment02_Pricing_06.03.19.xlsx]Bidder Information'!#REF!&lt;&gt;"Yes"</xm:f>
            <x14:dxf>
              <fill>
                <patternFill patternType="darkGray">
                  <bgColor theme="0" tint="-0.499984740745262"/>
                </patternFill>
              </fill>
            </x14:dxf>
          </x14:cfRule>
          <xm:sqref>D248:D253 J247:J253</xm:sqref>
        </x14:conditionalFormatting>
        <x14:conditionalFormatting xmlns:xm="http://schemas.microsoft.com/office/excel/2006/main">
          <x14:cfRule type="expression" priority="34" id="{131C8DB0-7E6A-424A-B171-FEAB26D9345D}">
            <xm:f>'C:\Users\aa23122\Documents\Manager Projects\NY OGS\[CenturyLink 23100_Attachment02_Pricing_06.03.19.xlsx]Bidder Information'!#REF!&lt;&gt;"Yes"</xm:f>
            <x14:dxf>
              <fill>
                <patternFill patternType="darkGray">
                  <bgColor theme="0" tint="-0.499984740745262"/>
                </patternFill>
              </fill>
            </x14:dxf>
          </x14:cfRule>
          <xm:sqref>H243:H253</xm:sqref>
        </x14:conditionalFormatting>
        <x14:conditionalFormatting xmlns:xm="http://schemas.microsoft.com/office/excel/2006/main">
          <x14:cfRule type="expression" priority="33" id="{EFD304AA-C072-47B7-8D8F-D8E87EEB229E}">
            <xm:f>'C:\Users\aa23122\Documents\Manager Projects\NY OGS\[CenturyLink 23100_Attachment02_Pricing_06.03.19.xlsx]Bidder Information'!#REF!&lt;&gt;"Yes"</xm:f>
            <x14:dxf>
              <fill>
                <patternFill patternType="darkGray">
                  <bgColor theme="0" tint="-0.499984740745262"/>
                </patternFill>
              </fill>
            </x14:dxf>
          </x14:cfRule>
          <xm:sqref>E242:E245</xm:sqref>
        </x14:conditionalFormatting>
        <x14:conditionalFormatting xmlns:xm="http://schemas.microsoft.com/office/excel/2006/main">
          <x14:cfRule type="expression" priority="32" id="{3EE8A4DD-71E3-4E6C-85CA-D2BF5D644A15}">
            <xm:f>'C:\Users\aa23122\Documents\Manager Projects\NY OGS\[CenturyLink 23100_Attachment02_Pricing_06.03.19.xlsx]Bidder Information'!#REF!&lt;&gt;"Yes"</xm:f>
            <x14:dxf>
              <fill>
                <patternFill patternType="darkGray">
                  <bgColor theme="0" tint="-0.499984740745262"/>
                </patternFill>
              </fill>
            </x14:dxf>
          </x14:cfRule>
          <xm:sqref>E248:E253</xm:sqref>
        </x14:conditionalFormatting>
        <x14:conditionalFormatting xmlns:xm="http://schemas.microsoft.com/office/excel/2006/main">
          <x14:cfRule type="expression" priority="31" id="{69A19816-1542-4B20-9F5A-B03DECA5BA9D}">
            <xm:f>'C:\Users\aa23122\Documents\Manager Projects\NY OGS\[CenturyLink 23100_Attachment02_Pricing_06.03.19.xlsx]Bidder Information'!#REF!&lt;&gt;"Yes"</xm:f>
            <x14:dxf>
              <fill>
                <patternFill patternType="darkGray">
                  <bgColor theme="0" tint="-0.499984740745262"/>
                </patternFill>
              </fill>
            </x14:dxf>
          </x14:cfRule>
          <xm:sqref>E246:E247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43B9-0294-4D36-8748-4FC5FF4E4C78}">
  <sheetPr>
    <tabColor rgb="FFFFFF99"/>
  </sheetPr>
  <dimension ref="A1:BN518"/>
  <sheetViews>
    <sheetView showGridLines="0" zoomScaleNormal="100" workbookViewId="0">
      <selection activeCell="I33" sqref="I33"/>
    </sheetView>
  </sheetViews>
  <sheetFormatPr defaultColWidth="9.140625" defaultRowHeight="12.75" x14ac:dyDescent="0.2"/>
  <cols>
    <col min="1" max="3" width="15.140625" style="47" customWidth="1"/>
    <col min="4" max="4" width="15.140625" style="41" customWidth="1"/>
    <col min="5" max="63" width="15.140625" style="40" customWidth="1"/>
    <col min="64" max="66" width="13" style="40" customWidth="1"/>
    <col min="67" max="16384" width="9.140625" style="27"/>
  </cols>
  <sheetData>
    <row r="1" spans="1:66" s="16" customFormat="1" ht="15" customHeight="1" thickBot="1" x14ac:dyDescent="0.3">
      <c r="A1" s="25" t="s">
        <v>2332</v>
      </c>
      <c r="B1" s="193" t="str">
        <f>'Pricing - Lot 1 Voice'!C1</f>
        <v>CenturyLink Communications, LLC</v>
      </c>
      <c r="C1" s="194"/>
      <c r="D1" s="194"/>
      <c r="E1" s="195"/>
      <c r="F1" s="57"/>
      <c r="G1" s="5"/>
      <c r="H1" s="5"/>
      <c r="I1" s="5"/>
      <c r="J1" s="5"/>
      <c r="K1" s="7"/>
      <c r="L1" s="13"/>
      <c r="M1" s="6"/>
      <c r="N1" s="6"/>
      <c r="O1" s="6"/>
      <c r="P1" s="6"/>
      <c r="Q1" s="6"/>
      <c r="R1" s="18"/>
      <c r="T1" s="17"/>
      <c r="V1" s="17"/>
    </row>
    <row r="2" spans="1:66" s="16" customFormat="1" ht="15" customHeight="1" thickBot="1" x14ac:dyDescent="0.3">
      <c r="A2" s="26" t="s">
        <v>2333</v>
      </c>
      <c r="B2" s="193" t="str">
        <f>'Pricing - Lot 1 Voice'!C2</f>
        <v>PS68693</v>
      </c>
      <c r="C2" s="194"/>
      <c r="D2" s="194"/>
      <c r="E2" s="195"/>
      <c r="F2" s="57"/>
      <c r="G2" s="5"/>
      <c r="H2" s="5"/>
      <c r="I2" s="5"/>
      <c r="J2" s="5"/>
      <c r="K2" s="7"/>
      <c r="L2" s="13"/>
      <c r="M2" s="6"/>
      <c r="N2" s="6"/>
      <c r="O2" s="6"/>
      <c r="P2" s="6"/>
      <c r="Q2" s="6"/>
      <c r="R2" s="18"/>
      <c r="T2" s="17"/>
      <c r="V2" s="17"/>
    </row>
    <row r="3" spans="1:66" ht="15.75" customHeight="1" x14ac:dyDescent="0.2">
      <c r="A3" s="26" t="s">
        <v>66</v>
      </c>
      <c r="B3" s="196">
        <f>'Pricing - Lot 1 Voice'!C3</f>
        <v>45223</v>
      </c>
      <c r="C3" s="197"/>
      <c r="D3" s="197"/>
      <c r="E3" s="198"/>
      <c r="F3" s="39"/>
      <c r="G3" s="39"/>
      <c r="H3" s="39"/>
      <c r="I3" s="39"/>
      <c r="J3" s="39"/>
      <c r="K3" s="39"/>
      <c r="BN3" s="27"/>
    </row>
    <row r="4" spans="1:66" x14ac:dyDescent="0.2">
      <c r="A4" s="42"/>
      <c r="B4" s="41"/>
      <c r="C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27"/>
      <c r="BM4" s="27"/>
      <c r="BN4" s="27"/>
    </row>
    <row r="5" spans="1:66" ht="15" customHeight="1" x14ac:dyDescent="0.25">
      <c r="A5" s="43" t="s">
        <v>68</v>
      </c>
      <c r="B5" s="44"/>
      <c r="C5" s="44"/>
      <c r="D5" s="44">
        <f>COUNTIFS(A8:J8,"Yes")+COUNTIFS(A11:J11,"Yes")+COUNTIFS(A14:J14,"Yes")+COUNTIFS(A17:J17,"Yes")+COUNTIFS(A20:J20,"Yes")+COUNTIFS(A23:J23,"Yes")+COUNTIFS(A26:C26,"Yes")</f>
        <v>63</v>
      </c>
      <c r="E5" s="44"/>
      <c r="F5" s="44"/>
      <c r="G5" s="44"/>
      <c r="H5" s="44"/>
      <c r="I5" s="44"/>
      <c r="J5" s="44"/>
      <c r="BL5" s="27"/>
      <c r="BM5" s="27"/>
      <c r="BN5" s="27"/>
    </row>
    <row r="6" spans="1:66" x14ac:dyDescent="0.2">
      <c r="A6" s="42"/>
      <c r="B6" s="41"/>
      <c r="C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27"/>
      <c r="BM6" s="27"/>
      <c r="BN6" s="27"/>
    </row>
    <row r="7" spans="1:66" s="46" customFormat="1" ht="15" x14ac:dyDescent="0.25">
      <c r="A7" s="45" t="s">
        <v>1</v>
      </c>
      <c r="B7" s="45" t="s">
        <v>2</v>
      </c>
      <c r="C7" s="45" t="s">
        <v>3</v>
      </c>
      <c r="D7" s="45" t="s">
        <v>4</v>
      </c>
      <c r="E7" s="45" t="s">
        <v>5</v>
      </c>
      <c r="F7" s="45" t="s">
        <v>6</v>
      </c>
      <c r="G7" s="45" t="s">
        <v>7</v>
      </c>
      <c r="H7" s="45" t="s">
        <v>8</v>
      </c>
      <c r="I7" s="45" t="s">
        <v>9</v>
      </c>
      <c r="J7" s="45" t="s">
        <v>10</v>
      </c>
    </row>
    <row r="8" spans="1:66" ht="21" customHeight="1" x14ac:dyDescent="0.2">
      <c r="A8" s="96" t="s">
        <v>79</v>
      </c>
      <c r="B8" s="96" t="s">
        <v>79</v>
      </c>
      <c r="C8" s="96" t="s">
        <v>79</v>
      </c>
      <c r="D8" s="96" t="s">
        <v>79</v>
      </c>
      <c r="E8" s="96" t="s">
        <v>79</v>
      </c>
      <c r="F8" s="96" t="s">
        <v>79</v>
      </c>
      <c r="G8" s="96" t="s">
        <v>79</v>
      </c>
      <c r="H8" s="96" t="s">
        <v>79</v>
      </c>
      <c r="I8" s="96" t="s">
        <v>79</v>
      </c>
      <c r="J8" s="96" t="s">
        <v>79</v>
      </c>
      <c r="BL8" s="27"/>
      <c r="BM8" s="27"/>
      <c r="BN8" s="27"/>
    </row>
    <row r="9" spans="1:66" x14ac:dyDescent="0.2">
      <c r="A9" s="42"/>
      <c r="B9" s="41"/>
      <c r="C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27"/>
      <c r="BM9" s="27"/>
      <c r="BN9" s="27"/>
    </row>
    <row r="10" spans="1:66" ht="15" x14ac:dyDescent="0.2">
      <c r="A10" s="45" t="s">
        <v>11</v>
      </c>
      <c r="B10" s="45" t="s">
        <v>12</v>
      </c>
      <c r="C10" s="45" t="s">
        <v>13</v>
      </c>
      <c r="D10" s="45" t="s">
        <v>14</v>
      </c>
      <c r="E10" s="45" t="s">
        <v>15</v>
      </c>
      <c r="F10" s="45" t="s">
        <v>16</v>
      </c>
      <c r="G10" s="45" t="s">
        <v>17</v>
      </c>
      <c r="H10" s="45" t="s">
        <v>18</v>
      </c>
      <c r="I10" s="45" t="s">
        <v>19</v>
      </c>
      <c r="J10" s="45" t="s">
        <v>20</v>
      </c>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27"/>
      <c r="BM10" s="27"/>
      <c r="BN10" s="27"/>
    </row>
    <row r="11" spans="1:66" ht="21" customHeight="1" x14ac:dyDescent="0.2">
      <c r="A11" s="96" t="s">
        <v>79</v>
      </c>
      <c r="B11" s="96" t="s">
        <v>79</v>
      </c>
      <c r="C11" s="96" t="s">
        <v>79</v>
      </c>
      <c r="D11" s="96" t="s">
        <v>79</v>
      </c>
      <c r="E11" s="96" t="s">
        <v>79</v>
      </c>
      <c r="F11" s="96" t="s">
        <v>79</v>
      </c>
      <c r="G11" s="96" t="s">
        <v>79</v>
      </c>
      <c r="H11" s="96" t="s">
        <v>79</v>
      </c>
      <c r="I11" s="96" t="s">
        <v>79</v>
      </c>
      <c r="J11" s="96" t="s">
        <v>79</v>
      </c>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27"/>
      <c r="BM11" s="27"/>
      <c r="BN11" s="27"/>
    </row>
    <row r="12" spans="1:66" x14ac:dyDescent="0.2">
      <c r="A12" s="41"/>
      <c r="B12" s="41"/>
      <c r="C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27"/>
      <c r="BM12" s="27"/>
      <c r="BN12" s="27"/>
    </row>
    <row r="13" spans="1:66" ht="15" x14ac:dyDescent="0.2">
      <c r="A13" s="45" t="s">
        <v>21</v>
      </c>
      <c r="B13" s="45" t="s">
        <v>22</v>
      </c>
      <c r="C13" s="45" t="s">
        <v>23</v>
      </c>
      <c r="D13" s="45" t="s">
        <v>24</v>
      </c>
      <c r="E13" s="45" t="s">
        <v>25</v>
      </c>
      <c r="F13" s="45" t="s">
        <v>26</v>
      </c>
      <c r="G13" s="45" t="s">
        <v>27</v>
      </c>
      <c r="H13" s="45" t="s">
        <v>28</v>
      </c>
      <c r="I13" s="45" t="s">
        <v>29</v>
      </c>
      <c r="J13" s="45" t="s">
        <v>30</v>
      </c>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27"/>
      <c r="BM13" s="27"/>
      <c r="BN13" s="27"/>
    </row>
    <row r="14" spans="1:66" ht="21" customHeight="1" x14ac:dyDescent="0.2">
      <c r="A14" s="96" t="s">
        <v>79</v>
      </c>
      <c r="B14" s="96" t="s">
        <v>79</v>
      </c>
      <c r="C14" s="96" t="s">
        <v>79</v>
      </c>
      <c r="D14" s="96" t="s">
        <v>79</v>
      </c>
      <c r="E14" s="96" t="s">
        <v>79</v>
      </c>
      <c r="F14" s="96" t="s">
        <v>79</v>
      </c>
      <c r="G14" s="96" t="s">
        <v>79</v>
      </c>
      <c r="H14" s="96" t="s">
        <v>79</v>
      </c>
      <c r="I14" s="96" t="s">
        <v>79</v>
      </c>
      <c r="J14" s="96" t="s">
        <v>79</v>
      </c>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27"/>
      <c r="BM14" s="27"/>
      <c r="BN14" s="27"/>
    </row>
    <row r="15" spans="1:66" x14ac:dyDescent="0.2">
      <c r="A15" s="41"/>
      <c r="B15" s="41"/>
      <c r="C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27"/>
      <c r="BM15" s="27"/>
      <c r="BN15" s="27"/>
    </row>
    <row r="16" spans="1:66" ht="15" x14ac:dyDescent="0.2">
      <c r="A16" s="45" t="s">
        <v>31</v>
      </c>
      <c r="B16" s="45" t="s">
        <v>32</v>
      </c>
      <c r="C16" s="45" t="s">
        <v>33</v>
      </c>
      <c r="D16" s="45" t="s">
        <v>34</v>
      </c>
      <c r="E16" s="45" t="s">
        <v>35</v>
      </c>
      <c r="F16" s="45" t="s">
        <v>36</v>
      </c>
      <c r="G16" s="45" t="s">
        <v>37</v>
      </c>
      <c r="H16" s="45" t="s">
        <v>38</v>
      </c>
      <c r="I16" s="45" t="s">
        <v>39</v>
      </c>
      <c r="J16" s="45" t="s">
        <v>40</v>
      </c>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27"/>
      <c r="BM16" s="27"/>
      <c r="BN16" s="27"/>
    </row>
    <row r="17" spans="1:66" ht="21" customHeight="1" x14ac:dyDescent="0.2">
      <c r="A17" s="96" t="s">
        <v>79</v>
      </c>
      <c r="B17" s="96" t="s">
        <v>79</v>
      </c>
      <c r="C17" s="96" t="s">
        <v>79</v>
      </c>
      <c r="D17" s="96" t="s">
        <v>79</v>
      </c>
      <c r="E17" s="96" t="s">
        <v>79</v>
      </c>
      <c r="F17" s="96" t="s">
        <v>79</v>
      </c>
      <c r="G17" s="96" t="s">
        <v>79</v>
      </c>
      <c r="H17" s="96" t="s">
        <v>79</v>
      </c>
      <c r="I17" s="96" t="s">
        <v>79</v>
      </c>
      <c r="J17" s="96" t="s">
        <v>79</v>
      </c>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27"/>
      <c r="BM17" s="27"/>
      <c r="BN17" s="27"/>
    </row>
    <row r="18" spans="1:66" x14ac:dyDescent="0.2">
      <c r="A18" s="41"/>
      <c r="B18" s="41"/>
      <c r="C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27"/>
      <c r="BM18" s="27"/>
      <c r="BN18" s="27"/>
    </row>
    <row r="19" spans="1:66" ht="15" x14ac:dyDescent="0.2">
      <c r="A19" s="45" t="s">
        <v>41</v>
      </c>
      <c r="B19" s="45" t="s">
        <v>42</v>
      </c>
      <c r="C19" s="45" t="s">
        <v>43</v>
      </c>
      <c r="D19" s="45" t="s">
        <v>44</v>
      </c>
      <c r="E19" s="45" t="s">
        <v>45</v>
      </c>
      <c r="F19" s="45" t="s">
        <v>46</v>
      </c>
      <c r="G19" s="45" t="s">
        <v>47</v>
      </c>
      <c r="H19" s="45" t="s">
        <v>48</v>
      </c>
      <c r="I19" s="45" t="s">
        <v>49</v>
      </c>
      <c r="J19" s="45" t="s">
        <v>50</v>
      </c>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27"/>
      <c r="BM19" s="27"/>
      <c r="BN19" s="27"/>
    </row>
    <row r="20" spans="1:66" ht="21" customHeight="1" x14ac:dyDescent="0.2">
      <c r="A20" s="96" t="s">
        <v>79</v>
      </c>
      <c r="B20" s="96" t="s">
        <v>79</v>
      </c>
      <c r="C20" s="96" t="s">
        <v>79</v>
      </c>
      <c r="D20" s="96" t="s">
        <v>79</v>
      </c>
      <c r="E20" s="96" t="s">
        <v>79</v>
      </c>
      <c r="F20" s="96" t="s">
        <v>79</v>
      </c>
      <c r="G20" s="96" t="s">
        <v>79</v>
      </c>
      <c r="H20" s="96" t="s">
        <v>79</v>
      </c>
      <c r="I20" s="96" t="s">
        <v>79</v>
      </c>
      <c r="J20" s="96" t="s">
        <v>79</v>
      </c>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27"/>
      <c r="BM20" s="27"/>
      <c r="BN20" s="27"/>
    </row>
    <row r="21" spans="1:66" x14ac:dyDescent="0.2">
      <c r="A21" s="41"/>
      <c r="B21" s="41"/>
      <c r="C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27"/>
      <c r="BM21" s="27"/>
      <c r="BN21" s="27"/>
    </row>
    <row r="22" spans="1:66" ht="15" x14ac:dyDescent="0.2">
      <c r="A22" s="45" t="s">
        <v>73</v>
      </c>
      <c r="B22" s="45" t="s">
        <v>51</v>
      </c>
      <c r="C22" s="45" t="s">
        <v>52</v>
      </c>
      <c r="D22" s="45" t="s">
        <v>53</v>
      </c>
      <c r="E22" s="45" t="s">
        <v>54</v>
      </c>
      <c r="F22" s="45" t="s">
        <v>55</v>
      </c>
      <c r="G22" s="45" t="s">
        <v>56</v>
      </c>
      <c r="H22" s="45" t="s">
        <v>57</v>
      </c>
      <c r="I22" s="45" t="s">
        <v>58</v>
      </c>
      <c r="J22" s="45" t="s">
        <v>59</v>
      </c>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27"/>
      <c r="BM22" s="27"/>
      <c r="BN22" s="27"/>
    </row>
    <row r="23" spans="1:66" ht="21" customHeight="1" x14ac:dyDescent="0.2">
      <c r="A23" s="96" t="s">
        <v>79</v>
      </c>
      <c r="B23" s="96" t="s">
        <v>79</v>
      </c>
      <c r="C23" s="96" t="s">
        <v>79</v>
      </c>
      <c r="D23" s="96" t="s">
        <v>79</v>
      </c>
      <c r="E23" s="96" t="s">
        <v>79</v>
      </c>
      <c r="F23" s="96" t="s">
        <v>79</v>
      </c>
      <c r="G23" s="96" t="s">
        <v>79</v>
      </c>
      <c r="H23" s="96" t="s">
        <v>79</v>
      </c>
      <c r="I23" s="96" t="s">
        <v>79</v>
      </c>
      <c r="J23" s="96" t="s">
        <v>79</v>
      </c>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27"/>
      <c r="BM23" s="27"/>
      <c r="BN23" s="27"/>
    </row>
    <row r="24" spans="1:66" x14ac:dyDescent="0.2">
      <c r="A24" s="41"/>
      <c r="B24" s="41"/>
      <c r="C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27"/>
      <c r="BM24" s="27"/>
      <c r="BN24" s="27"/>
    </row>
    <row r="25" spans="1:66" ht="15" x14ac:dyDescent="0.2">
      <c r="A25" s="45" t="s">
        <v>60</v>
      </c>
      <c r="B25" s="45" t="s">
        <v>61</v>
      </c>
      <c r="C25" s="45" t="s">
        <v>62</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27"/>
      <c r="BM25" s="27"/>
      <c r="BN25" s="27"/>
    </row>
    <row r="26" spans="1:66" ht="21" customHeight="1" x14ac:dyDescent="0.2">
      <c r="A26" s="96" t="s">
        <v>79</v>
      </c>
      <c r="B26" s="96" t="s">
        <v>79</v>
      </c>
      <c r="C26" s="96" t="s">
        <v>79</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27"/>
      <c r="BM26" s="27"/>
      <c r="BN26" s="27"/>
    </row>
    <row r="27" spans="1:66" x14ac:dyDescent="0.2">
      <c r="A27" s="41"/>
      <c r="B27" s="41"/>
      <c r="C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27"/>
      <c r="BM27" s="27"/>
      <c r="BN27" s="27"/>
    </row>
    <row r="28" spans="1:66" x14ac:dyDescent="0.2">
      <c r="A28" s="41"/>
      <c r="B28" s="41"/>
      <c r="C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27"/>
      <c r="BM28" s="27"/>
      <c r="BN28" s="27"/>
    </row>
    <row r="29" spans="1:66" x14ac:dyDescent="0.2">
      <c r="A29" s="41"/>
      <c r="B29" s="41"/>
      <c r="C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27"/>
      <c r="BM29" s="27"/>
      <c r="BN29" s="27"/>
    </row>
    <row r="30" spans="1:66" x14ac:dyDescent="0.2">
      <c r="A30" s="41"/>
      <c r="B30" s="41"/>
      <c r="C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27"/>
      <c r="BM30" s="27"/>
      <c r="BN30" s="27"/>
    </row>
    <row r="31" spans="1:66" x14ac:dyDescent="0.2">
      <c r="A31" s="41"/>
      <c r="B31" s="41"/>
      <c r="C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27"/>
      <c r="BM31" s="27"/>
      <c r="BN31" s="27"/>
    </row>
    <row r="32" spans="1:66" x14ac:dyDescent="0.2">
      <c r="A32" s="41"/>
      <c r="B32" s="41"/>
      <c r="C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27"/>
      <c r="BM32" s="27"/>
      <c r="BN32" s="27"/>
    </row>
    <row r="33" spans="1:66" x14ac:dyDescent="0.2">
      <c r="A33" s="41"/>
      <c r="B33" s="41"/>
      <c r="C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27"/>
      <c r="BM33" s="27"/>
      <c r="BN33" s="27"/>
    </row>
    <row r="34" spans="1:66" x14ac:dyDescent="0.2">
      <c r="A34" s="41"/>
      <c r="B34" s="41"/>
      <c r="C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27"/>
      <c r="BM34" s="27"/>
      <c r="BN34" s="27"/>
    </row>
    <row r="35" spans="1:66" x14ac:dyDescent="0.2">
      <c r="A35" s="41"/>
      <c r="B35" s="41"/>
      <c r="C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27"/>
      <c r="BM35" s="27"/>
      <c r="BN35" s="27"/>
    </row>
    <row r="36" spans="1:66" x14ac:dyDescent="0.2">
      <c r="A36" s="41"/>
      <c r="B36" s="41"/>
      <c r="C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27"/>
      <c r="BM36" s="27"/>
      <c r="BN36" s="27"/>
    </row>
    <row r="37" spans="1:66" x14ac:dyDescent="0.2">
      <c r="A37" s="41"/>
      <c r="B37" s="41"/>
      <c r="C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27"/>
      <c r="BM37" s="27"/>
      <c r="BN37" s="27"/>
    </row>
    <row r="38" spans="1:66" x14ac:dyDescent="0.2">
      <c r="A38" s="41"/>
      <c r="B38" s="41"/>
      <c r="C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27"/>
      <c r="BM38" s="27"/>
      <c r="BN38" s="27"/>
    </row>
    <row r="39" spans="1:66" x14ac:dyDescent="0.2">
      <c r="A39" s="41"/>
      <c r="B39" s="41"/>
      <c r="C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27"/>
      <c r="BM39" s="27"/>
      <c r="BN39" s="27"/>
    </row>
    <row r="40" spans="1:66" x14ac:dyDescent="0.2">
      <c r="A40" s="41"/>
      <c r="B40" s="41"/>
      <c r="C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27"/>
      <c r="BM40" s="27"/>
      <c r="BN40" s="27"/>
    </row>
    <row r="41" spans="1:66" x14ac:dyDescent="0.2">
      <c r="A41" s="41"/>
      <c r="B41" s="41"/>
      <c r="C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27"/>
      <c r="BM41" s="27"/>
      <c r="BN41" s="27"/>
    </row>
    <row r="42" spans="1:66" x14ac:dyDescent="0.2">
      <c r="A42" s="41"/>
      <c r="B42" s="41"/>
      <c r="C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27"/>
      <c r="BM42" s="27"/>
      <c r="BN42" s="27"/>
    </row>
    <row r="43" spans="1:66" x14ac:dyDescent="0.2">
      <c r="A43" s="41"/>
      <c r="B43" s="41"/>
      <c r="C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27"/>
      <c r="BM43" s="27"/>
      <c r="BN43" s="27"/>
    </row>
    <row r="44" spans="1:66" x14ac:dyDescent="0.2">
      <c r="A44" s="41"/>
      <c r="B44" s="41"/>
      <c r="C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27"/>
      <c r="BM44" s="27"/>
      <c r="BN44" s="27"/>
    </row>
    <row r="45" spans="1:66" x14ac:dyDescent="0.2">
      <c r="A45" s="41"/>
      <c r="B45" s="41"/>
      <c r="C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27"/>
      <c r="BM45" s="27"/>
      <c r="BN45" s="27"/>
    </row>
    <row r="46" spans="1:66" x14ac:dyDescent="0.2">
      <c r="A46" s="41"/>
      <c r="B46" s="41"/>
      <c r="C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27"/>
      <c r="BM46" s="27"/>
      <c r="BN46" s="27"/>
    </row>
    <row r="47" spans="1:66" x14ac:dyDescent="0.2">
      <c r="A47" s="41"/>
      <c r="B47" s="41"/>
      <c r="C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27"/>
      <c r="BM47" s="27"/>
      <c r="BN47" s="27"/>
    </row>
    <row r="48" spans="1:66" x14ac:dyDescent="0.2">
      <c r="A48" s="41"/>
      <c r="B48" s="41"/>
      <c r="C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27"/>
      <c r="BM48" s="27"/>
      <c r="BN48" s="27"/>
    </row>
    <row r="49" spans="1:66" x14ac:dyDescent="0.2">
      <c r="A49" s="41"/>
      <c r="B49" s="41"/>
      <c r="C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27"/>
      <c r="BM49" s="27"/>
      <c r="BN49" s="27"/>
    </row>
    <row r="50" spans="1:66" x14ac:dyDescent="0.2">
      <c r="A50" s="41"/>
      <c r="B50" s="41"/>
      <c r="C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27"/>
      <c r="BM50" s="27"/>
      <c r="BN50" s="27"/>
    </row>
    <row r="51" spans="1:66" x14ac:dyDescent="0.2">
      <c r="A51" s="41"/>
      <c r="B51" s="41"/>
      <c r="C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27"/>
      <c r="BM51" s="27"/>
      <c r="BN51" s="27"/>
    </row>
    <row r="52" spans="1:66" x14ac:dyDescent="0.2">
      <c r="A52" s="41"/>
      <c r="B52" s="41"/>
      <c r="C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27"/>
      <c r="BM52" s="27"/>
      <c r="BN52" s="27"/>
    </row>
    <row r="53" spans="1:66" x14ac:dyDescent="0.2">
      <c r="A53" s="41"/>
      <c r="B53" s="41"/>
      <c r="C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27"/>
      <c r="BM53" s="27"/>
      <c r="BN53" s="27"/>
    </row>
    <row r="54" spans="1:66" x14ac:dyDescent="0.2">
      <c r="A54" s="41"/>
      <c r="B54" s="41"/>
      <c r="C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27"/>
      <c r="BM54" s="27"/>
      <c r="BN54" s="27"/>
    </row>
    <row r="55" spans="1:66" x14ac:dyDescent="0.2">
      <c r="A55" s="41"/>
      <c r="B55" s="41"/>
      <c r="C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27"/>
      <c r="BM55" s="27"/>
      <c r="BN55" s="27"/>
    </row>
    <row r="56" spans="1:66" x14ac:dyDescent="0.2">
      <c r="A56" s="41"/>
      <c r="B56" s="41"/>
      <c r="C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27"/>
      <c r="BM56" s="27"/>
      <c r="BN56" s="27"/>
    </row>
    <row r="57" spans="1:66" x14ac:dyDescent="0.2">
      <c r="A57" s="41"/>
      <c r="B57" s="41"/>
      <c r="C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27"/>
      <c r="BM57" s="27"/>
      <c r="BN57" s="27"/>
    </row>
    <row r="58" spans="1:66" x14ac:dyDescent="0.2">
      <c r="A58" s="41"/>
      <c r="B58" s="41"/>
      <c r="C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27"/>
      <c r="BM58" s="27"/>
      <c r="BN58" s="27"/>
    </row>
    <row r="59" spans="1:66" x14ac:dyDescent="0.2">
      <c r="A59" s="41"/>
      <c r="B59" s="41"/>
      <c r="C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27"/>
      <c r="BM59" s="27"/>
      <c r="BN59" s="27"/>
    </row>
    <row r="60" spans="1:66" x14ac:dyDescent="0.2">
      <c r="A60" s="41"/>
      <c r="B60" s="41"/>
      <c r="C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27"/>
      <c r="BM60" s="27"/>
      <c r="BN60" s="27"/>
    </row>
    <row r="61" spans="1:66" x14ac:dyDescent="0.2">
      <c r="A61" s="41"/>
      <c r="B61" s="41"/>
      <c r="C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27"/>
      <c r="BM61" s="27"/>
      <c r="BN61" s="27"/>
    </row>
    <row r="62" spans="1:66" x14ac:dyDescent="0.2">
      <c r="A62" s="41"/>
      <c r="B62" s="41"/>
      <c r="C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27"/>
      <c r="BM62" s="27"/>
      <c r="BN62" s="27"/>
    </row>
    <row r="63" spans="1:66" x14ac:dyDescent="0.2">
      <c r="A63" s="41"/>
      <c r="B63" s="41"/>
      <c r="C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27"/>
      <c r="BM63" s="27"/>
      <c r="BN63" s="27"/>
    </row>
    <row r="64" spans="1:66" x14ac:dyDescent="0.2">
      <c r="A64" s="41"/>
      <c r="B64" s="41"/>
      <c r="C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27"/>
      <c r="BM64" s="27"/>
      <c r="BN64" s="27"/>
    </row>
    <row r="65" spans="1:66" x14ac:dyDescent="0.2">
      <c r="A65" s="41"/>
      <c r="B65" s="41"/>
      <c r="C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27"/>
      <c r="BM65" s="27"/>
      <c r="BN65" s="27"/>
    </row>
    <row r="66" spans="1:66" x14ac:dyDescent="0.2">
      <c r="A66" s="41"/>
      <c r="B66" s="41"/>
      <c r="C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27"/>
      <c r="BM66" s="27"/>
      <c r="BN66" s="27"/>
    </row>
    <row r="67" spans="1:66" x14ac:dyDescent="0.2">
      <c r="A67" s="41"/>
      <c r="B67" s="41"/>
      <c r="C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27"/>
      <c r="BM67" s="27"/>
      <c r="BN67" s="27"/>
    </row>
    <row r="68" spans="1:66" x14ac:dyDescent="0.2">
      <c r="A68" s="41"/>
      <c r="B68" s="41"/>
      <c r="C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27"/>
      <c r="BM68" s="27"/>
      <c r="BN68" s="27"/>
    </row>
    <row r="69" spans="1:66" x14ac:dyDescent="0.2">
      <c r="A69" s="41"/>
      <c r="B69" s="41"/>
      <c r="C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27"/>
      <c r="BM69" s="27"/>
      <c r="BN69" s="27"/>
    </row>
    <row r="70" spans="1:66" x14ac:dyDescent="0.2">
      <c r="A70" s="41"/>
      <c r="B70" s="41"/>
      <c r="C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27"/>
      <c r="BM70" s="27"/>
      <c r="BN70" s="27"/>
    </row>
    <row r="71" spans="1:66" x14ac:dyDescent="0.2">
      <c r="A71" s="41"/>
      <c r="B71" s="41"/>
      <c r="C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27"/>
      <c r="BM71" s="27"/>
      <c r="BN71" s="27"/>
    </row>
    <row r="72" spans="1:66" x14ac:dyDescent="0.2">
      <c r="A72" s="41"/>
      <c r="B72" s="41"/>
      <c r="C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27"/>
      <c r="BM72" s="27"/>
      <c r="BN72" s="27"/>
    </row>
    <row r="73" spans="1:66" x14ac:dyDescent="0.2">
      <c r="A73" s="41"/>
      <c r="B73" s="41"/>
      <c r="C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27"/>
      <c r="BM73" s="27"/>
      <c r="BN73" s="27"/>
    </row>
    <row r="74" spans="1:66" x14ac:dyDescent="0.2">
      <c r="A74" s="41"/>
      <c r="B74" s="41"/>
      <c r="C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27"/>
      <c r="BM74" s="27"/>
      <c r="BN74" s="27"/>
    </row>
    <row r="75" spans="1:66" x14ac:dyDescent="0.2">
      <c r="A75" s="41"/>
      <c r="B75" s="41"/>
      <c r="C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27"/>
      <c r="BM75" s="27"/>
      <c r="BN75" s="27"/>
    </row>
    <row r="76" spans="1:66" x14ac:dyDescent="0.2">
      <c r="A76" s="41"/>
      <c r="B76" s="41"/>
      <c r="C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27"/>
      <c r="BM76" s="27"/>
      <c r="BN76" s="27"/>
    </row>
    <row r="77" spans="1:66" x14ac:dyDescent="0.2">
      <c r="A77" s="41"/>
      <c r="B77" s="41"/>
      <c r="C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27"/>
      <c r="BM77" s="27"/>
      <c r="BN77" s="27"/>
    </row>
    <row r="78" spans="1:66" x14ac:dyDescent="0.2">
      <c r="A78" s="41"/>
      <c r="B78" s="41"/>
      <c r="C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27"/>
      <c r="BM78" s="27"/>
      <c r="BN78" s="27"/>
    </row>
    <row r="79" spans="1:66" x14ac:dyDescent="0.2">
      <c r="A79" s="41"/>
      <c r="B79" s="41"/>
      <c r="C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27"/>
      <c r="BM79" s="27"/>
      <c r="BN79" s="27"/>
    </row>
    <row r="80" spans="1:66" x14ac:dyDescent="0.2">
      <c r="A80" s="41"/>
      <c r="B80" s="41"/>
      <c r="C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27"/>
      <c r="BM80" s="27"/>
      <c r="BN80" s="27"/>
    </row>
    <row r="81" spans="1:66" x14ac:dyDescent="0.2">
      <c r="A81" s="41"/>
      <c r="B81" s="41"/>
      <c r="C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27"/>
      <c r="BM81" s="27"/>
      <c r="BN81" s="27"/>
    </row>
    <row r="82" spans="1:66" x14ac:dyDescent="0.2">
      <c r="A82" s="41"/>
      <c r="B82" s="41"/>
      <c r="C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27"/>
      <c r="BM82" s="27"/>
      <c r="BN82" s="27"/>
    </row>
    <row r="83" spans="1:66" x14ac:dyDescent="0.2">
      <c r="A83" s="41"/>
      <c r="B83" s="41"/>
      <c r="C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27"/>
      <c r="BM83" s="27"/>
      <c r="BN83" s="27"/>
    </row>
    <row r="84" spans="1:66" x14ac:dyDescent="0.2">
      <c r="A84" s="41"/>
      <c r="B84" s="41"/>
      <c r="C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27"/>
      <c r="BM84" s="27"/>
      <c r="BN84" s="27"/>
    </row>
    <row r="85" spans="1:66" x14ac:dyDescent="0.2">
      <c r="A85" s="41"/>
      <c r="B85" s="41"/>
      <c r="C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27"/>
      <c r="BM85" s="27"/>
      <c r="BN85" s="27"/>
    </row>
    <row r="86" spans="1:66" x14ac:dyDescent="0.2">
      <c r="A86" s="41"/>
      <c r="B86" s="41"/>
      <c r="C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27"/>
      <c r="BM86" s="27"/>
      <c r="BN86" s="27"/>
    </row>
    <row r="87" spans="1:66" x14ac:dyDescent="0.2">
      <c r="A87" s="41"/>
      <c r="B87" s="41"/>
      <c r="C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27"/>
      <c r="BM87" s="27"/>
      <c r="BN87" s="27"/>
    </row>
    <row r="88" spans="1:66" x14ac:dyDescent="0.2">
      <c r="A88" s="41"/>
      <c r="B88" s="41"/>
      <c r="C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27"/>
      <c r="BM88" s="27"/>
      <c r="BN88" s="27"/>
    </row>
    <row r="89" spans="1:66" x14ac:dyDescent="0.2">
      <c r="A89" s="41"/>
      <c r="B89" s="41"/>
      <c r="C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27"/>
      <c r="BM89" s="27"/>
      <c r="BN89" s="27"/>
    </row>
    <row r="90" spans="1:66" x14ac:dyDescent="0.2">
      <c r="A90" s="41"/>
      <c r="B90" s="41"/>
      <c r="C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27"/>
      <c r="BM90" s="27"/>
      <c r="BN90" s="27"/>
    </row>
    <row r="91" spans="1:66" x14ac:dyDescent="0.2">
      <c r="A91" s="41"/>
      <c r="B91" s="41"/>
      <c r="C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27"/>
      <c r="BM91" s="27"/>
      <c r="BN91" s="27"/>
    </row>
    <row r="92" spans="1:66" x14ac:dyDescent="0.2">
      <c r="A92" s="41"/>
      <c r="B92" s="41"/>
      <c r="C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27"/>
      <c r="BM92" s="27"/>
      <c r="BN92" s="27"/>
    </row>
    <row r="93" spans="1:66" x14ac:dyDescent="0.2">
      <c r="A93" s="41"/>
      <c r="B93" s="41"/>
      <c r="C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27"/>
      <c r="BM93" s="27"/>
      <c r="BN93" s="27"/>
    </row>
    <row r="94" spans="1:66" x14ac:dyDescent="0.2">
      <c r="A94" s="41"/>
      <c r="B94" s="41"/>
      <c r="C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27"/>
      <c r="BM94" s="27"/>
      <c r="BN94" s="27"/>
    </row>
    <row r="95" spans="1:66" x14ac:dyDescent="0.2">
      <c r="A95" s="41"/>
      <c r="B95" s="41"/>
      <c r="C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27"/>
      <c r="BM95" s="27"/>
      <c r="BN95" s="27"/>
    </row>
    <row r="96" spans="1:66" x14ac:dyDescent="0.2">
      <c r="A96" s="41"/>
      <c r="B96" s="41"/>
      <c r="C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27"/>
      <c r="BM96" s="27"/>
      <c r="BN96" s="27"/>
    </row>
    <row r="97" spans="1:66" x14ac:dyDescent="0.2">
      <c r="A97" s="41"/>
      <c r="B97" s="41"/>
      <c r="C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27"/>
      <c r="BM97" s="27"/>
      <c r="BN97" s="27"/>
    </row>
    <row r="98" spans="1:66" x14ac:dyDescent="0.2">
      <c r="A98" s="41"/>
      <c r="B98" s="41"/>
      <c r="C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27"/>
      <c r="BM98" s="27"/>
      <c r="BN98" s="27"/>
    </row>
    <row r="99" spans="1:66" x14ac:dyDescent="0.2">
      <c r="A99" s="41"/>
      <c r="B99" s="41"/>
      <c r="C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27"/>
      <c r="BM99" s="27"/>
      <c r="BN99" s="27"/>
    </row>
    <row r="100" spans="1:66" x14ac:dyDescent="0.2">
      <c r="A100" s="41"/>
      <c r="B100" s="41"/>
      <c r="C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27"/>
      <c r="BM100" s="27"/>
      <c r="BN100" s="27"/>
    </row>
    <row r="101" spans="1:66" x14ac:dyDescent="0.2">
      <c r="A101" s="41"/>
      <c r="B101" s="41"/>
      <c r="C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27"/>
      <c r="BM101" s="27"/>
      <c r="BN101" s="27"/>
    </row>
    <row r="102" spans="1:66" x14ac:dyDescent="0.2">
      <c r="A102" s="41"/>
      <c r="B102" s="41"/>
      <c r="C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27"/>
      <c r="BM102" s="27"/>
      <c r="BN102" s="27"/>
    </row>
    <row r="103" spans="1:66" x14ac:dyDescent="0.2">
      <c r="A103" s="41"/>
      <c r="B103" s="41"/>
      <c r="C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27"/>
      <c r="BM103" s="27"/>
      <c r="BN103" s="27"/>
    </row>
    <row r="104" spans="1:66" x14ac:dyDescent="0.2">
      <c r="A104" s="41"/>
      <c r="B104" s="41"/>
      <c r="C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27"/>
      <c r="BM104" s="27"/>
      <c r="BN104" s="27"/>
    </row>
    <row r="105" spans="1:66" x14ac:dyDescent="0.2">
      <c r="A105" s="41"/>
      <c r="B105" s="41"/>
      <c r="C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27"/>
      <c r="BM105" s="27"/>
      <c r="BN105" s="27"/>
    </row>
    <row r="106" spans="1:66" x14ac:dyDescent="0.2">
      <c r="A106" s="41"/>
      <c r="B106" s="41"/>
      <c r="C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27"/>
      <c r="BM106" s="27"/>
      <c r="BN106" s="27"/>
    </row>
    <row r="107" spans="1:66" x14ac:dyDescent="0.2">
      <c r="A107" s="41"/>
      <c r="B107" s="41"/>
      <c r="C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27"/>
      <c r="BM107" s="27"/>
      <c r="BN107" s="27"/>
    </row>
    <row r="108" spans="1:66" x14ac:dyDescent="0.2">
      <c r="A108" s="41"/>
      <c r="B108" s="41"/>
      <c r="C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27"/>
      <c r="BM108" s="27"/>
      <c r="BN108" s="27"/>
    </row>
    <row r="109" spans="1:66" x14ac:dyDescent="0.2">
      <c r="A109" s="41"/>
      <c r="B109" s="41"/>
      <c r="C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27"/>
      <c r="BM109" s="27"/>
      <c r="BN109" s="27"/>
    </row>
    <row r="110" spans="1:66" x14ac:dyDescent="0.2">
      <c r="A110" s="41"/>
      <c r="B110" s="41"/>
      <c r="C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27"/>
      <c r="BM110" s="27"/>
      <c r="BN110" s="27"/>
    </row>
    <row r="111" spans="1:66" x14ac:dyDescent="0.2">
      <c r="A111" s="41"/>
      <c r="B111" s="41"/>
      <c r="C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27"/>
      <c r="BM111" s="27"/>
      <c r="BN111" s="27"/>
    </row>
    <row r="112" spans="1:66" x14ac:dyDescent="0.2">
      <c r="A112" s="41"/>
      <c r="B112" s="41"/>
      <c r="C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27"/>
      <c r="BM112" s="27"/>
      <c r="BN112" s="27"/>
    </row>
    <row r="113" spans="1:66" x14ac:dyDescent="0.2">
      <c r="A113" s="41"/>
      <c r="B113" s="41"/>
      <c r="C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27"/>
      <c r="BM113" s="27"/>
      <c r="BN113" s="27"/>
    </row>
    <row r="114" spans="1:66" x14ac:dyDescent="0.2">
      <c r="A114" s="41"/>
      <c r="B114" s="41"/>
      <c r="C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27"/>
      <c r="BM114" s="27"/>
      <c r="BN114" s="27"/>
    </row>
    <row r="115" spans="1:66" x14ac:dyDescent="0.2">
      <c r="A115" s="41"/>
      <c r="B115" s="41"/>
      <c r="C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27"/>
      <c r="BM115" s="27"/>
      <c r="BN115" s="27"/>
    </row>
    <row r="116" spans="1:66" x14ac:dyDescent="0.2">
      <c r="A116" s="41"/>
      <c r="B116" s="41"/>
      <c r="C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27"/>
      <c r="BM116" s="27"/>
      <c r="BN116" s="27"/>
    </row>
    <row r="117" spans="1:66" x14ac:dyDescent="0.2">
      <c r="A117" s="41"/>
      <c r="B117" s="41"/>
      <c r="C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27"/>
      <c r="BM117" s="27"/>
      <c r="BN117" s="27"/>
    </row>
    <row r="118" spans="1:66" x14ac:dyDescent="0.2">
      <c r="A118" s="41"/>
      <c r="B118" s="41"/>
      <c r="C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27"/>
      <c r="BM118" s="27"/>
      <c r="BN118" s="27"/>
    </row>
    <row r="119" spans="1:66" x14ac:dyDescent="0.2">
      <c r="A119" s="41"/>
      <c r="B119" s="41"/>
      <c r="C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27"/>
      <c r="BM119" s="27"/>
      <c r="BN119" s="27"/>
    </row>
    <row r="120" spans="1:66" x14ac:dyDescent="0.2">
      <c r="A120" s="41"/>
      <c r="B120" s="41"/>
      <c r="C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27"/>
      <c r="BM120" s="27"/>
      <c r="BN120" s="27"/>
    </row>
    <row r="121" spans="1:66" x14ac:dyDescent="0.2">
      <c r="A121" s="41"/>
      <c r="B121" s="41"/>
      <c r="C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27"/>
      <c r="BM121" s="27"/>
      <c r="BN121" s="27"/>
    </row>
    <row r="122" spans="1:66" x14ac:dyDescent="0.2">
      <c r="A122" s="41"/>
      <c r="B122" s="41"/>
      <c r="C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27"/>
      <c r="BM122" s="27"/>
      <c r="BN122" s="27"/>
    </row>
    <row r="123" spans="1:66" x14ac:dyDescent="0.2">
      <c r="A123" s="41"/>
      <c r="B123" s="41"/>
      <c r="C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27"/>
      <c r="BM123" s="27"/>
      <c r="BN123" s="27"/>
    </row>
    <row r="124" spans="1:66" x14ac:dyDescent="0.2">
      <c r="A124" s="41"/>
      <c r="B124" s="41"/>
      <c r="C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27"/>
      <c r="BM124" s="27"/>
      <c r="BN124" s="27"/>
    </row>
    <row r="125" spans="1:66" x14ac:dyDescent="0.2">
      <c r="A125" s="41"/>
      <c r="B125" s="41"/>
      <c r="C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27"/>
      <c r="BM125" s="27"/>
      <c r="BN125" s="27"/>
    </row>
    <row r="126" spans="1:66" x14ac:dyDescent="0.2">
      <c r="A126" s="41"/>
      <c r="B126" s="41"/>
      <c r="C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27"/>
      <c r="BM126" s="27"/>
      <c r="BN126" s="27"/>
    </row>
    <row r="127" spans="1:66" x14ac:dyDescent="0.2">
      <c r="A127" s="41"/>
      <c r="B127" s="41"/>
      <c r="C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27"/>
      <c r="BM127" s="27"/>
      <c r="BN127" s="27"/>
    </row>
    <row r="128" spans="1:66" x14ac:dyDescent="0.2">
      <c r="A128" s="41"/>
      <c r="B128" s="41"/>
      <c r="C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27"/>
      <c r="BM128" s="27"/>
      <c r="BN128" s="27"/>
    </row>
    <row r="129" spans="1:66" x14ac:dyDescent="0.2">
      <c r="A129" s="41"/>
      <c r="B129" s="41"/>
      <c r="C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27"/>
      <c r="BM129" s="27"/>
      <c r="BN129" s="27"/>
    </row>
    <row r="130" spans="1:66" x14ac:dyDescent="0.2">
      <c r="A130" s="41"/>
      <c r="B130" s="41"/>
      <c r="C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27"/>
      <c r="BM130" s="27"/>
      <c r="BN130" s="27"/>
    </row>
    <row r="131" spans="1:66" x14ac:dyDescent="0.2">
      <c r="A131" s="41"/>
      <c r="B131" s="41"/>
      <c r="C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27"/>
      <c r="BM131" s="27"/>
      <c r="BN131" s="27"/>
    </row>
    <row r="132" spans="1:66" x14ac:dyDescent="0.2">
      <c r="A132" s="41"/>
      <c r="B132" s="41"/>
      <c r="C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27"/>
      <c r="BM132" s="27"/>
      <c r="BN132" s="27"/>
    </row>
    <row r="133" spans="1:66" x14ac:dyDescent="0.2">
      <c r="A133" s="41"/>
      <c r="B133" s="41"/>
      <c r="C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27"/>
      <c r="BM133" s="27"/>
      <c r="BN133" s="27"/>
    </row>
    <row r="134" spans="1:66" x14ac:dyDescent="0.2">
      <c r="A134" s="41"/>
      <c r="B134" s="41"/>
      <c r="C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27"/>
      <c r="BM134" s="27"/>
      <c r="BN134" s="27"/>
    </row>
    <row r="135" spans="1:66" x14ac:dyDescent="0.2">
      <c r="A135" s="41"/>
      <c r="B135" s="41"/>
      <c r="C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27"/>
      <c r="BM135" s="27"/>
      <c r="BN135" s="27"/>
    </row>
    <row r="136" spans="1:66" x14ac:dyDescent="0.2">
      <c r="A136" s="41"/>
      <c r="B136" s="41"/>
      <c r="C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27"/>
      <c r="BM136" s="27"/>
      <c r="BN136" s="27"/>
    </row>
    <row r="137" spans="1:66" x14ac:dyDescent="0.2">
      <c r="A137" s="41"/>
      <c r="B137" s="41"/>
      <c r="C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27"/>
      <c r="BM137" s="27"/>
      <c r="BN137" s="27"/>
    </row>
    <row r="138" spans="1:66" x14ac:dyDescent="0.2">
      <c r="A138" s="41"/>
      <c r="B138" s="41"/>
      <c r="C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27"/>
      <c r="BM138" s="27"/>
      <c r="BN138" s="27"/>
    </row>
    <row r="139" spans="1:66" x14ac:dyDescent="0.2">
      <c r="A139" s="41"/>
      <c r="B139" s="41"/>
      <c r="C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27"/>
      <c r="BM139" s="27"/>
      <c r="BN139" s="27"/>
    </row>
    <row r="140" spans="1:66" x14ac:dyDescent="0.2">
      <c r="A140" s="41"/>
      <c r="B140" s="41"/>
      <c r="C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27"/>
      <c r="BM140" s="27"/>
      <c r="BN140" s="27"/>
    </row>
    <row r="141" spans="1:66" x14ac:dyDescent="0.2">
      <c r="A141" s="41"/>
      <c r="B141" s="41"/>
      <c r="C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27"/>
      <c r="BM141" s="27"/>
      <c r="BN141" s="27"/>
    </row>
    <row r="142" spans="1:66" x14ac:dyDescent="0.2">
      <c r="A142" s="41"/>
      <c r="B142" s="41"/>
      <c r="C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27"/>
      <c r="BM142" s="27"/>
      <c r="BN142" s="27"/>
    </row>
    <row r="143" spans="1:66" x14ac:dyDescent="0.2">
      <c r="A143" s="41"/>
      <c r="B143" s="41"/>
      <c r="C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27"/>
      <c r="BM143" s="27"/>
      <c r="BN143" s="27"/>
    </row>
    <row r="144" spans="1:66" x14ac:dyDescent="0.2">
      <c r="A144" s="41"/>
      <c r="B144" s="41"/>
      <c r="C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27"/>
      <c r="BM144" s="27"/>
      <c r="BN144" s="27"/>
    </row>
    <row r="145" spans="1:66" x14ac:dyDescent="0.2">
      <c r="A145" s="41"/>
      <c r="B145" s="41"/>
      <c r="C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27"/>
      <c r="BM145" s="27"/>
      <c r="BN145" s="27"/>
    </row>
    <row r="146" spans="1:66" x14ac:dyDescent="0.2">
      <c r="A146" s="41"/>
      <c r="B146" s="41"/>
      <c r="C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27"/>
      <c r="BM146" s="27"/>
      <c r="BN146" s="27"/>
    </row>
    <row r="147" spans="1:66" x14ac:dyDescent="0.2">
      <c r="A147" s="41"/>
      <c r="B147" s="41"/>
      <c r="C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27"/>
      <c r="BM147" s="27"/>
      <c r="BN147" s="27"/>
    </row>
    <row r="148" spans="1:66" x14ac:dyDescent="0.2">
      <c r="A148" s="41"/>
      <c r="B148" s="41"/>
      <c r="C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27"/>
      <c r="BM148" s="27"/>
      <c r="BN148" s="27"/>
    </row>
    <row r="149" spans="1:66" x14ac:dyDescent="0.2">
      <c r="A149" s="41"/>
      <c r="B149" s="41"/>
      <c r="C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27"/>
      <c r="BM149" s="27"/>
      <c r="BN149" s="27"/>
    </row>
    <row r="150" spans="1:66" x14ac:dyDescent="0.2">
      <c r="A150" s="41"/>
      <c r="B150" s="41"/>
      <c r="C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27"/>
      <c r="BM150" s="27"/>
      <c r="BN150" s="27"/>
    </row>
    <row r="151" spans="1:66" x14ac:dyDescent="0.2">
      <c r="A151" s="41"/>
      <c r="B151" s="41"/>
      <c r="C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27"/>
      <c r="BM151" s="27"/>
      <c r="BN151" s="27"/>
    </row>
    <row r="152" spans="1:66" x14ac:dyDescent="0.2">
      <c r="A152" s="41"/>
      <c r="B152" s="41"/>
      <c r="C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27"/>
      <c r="BM152" s="27"/>
      <c r="BN152" s="27"/>
    </row>
    <row r="153" spans="1:66" x14ac:dyDescent="0.2">
      <c r="A153" s="41"/>
      <c r="B153" s="41"/>
      <c r="C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27"/>
      <c r="BM153" s="27"/>
      <c r="BN153" s="27"/>
    </row>
    <row r="154" spans="1:66" x14ac:dyDescent="0.2">
      <c r="A154" s="41"/>
      <c r="B154" s="41"/>
      <c r="C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27"/>
      <c r="BM154" s="27"/>
      <c r="BN154" s="27"/>
    </row>
    <row r="155" spans="1:66" x14ac:dyDescent="0.2">
      <c r="A155" s="41"/>
      <c r="B155" s="41"/>
      <c r="C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27"/>
      <c r="BM155" s="27"/>
      <c r="BN155" s="27"/>
    </row>
    <row r="156" spans="1:66" x14ac:dyDescent="0.2">
      <c r="A156" s="41"/>
      <c r="B156" s="41"/>
      <c r="C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27"/>
      <c r="BM156" s="27"/>
      <c r="BN156" s="27"/>
    </row>
    <row r="157" spans="1:66" x14ac:dyDescent="0.2">
      <c r="A157" s="41"/>
      <c r="B157" s="41"/>
      <c r="C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27"/>
      <c r="BM157" s="27"/>
      <c r="BN157" s="27"/>
    </row>
    <row r="158" spans="1:66" x14ac:dyDescent="0.2">
      <c r="A158" s="41"/>
      <c r="B158" s="41"/>
      <c r="C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27"/>
      <c r="BM158" s="27"/>
      <c r="BN158" s="27"/>
    </row>
    <row r="159" spans="1:66" x14ac:dyDescent="0.2">
      <c r="A159" s="41"/>
      <c r="B159" s="41"/>
      <c r="C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27"/>
      <c r="BM159" s="27"/>
      <c r="BN159" s="27"/>
    </row>
    <row r="160" spans="1:66" x14ac:dyDescent="0.2">
      <c r="A160" s="41"/>
      <c r="B160" s="41"/>
      <c r="C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27"/>
      <c r="BM160" s="27"/>
      <c r="BN160" s="27"/>
    </row>
    <row r="161" spans="1:66" x14ac:dyDescent="0.2">
      <c r="A161" s="41"/>
      <c r="B161" s="41"/>
      <c r="C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27"/>
      <c r="BM161" s="27"/>
      <c r="BN161" s="27"/>
    </row>
    <row r="162" spans="1:66" x14ac:dyDescent="0.2">
      <c r="A162" s="41"/>
      <c r="B162" s="41"/>
      <c r="C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27"/>
      <c r="BM162" s="27"/>
      <c r="BN162" s="27"/>
    </row>
    <row r="163" spans="1:66" x14ac:dyDescent="0.2">
      <c r="A163" s="41"/>
      <c r="B163" s="41"/>
      <c r="C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27"/>
      <c r="BM163" s="27"/>
      <c r="BN163" s="27"/>
    </row>
    <row r="164" spans="1:66" x14ac:dyDescent="0.2">
      <c r="A164" s="41"/>
      <c r="B164" s="41"/>
      <c r="C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27"/>
      <c r="BM164" s="27"/>
      <c r="BN164" s="27"/>
    </row>
    <row r="165" spans="1:66" x14ac:dyDescent="0.2">
      <c r="A165" s="41"/>
      <c r="B165" s="41"/>
      <c r="C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27"/>
      <c r="BM165" s="27"/>
      <c r="BN165" s="27"/>
    </row>
    <row r="166" spans="1:66" x14ac:dyDescent="0.2">
      <c r="A166" s="41"/>
      <c r="B166" s="41"/>
      <c r="C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27"/>
      <c r="BM166" s="27"/>
      <c r="BN166" s="27"/>
    </row>
    <row r="167" spans="1:66" x14ac:dyDescent="0.2">
      <c r="A167" s="41"/>
      <c r="B167" s="41"/>
      <c r="C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27"/>
      <c r="BM167" s="27"/>
      <c r="BN167" s="27"/>
    </row>
    <row r="168" spans="1:66" x14ac:dyDescent="0.2">
      <c r="A168" s="41"/>
      <c r="B168" s="41"/>
      <c r="C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27"/>
      <c r="BM168" s="27"/>
      <c r="BN168" s="27"/>
    </row>
    <row r="169" spans="1:66" x14ac:dyDescent="0.2">
      <c r="A169" s="41"/>
      <c r="B169" s="41"/>
      <c r="C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27"/>
      <c r="BM169" s="27"/>
      <c r="BN169" s="27"/>
    </row>
    <row r="170" spans="1:66" x14ac:dyDescent="0.2">
      <c r="A170" s="41"/>
      <c r="B170" s="41"/>
      <c r="C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27"/>
      <c r="BM170" s="27"/>
      <c r="BN170" s="27"/>
    </row>
    <row r="171" spans="1:66" x14ac:dyDescent="0.2">
      <c r="A171" s="41"/>
      <c r="B171" s="41"/>
      <c r="C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27"/>
      <c r="BM171" s="27"/>
      <c r="BN171" s="27"/>
    </row>
    <row r="172" spans="1:66" x14ac:dyDescent="0.2">
      <c r="A172" s="41"/>
      <c r="B172" s="41"/>
      <c r="C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27"/>
      <c r="BM172" s="27"/>
      <c r="BN172" s="27"/>
    </row>
    <row r="173" spans="1:66" x14ac:dyDescent="0.2">
      <c r="A173" s="41"/>
      <c r="B173" s="41"/>
      <c r="C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27"/>
      <c r="BM173" s="27"/>
      <c r="BN173" s="27"/>
    </row>
    <row r="174" spans="1:66" x14ac:dyDescent="0.2">
      <c r="A174" s="41"/>
      <c r="B174" s="41"/>
      <c r="C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27"/>
      <c r="BM174" s="27"/>
      <c r="BN174" s="27"/>
    </row>
    <row r="175" spans="1:66" x14ac:dyDescent="0.2">
      <c r="A175" s="41"/>
      <c r="B175" s="41"/>
      <c r="C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27"/>
      <c r="BM175" s="27"/>
      <c r="BN175" s="27"/>
    </row>
    <row r="176" spans="1:66" x14ac:dyDescent="0.2">
      <c r="A176" s="41"/>
      <c r="B176" s="41"/>
      <c r="C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27"/>
      <c r="BM176" s="27"/>
      <c r="BN176" s="27"/>
    </row>
    <row r="177" spans="1:66" x14ac:dyDescent="0.2">
      <c r="A177" s="41"/>
      <c r="B177" s="41"/>
      <c r="C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27"/>
      <c r="BM177" s="27"/>
      <c r="BN177" s="27"/>
    </row>
    <row r="178" spans="1:66" x14ac:dyDescent="0.2">
      <c r="A178" s="41"/>
      <c r="B178" s="41"/>
      <c r="C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27"/>
      <c r="BM178" s="27"/>
      <c r="BN178" s="27"/>
    </row>
    <row r="179" spans="1:66" x14ac:dyDescent="0.2">
      <c r="A179" s="41"/>
      <c r="B179" s="41"/>
      <c r="C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27"/>
      <c r="BM179" s="27"/>
      <c r="BN179" s="27"/>
    </row>
    <row r="180" spans="1:66" x14ac:dyDescent="0.2">
      <c r="A180" s="41"/>
      <c r="B180" s="41"/>
      <c r="C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27"/>
      <c r="BM180" s="27"/>
      <c r="BN180" s="27"/>
    </row>
    <row r="181" spans="1:66" x14ac:dyDescent="0.2">
      <c r="A181" s="41"/>
      <c r="B181" s="41"/>
      <c r="C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27"/>
      <c r="BM181" s="27"/>
      <c r="BN181" s="27"/>
    </row>
    <row r="182" spans="1:66" x14ac:dyDescent="0.2">
      <c r="A182" s="41"/>
      <c r="B182" s="41"/>
      <c r="C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27"/>
      <c r="BM182" s="27"/>
      <c r="BN182" s="27"/>
    </row>
    <row r="183" spans="1:66" x14ac:dyDescent="0.2">
      <c r="A183" s="41"/>
      <c r="B183" s="41"/>
      <c r="C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27"/>
      <c r="BM183" s="27"/>
      <c r="BN183" s="27"/>
    </row>
    <row r="184" spans="1:66" x14ac:dyDescent="0.2">
      <c r="A184" s="41"/>
      <c r="B184" s="41"/>
      <c r="C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27"/>
      <c r="BM184" s="27"/>
      <c r="BN184" s="27"/>
    </row>
    <row r="185" spans="1:66" x14ac:dyDescent="0.2">
      <c r="A185" s="41"/>
      <c r="B185" s="41"/>
      <c r="C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27"/>
      <c r="BM185" s="27"/>
      <c r="BN185" s="27"/>
    </row>
    <row r="186" spans="1:66" x14ac:dyDescent="0.2">
      <c r="A186" s="41"/>
      <c r="B186" s="41"/>
      <c r="C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27"/>
      <c r="BM186" s="27"/>
      <c r="BN186" s="27"/>
    </row>
    <row r="187" spans="1:66" x14ac:dyDescent="0.2">
      <c r="A187" s="41"/>
      <c r="B187" s="41"/>
      <c r="C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27"/>
      <c r="BM187" s="27"/>
      <c r="BN187" s="27"/>
    </row>
    <row r="188" spans="1:66" x14ac:dyDescent="0.2">
      <c r="A188" s="41"/>
      <c r="B188" s="41"/>
      <c r="C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27"/>
      <c r="BM188" s="27"/>
      <c r="BN188" s="27"/>
    </row>
    <row r="189" spans="1:66" x14ac:dyDescent="0.2">
      <c r="A189" s="41"/>
      <c r="B189" s="41"/>
      <c r="C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27"/>
      <c r="BM189" s="27"/>
      <c r="BN189" s="27"/>
    </row>
    <row r="190" spans="1:66" x14ac:dyDescent="0.2">
      <c r="A190" s="41"/>
      <c r="B190" s="41"/>
      <c r="C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27"/>
      <c r="BM190" s="27"/>
      <c r="BN190" s="27"/>
    </row>
    <row r="191" spans="1:66" x14ac:dyDescent="0.2">
      <c r="A191" s="41"/>
      <c r="B191" s="41"/>
      <c r="C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27"/>
      <c r="BM191" s="27"/>
      <c r="BN191" s="27"/>
    </row>
    <row r="192" spans="1:66" x14ac:dyDescent="0.2">
      <c r="A192" s="41"/>
      <c r="B192" s="41"/>
      <c r="C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27"/>
      <c r="BM192" s="27"/>
      <c r="BN192" s="27"/>
    </row>
    <row r="193" spans="1:66" x14ac:dyDescent="0.2">
      <c r="A193" s="41"/>
      <c r="B193" s="41"/>
      <c r="C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27"/>
      <c r="BM193" s="27"/>
      <c r="BN193" s="27"/>
    </row>
    <row r="194" spans="1:66" x14ac:dyDescent="0.2">
      <c r="A194" s="41"/>
      <c r="B194" s="41"/>
      <c r="C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27"/>
      <c r="BM194" s="27"/>
      <c r="BN194" s="27"/>
    </row>
    <row r="195" spans="1:66" x14ac:dyDescent="0.2">
      <c r="A195" s="41"/>
      <c r="B195" s="41"/>
      <c r="C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27"/>
      <c r="BM195" s="27"/>
      <c r="BN195" s="27"/>
    </row>
    <row r="196" spans="1:66" x14ac:dyDescent="0.2">
      <c r="A196" s="41"/>
      <c r="B196" s="41"/>
      <c r="C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27"/>
      <c r="BM196" s="27"/>
      <c r="BN196" s="27"/>
    </row>
    <row r="197" spans="1:66" x14ac:dyDescent="0.2">
      <c r="A197" s="41"/>
      <c r="B197" s="41"/>
      <c r="C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27"/>
      <c r="BM197" s="27"/>
      <c r="BN197" s="27"/>
    </row>
    <row r="198" spans="1:66" x14ac:dyDescent="0.2">
      <c r="A198" s="41"/>
      <c r="B198" s="41"/>
      <c r="C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27"/>
      <c r="BM198" s="27"/>
      <c r="BN198" s="27"/>
    </row>
    <row r="199" spans="1:66" x14ac:dyDescent="0.2">
      <c r="A199" s="41"/>
      <c r="B199" s="41"/>
      <c r="C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27"/>
      <c r="BM199" s="27"/>
      <c r="BN199" s="27"/>
    </row>
    <row r="200" spans="1:66" x14ac:dyDescent="0.2">
      <c r="A200" s="41"/>
      <c r="B200" s="41"/>
      <c r="C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27"/>
      <c r="BM200" s="27"/>
      <c r="BN200" s="27"/>
    </row>
    <row r="201" spans="1:66" x14ac:dyDescent="0.2">
      <c r="A201" s="41"/>
      <c r="B201" s="41"/>
      <c r="C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27"/>
      <c r="BM201" s="27"/>
      <c r="BN201" s="27"/>
    </row>
    <row r="202" spans="1:66" x14ac:dyDescent="0.2">
      <c r="A202" s="41"/>
      <c r="B202" s="41"/>
      <c r="C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27"/>
      <c r="BM202" s="27"/>
      <c r="BN202" s="27"/>
    </row>
    <row r="203" spans="1:66" x14ac:dyDescent="0.2">
      <c r="A203" s="41"/>
      <c r="B203" s="41"/>
      <c r="C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27"/>
      <c r="BM203" s="27"/>
      <c r="BN203" s="27"/>
    </row>
    <row r="204" spans="1:66" x14ac:dyDescent="0.2">
      <c r="A204" s="41"/>
      <c r="B204" s="41"/>
      <c r="C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27"/>
      <c r="BM204" s="27"/>
      <c r="BN204" s="27"/>
    </row>
    <row r="205" spans="1:66" x14ac:dyDescent="0.2">
      <c r="A205" s="41"/>
      <c r="B205" s="41"/>
      <c r="C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27"/>
      <c r="BM205" s="27"/>
      <c r="BN205" s="27"/>
    </row>
    <row r="206" spans="1:66" x14ac:dyDescent="0.2">
      <c r="A206" s="41"/>
      <c r="B206" s="41"/>
      <c r="C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27"/>
      <c r="BM206" s="27"/>
      <c r="BN206" s="27"/>
    </row>
    <row r="207" spans="1:66" x14ac:dyDescent="0.2">
      <c r="A207" s="41"/>
      <c r="B207" s="41"/>
      <c r="C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27"/>
      <c r="BM207" s="27"/>
      <c r="BN207" s="27"/>
    </row>
    <row r="208" spans="1:66" x14ac:dyDescent="0.2">
      <c r="A208" s="41"/>
      <c r="B208" s="41"/>
      <c r="C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27"/>
      <c r="BM208" s="27"/>
      <c r="BN208" s="27"/>
    </row>
    <row r="209" spans="1:66" x14ac:dyDescent="0.2">
      <c r="A209" s="41"/>
      <c r="B209" s="41"/>
      <c r="C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27"/>
      <c r="BM209" s="27"/>
      <c r="BN209" s="27"/>
    </row>
    <row r="210" spans="1:66" x14ac:dyDescent="0.2">
      <c r="A210" s="41"/>
      <c r="B210" s="41"/>
      <c r="C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27"/>
      <c r="BM210" s="27"/>
      <c r="BN210" s="27"/>
    </row>
    <row r="211" spans="1:66" x14ac:dyDescent="0.2">
      <c r="A211" s="41"/>
      <c r="B211" s="41"/>
      <c r="C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27"/>
      <c r="BM211" s="27"/>
      <c r="BN211" s="27"/>
    </row>
    <row r="212" spans="1:66" x14ac:dyDescent="0.2">
      <c r="A212" s="41"/>
      <c r="B212" s="41"/>
      <c r="C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27"/>
      <c r="BM212" s="27"/>
      <c r="BN212" s="27"/>
    </row>
    <row r="213" spans="1:66" x14ac:dyDescent="0.2">
      <c r="A213" s="41"/>
      <c r="B213" s="41"/>
      <c r="C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27"/>
      <c r="BM213" s="27"/>
      <c r="BN213" s="27"/>
    </row>
    <row r="214" spans="1:66" x14ac:dyDescent="0.2">
      <c r="A214" s="41"/>
      <c r="B214" s="41"/>
      <c r="C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27"/>
      <c r="BM214" s="27"/>
      <c r="BN214" s="27"/>
    </row>
    <row r="215" spans="1:66" x14ac:dyDescent="0.2">
      <c r="A215" s="41"/>
      <c r="B215" s="41"/>
      <c r="C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27"/>
      <c r="BM215" s="27"/>
      <c r="BN215" s="27"/>
    </row>
    <row r="216" spans="1:66" x14ac:dyDescent="0.2">
      <c r="A216" s="41"/>
      <c r="B216" s="41"/>
      <c r="C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27"/>
      <c r="BM216" s="27"/>
      <c r="BN216" s="27"/>
    </row>
    <row r="217" spans="1:66" x14ac:dyDescent="0.2">
      <c r="A217" s="41"/>
      <c r="B217" s="41"/>
      <c r="C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27"/>
      <c r="BM217" s="27"/>
      <c r="BN217" s="27"/>
    </row>
    <row r="218" spans="1:66" x14ac:dyDescent="0.2">
      <c r="A218" s="41"/>
      <c r="B218" s="41"/>
      <c r="C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27"/>
      <c r="BM218" s="27"/>
      <c r="BN218" s="27"/>
    </row>
    <row r="219" spans="1:66" x14ac:dyDescent="0.2">
      <c r="A219" s="41"/>
      <c r="B219" s="41"/>
      <c r="C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27"/>
      <c r="BM219" s="27"/>
      <c r="BN219" s="27"/>
    </row>
    <row r="220" spans="1:66" x14ac:dyDescent="0.2">
      <c r="A220" s="41"/>
      <c r="B220" s="41"/>
      <c r="C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27"/>
      <c r="BM220" s="27"/>
      <c r="BN220" s="27"/>
    </row>
    <row r="221" spans="1:66" x14ac:dyDescent="0.2">
      <c r="A221" s="41"/>
      <c r="B221" s="41"/>
      <c r="C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27"/>
      <c r="BM221" s="27"/>
      <c r="BN221" s="27"/>
    </row>
    <row r="222" spans="1:66" x14ac:dyDescent="0.2">
      <c r="A222" s="41"/>
      <c r="B222" s="41"/>
      <c r="C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27"/>
      <c r="BM222" s="27"/>
      <c r="BN222" s="27"/>
    </row>
    <row r="223" spans="1:66" x14ac:dyDescent="0.2">
      <c r="A223" s="41"/>
      <c r="B223" s="41"/>
      <c r="C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27"/>
      <c r="BM223" s="27"/>
      <c r="BN223" s="27"/>
    </row>
    <row r="224" spans="1:66" x14ac:dyDescent="0.2">
      <c r="A224" s="41"/>
      <c r="B224" s="41"/>
      <c r="C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27"/>
      <c r="BM224" s="27"/>
      <c r="BN224" s="27"/>
    </row>
    <row r="225" spans="1:66" x14ac:dyDescent="0.2">
      <c r="A225" s="41"/>
      <c r="B225" s="41"/>
      <c r="C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27"/>
      <c r="BM225" s="27"/>
      <c r="BN225" s="27"/>
    </row>
    <row r="226" spans="1:66" x14ac:dyDescent="0.2">
      <c r="A226" s="41"/>
      <c r="B226" s="41"/>
      <c r="C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27"/>
      <c r="BM226" s="27"/>
      <c r="BN226" s="27"/>
    </row>
    <row r="227" spans="1:66" x14ac:dyDescent="0.2">
      <c r="A227" s="41"/>
      <c r="B227" s="41"/>
      <c r="C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27"/>
      <c r="BM227" s="27"/>
      <c r="BN227" s="27"/>
    </row>
    <row r="228" spans="1:66" x14ac:dyDescent="0.2">
      <c r="A228" s="41"/>
      <c r="B228" s="41"/>
      <c r="C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27"/>
      <c r="BM228" s="27"/>
      <c r="BN228" s="27"/>
    </row>
    <row r="229" spans="1:66" x14ac:dyDescent="0.2">
      <c r="A229" s="41"/>
      <c r="B229" s="41"/>
      <c r="C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27"/>
      <c r="BM229" s="27"/>
      <c r="BN229" s="27"/>
    </row>
    <row r="230" spans="1:66" x14ac:dyDescent="0.2">
      <c r="A230" s="41"/>
      <c r="B230" s="41"/>
      <c r="C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27"/>
      <c r="BM230" s="27"/>
      <c r="BN230" s="27"/>
    </row>
    <row r="231" spans="1:66" x14ac:dyDescent="0.2">
      <c r="A231" s="41"/>
      <c r="B231" s="41"/>
      <c r="C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27"/>
      <c r="BM231" s="27"/>
      <c r="BN231" s="27"/>
    </row>
    <row r="232" spans="1:66" x14ac:dyDescent="0.2">
      <c r="A232" s="41"/>
      <c r="B232" s="41"/>
      <c r="C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27"/>
      <c r="BM232" s="27"/>
      <c r="BN232" s="27"/>
    </row>
    <row r="233" spans="1:66" x14ac:dyDescent="0.2">
      <c r="A233" s="41"/>
      <c r="B233" s="41"/>
      <c r="C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27"/>
      <c r="BM233" s="27"/>
      <c r="BN233" s="27"/>
    </row>
    <row r="234" spans="1:66" x14ac:dyDescent="0.2">
      <c r="A234" s="41"/>
      <c r="B234" s="41"/>
      <c r="C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27"/>
      <c r="BM234" s="27"/>
      <c r="BN234" s="27"/>
    </row>
    <row r="235" spans="1:66" x14ac:dyDescent="0.2">
      <c r="A235" s="41"/>
      <c r="B235" s="41"/>
      <c r="C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27"/>
      <c r="BM235" s="27"/>
      <c r="BN235" s="27"/>
    </row>
    <row r="236" spans="1:66" x14ac:dyDescent="0.2">
      <c r="A236" s="41"/>
      <c r="B236" s="41"/>
      <c r="C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27"/>
      <c r="BM236" s="27"/>
      <c r="BN236" s="27"/>
    </row>
    <row r="237" spans="1:66" x14ac:dyDescent="0.2">
      <c r="A237" s="41"/>
      <c r="B237" s="41"/>
      <c r="C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27"/>
      <c r="BM237" s="27"/>
      <c r="BN237" s="27"/>
    </row>
    <row r="238" spans="1:66" x14ac:dyDescent="0.2">
      <c r="A238" s="41"/>
      <c r="B238" s="41"/>
      <c r="C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27"/>
      <c r="BM238" s="27"/>
      <c r="BN238" s="27"/>
    </row>
    <row r="239" spans="1:66" x14ac:dyDescent="0.2">
      <c r="A239" s="41"/>
      <c r="B239" s="41"/>
      <c r="C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27"/>
      <c r="BM239" s="27"/>
      <c r="BN239" s="27"/>
    </row>
    <row r="240" spans="1:66" x14ac:dyDescent="0.2">
      <c r="A240" s="41"/>
      <c r="B240" s="41"/>
      <c r="C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27"/>
      <c r="BM240" s="27"/>
      <c r="BN240" s="27"/>
    </row>
    <row r="241" spans="1:66" x14ac:dyDescent="0.2">
      <c r="A241" s="41"/>
      <c r="B241" s="41"/>
      <c r="C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27"/>
      <c r="BM241" s="27"/>
      <c r="BN241" s="27"/>
    </row>
    <row r="242" spans="1:66" x14ac:dyDescent="0.2">
      <c r="A242" s="41"/>
      <c r="B242" s="41"/>
      <c r="C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27"/>
      <c r="BM242" s="27"/>
      <c r="BN242" s="27"/>
    </row>
    <row r="243" spans="1:66" x14ac:dyDescent="0.2">
      <c r="A243" s="41"/>
      <c r="B243" s="41"/>
      <c r="C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27"/>
      <c r="BM243" s="27"/>
      <c r="BN243" s="27"/>
    </row>
    <row r="244" spans="1:66" x14ac:dyDescent="0.2">
      <c r="A244" s="41"/>
      <c r="B244" s="41"/>
      <c r="C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27"/>
      <c r="BM244" s="27"/>
      <c r="BN244" s="27"/>
    </row>
    <row r="245" spans="1:66" x14ac:dyDescent="0.2">
      <c r="A245" s="41"/>
      <c r="B245" s="41"/>
      <c r="C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27"/>
      <c r="BM245" s="27"/>
      <c r="BN245" s="27"/>
    </row>
    <row r="246" spans="1:66" x14ac:dyDescent="0.2">
      <c r="A246" s="41"/>
      <c r="B246" s="41"/>
      <c r="C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27"/>
      <c r="BM246" s="27"/>
      <c r="BN246" s="27"/>
    </row>
    <row r="247" spans="1:66" x14ac:dyDescent="0.2">
      <c r="A247" s="41"/>
      <c r="B247" s="41"/>
      <c r="C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27"/>
      <c r="BM247" s="27"/>
      <c r="BN247" s="27"/>
    </row>
    <row r="248" spans="1:66" x14ac:dyDescent="0.2">
      <c r="A248" s="41"/>
      <c r="B248" s="41"/>
      <c r="C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27"/>
      <c r="BM248" s="27"/>
      <c r="BN248" s="27"/>
    </row>
    <row r="249" spans="1:66" x14ac:dyDescent="0.2">
      <c r="A249" s="41"/>
      <c r="B249" s="41"/>
      <c r="C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27"/>
      <c r="BM249" s="27"/>
      <c r="BN249" s="27"/>
    </row>
    <row r="250" spans="1:66" x14ac:dyDescent="0.2">
      <c r="A250" s="41"/>
      <c r="B250" s="41"/>
      <c r="C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27"/>
      <c r="BM250" s="27"/>
      <c r="BN250" s="27"/>
    </row>
    <row r="251" spans="1:66" x14ac:dyDescent="0.2">
      <c r="A251" s="41"/>
      <c r="B251" s="41"/>
      <c r="C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27"/>
      <c r="BM251" s="27"/>
      <c r="BN251" s="27"/>
    </row>
    <row r="252" spans="1:66" x14ac:dyDescent="0.2">
      <c r="A252" s="41"/>
      <c r="B252" s="41"/>
      <c r="C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27"/>
      <c r="BM252" s="27"/>
      <c r="BN252" s="27"/>
    </row>
    <row r="253" spans="1:66" x14ac:dyDescent="0.2">
      <c r="A253" s="41"/>
      <c r="B253" s="41"/>
      <c r="C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27"/>
      <c r="BM253" s="27"/>
      <c r="BN253" s="27"/>
    </row>
    <row r="254" spans="1:66" x14ac:dyDescent="0.2">
      <c r="A254" s="41"/>
      <c r="B254" s="41"/>
      <c r="C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27"/>
      <c r="BM254" s="27"/>
      <c r="BN254" s="27"/>
    </row>
    <row r="255" spans="1:66" x14ac:dyDescent="0.2">
      <c r="A255" s="41"/>
      <c r="B255" s="41"/>
      <c r="C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27"/>
      <c r="BM255" s="27"/>
      <c r="BN255" s="27"/>
    </row>
    <row r="256" spans="1:66" x14ac:dyDescent="0.2">
      <c r="A256" s="41"/>
      <c r="B256" s="41"/>
      <c r="C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27"/>
      <c r="BM256" s="27"/>
      <c r="BN256" s="27"/>
    </row>
    <row r="257" spans="1:66" x14ac:dyDescent="0.2">
      <c r="A257" s="41"/>
      <c r="B257" s="41"/>
      <c r="C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27"/>
      <c r="BM257" s="27"/>
      <c r="BN257" s="27"/>
    </row>
    <row r="258" spans="1:66" x14ac:dyDescent="0.2">
      <c r="A258" s="41"/>
      <c r="B258" s="41"/>
      <c r="C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27"/>
      <c r="BM258" s="27"/>
      <c r="BN258" s="27"/>
    </row>
    <row r="259" spans="1:66" x14ac:dyDescent="0.2">
      <c r="A259" s="41"/>
      <c r="B259" s="41"/>
      <c r="C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27"/>
      <c r="BM259" s="27"/>
      <c r="BN259" s="27"/>
    </row>
    <row r="260" spans="1:66" x14ac:dyDescent="0.2">
      <c r="A260" s="41"/>
      <c r="B260" s="41"/>
      <c r="C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27"/>
      <c r="BM260" s="27"/>
      <c r="BN260" s="27"/>
    </row>
    <row r="261" spans="1:66" x14ac:dyDescent="0.2">
      <c r="A261" s="41"/>
      <c r="B261" s="41"/>
      <c r="C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27"/>
      <c r="BM261" s="27"/>
      <c r="BN261" s="27"/>
    </row>
    <row r="262" spans="1:66" x14ac:dyDescent="0.2">
      <c r="A262" s="41"/>
      <c r="B262" s="41"/>
      <c r="C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27"/>
      <c r="BM262" s="27"/>
      <c r="BN262" s="27"/>
    </row>
    <row r="263" spans="1:66" x14ac:dyDescent="0.2">
      <c r="A263" s="41"/>
      <c r="B263" s="41"/>
      <c r="C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27"/>
      <c r="BM263" s="27"/>
      <c r="BN263" s="27"/>
    </row>
    <row r="264" spans="1:66" x14ac:dyDescent="0.2">
      <c r="A264" s="41"/>
      <c r="B264" s="41"/>
      <c r="C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27"/>
      <c r="BM264" s="27"/>
      <c r="BN264" s="27"/>
    </row>
    <row r="265" spans="1:66" x14ac:dyDescent="0.2">
      <c r="A265" s="41"/>
      <c r="B265" s="41"/>
      <c r="C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27"/>
      <c r="BM265" s="27"/>
      <c r="BN265" s="27"/>
    </row>
    <row r="266" spans="1:66" x14ac:dyDescent="0.2">
      <c r="A266" s="41"/>
      <c r="B266" s="41"/>
      <c r="C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27"/>
      <c r="BM266" s="27"/>
      <c r="BN266" s="27"/>
    </row>
    <row r="267" spans="1:66" x14ac:dyDescent="0.2">
      <c r="A267" s="41"/>
      <c r="B267" s="41"/>
      <c r="C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27"/>
      <c r="BM267" s="27"/>
      <c r="BN267" s="27"/>
    </row>
    <row r="268" spans="1:66" x14ac:dyDescent="0.2">
      <c r="A268" s="41"/>
      <c r="B268" s="41"/>
      <c r="C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27"/>
      <c r="BM268" s="27"/>
      <c r="BN268" s="27"/>
    </row>
    <row r="269" spans="1:66" x14ac:dyDescent="0.2">
      <c r="A269" s="41"/>
      <c r="B269" s="41"/>
      <c r="C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27"/>
      <c r="BM269" s="27"/>
      <c r="BN269" s="27"/>
    </row>
    <row r="270" spans="1:66" x14ac:dyDescent="0.2">
      <c r="A270" s="41"/>
      <c r="B270" s="41"/>
      <c r="C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27"/>
      <c r="BM270" s="27"/>
      <c r="BN270" s="27"/>
    </row>
    <row r="271" spans="1:66" x14ac:dyDescent="0.2">
      <c r="A271" s="41"/>
      <c r="B271" s="41"/>
      <c r="C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27"/>
      <c r="BM271" s="27"/>
      <c r="BN271" s="27"/>
    </row>
    <row r="272" spans="1:66" x14ac:dyDescent="0.2">
      <c r="A272" s="41"/>
      <c r="B272" s="41"/>
      <c r="C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27"/>
      <c r="BM272" s="27"/>
      <c r="BN272" s="27"/>
    </row>
    <row r="273" spans="1:66" x14ac:dyDescent="0.2">
      <c r="A273" s="41"/>
      <c r="B273" s="41"/>
      <c r="C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27"/>
      <c r="BM273" s="27"/>
      <c r="BN273" s="27"/>
    </row>
    <row r="274" spans="1:66" x14ac:dyDescent="0.2">
      <c r="A274" s="41"/>
      <c r="B274" s="41"/>
      <c r="C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27"/>
      <c r="BM274" s="27"/>
      <c r="BN274" s="27"/>
    </row>
    <row r="275" spans="1:66" x14ac:dyDescent="0.2">
      <c r="A275" s="41"/>
      <c r="B275" s="41"/>
      <c r="C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27"/>
      <c r="BM275" s="27"/>
      <c r="BN275" s="27"/>
    </row>
    <row r="276" spans="1:66" x14ac:dyDescent="0.2">
      <c r="A276" s="41"/>
      <c r="B276" s="41"/>
      <c r="C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27"/>
      <c r="BM276" s="27"/>
      <c r="BN276" s="27"/>
    </row>
    <row r="277" spans="1:66" x14ac:dyDescent="0.2">
      <c r="A277" s="41"/>
      <c r="B277" s="41"/>
      <c r="C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27"/>
      <c r="BM277" s="27"/>
      <c r="BN277" s="27"/>
    </row>
    <row r="278" spans="1:66" x14ac:dyDescent="0.2">
      <c r="A278" s="41"/>
      <c r="B278" s="41"/>
      <c r="C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27"/>
      <c r="BM278" s="27"/>
      <c r="BN278" s="27"/>
    </row>
    <row r="279" spans="1:66" x14ac:dyDescent="0.2">
      <c r="A279" s="41"/>
      <c r="B279" s="41"/>
      <c r="C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27"/>
      <c r="BM279" s="27"/>
      <c r="BN279" s="27"/>
    </row>
    <row r="280" spans="1:66" x14ac:dyDescent="0.2">
      <c r="A280" s="41"/>
      <c r="B280" s="41"/>
      <c r="C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27"/>
      <c r="BM280" s="27"/>
      <c r="BN280" s="27"/>
    </row>
    <row r="281" spans="1:66" x14ac:dyDescent="0.2">
      <c r="A281" s="41"/>
      <c r="B281" s="41"/>
      <c r="C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27"/>
      <c r="BM281" s="27"/>
      <c r="BN281" s="27"/>
    </row>
    <row r="282" spans="1:66" x14ac:dyDescent="0.2">
      <c r="A282" s="41"/>
      <c r="B282" s="41"/>
      <c r="C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27"/>
      <c r="BM282" s="27"/>
      <c r="BN282" s="27"/>
    </row>
    <row r="283" spans="1:66" x14ac:dyDescent="0.2">
      <c r="A283" s="41"/>
      <c r="B283" s="41"/>
      <c r="C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27"/>
      <c r="BM283" s="27"/>
      <c r="BN283" s="27"/>
    </row>
    <row r="284" spans="1:66" x14ac:dyDescent="0.2">
      <c r="A284" s="41"/>
      <c r="B284" s="41"/>
      <c r="C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27"/>
      <c r="BM284" s="27"/>
      <c r="BN284" s="27"/>
    </row>
    <row r="285" spans="1:66" x14ac:dyDescent="0.2">
      <c r="A285" s="41"/>
      <c r="B285" s="41"/>
      <c r="C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27"/>
      <c r="BM285" s="27"/>
      <c r="BN285" s="27"/>
    </row>
    <row r="286" spans="1:66" x14ac:dyDescent="0.2">
      <c r="A286" s="41"/>
      <c r="B286" s="41"/>
      <c r="C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27"/>
      <c r="BM286" s="27"/>
      <c r="BN286" s="27"/>
    </row>
    <row r="287" spans="1:66" x14ac:dyDescent="0.2">
      <c r="A287" s="41"/>
      <c r="B287" s="41"/>
      <c r="C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27"/>
      <c r="BM287" s="27"/>
      <c r="BN287" s="27"/>
    </row>
    <row r="288" spans="1:66" x14ac:dyDescent="0.2">
      <c r="A288" s="41"/>
      <c r="B288" s="41"/>
      <c r="C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27"/>
      <c r="BM288" s="27"/>
      <c r="BN288" s="27"/>
    </row>
    <row r="289" spans="1:66" x14ac:dyDescent="0.2">
      <c r="A289" s="41"/>
      <c r="B289" s="41"/>
      <c r="C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27"/>
      <c r="BM289" s="27"/>
      <c r="BN289" s="27"/>
    </row>
    <row r="290" spans="1:66" x14ac:dyDescent="0.2">
      <c r="A290" s="41"/>
      <c r="B290" s="41"/>
      <c r="C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27"/>
      <c r="BM290" s="27"/>
      <c r="BN290" s="27"/>
    </row>
    <row r="291" spans="1:66" x14ac:dyDescent="0.2">
      <c r="A291" s="41"/>
      <c r="B291" s="41"/>
      <c r="C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27"/>
      <c r="BM291" s="27"/>
      <c r="BN291" s="27"/>
    </row>
    <row r="292" spans="1:66" x14ac:dyDescent="0.2">
      <c r="A292" s="41"/>
      <c r="B292" s="41"/>
      <c r="C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27"/>
      <c r="BM292" s="27"/>
      <c r="BN292" s="27"/>
    </row>
    <row r="293" spans="1:66" x14ac:dyDescent="0.2">
      <c r="A293" s="41"/>
      <c r="B293" s="41"/>
      <c r="C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27"/>
      <c r="BM293" s="27"/>
      <c r="BN293" s="27"/>
    </row>
    <row r="294" spans="1:66" x14ac:dyDescent="0.2">
      <c r="A294" s="41"/>
      <c r="B294" s="41"/>
      <c r="C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27"/>
      <c r="BM294" s="27"/>
      <c r="BN294" s="27"/>
    </row>
    <row r="295" spans="1:66" x14ac:dyDescent="0.2">
      <c r="A295" s="41"/>
      <c r="B295" s="41"/>
      <c r="C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27"/>
      <c r="BM295" s="27"/>
      <c r="BN295" s="27"/>
    </row>
    <row r="296" spans="1:66" x14ac:dyDescent="0.2">
      <c r="A296" s="41"/>
      <c r="B296" s="41"/>
      <c r="C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27"/>
      <c r="BM296" s="27"/>
      <c r="BN296" s="27"/>
    </row>
    <row r="297" spans="1:66" x14ac:dyDescent="0.2">
      <c r="A297" s="41"/>
      <c r="B297" s="41"/>
      <c r="C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27"/>
      <c r="BM297" s="27"/>
      <c r="BN297" s="27"/>
    </row>
    <row r="298" spans="1:66" x14ac:dyDescent="0.2">
      <c r="A298" s="41"/>
      <c r="B298" s="41"/>
      <c r="C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27"/>
      <c r="BM298" s="27"/>
      <c r="BN298" s="27"/>
    </row>
    <row r="299" spans="1:66" x14ac:dyDescent="0.2">
      <c r="A299" s="41"/>
      <c r="B299" s="41"/>
      <c r="C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27"/>
      <c r="BM299" s="27"/>
      <c r="BN299" s="27"/>
    </row>
    <row r="300" spans="1:66" x14ac:dyDescent="0.2">
      <c r="A300" s="41"/>
      <c r="B300" s="41"/>
      <c r="C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27"/>
      <c r="BM300" s="27"/>
      <c r="BN300" s="27"/>
    </row>
    <row r="301" spans="1:66" x14ac:dyDescent="0.2">
      <c r="A301" s="41"/>
      <c r="B301" s="41"/>
      <c r="C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27"/>
      <c r="BM301" s="27"/>
      <c r="BN301" s="27"/>
    </row>
    <row r="302" spans="1:66" x14ac:dyDescent="0.2">
      <c r="A302" s="41"/>
      <c r="B302" s="41"/>
      <c r="C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27"/>
      <c r="BM302" s="27"/>
      <c r="BN302" s="27"/>
    </row>
    <row r="303" spans="1:66" x14ac:dyDescent="0.2">
      <c r="A303" s="41"/>
      <c r="B303" s="41"/>
      <c r="C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27"/>
      <c r="BM303" s="27"/>
      <c r="BN303" s="27"/>
    </row>
    <row r="304" spans="1:66" x14ac:dyDescent="0.2">
      <c r="A304" s="41"/>
      <c r="B304" s="41"/>
      <c r="C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27"/>
      <c r="BM304" s="27"/>
      <c r="BN304" s="27"/>
    </row>
    <row r="305" spans="1:66" x14ac:dyDescent="0.2">
      <c r="A305" s="41"/>
      <c r="B305" s="41"/>
      <c r="C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27"/>
      <c r="BM305" s="27"/>
      <c r="BN305" s="27"/>
    </row>
    <row r="306" spans="1:66" x14ac:dyDescent="0.2">
      <c r="A306" s="41"/>
      <c r="B306" s="41"/>
      <c r="C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27"/>
      <c r="BM306" s="27"/>
      <c r="BN306" s="27"/>
    </row>
    <row r="307" spans="1:66" x14ac:dyDescent="0.2">
      <c r="A307" s="41"/>
      <c r="B307" s="41"/>
      <c r="C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27"/>
      <c r="BM307" s="27"/>
      <c r="BN307" s="27"/>
    </row>
    <row r="308" spans="1:66" x14ac:dyDescent="0.2">
      <c r="A308" s="41"/>
      <c r="B308" s="41"/>
      <c r="C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27"/>
      <c r="BM308" s="27"/>
      <c r="BN308" s="27"/>
    </row>
    <row r="309" spans="1:66" x14ac:dyDescent="0.2">
      <c r="A309" s="41"/>
      <c r="B309" s="41"/>
      <c r="C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27"/>
      <c r="BM309" s="27"/>
      <c r="BN309" s="27"/>
    </row>
    <row r="310" spans="1:66" x14ac:dyDescent="0.2">
      <c r="A310" s="41"/>
      <c r="B310" s="41"/>
      <c r="C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27"/>
      <c r="BM310" s="27"/>
      <c r="BN310" s="27"/>
    </row>
    <row r="311" spans="1:66" x14ac:dyDescent="0.2">
      <c r="A311" s="41"/>
      <c r="B311" s="41"/>
      <c r="C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27"/>
      <c r="BM311" s="27"/>
      <c r="BN311" s="27"/>
    </row>
    <row r="312" spans="1:66" x14ac:dyDescent="0.2">
      <c r="A312" s="41"/>
      <c r="B312" s="41"/>
      <c r="C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27"/>
      <c r="BM312" s="27"/>
      <c r="BN312" s="27"/>
    </row>
    <row r="313" spans="1:66" x14ac:dyDescent="0.2">
      <c r="A313" s="41"/>
      <c r="B313" s="41"/>
      <c r="C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27"/>
      <c r="BM313" s="27"/>
      <c r="BN313" s="27"/>
    </row>
    <row r="314" spans="1:66" x14ac:dyDescent="0.2">
      <c r="A314" s="41"/>
      <c r="B314" s="41"/>
      <c r="C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c r="BJ314" s="41"/>
      <c r="BK314" s="41"/>
      <c r="BL314" s="27"/>
      <c r="BM314" s="27"/>
      <c r="BN314" s="27"/>
    </row>
    <row r="315" spans="1:66" x14ac:dyDescent="0.2">
      <c r="A315" s="41"/>
      <c r="B315" s="41"/>
      <c r="C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c r="BF315" s="41"/>
      <c r="BG315" s="41"/>
      <c r="BH315" s="41"/>
      <c r="BI315" s="41"/>
      <c r="BJ315" s="41"/>
      <c r="BK315" s="41"/>
      <c r="BL315" s="27"/>
      <c r="BM315" s="27"/>
      <c r="BN315" s="27"/>
    </row>
    <row r="316" spans="1:66" x14ac:dyDescent="0.2">
      <c r="A316" s="41"/>
      <c r="B316" s="41"/>
      <c r="C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c r="BF316" s="41"/>
      <c r="BG316" s="41"/>
      <c r="BH316" s="41"/>
      <c r="BI316" s="41"/>
      <c r="BJ316" s="41"/>
      <c r="BK316" s="41"/>
      <c r="BL316" s="27"/>
      <c r="BM316" s="27"/>
      <c r="BN316" s="27"/>
    </row>
    <row r="317" spans="1:66" x14ac:dyDescent="0.2">
      <c r="A317" s="41"/>
      <c r="B317" s="41"/>
      <c r="C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27"/>
      <c r="BM317" s="27"/>
      <c r="BN317" s="27"/>
    </row>
    <row r="318" spans="1:66" x14ac:dyDescent="0.2">
      <c r="A318" s="41"/>
      <c r="B318" s="41"/>
      <c r="C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c r="BF318" s="41"/>
      <c r="BG318" s="41"/>
      <c r="BH318" s="41"/>
      <c r="BI318" s="41"/>
      <c r="BJ318" s="41"/>
      <c r="BK318" s="41"/>
      <c r="BL318" s="27"/>
      <c r="BM318" s="27"/>
      <c r="BN318" s="27"/>
    </row>
    <row r="319" spans="1:66" x14ac:dyDescent="0.2">
      <c r="A319" s="41"/>
      <c r="B319" s="41"/>
      <c r="C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c r="BF319" s="41"/>
      <c r="BG319" s="41"/>
      <c r="BH319" s="41"/>
      <c r="BI319" s="41"/>
      <c r="BJ319" s="41"/>
      <c r="BK319" s="41"/>
      <c r="BL319" s="27"/>
      <c r="BM319" s="27"/>
      <c r="BN319" s="27"/>
    </row>
    <row r="320" spans="1:66" x14ac:dyDescent="0.2">
      <c r="A320" s="41"/>
      <c r="B320" s="41"/>
      <c r="C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27"/>
      <c r="BM320" s="27"/>
      <c r="BN320" s="27"/>
    </row>
    <row r="321" spans="1:66" x14ac:dyDescent="0.2">
      <c r="A321" s="41"/>
      <c r="B321" s="41"/>
      <c r="C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c r="BF321" s="41"/>
      <c r="BG321" s="41"/>
      <c r="BH321" s="41"/>
      <c r="BI321" s="41"/>
      <c r="BJ321" s="41"/>
      <c r="BK321" s="41"/>
      <c r="BL321" s="27"/>
      <c r="BM321" s="27"/>
      <c r="BN321" s="27"/>
    </row>
    <row r="322" spans="1:66" x14ac:dyDescent="0.2">
      <c r="A322" s="41"/>
      <c r="B322" s="41"/>
      <c r="C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c r="BF322" s="41"/>
      <c r="BG322" s="41"/>
      <c r="BH322" s="41"/>
      <c r="BI322" s="41"/>
      <c r="BJ322" s="41"/>
      <c r="BK322" s="41"/>
      <c r="BL322" s="27"/>
      <c r="BM322" s="27"/>
      <c r="BN322" s="27"/>
    </row>
    <row r="323" spans="1:66" x14ac:dyDescent="0.2">
      <c r="A323" s="41"/>
      <c r="B323" s="41"/>
      <c r="C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c r="BF323" s="41"/>
      <c r="BG323" s="41"/>
      <c r="BH323" s="41"/>
      <c r="BI323" s="41"/>
      <c r="BJ323" s="41"/>
      <c r="BK323" s="41"/>
      <c r="BL323" s="27"/>
      <c r="BM323" s="27"/>
      <c r="BN323" s="27"/>
    </row>
    <row r="324" spans="1:66" x14ac:dyDescent="0.2">
      <c r="A324" s="41"/>
      <c r="B324" s="41"/>
      <c r="C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27"/>
      <c r="BM324" s="27"/>
      <c r="BN324" s="27"/>
    </row>
    <row r="325" spans="1:66" x14ac:dyDescent="0.2">
      <c r="A325" s="41"/>
      <c r="B325" s="41"/>
      <c r="C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c r="BF325" s="41"/>
      <c r="BG325" s="41"/>
      <c r="BH325" s="41"/>
      <c r="BI325" s="41"/>
      <c r="BJ325" s="41"/>
      <c r="BK325" s="41"/>
      <c r="BL325" s="27"/>
      <c r="BM325" s="27"/>
      <c r="BN325" s="27"/>
    </row>
    <row r="326" spans="1:66" x14ac:dyDescent="0.2">
      <c r="A326" s="41"/>
      <c r="B326" s="41"/>
      <c r="C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27"/>
      <c r="BM326" s="27"/>
      <c r="BN326" s="27"/>
    </row>
    <row r="327" spans="1:66" x14ac:dyDescent="0.2">
      <c r="A327" s="41"/>
      <c r="B327" s="41"/>
      <c r="C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c r="BF327" s="41"/>
      <c r="BG327" s="41"/>
      <c r="BH327" s="41"/>
      <c r="BI327" s="41"/>
      <c r="BJ327" s="41"/>
      <c r="BK327" s="41"/>
      <c r="BL327" s="27"/>
      <c r="BM327" s="27"/>
      <c r="BN327" s="27"/>
    </row>
    <row r="328" spans="1:66" x14ac:dyDescent="0.2">
      <c r="A328" s="41"/>
      <c r="B328" s="41"/>
      <c r="C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c r="BF328" s="41"/>
      <c r="BG328" s="41"/>
      <c r="BH328" s="41"/>
      <c r="BI328" s="41"/>
      <c r="BJ328" s="41"/>
      <c r="BK328" s="41"/>
      <c r="BL328" s="27"/>
      <c r="BM328" s="27"/>
      <c r="BN328" s="27"/>
    </row>
    <row r="329" spans="1:66" x14ac:dyDescent="0.2">
      <c r="A329" s="41"/>
      <c r="B329" s="41"/>
      <c r="C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27"/>
      <c r="BM329" s="27"/>
      <c r="BN329" s="27"/>
    </row>
    <row r="330" spans="1:66" x14ac:dyDescent="0.2">
      <c r="A330" s="41"/>
      <c r="B330" s="41"/>
      <c r="C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27"/>
      <c r="BM330" s="27"/>
      <c r="BN330" s="27"/>
    </row>
    <row r="331" spans="1:66" x14ac:dyDescent="0.2">
      <c r="A331" s="41"/>
      <c r="B331" s="41"/>
      <c r="C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27"/>
      <c r="BM331" s="27"/>
      <c r="BN331" s="27"/>
    </row>
    <row r="332" spans="1:66" x14ac:dyDescent="0.2">
      <c r="A332" s="41"/>
      <c r="B332" s="41"/>
      <c r="C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c r="BF332" s="41"/>
      <c r="BG332" s="41"/>
      <c r="BH332" s="41"/>
      <c r="BI332" s="41"/>
      <c r="BJ332" s="41"/>
      <c r="BK332" s="41"/>
      <c r="BL332" s="27"/>
      <c r="BM332" s="27"/>
      <c r="BN332" s="27"/>
    </row>
    <row r="333" spans="1:66" x14ac:dyDescent="0.2">
      <c r="A333" s="41"/>
      <c r="B333" s="41"/>
      <c r="C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27"/>
      <c r="BM333" s="27"/>
      <c r="BN333" s="27"/>
    </row>
    <row r="334" spans="1:66" x14ac:dyDescent="0.2">
      <c r="A334" s="41"/>
      <c r="B334" s="41"/>
      <c r="C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27"/>
      <c r="BM334" s="27"/>
      <c r="BN334" s="27"/>
    </row>
    <row r="335" spans="1:66" x14ac:dyDescent="0.2">
      <c r="A335" s="41"/>
      <c r="B335" s="41"/>
      <c r="C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c r="BF335" s="41"/>
      <c r="BG335" s="41"/>
      <c r="BH335" s="41"/>
      <c r="BI335" s="41"/>
      <c r="BJ335" s="41"/>
      <c r="BK335" s="41"/>
      <c r="BL335" s="27"/>
      <c r="BM335" s="27"/>
      <c r="BN335" s="27"/>
    </row>
    <row r="336" spans="1:66" x14ac:dyDescent="0.2">
      <c r="A336" s="41"/>
      <c r="B336" s="41"/>
      <c r="C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c r="BF336" s="41"/>
      <c r="BG336" s="41"/>
      <c r="BH336" s="41"/>
      <c r="BI336" s="41"/>
      <c r="BJ336" s="41"/>
      <c r="BK336" s="41"/>
      <c r="BL336" s="27"/>
      <c r="BM336" s="27"/>
      <c r="BN336" s="27"/>
    </row>
    <row r="337" spans="1:66" x14ac:dyDescent="0.2">
      <c r="A337" s="41"/>
      <c r="B337" s="41"/>
      <c r="C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c r="BF337" s="41"/>
      <c r="BG337" s="41"/>
      <c r="BH337" s="41"/>
      <c r="BI337" s="41"/>
      <c r="BJ337" s="41"/>
      <c r="BK337" s="41"/>
      <c r="BL337" s="27"/>
      <c r="BM337" s="27"/>
      <c r="BN337" s="27"/>
    </row>
    <row r="338" spans="1:66" x14ac:dyDescent="0.2">
      <c r="A338" s="41"/>
      <c r="B338" s="41"/>
      <c r="C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c r="BF338" s="41"/>
      <c r="BG338" s="41"/>
      <c r="BH338" s="41"/>
      <c r="BI338" s="41"/>
      <c r="BJ338" s="41"/>
      <c r="BK338" s="41"/>
      <c r="BL338" s="27"/>
      <c r="BM338" s="27"/>
      <c r="BN338" s="27"/>
    </row>
    <row r="339" spans="1:66" x14ac:dyDescent="0.2">
      <c r="A339" s="41"/>
      <c r="B339" s="41"/>
      <c r="C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c r="BF339" s="41"/>
      <c r="BG339" s="41"/>
      <c r="BH339" s="41"/>
      <c r="BI339" s="41"/>
      <c r="BJ339" s="41"/>
      <c r="BK339" s="41"/>
      <c r="BL339" s="27"/>
      <c r="BM339" s="27"/>
      <c r="BN339" s="27"/>
    </row>
    <row r="340" spans="1:66" x14ac:dyDescent="0.2">
      <c r="A340" s="41"/>
      <c r="B340" s="41"/>
      <c r="C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c r="BF340" s="41"/>
      <c r="BG340" s="41"/>
      <c r="BH340" s="41"/>
      <c r="BI340" s="41"/>
      <c r="BJ340" s="41"/>
      <c r="BK340" s="41"/>
      <c r="BL340" s="27"/>
      <c r="BM340" s="27"/>
      <c r="BN340" s="27"/>
    </row>
    <row r="341" spans="1:66" x14ac:dyDescent="0.2">
      <c r="A341" s="41"/>
      <c r="B341" s="41"/>
      <c r="C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27"/>
      <c r="BM341" s="27"/>
      <c r="BN341" s="27"/>
    </row>
    <row r="342" spans="1:66" x14ac:dyDescent="0.2">
      <c r="A342" s="41"/>
      <c r="B342" s="41"/>
      <c r="C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c r="BF342" s="41"/>
      <c r="BG342" s="41"/>
      <c r="BH342" s="41"/>
      <c r="BI342" s="41"/>
      <c r="BJ342" s="41"/>
      <c r="BK342" s="41"/>
      <c r="BL342" s="27"/>
      <c r="BM342" s="27"/>
      <c r="BN342" s="27"/>
    </row>
    <row r="343" spans="1:66" x14ac:dyDescent="0.2">
      <c r="A343" s="41"/>
      <c r="B343" s="41"/>
      <c r="C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c r="BF343" s="41"/>
      <c r="BG343" s="41"/>
      <c r="BH343" s="41"/>
      <c r="BI343" s="41"/>
      <c r="BJ343" s="41"/>
      <c r="BK343" s="41"/>
      <c r="BL343" s="27"/>
      <c r="BM343" s="27"/>
      <c r="BN343" s="27"/>
    </row>
    <row r="344" spans="1:66" x14ac:dyDescent="0.2">
      <c r="A344" s="41"/>
      <c r="B344" s="41"/>
      <c r="C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c r="BF344" s="41"/>
      <c r="BG344" s="41"/>
      <c r="BH344" s="41"/>
      <c r="BI344" s="41"/>
      <c r="BJ344" s="41"/>
      <c r="BK344" s="41"/>
      <c r="BL344" s="27"/>
      <c r="BM344" s="27"/>
      <c r="BN344" s="27"/>
    </row>
    <row r="345" spans="1:66" x14ac:dyDescent="0.2">
      <c r="A345" s="41"/>
      <c r="B345" s="41"/>
      <c r="C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c r="BF345" s="41"/>
      <c r="BG345" s="41"/>
      <c r="BH345" s="41"/>
      <c r="BI345" s="41"/>
      <c r="BJ345" s="41"/>
      <c r="BK345" s="41"/>
      <c r="BL345" s="27"/>
      <c r="BM345" s="27"/>
      <c r="BN345" s="27"/>
    </row>
    <row r="346" spans="1:66" x14ac:dyDescent="0.2">
      <c r="A346" s="41"/>
      <c r="B346" s="41"/>
      <c r="C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27"/>
      <c r="BM346" s="27"/>
      <c r="BN346" s="27"/>
    </row>
    <row r="347" spans="1:66" x14ac:dyDescent="0.2">
      <c r="A347" s="41"/>
      <c r="B347" s="41"/>
      <c r="C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27"/>
      <c r="BM347" s="27"/>
      <c r="BN347" s="27"/>
    </row>
    <row r="348" spans="1:66" x14ac:dyDescent="0.2">
      <c r="A348" s="41"/>
      <c r="B348" s="41"/>
      <c r="C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c r="BF348" s="41"/>
      <c r="BG348" s="41"/>
      <c r="BH348" s="41"/>
      <c r="BI348" s="41"/>
      <c r="BJ348" s="41"/>
      <c r="BK348" s="41"/>
      <c r="BL348" s="27"/>
      <c r="BM348" s="27"/>
      <c r="BN348" s="27"/>
    </row>
    <row r="349" spans="1:66" x14ac:dyDescent="0.2">
      <c r="A349" s="41"/>
      <c r="B349" s="41"/>
      <c r="C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c r="BF349" s="41"/>
      <c r="BG349" s="41"/>
      <c r="BH349" s="41"/>
      <c r="BI349" s="41"/>
      <c r="BJ349" s="41"/>
      <c r="BK349" s="41"/>
      <c r="BL349" s="27"/>
      <c r="BM349" s="27"/>
      <c r="BN349" s="27"/>
    </row>
    <row r="350" spans="1:66" x14ac:dyDescent="0.2">
      <c r="A350" s="41"/>
      <c r="B350" s="41"/>
      <c r="C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c r="BF350" s="41"/>
      <c r="BG350" s="41"/>
      <c r="BH350" s="41"/>
      <c r="BI350" s="41"/>
      <c r="BJ350" s="41"/>
      <c r="BK350" s="41"/>
      <c r="BL350" s="27"/>
      <c r="BM350" s="27"/>
      <c r="BN350" s="27"/>
    </row>
    <row r="351" spans="1:66" x14ac:dyDescent="0.2">
      <c r="A351" s="41"/>
      <c r="B351" s="41"/>
      <c r="C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c r="BF351" s="41"/>
      <c r="BG351" s="41"/>
      <c r="BH351" s="41"/>
      <c r="BI351" s="41"/>
      <c r="BJ351" s="41"/>
      <c r="BK351" s="41"/>
      <c r="BL351" s="27"/>
      <c r="BM351" s="27"/>
      <c r="BN351" s="27"/>
    </row>
    <row r="352" spans="1:66" x14ac:dyDescent="0.2">
      <c r="A352" s="41"/>
      <c r="B352" s="41"/>
      <c r="C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c r="BF352" s="41"/>
      <c r="BG352" s="41"/>
      <c r="BH352" s="41"/>
      <c r="BI352" s="41"/>
      <c r="BJ352" s="41"/>
      <c r="BK352" s="41"/>
      <c r="BL352" s="27"/>
      <c r="BM352" s="27"/>
      <c r="BN352" s="27"/>
    </row>
    <row r="353" spans="1:66" x14ac:dyDescent="0.2">
      <c r="A353" s="41"/>
      <c r="B353" s="41"/>
      <c r="C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27"/>
      <c r="BM353" s="27"/>
      <c r="BN353" s="27"/>
    </row>
    <row r="354" spans="1:66" x14ac:dyDescent="0.2">
      <c r="A354" s="41"/>
      <c r="B354" s="41"/>
      <c r="C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27"/>
      <c r="BM354" s="27"/>
      <c r="BN354" s="27"/>
    </row>
    <row r="355" spans="1:66" x14ac:dyDescent="0.2">
      <c r="A355" s="41"/>
      <c r="B355" s="41"/>
      <c r="C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27"/>
      <c r="BM355" s="27"/>
      <c r="BN355" s="27"/>
    </row>
    <row r="356" spans="1:66" x14ac:dyDescent="0.2">
      <c r="A356" s="41"/>
      <c r="B356" s="41"/>
      <c r="C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27"/>
      <c r="BM356" s="27"/>
      <c r="BN356" s="27"/>
    </row>
    <row r="357" spans="1:66" x14ac:dyDescent="0.2">
      <c r="A357" s="41"/>
      <c r="B357" s="41"/>
      <c r="C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27"/>
      <c r="BM357" s="27"/>
      <c r="BN357" s="27"/>
    </row>
    <row r="358" spans="1:66" x14ac:dyDescent="0.2">
      <c r="A358" s="41"/>
      <c r="B358" s="41"/>
      <c r="C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41"/>
      <c r="BK358" s="41"/>
      <c r="BL358" s="27"/>
      <c r="BM358" s="27"/>
      <c r="BN358" s="27"/>
    </row>
    <row r="359" spans="1:66" x14ac:dyDescent="0.2">
      <c r="A359" s="41"/>
      <c r="B359" s="41"/>
      <c r="C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27"/>
      <c r="BM359" s="27"/>
      <c r="BN359" s="27"/>
    </row>
    <row r="360" spans="1:66" x14ac:dyDescent="0.2">
      <c r="A360" s="41"/>
      <c r="B360" s="41"/>
      <c r="C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27"/>
      <c r="BM360" s="27"/>
      <c r="BN360" s="27"/>
    </row>
    <row r="361" spans="1:66" x14ac:dyDescent="0.2">
      <c r="A361" s="41"/>
      <c r="B361" s="41"/>
      <c r="C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c r="BF361" s="41"/>
      <c r="BG361" s="41"/>
      <c r="BH361" s="41"/>
      <c r="BI361" s="41"/>
      <c r="BJ361" s="41"/>
      <c r="BK361" s="41"/>
      <c r="BL361" s="27"/>
      <c r="BM361" s="27"/>
      <c r="BN361" s="27"/>
    </row>
    <row r="362" spans="1:66" x14ac:dyDescent="0.2">
      <c r="A362" s="41"/>
      <c r="B362" s="41"/>
      <c r="C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c r="BF362" s="41"/>
      <c r="BG362" s="41"/>
      <c r="BH362" s="41"/>
      <c r="BI362" s="41"/>
      <c r="BJ362" s="41"/>
      <c r="BK362" s="41"/>
      <c r="BL362" s="27"/>
      <c r="BM362" s="27"/>
      <c r="BN362" s="27"/>
    </row>
    <row r="363" spans="1:66" x14ac:dyDescent="0.2">
      <c r="A363" s="41"/>
      <c r="B363" s="41"/>
      <c r="C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c r="BF363" s="41"/>
      <c r="BG363" s="41"/>
      <c r="BH363" s="41"/>
      <c r="BI363" s="41"/>
      <c r="BJ363" s="41"/>
      <c r="BK363" s="41"/>
      <c r="BL363" s="27"/>
      <c r="BM363" s="27"/>
      <c r="BN363" s="27"/>
    </row>
    <row r="364" spans="1:66" x14ac:dyDescent="0.2">
      <c r="A364" s="41"/>
      <c r="B364" s="41"/>
      <c r="C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27"/>
      <c r="BM364" s="27"/>
      <c r="BN364" s="27"/>
    </row>
    <row r="365" spans="1:66" x14ac:dyDescent="0.2">
      <c r="A365" s="41"/>
      <c r="B365" s="41"/>
      <c r="C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27"/>
      <c r="BM365" s="27"/>
      <c r="BN365" s="27"/>
    </row>
    <row r="366" spans="1:66" x14ac:dyDescent="0.2">
      <c r="A366" s="41"/>
      <c r="B366" s="41"/>
      <c r="C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c r="BF366" s="41"/>
      <c r="BG366" s="41"/>
      <c r="BH366" s="41"/>
      <c r="BI366" s="41"/>
      <c r="BJ366" s="41"/>
      <c r="BK366" s="41"/>
      <c r="BL366" s="27"/>
      <c r="BM366" s="27"/>
      <c r="BN366" s="27"/>
    </row>
    <row r="367" spans="1:66" x14ac:dyDescent="0.2">
      <c r="A367" s="41"/>
      <c r="B367" s="41"/>
      <c r="C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c r="BF367" s="41"/>
      <c r="BG367" s="41"/>
      <c r="BH367" s="41"/>
      <c r="BI367" s="41"/>
      <c r="BJ367" s="41"/>
      <c r="BK367" s="41"/>
      <c r="BL367" s="27"/>
      <c r="BM367" s="27"/>
      <c r="BN367" s="27"/>
    </row>
    <row r="368" spans="1:66" x14ac:dyDescent="0.2">
      <c r="A368" s="41"/>
      <c r="B368" s="41"/>
      <c r="C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27"/>
      <c r="BM368" s="27"/>
      <c r="BN368" s="27"/>
    </row>
    <row r="369" spans="1:66" x14ac:dyDescent="0.2">
      <c r="A369" s="41"/>
      <c r="B369" s="41"/>
      <c r="C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27"/>
      <c r="BM369" s="27"/>
      <c r="BN369" s="27"/>
    </row>
    <row r="370" spans="1:66" x14ac:dyDescent="0.2">
      <c r="A370" s="41"/>
      <c r="B370" s="41"/>
      <c r="C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c r="BF370" s="41"/>
      <c r="BG370" s="41"/>
      <c r="BH370" s="41"/>
      <c r="BI370" s="41"/>
      <c r="BJ370" s="41"/>
      <c r="BK370" s="41"/>
      <c r="BL370" s="27"/>
      <c r="BM370" s="27"/>
      <c r="BN370" s="27"/>
    </row>
    <row r="371" spans="1:66" x14ac:dyDescent="0.2">
      <c r="A371" s="41"/>
      <c r="B371" s="41"/>
      <c r="C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c r="BF371" s="41"/>
      <c r="BG371" s="41"/>
      <c r="BH371" s="41"/>
      <c r="BI371" s="41"/>
      <c r="BJ371" s="41"/>
      <c r="BK371" s="41"/>
      <c r="BL371" s="27"/>
      <c r="BM371" s="27"/>
      <c r="BN371" s="27"/>
    </row>
    <row r="372" spans="1:66" x14ac:dyDescent="0.2">
      <c r="A372" s="41"/>
      <c r="B372" s="41"/>
      <c r="C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27"/>
      <c r="BM372" s="27"/>
      <c r="BN372" s="27"/>
    </row>
    <row r="373" spans="1:66" x14ac:dyDescent="0.2">
      <c r="A373" s="41"/>
      <c r="B373" s="41"/>
      <c r="C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c r="BF373" s="41"/>
      <c r="BG373" s="41"/>
      <c r="BH373" s="41"/>
      <c r="BI373" s="41"/>
      <c r="BJ373" s="41"/>
      <c r="BK373" s="41"/>
      <c r="BL373" s="27"/>
      <c r="BM373" s="27"/>
      <c r="BN373" s="27"/>
    </row>
    <row r="374" spans="1:66" x14ac:dyDescent="0.2">
      <c r="A374" s="41"/>
      <c r="B374" s="41"/>
      <c r="C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c r="BF374" s="41"/>
      <c r="BG374" s="41"/>
      <c r="BH374" s="41"/>
      <c r="BI374" s="41"/>
      <c r="BJ374" s="41"/>
      <c r="BK374" s="41"/>
      <c r="BL374" s="27"/>
      <c r="BM374" s="27"/>
      <c r="BN374" s="27"/>
    </row>
    <row r="375" spans="1:66" x14ac:dyDescent="0.2">
      <c r="A375" s="41"/>
      <c r="B375" s="41"/>
      <c r="C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c r="BG375" s="41"/>
      <c r="BH375" s="41"/>
      <c r="BI375" s="41"/>
      <c r="BJ375" s="41"/>
      <c r="BK375" s="41"/>
      <c r="BL375" s="27"/>
      <c r="BM375" s="27"/>
      <c r="BN375" s="27"/>
    </row>
    <row r="376" spans="1:66" x14ac:dyDescent="0.2">
      <c r="A376" s="41"/>
      <c r="B376" s="41"/>
      <c r="C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27"/>
      <c r="BM376" s="27"/>
      <c r="BN376" s="27"/>
    </row>
    <row r="377" spans="1:66" x14ac:dyDescent="0.2">
      <c r="A377" s="41"/>
      <c r="B377" s="41"/>
      <c r="C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c r="BF377" s="41"/>
      <c r="BG377" s="41"/>
      <c r="BH377" s="41"/>
      <c r="BI377" s="41"/>
      <c r="BJ377" s="41"/>
      <c r="BK377" s="41"/>
      <c r="BL377" s="27"/>
      <c r="BM377" s="27"/>
      <c r="BN377" s="27"/>
    </row>
    <row r="378" spans="1:66" x14ac:dyDescent="0.2">
      <c r="A378" s="41"/>
      <c r="B378" s="41"/>
      <c r="C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27"/>
      <c r="BM378" s="27"/>
      <c r="BN378" s="27"/>
    </row>
    <row r="379" spans="1:66" x14ac:dyDescent="0.2">
      <c r="A379" s="41"/>
      <c r="B379" s="41"/>
      <c r="C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c r="BF379" s="41"/>
      <c r="BG379" s="41"/>
      <c r="BH379" s="41"/>
      <c r="BI379" s="41"/>
      <c r="BJ379" s="41"/>
      <c r="BK379" s="41"/>
      <c r="BL379" s="27"/>
      <c r="BM379" s="27"/>
      <c r="BN379" s="27"/>
    </row>
    <row r="380" spans="1:66" x14ac:dyDescent="0.2">
      <c r="A380" s="41"/>
      <c r="B380" s="41"/>
      <c r="C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c r="BF380" s="41"/>
      <c r="BG380" s="41"/>
      <c r="BH380" s="41"/>
      <c r="BI380" s="41"/>
      <c r="BJ380" s="41"/>
      <c r="BK380" s="41"/>
      <c r="BL380" s="27"/>
      <c r="BM380" s="27"/>
      <c r="BN380" s="27"/>
    </row>
    <row r="381" spans="1:66" x14ac:dyDescent="0.2">
      <c r="A381" s="41"/>
      <c r="B381" s="41"/>
      <c r="C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27"/>
      <c r="BM381" s="27"/>
      <c r="BN381" s="27"/>
    </row>
    <row r="382" spans="1:66" x14ac:dyDescent="0.2">
      <c r="A382" s="41"/>
      <c r="B382" s="41"/>
      <c r="C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41"/>
      <c r="BK382" s="41"/>
      <c r="BL382" s="27"/>
      <c r="BM382" s="27"/>
      <c r="BN382" s="27"/>
    </row>
    <row r="383" spans="1:66" x14ac:dyDescent="0.2">
      <c r="A383" s="41"/>
      <c r="B383" s="41"/>
      <c r="C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27"/>
      <c r="BM383" s="27"/>
      <c r="BN383" s="27"/>
    </row>
    <row r="384" spans="1:66" x14ac:dyDescent="0.2">
      <c r="A384" s="41"/>
      <c r="B384" s="41"/>
      <c r="C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c r="BF384" s="41"/>
      <c r="BG384" s="41"/>
      <c r="BH384" s="41"/>
      <c r="BI384" s="41"/>
      <c r="BJ384" s="41"/>
      <c r="BK384" s="41"/>
      <c r="BL384" s="27"/>
      <c r="BM384" s="27"/>
      <c r="BN384" s="27"/>
    </row>
    <row r="385" spans="1:66" x14ac:dyDescent="0.2">
      <c r="A385" s="41"/>
      <c r="B385" s="41"/>
      <c r="C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c r="BF385" s="41"/>
      <c r="BG385" s="41"/>
      <c r="BH385" s="41"/>
      <c r="BI385" s="41"/>
      <c r="BJ385" s="41"/>
      <c r="BK385" s="41"/>
      <c r="BL385" s="27"/>
      <c r="BM385" s="27"/>
      <c r="BN385" s="27"/>
    </row>
    <row r="386" spans="1:66" x14ac:dyDescent="0.2">
      <c r="A386" s="41"/>
      <c r="B386" s="41"/>
      <c r="C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c r="BF386" s="41"/>
      <c r="BG386" s="41"/>
      <c r="BH386" s="41"/>
      <c r="BI386" s="41"/>
      <c r="BJ386" s="41"/>
      <c r="BK386" s="41"/>
      <c r="BL386" s="27"/>
      <c r="BM386" s="27"/>
      <c r="BN386" s="27"/>
    </row>
    <row r="387" spans="1:66" x14ac:dyDescent="0.2">
      <c r="A387" s="41"/>
      <c r="B387" s="41"/>
      <c r="C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c r="BF387" s="41"/>
      <c r="BG387" s="41"/>
      <c r="BH387" s="41"/>
      <c r="BI387" s="41"/>
      <c r="BJ387" s="41"/>
      <c r="BK387" s="41"/>
      <c r="BL387" s="27"/>
      <c r="BM387" s="27"/>
      <c r="BN387" s="27"/>
    </row>
    <row r="388" spans="1:66" x14ac:dyDescent="0.2">
      <c r="A388" s="41"/>
      <c r="B388" s="41"/>
      <c r="C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c r="BF388" s="41"/>
      <c r="BG388" s="41"/>
      <c r="BH388" s="41"/>
      <c r="BI388" s="41"/>
      <c r="BJ388" s="41"/>
      <c r="BK388" s="41"/>
      <c r="BL388" s="27"/>
      <c r="BM388" s="27"/>
      <c r="BN388" s="27"/>
    </row>
    <row r="389" spans="1:66" x14ac:dyDescent="0.2">
      <c r="A389" s="41"/>
      <c r="B389" s="41"/>
      <c r="C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c r="BF389" s="41"/>
      <c r="BG389" s="41"/>
      <c r="BH389" s="41"/>
      <c r="BI389" s="41"/>
      <c r="BJ389" s="41"/>
      <c r="BK389" s="41"/>
      <c r="BL389" s="27"/>
      <c r="BM389" s="27"/>
      <c r="BN389" s="27"/>
    </row>
    <row r="390" spans="1:66" x14ac:dyDescent="0.2">
      <c r="A390" s="41"/>
      <c r="B390" s="41"/>
      <c r="C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c r="BF390" s="41"/>
      <c r="BG390" s="41"/>
      <c r="BH390" s="41"/>
      <c r="BI390" s="41"/>
      <c r="BJ390" s="41"/>
      <c r="BK390" s="41"/>
      <c r="BL390" s="27"/>
      <c r="BM390" s="27"/>
      <c r="BN390" s="27"/>
    </row>
    <row r="391" spans="1:66" x14ac:dyDescent="0.2">
      <c r="A391" s="41"/>
      <c r="B391" s="41"/>
      <c r="C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c r="BF391" s="41"/>
      <c r="BG391" s="41"/>
      <c r="BH391" s="41"/>
      <c r="BI391" s="41"/>
      <c r="BJ391" s="41"/>
      <c r="BK391" s="41"/>
      <c r="BL391" s="27"/>
      <c r="BM391" s="27"/>
      <c r="BN391" s="27"/>
    </row>
    <row r="392" spans="1:66" x14ac:dyDescent="0.2">
      <c r="A392" s="41"/>
      <c r="B392" s="41"/>
      <c r="C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c r="BF392" s="41"/>
      <c r="BG392" s="41"/>
      <c r="BH392" s="41"/>
      <c r="BI392" s="41"/>
      <c r="BJ392" s="41"/>
      <c r="BK392" s="41"/>
      <c r="BL392" s="27"/>
      <c r="BM392" s="27"/>
      <c r="BN392" s="27"/>
    </row>
    <row r="393" spans="1:66" x14ac:dyDescent="0.2">
      <c r="A393" s="41"/>
      <c r="B393" s="41"/>
      <c r="C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c r="BF393" s="41"/>
      <c r="BG393" s="41"/>
      <c r="BH393" s="41"/>
      <c r="BI393" s="41"/>
      <c r="BJ393" s="41"/>
      <c r="BK393" s="41"/>
      <c r="BL393" s="27"/>
      <c r="BM393" s="27"/>
      <c r="BN393" s="27"/>
    </row>
    <row r="394" spans="1:66" x14ac:dyDescent="0.2">
      <c r="A394" s="41"/>
      <c r="B394" s="41"/>
      <c r="C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c r="BF394" s="41"/>
      <c r="BG394" s="41"/>
      <c r="BH394" s="41"/>
      <c r="BI394" s="41"/>
      <c r="BJ394" s="41"/>
      <c r="BK394" s="41"/>
      <c r="BL394" s="27"/>
      <c r="BM394" s="27"/>
      <c r="BN394" s="27"/>
    </row>
    <row r="395" spans="1:66" x14ac:dyDescent="0.2">
      <c r="A395" s="41"/>
      <c r="B395" s="41"/>
      <c r="C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c r="BF395" s="41"/>
      <c r="BG395" s="41"/>
      <c r="BH395" s="41"/>
      <c r="BI395" s="41"/>
      <c r="BJ395" s="41"/>
      <c r="BK395" s="41"/>
      <c r="BL395" s="27"/>
      <c r="BM395" s="27"/>
      <c r="BN395" s="27"/>
    </row>
    <row r="396" spans="1:66" x14ac:dyDescent="0.2">
      <c r="A396" s="41"/>
      <c r="B396" s="41"/>
      <c r="C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c r="BF396" s="41"/>
      <c r="BG396" s="41"/>
      <c r="BH396" s="41"/>
      <c r="BI396" s="41"/>
      <c r="BJ396" s="41"/>
      <c r="BK396" s="41"/>
      <c r="BL396" s="27"/>
      <c r="BM396" s="27"/>
      <c r="BN396" s="27"/>
    </row>
    <row r="397" spans="1:66" x14ac:dyDescent="0.2">
      <c r="A397" s="41"/>
      <c r="B397" s="41"/>
      <c r="C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c r="BF397" s="41"/>
      <c r="BG397" s="41"/>
      <c r="BH397" s="41"/>
      <c r="BI397" s="41"/>
      <c r="BJ397" s="41"/>
      <c r="BK397" s="41"/>
      <c r="BL397" s="27"/>
      <c r="BM397" s="27"/>
      <c r="BN397" s="27"/>
    </row>
    <row r="398" spans="1:66" x14ac:dyDescent="0.2">
      <c r="A398" s="41"/>
      <c r="B398" s="41"/>
      <c r="C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c r="BF398" s="41"/>
      <c r="BG398" s="41"/>
      <c r="BH398" s="41"/>
      <c r="BI398" s="41"/>
      <c r="BJ398" s="41"/>
      <c r="BK398" s="41"/>
      <c r="BL398" s="27"/>
      <c r="BM398" s="27"/>
      <c r="BN398" s="27"/>
    </row>
    <row r="399" spans="1:66" x14ac:dyDescent="0.2">
      <c r="A399" s="41"/>
      <c r="B399" s="41"/>
      <c r="C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c r="BF399" s="41"/>
      <c r="BG399" s="41"/>
      <c r="BH399" s="41"/>
      <c r="BI399" s="41"/>
      <c r="BJ399" s="41"/>
      <c r="BK399" s="41"/>
      <c r="BL399" s="27"/>
      <c r="BM399" s="27"/>
      <c r="BN399" s="27"/>
    </row>
    <row r="400" spans="1:66" x14ac:dyDescent="0.2">
      <c r="A400" s="41"/>
      <c r="B400" s="41"/>
      <c r="C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c r="BF400" s="41"/>
      <c r="BG400" s="41"/>
      <c r="BH400" s="41"/>
      <c r="BI400" s="41"/>
      <c r="BJ400" s="41"/>
      <c r="BK400" s="41"/>
      <c r="BL400" s="27"/>
      <c r="BM400" s="27"/>
      <c r="BN400" s="27"/>
    </row>
    <row r="401" spans="1:66" x14ac:dyDescent="0.2">
      <c r="A401" s="41"/>
      <c r="B401" s="41"/>
      <c r="C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c r="BF401" s="41"/>
      <c r="BG401" s="41"/>
      <c r="BH401" s="41"/>
      <c r="BI401" s="41"/>
      <c r="BJ401" s="41"/>
      <c r="BK401" s="41"/>
      <c r="BL401" s="27"/>
      <c r="BM401" s="27"/>
      <c r="BN401" s="27"/>
    </row>
    <row r="402" spans="1:66" x14ac:dyDescent="0.2">
      <c r="A402" s="41"/>
      <c r="B402" s="41"/>
      <c r="C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27"/>
      <c r="BM402" s="27"/>
      <c r="BN402" s="27"/>
    </row>
    <row r="403" spans="1:66" x14ac:dyDescent="0.2">
      <c r="A403" s="41"/>
      <c r="B403" s="41"/>
      <c r="C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c r="BF403" s="41"/>
      <c r="BG403" s="41"/>
      <c r="BH403" s="41"/>
      <c r="BI403" s="41"/>
      <c r="BJ403" s="41"/>
      <c r="BK403" s="41"/>
      <c r="BL403" s="27"/>
      <c r="BM403" s="27"/>
      <c r="BN403" s="27"/>
    </row>
    <row r="404" spans="1:66" x14ac:dyDescent="0.2">
      <c r="A404" s="41"/>
      <c r="B404" s="41"/>
      <c r="C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c r="BF404" s="41"/>
      <c r="BG404" s="41"/>
      <c r="BH404" s="41"/>
      <c r="BI404" s="41"/>
      <c r="BJ404" s="41"/>
      <c r="BK404" s="41"/>
      <c r="BL404" s="27"/>
      <c r="BM404" s="27"/>
      <c r="BN404" s="27"/>
    </row>
    <row r="405" spans="1:66" x14ac:dyDescent="0.2">
      <c r="A405" s="41"/>
      <c r="B405" s="41"/>
      <c r="C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27"/>
      <c r="BM405" s="27"/>
      <c r="BN405" s="27"/>
    </row>
    <row r="406" spans="1:66" x14ac:dyDescent="0.2">
      <c r="A406" s="41"/>
      <c r="B406" s="41"/>
      <c r="C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41"/>
      <c r="BK406" s="41"/>
      <c r="BL406" s="27"/>
      <c r="BM406" s="27"/>
      <c r="BN406" s="27"/>
    </row>
    <row r="407" spans="1:66" x14ac:dyDescent="0.2">
      <c r="A407" s="41"/>
      <c r="B407" s="41"/>
      <c r="C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27"/>
      <c r="BM407" s="27"/>
      <c r="BN407" s="27"/>
    </row>
    <row r="408" spans="1:66" x14ac:dyDescent="0.2">
      <c r="A408" s="41"/>
      <c r="B408" s="41"/>
      <c r="C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27"/>
      <c r="BM408" s="27"/>
      <c r="BN408" s="27"/>
    </row>
    <row r="409" spans="1:66" x14ac:dyDescent="0.2">
      <c r="A409" s="41"/>
      <c r="B409" s="41"/>
      <c r="C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27"/>
      <c r="BM409" s="27"/>
      <c r="BN409" s="27"/>
    </row>
    <row r="410" spans="1:66" x14ac:dyDescent="0.2">
      <c r="A410" s="41"/>
      <c r="B410" s="41"/>
      <c r="C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27"/>
      <c r="BM410" s="27"/>
      <c r="BN410" s="27"/>
    </row>
    <row r="411" spans="1:66" x14ac:dyDescent="0.2">
      <c r="A411" s="41"/>
      <c r="B411" s="41"/>
      <c r="C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27"/>
      <c r="BM411" s="27"/>
      <c r="BN411" s="27"/>
    </row>
    <row r="412" spans="1:66" x14ac:dyDescent="0.2">
      <c r="A412" s="41"/>
      <c r="B412" s="41"/>
      <c r="C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27"/>
      <c r="BM412" s="27"/>
      <c r="BN412" s="27"/>
    </row>
    <row r="413" spans="1:66" x14ac:dyDescent="0.2">
      <c r="A413" s="41"/>
      <c r="B413" s="41"/>
      <c r="C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27"/>
      <c r="BM413" s="27"/>
      <c r="BN413" s="27"/>
    </row>
    <row r="414" spans="1:66" x14ac:dyDescent="0.2">
      <c r="A414" s="41"/>
      <c r="B414" s="41"/>
      <c r="C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27"/>
      <c r="BM414" s="27"/>
      <c r="BN414" s="27"/>
    </row>
    <row r="415" spans="1:66" x14ac:dyDescent="0.2">
      <c r="A415" s="41"/>
      <c r="B415" s="41"/>
      <c r="C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27"/>
      <c r="BM415" s="27"/>
      <c r="BN415" s="27"/>
    </row>
    <row r="416" spans="1:66" x14ac:dyDescent="0.2">
      <c r="A416" s="41"/>
      <c r="B416" s="41"/>
      <c r="C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27"/>
      <c r="BM416" s="27"/>
      <c r="BN416" s="27"/>
    </row>
    <row r="417" spans="1:66" x14ac:dyDescent="0.2">
      <c r="A417" s="41"/>
      <c r="B417" s="41"/>
      <c r="C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27"/>
      <c r="BM417" s="27"/>
      <c r="BN417" s="27"/>
    </row>
    <row r="418" spans="1:66" x14ac:dyDescent="0.2">
      <c r="A418" s="41"/>
      <c r="B418" s="41"/>
      <c r="C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27"/>
      <c r="BM418" s="27"/>
      <c r="BN418" s="27"/>
    </row>
    <row r="419" spans="1:66" x14ac:dyDescent="0.2">
      <c r="A419" s="41"/>
      <c r="B419" s="41"/>
      <c r="C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27"/>
      <c r="BM419" s="27"/>
      <c r="BN419" s="27"/>
    </row>
    <row r="420" spans="1:66" x14ac:dyDescent="0.2">
      <c r="A420" s="41"/>
      <c r="B420" s="41"/>
      <c r="C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27"/>
      <c r="BM420" s="27"/>
      <c r="BN420" s="27"/>
    </row>
    <row r="421" spans="1:66" x14ac:dyDescent="0.2">
      <c r="A421" s="41"/>
      <c r="B421" s="41"/>
      <c r="C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27"/>
      <c r="BM421" s="27"/>
      <c r="BN421" s="27"/>
    </row>
    <row r="422" spans="1:66" x14ac:dyDescent="0.2">
      <c r="A422" s="41"/>
      <c r="B422" s="41"/>
      <c r="C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27"/>
      <c r="BM422" s="27"/>
      <c r="BN422" s="27"/>
    </row>
    <row r="423" spans="1:66" x14ac:dyDescent="0.2">
      <c r="A423" s="41"/>
      <c r="B423" s="41"/>
      <c r="C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27"/>
      <c r="BM423" s="27"/>
      <c r="BN423" s="27"/>
    </row>
    <row r="424" spans="1:66" x14ac:dyDescent="0.2">
      <c r="A424" s="41"/>
      <c r="B424" s="41"/>
      <c r="C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27"/>
      <c r="BM424" s="27"/>
      <c r="BN424" s="27"/>
    </row>
    <row r="425" spans="1:66" x14ac:dyDescent="0.2">
      <c r="A425" s="41"/>
      <c r="B425" s="41"/>
      <c r="C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27"/>
      <c r="BM425" s="27"/>
      <c r="BN425" s="27"/>
    </row>
    <row r="426" spans="1:66" x14ac:dyDescent="0.2">
      <c r="A426" s="41"/>
      <c r="B426" s="41"/>
      <c r="C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27"/>
      <c r="BM426" s="27"/>
      <c r="BN426" s="27"/>
    </row>
    <row r="427" spans="1:66" x14ac:dyDescent="0.2">
      <c r="A427" s="41"/>
      <c r="B427" s="41"/>
      <c r="C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c r="BF427" s="41"/>
      <c r="BG427" s="41"/>
      <c r="BH427" s="41"/>
      <c r="BI427" s="41"/>
      <c r="BJ427" s="41"/>
      <c r="BK427" s="41"/>
      <c r="BL427" s="27"/>
      <c r="BM427" s="27"/>
      <c r="BN427" s="27"/>
    </row>
    <row r="428" spans="1:66" x14ac:dyDescent="0.2">
      <c r="A428" s="41"/>
      <c r="B428" s="41"/>
      <c r="C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c r="BF428" s="41"/>
      <c r="BG428" s="41"/>
      <c r="BH428" s="41"/>
      <c r="BI428" s="41"/>
      <c r="BJ428" s="41"/>
      <c r="BK428" s="41"/>
      <c r="BL428" s="27"/>
      <c r="BM428" s="27"/>
      <c r="BN428" s="27"/>
    </row>
    <row r="429" spans="1:66" x14ac:dyDescent="0.2">
      <c r="A429" s="41"/>
      <c r="B429" s="41"/>
      <c r="C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27"/>
      <c r="BM429" s="27"/>
      <c r="BN429" s="27"/>
    </row>
    <row r="430" spans="1:66" x14ac:dyDescent="0.2">
      <c r="A430" s="41"/>
      <c r="B430" s="41"/>
      <c r="C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41"/>
      <c r="BK430" s="41"/>
      <c r="BL430" s="27"/>
      <c r="BM430" s="27"/>
      <c r="BN430" s="27"/>
    </row>
    <row r="431" spans="1:66" x14ac:dyDescent="0.2">
      <c r="A431" s="41"/>
      <c r="B431" s="41"/>
      <c r="C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c r="BF431" s="41"/>
      <c r="BG431" s="41"/>
      <c r="BH431" s="41"/>
      <c r="BI431" s="41"/>
      <c r="BJ431" s="41"/>
      <c r="BK431" s="41"/>
      <c r="BL431" s="27"/>
      <c r="BM431" s="27"/>
      <c r="BN431" s="27"/>
    </row>
    <row r="432" spans="1:66" x14ac:dyDescent="0.2">
      <c r="A432" s="41"/>
      <c r="B432" s="41"/>
      <c r="C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27"/>
      <c r="BM432" s="27"/>
      <c r="BN432" s="27"/>
    </row>
    <row r="433" spans="1:66" x14ac:dyDescent="0.2">
      <c r="A433" s="41"/>
      <c r="B433" s="41"/>
      <c r="C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c r="BF433" s="41"/>
      <c r="BG433" s="41"/>
      <c r="BH433" s="41"/>
      <c r="BI433" s="41"/>
      <c r="BJ433" s="41"/>
      <c r="BK433" s="41"/>
      <c r="BL433" s="27"/>
      <c r="BM433" s="27"/>
      <c r="BN433" s="27"/>
    </row>
    <row r="434" spans="1:66" x14ac:dyDescent="0.2">
      <c r="A434" s="41"/>
      <c r="B434" s="41"/>
      <c r="C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c r="BF434" s="41"/>
      <c r="BG434" s="41"/>
      <c r="BH434" s="41"/>
      <c r="BI434" s="41"/>
      <c r="BJ434" s="41"/>
      <c r="BK434" s="41"/>
      <c r="BL434" s="27"/>
      <c r="BM434" s="27"/>
      <c r="BN434" s="27"/>
    </row>
    <row r="435" spans="1:66" x14ac:dyDescent="0.2">
      <c r="A435" s="41"/>
      <c r="B435" s="41"/>
      <c r="C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c r="BF435" s="41"/>
      <c r="BG435" s="41"/>
      <c r="BH435" s="41"/>
      <c r="BI435" s="41"/>
      <c r="BJ435" s="41"/>
      <c r="BK435" s="41"/>
      <c r="BL435" s="27"/>
      <c r="BM435" s="27"/>
      <c r="BN435" s="27"/>
    </row>
    <row r="436" spans="1:66" x14ac:dyDescent="0.2">
      <c r="A436" s="41"/>
      <c r="B436" s="41"/>
      <c r="C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c r="BF436" s="41"/>
      <c r="BG436" s="41"/>
      <c r="BH436" s="41"/>
      <c r="BI436" s="41"/>
      <c r="BJ436" s="41"/>
      <c r="BK436" s="41"/>
      <c r="BL436" s="27"/>
      <c r="BM436" s="27"/>
      <c r="BN436" s="27"/>
    </row>
    <row r="437" spans="1:66" x14ac:dyDescent="0.2">
      <c r="A437" s="41"/>
      <c r="B437" s="41"/>
      <c r="C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c r="BF437" s="41"/>
      <c r="BG437" s="41"/>
      <c r="BH437" s="41"/>
      <c r="BI437" s="41"/>
      <c r="BJ437" s="41"/>
      <c r="BK437" s="41"/>
      <c r="BL437" s="27"/>
      <c r="BM437" s="27"/>
      <c r="BN437" s="27"/>
    </row>
    <row r="438" spans="1:66" x14ac:dyDescent="0.2">
      <c r="A438" s="41"/>
      <c r="B438" s="41"/>
      <c r="C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27"/>
      <c r="BM438" s="27"/>
      <c r="BN438" s="27"/>
    </row>
    <row r="439" spans="1:66" x14ac:dyDescent="0.2">
      <c r="A439" s="41"/>
      <c r="B439" s="41"/>
      <c r="C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c r="BF439" s="41"/>
      <c r="BG439" s="41"/>
      <c r="BH439" s="41"/>
      <c r="BI439" s="41"/>
      <c r="BJ439" s="41"/>
      <c r="BK439" s="41"/>
      <c r="BL439" s="27"/>
      <c r="BM439" s="27"/>
      <c r="BN439" s="27"/>
    </row>
    <row r="440" spans="1:66" x14ac:dyDescent="0.2">
      <c r="A440" s="41"/>
      <c r="B440" s="41"/>
      <c r="C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27"/>
      <c r="BM440" s="27"/>
      <c r="BN440" s="27"/>
    </row>
    <row r="441" spans="1:66" x14ac:dyDescent="0.2">
      <c r="A441" s="41"/>
      <c r="B441" s="41"/>
      <c r="C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27"/>
      <c r="BM441" s="27"/>
      <c r="BN441" s="27"/>
    </row>
    <row r="442" spans="1:66" x14ac:dyDescent="0.2">
      <c r="A442" s="41"/>
      <c r="B442" s="41"/>
      <c r="C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27"/>
      <c r="BM442" s="27"/>
      <c r="BN442" s="27"/>
    </row>
    <row r="443" spans="1:66" x14ac:dyDescent="0.2">
      <c r="A443" s="41"/>
      <c r="B443" s="41"/>
      <c r="C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27"/>
      <c r="BM443" s="27"/>
      <c r="BN443" s="27"/>
    </row>
    <row r="444" spans="1:66" x14ac:dyDescent="0.2">
      <c r="A444" s="41"/>
      <c r="B444" s="41"/>
      <c r="C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27"/>
      <c r="BM444" s="27"/>
      <c r="BN444" s="27"/>
    </row>
    <row r="445" spans="1:66" x14ac:dyDescent="0.2">
      <c r="A445" s="41"/>
      <c r="B445" s="41"/>
      <c r="C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c r="BF445" s="41"/>
      <c r="BG445" s="41"/>
      <c r="BH445" s="41"/>
      <c r="BI445" s="41"/>
      <c r="BJ445" s="41"/>
      <c r="BK445" s="41"/>
      <c r="BL445" s="27"/>
      <c r="BM445" s="27"/>
      <c r="BN445" s="27"/>
    </row>
    <row r="446" spans="1:66" x14ac:dyDescent="0.2">
      <c r="A446" s="41"/>
      <c r="B446" s="41"/>
      <c r="C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c r="BF446" s="41"/>
      <c r="BG446" s="41"/>
      <c r="BH446" s="41"/>
      <c r="BI446" s="41"/>
      <c r="BJ446" s="41"/>
      <c r="BK446" s="41"/>
      <c r="BL446" s="27"/>
      <c r="BM446" s="27"/>
      <c r="BN446" s="27"/>
    </row>
    <row r="447" spans="1:66" x14ac:dyDescent="0.2">
      <c r="A447" s="41"/>
      <c r="B447" s="41"/>
      <c r="C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c r="BF447" s="41"/>
      <c r="BG447" s="41"/>
      <c r="BH447" s="41"/>
      <c r="BI447" s="41"/>
      <c r="BJ447" s="41"/>
      <c r="BK447" s="41"/>
      <c r="BL447" s="27"/>
      <c r="BM447" s="27"/>
      <c r="BN447" s="27"/>
    </row>
    <row r="448" spans="1:66" x14ac:dyDescent="0.2">
      <c r="A448" s="41"/>
      <c r="B448" s="41"/>
      <c r="C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c r="BF448" s="41"/>
      <c r="BG448" s="41"/>
      <c r="BH448" s="41"/>
      <c r="BI448" s="41"/>
      <c r="BJ448" s="41"/>
      <c r="BK448" s="41"/>
      <c r="BL448" s="27"/>
      <c r="BM448" s="27"/>
      <c r="BN448" s="27"/>
    </row>
    <row r="449" spans="1:66" x14ac:dyDescent="0.2">
      <c r="A449" s="41"/>
      <c r="B449" s="41"/>
      <c r="C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c r="BF449" s="41"/>
      <c r="BG449" s="41"/>
      <c r="BH449" s="41"/>
      <c r="BI449" s="41"/>
      <c r="BJ449" s="41"/>
      <c r="BK449" s="41"/>
      <c r="BL449" s="27"/>
      <c r="BM449" s="27"/>
      <c r="BN449" s="27"/>
    </row>
    <row r="450" spans="1:66" x14ac:dyDescent="0.2">
      <c r="A450" s="41"/>
      <c r="B450" s="41"/>
      <c r="C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c r="BF450" s="41"/>
      <c r="BG450" s="41"/>
      <c r="BH450" s="41"/>
      <c r="BI450" s="41"/>
      <c r="BJ450" s="41"/>
      <c r="BK450" s="41"/>
      <c r="BL450" s="27"/>
      <c r="BM450" s="27"/>
      <c r="BN450" s="27"/>
    </row>
    <row r="451" spans="1:66" x14ac:dyDescent="0.2">
      <c r="A451" s="41"/>
      <c r="B451" s="41"/>
      <c r="C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c r="BF451" s="41"/>
      <c r="BG451" s="41"/>
      <c r="BH451" s="41"/>
      <c r="BI451" s="41"/>
      <c r="BJ451" s="41"/>
      <c r="BK451" s="41"/>
      <c r="BL451" s="27"/>
      <c r="BM451" s="27"/>
      <c r="BN451" s="27"/>
    </row>
    <row r="452" spans="1:66" x14ac:dyDescent="0.2">
      <c r="A452" s="41"/>
      <c r="B452" s="41"/>
      <c r="C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c r="BF452" s="41"/>
      <c r="BG452" s="41"/>
      <c r="BH452" s="41"/>
      <c r="BI452" s="41"/>
      <c r="BJ452" s="41"/>
      <c r="BK452" s="41"/>
      <c r="BL452" s="27"/>
      <c r="BM452" s="27"/>
      <c r="BN452" s="27"/>
    </row>
    <row r="453" spans="1:66" x14ac:dyDescent="0.2">
      <c r="A453" s="41"/>
      <c r="B453" s="41"/>
      <c r="C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27"/>
      <c r="BM453" s="27"/>
      <c r="BN453" s="27"/>
    </row>
    <row r="454" spans="1:66" x14ac:dyDescent="0.2">
      <c r="A454" s="41"/>
      <c r="B454" s="41"/>
      <c r="C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41"/>
      <c r="BK454" s="41"/>
      <c r="BL454" s="27"/>
      <c r="BM454" s="27"/>
      <c r="BN454" s="27"/>
    </row>
    <row r="455" spans="1:66" x14ac:dyDescent="0.2">
      <c r="A455" s="41"/>
      <c r="B455" s="41"/>
      <c r="C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c r="BF455" s="41"/>
      <c r="BG455" s="41"/>
      <c r="BH455" s="41"/>
      <c r="BI455" s="41"/>
      <c r="BJ455" s="41"/>
      <c r="BK455" s="41"/>
      <c r="BL455" s="27"/>
      <c r="BM455" s="27"/>
      <c r="BN455" s="27"/>
    </row>
    <row r="456" spans="1:66" x14ac:dyDescent="0.2">
      <c r="A456" s="41"/>
      <c r="B456" s="41"/>
      <c r="C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27"/>
      <c r="BM456" s="27"/>
      <c r="BN456" s="27"/>
    </row>
    <row r="457" spans="1:66" x14ac:dyDescent="0.2">
      <c r="A457" s="41"/>
      <c r="B457" s="41"/>
      <c r="C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27"/>
      <c r="BM457" s="27"/>
      <c r="BN457" s="27"/>
    </row>
    <row r="458" spans="1:66" x14ac:dyDescent="0.2">
      <c r="A458" s="41"/>
      <c r="B458" s="41"/>
      <c r="C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27"/>
      <c r="BM458" s="27"/>
      <c r="BN458" s="27"/>
    </row>
    <row r="459" spans="1:66" x14ac:dyDescent="0.2">
      <c r="A459" s="41"/>
      <c r="B459" s="41"/>
      <c r="C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27"/>
      <c r="BM459" s="27"/>
      <c r="BN459" s="27"/>
    </row>
    <row r="460" spans="1:66" x14ac:dyDescent="0.2">
      <c r="A460" s="41"/>
      <c r="B460" s="41"/>
      <c r="C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27"/>
      <c r="BM460" s="27"/>
      <c r="BN460" s="27"/>
    </row>
    <row r="461" spans="1:66" x14ac:dyDescent="0.2">
      <c r="A461" s="41"/>
      <c r="B461" s="41"/>
      <c r="C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27"/>
      <c r="BM461" s="27"/>
      <c r="BN461" s="27"/>
    </row>
    <row r="462" spans="1:66" x14ac:dyDescent="0.2">
      <c r="A462" s="41"/>
      <c r="B462" s="41"/>
      <c r="C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27"/>
      <c r="BM462" s="27"/>
      <c r="BN462" s="27"/>
    </row>
    <row r="463" spans="1:66" x14ac:dyDescent="0.2">
      <c r="A463" s="41"/>
      <c r="B463" s="41"/>
      <c r="C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27"/>
      <c r="BM463" s="27"/>
      <c r="BN463" s="27"/>
    </row>
    <row r="464" spans="1:66" x14ac:dyDescent="0.2">
      <c r="A464" s="41"/>
      <c r="B464" s="41"/>
      <c r="C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27"/>
      <c r="BM464" s="27"/>
      <c r="BN464" s="27"/>
    </row>
    <row r="465" spans="1:66" x14ac:dyDescent="0.2">
      <c r="A465" s="41"/>
      <c r="B465" s="41"/>
      <c r="C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27"/>
      <c r="BM465" s="27"/>
      <c r="BN465" s="27"/>
    </row>
    <row r="466" spans="1:66" x14ac:dyDescent="0.2">
      <c r="A466" s="41"/>
      <c r="B466" s="41"/>
      <c r="C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27"/>
      <c r="BM466" s="27"/>
      <c r="BN466" s="27"/>
    </row>
    <row r="467" spans="1:66" x14ac:dyDescent="0.2">
      <c r="A467" s="41"/>
      <c r="B467" s="41"/>
      <c r="C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27"/>
      <c r="BM467" s="27"/>
      <c r="BN467" s="27"/>
    </row>
    <row r="468" spans="1:66" x14ac:dyDescent="0.2">
      <c r="A468" s="41"/>
      <c r="B468" s="41"/>
      <c r="C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27"/>
      <c r="BM468" s="27"/>
      <c r="BN468" s="27"/>
    </row>
    <row r="469" spans="1:66" x14ac:dyDescent="0.2">
      <c r="A469" s="41"/>
      <c r="B469" s="41"/>
      <c r="C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27"/>
      <c r="BM469" s="27"/>
      <c r="BN469" s="27"/>
    </row>
    <row r="470" spans="1:66" x14ac:dyDescent="0.2">
      <c r="A470" s="41"/>
      <c r="B470" s="41"/>
      <c r="C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27"/>
      <c r="BM470" s="27"/>
      <c r="BN470" s="27"/>
    </row>
    <row r="471" spans="1:66" x14ac:dyDescent="0.2">
      <c r="A471" s="41"/>
      <c r="B471" s="41"/>
      <c r="C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27"/>
      <c r="BM471" s="27"/>
      <c r="BN471" s="27"/>
    </row>
    <row r="472" spans="1:66" x14ac:dyDescent="0.2">
      <c r="A472" s="41"/>
      <c r="B472" s="41"/>
      <c r="C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c r="BF472" s="41"/>
      <c r="BG472" s="41"/>
      <c r="BH472" s="41"/>
      <c r="BI472" s="41"/>
      <c r="BJ472" s="41"/>
      <c r="BK472" s="41"/>
      <c r="BL472" s="27"/>
      <c r="BM472" s="27"/>
      <c r="BN472" s="27"/>
    </row>
    <row r="473" spans="1:66" x14ac:dyDescent="0.2">
      <c r="A473" s="41"/>
      <c r="B473" s="41"/>
      <c r="C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27"/>
      <c r="BM473" s="27"/>
      <c r="BN473" s="27"/>
    </row>
    <row r="474" spans="1:66" x14ac:dyDescent="0.2">
      <c r="A474" s="41"/>
      <c r="B474" s="41"/>
      <c r="C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27"/>
      <c r="BM474" s="27"/>
      <c r="BN474" s="27"/>
    </row>
    <row r="475" spans="1:66" x14ac:dyDescent="0.2">
      <c r="A475" s="41"/>
      <c r="B475" s="41"/>
      <c r="C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c r="BF475" s="41"/>
      <c r="BG475" s="41"/>
      <c r="BH475" s="41"/>
      <c r="BI475" s="41"/>
      <c r="BJ475" s="41"/>
      <c r="BK475" s="41"/>
      <c r="BL475" s="27"/>
      <c r="BM475" s="27"/>
      <c r="BN475" s="27"/>
    </row>
    <row r="476" spans="1:66" x14ac:dyDescent="0.2">
      <c r="A476" s="41"/>
      <c r="B476" s="41"/>
      <c r="C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27"/>
      <c r="BM476" s="27"/>
      <c r="BN476" s="27"/>
    </row>
    <row r="477" spans="1:66" x14ac:dyDescent="0.2">
      <c r="A477" s="41"/>
      <c r="B477" s="41"/>
      <c r="C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27"/>
      <c r="BM477" s="27"/>
      <c r="BN477" s="27"/>
    </row>
    <row r="478" spans="1:66" x14ac:dyDescent="0.2">
      <c r="A478" s="41"/>
      <c r="B478" s="41"/>
      <c r="C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c r="BK478" s="41"/>
      <c r="BL478" s="27"/>
      <c r="BM478" s="27"/>
      <c r="BN478" s="27"/>
    </row>
    <row r="479" spans="1:66" x14ac:dyDescent="0.2">
      <c r="A479" s="41"/>
      <c r="B479" s="41"/>
      <c r="C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c r="BK479" s="41"/>
      <c r="BL479" s="27"/>
      <c r="BM479" s="27"/>
      <c r="BN479" s="27"/>
    </row>
    <row r="480" spans="1:66" x14ac:dyDescent="0.2">
      <c r="A480" s="41"/>
      <c r="B480" s="41"/>
      <c r="C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c r="BK480" s="41"/>
      <c r="BL480" s="27"/>
      <c r="BM480" s="27"/>
      <c r="BN480" s="27"/>
    </row>
    <row r="481" spans="1:66" x14ac:dyDescent="0.2">
      <c r="A481" s="41"/>
      <c r="B481" s="41"/>
      <c r="C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c r="BK481" s="41"/>
      <c r="BL481" s="27"/>
      <c r="BM481" s="27"/>
      <c r="BN481" s="27"/>
    </row>
    <row r="482" spans="1:66" x14ac:dyDescent="0.2">
      <c r="A482" s="41"/>
      <c r="B482" s="41"/>
      <c r="C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27"/>
      <c r="BM482" s="27"/>
      <c r="BN482" s="27"/>
    </row>
    <row r="483" spans="1:66" x14ac:dyDescent="0.2">
      <c r="A483" s="41"/>
      <c r="B483" s="41"/>
      <c r="C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c r="BK483" s="41"/>
      <c r="BL483" s="27"/>
      <c r="BM483" s="27"/>
      <c r="BN483" s="27"/>
    </row>
    <row r="484" spans="1:66" x14ac:dyDescent="0.2">
      <c r="A484" s="41"/>
      <c r="B484" s="41"/>
      <c r="C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c r="BK484" s="41"/>
      <c r="BL484" s="27"/>
      <c r="BM484" s="27"/>
      <c r="BN484" s="27"/>
    </row>
    <row r="485" spans="1:66" x14ac:dyDescent="0.2">
      <c r="A485" s="41"/>
      <c r="B485" s="41"/>
      <c r="C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c r="BK485" s="41"/>
      <c r="BL485" s="27"/>
      <c r="BM485" s="27"/>
      <c r="BN485" s="27"/>
    </row>
    <row r="486" spans="1:66" x14ac:dyDescent="0.2">
      <c r="A486" s="41"/>
      <c r="B486" s="41"/>
      <c r="C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c r="BK486" s="41"/>
      <c r="BL486" s="27"/>
      <c r="BM486" s="27"/>
      <c r="BN486" s="27"/>
    </row>
    <row r="487" spans="1:66" x14ac:dyDescent="0.2">
      <c r="A487" s="41"/>
      <c r="B487" s="41"/>
      <c r="C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c r="BK487" s="41"/>
      <c r="BL487" s="27"/>
      <c r="BM487" s="27"/>
      <c r="BN487" s="27"/>
    </row>
    <row r="488" spans="1:66" x14ac:dyDescent="0.2">
      <c r="A488" s="41"/>
      <c r="B488" s="41"/>
      <c r="C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27"/>
      <c r="BM488" s="27"/>
      <c r="BN488" s="27"/>
    </row>
    <row r="489" spans="1:66" x14ac:dyDescent="0.2">
      <c r="A489" s="41"/>
      <c r="B489" s="41"/>
      <c r="C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c r="BK489" s="41"/>
      <c r="BL489" s="27"/>
      <c r="BM489" s="27"/>
      <c r="BN489" s="27"/>
    </row>
    <row r="490" spans="1:66" x14ac:dyDescent="0.2">
      <c r="A490" s="41"/>
      <c r="B490" s="41"/>
      <c r="C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c r="BK490" s="41"/>
      <c r="BL490" s="27"/>
      <c r="BM490" s="27"/>
      <c r="BN490" s="27"/>
    </row>
    <row r="491" spans="1:66" x14ac:dyDescent="0.2">
      <c r="A491" s="41"/>
      <c r="B491" s="41"/>
      <c r="C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27"/>
      <c r="BM491" s="27"/>
      <c r="BN491" s="27"/>
    </row>
    <row r="492" spans="1:66" x14ac:dyDescent="0.2">
      <c r="A492" s="41"/>
      <c r="B492" s="41"/>
      <c r="C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c r="BK492" s="41"/>
      <c r="BL492" s="27"/>
      <c r="BM492" s="27"/>
      <c r="BN492" s="27"/>
    </row>
    <row r="493" spans="1:66" x14ac:dyDescent="0.2">
      <c r="A493" s="41"/>
      <c r="B493" s="41"/>
      <c r="C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c r="BK493" s="41"/>
      <c r="BL493" s="27"/>
      <c r="BM493" s="27"/>
      <c r="BN493" s="27"/>
    </row>
    <row r="494" spans="1:66" x14ac:dyDescent="0.2">
      <c r="A494" s="41"/>
      <c r="B494" s="41"/>
      <c r="C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27"/>
      <c r="BM494" s="27"/>
      <c r="BN494" s="27"/>
    </row>
    <row r="495" spans="1:66" x14ac:dyDescent="0.2">
      <c r="A495" s="41"/>
      <c r="B495" s="41"/>
      <c r="C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27"/>
      <c r="BM495" s="27"/>
      <c r="BN495" s="27"/>
    </row>
    <row r="496" spans="1:66" x14ac:dyDescent="0.2">
      <c r="A496" s="41"/>
      <c r="B496" s="41"/>
      <c r="C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27"/>
      <c r="BM496" s="27"/>
      <c r="BN496" s="27"/>
    </row>
    <row r="497" spans="1:66" x14ac:dyDescent="0.2">
      <c r="A497" s="41"/>
      <c r="B497" s="41"/>
      <c r="C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c r="BK497" s="41"/>
      <c r="BL497" s="27"/>
      <c r="BM497" s="27"/>
      <c r="BN497" s="27"/>
    </row>
    <row r="498" spans="1:66" x14ac:dyDescent="0.2">
      <c r="A498" s="41"/>
      <c r="B498" s="41"/>
      <c r="C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c r="BK498" s="41"/>
      <c r="BL498" s="27"/>
      <c r="BM498" s="27"/>
      <c r="BN498" s="27"/>
    </row>
    <row r="499" spans="1:66" x14ac:dyDescent="0.2">
      <c r="A499" s="41"/>
      <c r="B499" s="41"/>
      <c r="C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c r="BK499" s="41"/>
      <c r="BL499" s="27"/>
      <c r="BM499" s="27"/>
      <c r="BN499" s="27"/>
    </row>
    <row r="500" spans="1:66" x14ac:dyDescent="0.2">
      <c r="A500" s="41"/>
      <c r="B500" s="41"/>
      <c r="C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27"/>
      <c r="BM500" s="27"/>
      <c r="BN500" s="27"/>
    </row>
    <row r="501" spans="1:66" x14ac:dyDescent="0.2">
      <c r="A501" s="41"/>
      <c r="B501" s="41"/>
      <c r="C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27"/>
      <c r="BM501" s="27"/>
      <c r="BN501" s="27"/>
    </row>
    <row r="502" spans="1:66" x14ac:dyDescent="0.2">
      <c r="A502" s="41"/>
      <c r="B502" s="41"/>
      <c r="C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c r="BK502" s="41"/>
      <c r="BL502" s="27"/>
      <c r="BM502" s="27"/>
      <c r="BN502" s="27"/>
    </row>
    <row r="503" spans="1:66" x14ac:dyDescent="0.2">
      <c r="A503" s="41"/>
      <c r="B503" s="40"/>
      <c r="C503" s="40"/>
      <c r="D503" s="40"/>
      <c r="BL503" s="27"/>
      <c r="BM503" s="27"/>
      <c r="BN503" s="27"/>
    </row>
    <row r="504" spans="1:66" x14ac:dyDescent="0.2">
      <c r="A504" s="41"/>
      <c r="B504" s="40"/>
      <c r="C504" s="40"/>
      <c r="D504" s="40"/>
      <c r="BL504" s="27"/>
      <c r="BM504" s="27"/>
      <c r="BN504" s="27"/>
    </row>
    <row r="505" spans="1:66" x14ac:dyDescent="0.2">
      <c r="A505" s="41"/>
      <c r="B505" s="40"/>
      <c r="C505" s="40"/>
      <c r="D505" s="40"/>
      <c r="BL505" s="27"/>
      <c r="BM505" s="27"/>
      <c r="BN505" s="27"/>
    </row>
    <row r="506" spans="1:66" x14ac:dyDescent="0.2">
      <c r="A506" s="41"/>
      <c r="B506" s="40"/>
      <c r="C506" s="40"/>
      <c r="D506" s="40"/>
      <c r="BL506" s="27"/>
      <c r="BM506" s="27"/>
      <c r="BN506" s="27"/>
    </row>
    <row r="507" spans="1:66" x14ac:dyDescent="0.2">
      <c r="A507" s="41"/>
      <c r="B507" s="40"/>
      <c r="C507" s="40"/>
      <c r="D507" s="40"/>
      <c r="BL507" s="27"/>
      <c r="BM507" s="27"/>
      <c r="BN507" s="27"/>
    </row>
    <row r="508" spans="1:66" x14ac:dyDescent="0.2">
      <c r="A508" s="41"/>
      <c r="B508" s="40"/>
      <c r="C508" s="40"/>
      <c r="D508" s="40"/>
      <c r="BL508" s="27"/>
      <c r="BM508" s="27"/>
      <c r="BN508" s="27"/>
    </row>
    <row r="509" spans="1:66" x14ac:dyDescent="0.2">
      <c r="A509" s="41"/>
      <c r="B509" s="40"/>
      <c r="C509" s="40"/>
      <c r="D509" s="40"/>
      <c r="BL509" s="27"/>
      <c r="BM509" s="27"/>
      <c r="BN509" s="27"/>
    </row>
    <row r="510" spans="1:66" x14ac:dyDescent="0.2">
      <c r="A510" s="41"/>
      <c r="B510" s="40"/>
      <c r="C510" s="40"/>
      <c r="D510" s="40"/>
      <c r="BL510" s="27"/>
      <c r="BM510" s="27"/>
      <c r="BN510" s="27"/>
    </row>
    <row r="511" spans="1:66" x14ac:dyDescent="0.2">
      <c r="A511" s="41"/>
      <c r="B511" s="40"/>
      <c r="C511" s="40"/>
      <c r="D511" s="40"/>
      <c r="BL511" s="27"/>
      <c r="BM511" s="27"/>
      <c r="BN511" s="27"/>
    </row>
    <row r="512" spans="1:66" x14ac:dyDescent="0.2">
      <c r="A512" s="41"/>
      <c r="B512" s="40"/>
      <c r="C512" s="40"/>
      <c r="D512" s="40"/>
      <c r="BL512" s="27"/>
      <c r="BM512" s="27"/>
      <c r="BN512" s="27"/>
    </row>
    <row r="513" spans="1:66" x14ac:dyDescent="0.2">
      <c r="A513" s="41"/>
      <c r="B513" s="40"/>
      <c r="C513" s="40"/>
      <c r="D513" s="40"/>
      <c r="BL513" s="27"/>
      <c r="BM513" s="27"/>
      <c r="BN513" s="27"/>
    </row>
    <row r="514" spans="1:66" x14ac:dyDescent="0.2">
      <c r="A514" s="41"/>
      <c r="B514" s="40"/>
      <c r="C514" s="40"/>
      <c r="D514" s="40"/>
      <c r="BL514" s="27"/>
      <c r="BM514" s="27"/>
      <c r="BN514" s="27"/>
    </row>
    <row r="515" spans="1:66" x14ac:dyDescent="0.2">
      <c r="A515" s="41"/>
      <c r="B515" s="40"/>
      <c r="C515" s="40"/>
      <c r="D515" s="40"/>
      <c r="BL515" s="27"/>
      <c r="BM515" s="27"/>
      <c r="BN515" s="27"/>
    </row>
    <row r="516" spans="1:66" x14ac:dyDescent="0.2">
      <c r="A516" s="41"/>
      <c r="B516" s="40"/>
      <c r="C516" s="40"/>
      <c r="D516" s="40"/>
      <c r="BL516" s="27"/>
      <c r="BM516" s="27"/>
      <c r="BN516" s="27"/>
    </row>
    <row r="517" spans="1:66" x14ac:dyDescent="0.2">
      <c r="A517" s="41"/>
      <c r="B517" s="40"/>
      <c r="C517" s="40"/>
      <c r="D517" s="40"/>
      <c r="BL517" s="27"/>
      <c r="BM517" s="27"/>
      <c r="BN517" s="27"/>
    </row>
    <row r="518" spans="1:66" x14ac:dyDescent="0.2">
      <c r="A518" s="41"/>
      <c r="B518" s="40"/>
      <c r="C518" s="40"/>
      <c r="D518" s="40"/>
      <c r="BL518" s="27"/>
      <c r="BM518" s="27"/>
      <c r="BN518" s="27"/>
    </row>
  </sheetData>
  <sheetProtection algorithmName="SHA-512" hashValue="QKlgJD4o+/d+uwfBve08l0POtBgyFyXxbUelnLLc9U3nOY+x35RwaEg92L4mbuO4WorQxgpJ78XrEx5uC/eiAA==" saltValue="YJ7iGn54FavsjoaMAUZa6Q==" spinCount="100000" sheet="1" formatCells="0" formatColumns="0" formatRows="0"/>
  <mergeCells count="3">
    <mergeCell ref="B1:E1"/>
    <mergeCell ref="B2:E2"/>
    <mergeCell ref="B3:E3"/>
  </mergeCells>
  <conditionalFormatting sqref="B1:B3">
    <cfRule type="expression" dxfId="10" priority="3">
      <formula>INDIRECT("f"&amp;ROW())="Wireless Plan Component"</formula>
    </cfRule>
  </conditionalFormatting>
  <conditionalFormatting sqref="U1:V2 G1:Q2">
    <cfRule type="expression" dxfId="9" priority="4">
      <formula>INDIRECT("f"&amp;ROW())="Main Wireless SKU"</formula>
    </cfRule>
  </conditionalFormatting>
  <conditionalFormatting sqref="R1:T2">
    <cfRule type="expression" dxfId="8" priority="2">
      <formula>INDIRECT("f"&amp;ROW())="Main Wireless SKU"</formula>
    </cfRule>
  </conditionalFormatting>
  <conditionalFormatting sqref="A26:C26 A8:J8 A11:J11 A14:J14 A17:J17 A20:J20 A23:J23 B1:E3">
    <cfRule type="expression" dxfId="7" priority="1">
      <formula>#REF!&lt;&gt;"Yes"</formula>
    </cfRule>
  </conditionalFormatting>
  <dataValidations count="2">
    <dataValidation type="list" allowBlank="1" showInputMessage="1" showErrorMessage="1" sqref="A8:J8 A11:J11 A14:J14 A17:J17 A20:J20 A23:J23 A26:C26" xr:uid="{F63F50F9-12DB-456D-A8B8-8CAD312DD76C}">
      <formula1>"Yes, No"</formula1>
    </dataValidation>
    <dataValidation type="list" allowBlank="1" showInputMessage="1" showErrorMessage="1" sqref="F1:F2" xr:uid="{2F840880-D231-4579-8E15-58A5FB0CD787}">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9A9CB-A1CE-4CEE-9AAF-C8D072CFE7AC}">
  <sheetPr>
    <tabColor rgb="FFFFFF99"/>
  </sheetPr>
  <dimension ref="A1:I10"/>
  <sheetViews>
    <sheetView zoomScale="90" zoomScaleNormal="90" workbookViewId="0">
      <pane xSplit="1" ySplit="5" topLeftCell="B6" activePane="bottomRight" state="frozen"/>
      <selection activeCell="C30" sqref="C30"/>
      <selection pane="topRight" activeCell="C30" sqref="C30"/>
      <selection pane="bottomLeft" activeCell="C30" sqref="C30"/>
      <selection pane="bottomRight" activeCell="A5" sqref="A5"/>
    </sheetView>
  </sheetViews>
  <sheetFormatPr defaultColWidth="8.85546875" defaultRowHeight="15" x14ac:dyDescent="0.25"/>
  <cols>
    <col min="1" max="1" width="35.28515625" customWidth="1"/>
    <col min="2" max="2" width="66.7109375" customWidth="1"/>
    <col min="3" max="3" width="52" customWidth="1"/>
    <col min="4" max="4" width="47.28515625" customWidth="1"/>
    <col min="5" max="5" width="42.28515625" customWidth="1"/>
    <col min="6" max="6" width="48.42578125" customWidth="1"/>
    <col min="7" max="7" width="48.5703125" customWidth="1"/>
    <col min="8" max="8" width="32.85546875" customWidth="1"/>
    <col min="9" max="9" width="23.42578125" customWidth="1"/>
  </cols>
  <sheetData>
    <row r="1" spans="1:9" s="50" customFormat="1" ht="21" customHeight="1" x14ac:dyDescent="0.2">
      <c r="A1" s="25" t="s">
        <v>2332</v>
      </c>
      <c r="B1" s="49" t="str">
        <f>'Pricing - Lot 1 Voice'!C1</f>
        <v>CenturyLink Communications, LLC</v>
      </c>
      <c r="C1" s="199" t="s">
        <v>65</v>
      </c>
      <c r="D1" s="199"/>
      <c r="E1" s="199"/>
      <c r="F1" s="19"/>
      <c r="G1" s="19"/>
      <c r="H1" s="19"/>
      <c r="I1" s="19"/>
    </row>
    <row r="2" spans="1:9" s="50" customFormat="1" ht="21" customHeight="1" x14ac:dyDescent="0.2">
      <c r="A2" s="26" t="s">
        <v>2333</v>
      </c>
      <c r="B2" s="55" t="str">
        <f>'Pricing - Lot 1 Voice'!C2</f>
        <v>PS68693</v>
      </c>
      <c r="C2" s="199"/>
      <c r="D2" s="199"/>
      <c r="E2" s="199"/>
      <c r="F2" s="19"/>
      <c r="G2" s="19"/>
      <c r="H2" s="19"/>
      <c r="I2" s="19"/>
    </row>
    <row r="3" spans="1:9" s="50" customFormat="1" ht="21" customHeight="1" x14ac:dyDescent="0.2">
      <c r="A3" s="26" t="s">
        <v>66</v>
      </c>
      <c r="B3" s="61">
        <f>'Pricing - Lot 1 Voice'!C3</f>
        <v>45223</v>
      </c>
      <c r="C3" s="199"/>
      <c r="D3" s="199"/>
      <c r="E3" s="199"/>
      <c r="F3" s="19"/>
      <c r="G3" s="19"/>
      <c r="H3" s="19"/>
      <c r="I3" s="19"/>
    </row>
    <row r="4" spans="1:9" s="50" customFormat="1" ht="12.75" x14ac:dyDescent="0.2">
      <c r="A4" s="30"/>
      <c r="B4" s="30"/>
      <c r="C4" s="31"/>
      <c r="D4" s="30"/>
      <c r="E4" s="31"/>
      <c r="F4" s="31"/>
      <c r="G4" s="32"/>
      <c r="H4" s="32"/>
      <c r="I4" s="32"/>
    </row>
    <row r="5" spans="1:9" s="50" customFormat="1" ht="25.5" x14ac:dyDescent="0.2">
      <c r="A5" s="8" t="s">
        <v>0</v>
      </c>
      <c r="B5" s="8" t="s">
        <v>82</v>
      </c>
      <c r="C5" s="48" t="s">
        <v>83</v>
      </c>
      <c r="D5" s="9" t="s">
        <v>84</v>
      </c>
      <c r="E5" s="9" t="s">
        <v>85</v>
      </c>
      <c r="F5" s="24" t="s">
        <v>86</v>
      </c>
      <c r="G5" s="28" t="s">
        <v>87</v>
      </c>
      <c r="H5" s="28" t="s">
        <v>88</v>
      </c>
      <c r="I5" s="28" t="s">
        <v>89</v>
      </c>
    </row>
    <row r="6" spans="1:9" s="50" customFormat="1" ht="408" x14ac:dyDescent="0.2">
      <c r="A6" s="88" t="s">
        <v>2304</v>
      </c>
      <c r="B6" s="89" t="s">
        <v>2373</v>
      </c>
      <c r="C6" s="90" t="s">
        <v>2305</v>
      </c>
      <c r="D6" s="91" t="s">
        <v>2306</v>
      </c>
      <c r="E6" s="92" t="s">
        <v>2307</v>
      </c>
      <c r="F6" s="92" t="s">
        <v>75</v>
      </c>
      <c r="G6" s="93" t="s">
        <v>2308</v>
      </c>
      <c r="H6" s="93" t="s">
        <v>2328</v>
      </c>
      <c r="I6" s="93" t="s">
        <v>2328</v>
      </c>
    </row>
    <row r="7" spans="1:9" s="50" customFormat="1" ht="409.5" x14ac:dyDescent="0.2">
      <c r="A7" s="88" t="s">
        <v>2309</v>
      </c>
      <c r="B7" s="94" t="s">
        <v>2310</v>
      </c>
      <c r="C7" s="90" t="s">
        <v>2311</v>
      </c>
      <c r="D7" s="91" t="s">
        <v>2312</v>
      </c>
      <c r="E7" s="92" t="s">
        <v>2313</v>
      </c>
      <c r="F7" s="92" t="s">
        <v>75</v>
      </c>
      <c r="G7" s="93" t="s">
        <v>2314</v>
      </c>
      <c r="H7" s="93" t="s">
        <v>2315</v>
      </c>
      <c r="I7" s="93" t="s">
        <v>71</v>
      </c>
    </row>
    <row r="8" spans="1:9" s="50" customFormat="1" ht="409.5" x14ac:dyDescent="0.2">
      <c r="A8" s="88" t="s">
        <v>2330</v>
      </c>
      <c r="B8" s="94" t="s">
        <v>2316</v>
      </c>
      <c r="C8" s="90" t="s">
        <v>2317</v>
      </c>
      <c r="D8" s="91" t="s">
        <v>2318</v>
      </c>
      <c r="E8" s="92" t="s">
        <v>2319</v>
      </c>
      <c r="F8" s="92" t="s">
        <v>75</v>
      </c>
      <c r="G8" s="95" t="s">
        <v>2320</v>
      </c>
      <c r="H8" s="95" t="s">
        <v>2318</v>
      </c>
      <c r="I8" s="95" t="s">
        <v>71</v>
      </c>
    </row>
    <row r="9" spans="1:9" s="50" customFormat="1" ht="344.25" x14ac:dyDescent="0.2">
      <c r="A9" s="88" t="s">
        <v>2321</v>
      </c>
      <c r="B9" s="94" t="s">
        <v>2322</v>
      </c>
      <c r="C9" s="90" t="s">
        <v>2323</v>
      </c>
      <c r="D9" s="91" t="s">
        <v>2324</v>
      </c>
      <c r="E9" s="92" t="s">
        <v>2325</v>
      </c>
      <c r="F9" s="92" t="s">
        <v>75</v>
      </c>
      <c r="G9" s="93" t="s">
        <v>2326</v>
      </c>
      <c r="H9" s="93" t="s">
        <v>2327</v>
      </c>
      <c r="I9" s="93" t="s">
        <v>71</v>
      </c>
    </row>
    <row r="10" spans="1:9" ht="242.25" x14ac:dyDescent="0.25">
      <c r="A10" s="166" t="s">
        <v>2619</v>
      </c>
      <c r="B10" s="167" t="s">
        <v>2620</v>
      </c>
      <c r="C10" s="168" t="s">
        <v>2621</v>
      </c>
      <c r="D10" s="167" t="s">
        <v>2621</v>
      </c>
      <c r="E10" s="169" t="s">
        <v>2622</v>
      </c>
      <c r="F10" s="170" t="s">
        <v>75</v>
      </c>
      <c r="G10" s="171" t="s">
        <v>2623</v>
      </c>
      <c r="H10" s="171" t="s">
        <v>2624</v>
      </c>
      <c r="I10" s="93" t="s">
        <v>2118</v>
      </c>
    </row>
  </sheetData>
  <sheetProtection algorithmName="SHA-512" hashValue="ICXBb7S9HRe2JK+S7i8j5lePwseX0+gmNK+ykVrdCyrXPX/PeiRZVa44pRIVDEH1u+G4LDhiIaGCK/z0Z28PWg==" saltValue="azh92CnD1PsnhJMoB3t2Tw==" spinCount="100000" sheet="1" formatCells="0" formatColumns="0" formatRows="0"/>
  <mergeCells count="1">
    <mergeCell ref="C1:E3"/>
  </mergeCells>
  <conditionalFormatting sqref="C1">
    <cfRule type="expression" dxfId="6" priority="7">
      <formula>INDIRECT("f"&amp;ROW())="Wireless Plan Component"</formula>
    </cfRule>
  </conditionalFormatting>
  <conditionalFormatting sqref="I7:I9">
    <cfRule type="expression" dxfId="5" priority="6">
      <formula>#REF!&lt;&gt;"Yes"</formula>
    </cfRule>
  </conditionalFormatting>
  <conditionalFormatting sqref="B1:B3">
    <cfRule type="expression" dxfId="4" priority="4">
      <formula>#REF!&lt;&gt;"Yes"</formula>
    </cfRule>
  </conditionalFormatting>
  <dataValidations count="2">
    <dataValidation type="list" allowBlank="1" showInputMessage="1" showErrorMessage="1" sqref="F7:F10" xr:uid="{380F2C4C-97D6-4C93-AEF5-1567A1EC793C}">
      <formula1>"Recurring, Non-recurring"</formula1>
    </dataValidation>
    <dataValidation operator="greaterThanOrEqual" allowBlank="1" showInputMessage="1" showErrorMessage="1" sqref="G1:I10" xr:uid="{9139559E-D8FE-4402-9926-6AEE75610B94}"/>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3" id="{D676003D-309B-4EA9-A7D2-9B6EE5D31F04}">
            <xm:f>'C:\Users\cxmar22\AppData\Local\Microsoft\Windows\Temporary Internet Files\Content.Outlook\3JRXTQZY\[CenturyLink - 23100_Attachment02_05.30.19.xlsx]Bidder Information'!#REF!&lt;&gt;"Yes"</xm:f>
            <x14:dxf>
              <fill>
                <patternFill patternType="darkGray">
                  <fgColor theme="1"/>
                  <bgColor theme="0" tint="-0.499984740745262"/>
                </patternFill>
              </fill>
            </x14:dxf>
          </x14:cfRule>
          <xm:sqref>A7:H9 A6:G6</xm:sqref>
        </x14:conditionalFormatting>
        <x14:conditionalFormatting xmlns:xm="http://schemas.microsoft.com/office/excel/2006/main">
          <x14:cfRule type="expression" priority="2" id="{BD797496-458B-4A86-8957-6B194DDA3886}">
            <xm:f>'C:\Users\cxmar22\AppData\Local\Microsoft\Windows\Temporary Internet Files\Content.Outlook\3JRXTQZY\[CenturyLink - 23100_Attachment02_05.30.19.xlsx]Bidder Information'!#REF!&lt;&gt;"Yes"</xm:f>
            <x14:dxf>
              <fill>
                <patternFill patternType="darkGray">
                  <fgColor theme="1"/>
                  <bgColor theme="0" tint="-0.499984740745262"/>
                </patternFill>
              </fill>
            </x14:dxf>
          </x14:cfRule>
          <xm:sqref>I6</xm:sqref>
        </x14:conditionalFormatting>
        <x14:conditionalFormatting xmlns:xm="http://schemas.microsoft.com/office/excel/2006/main">
          <x14:cfRule type="expression" priority="1" id="{270B86C8-9872-45D9-B06A-292B815003A1}">
            <xm:f>'C:\Users\cxmar22\AppData\Local\Microsoft\Windows\Temporary Internet Files\Content.Outlook\3JRXTQZY\[CenturyLink - 23100_Attachment02_05.30.19.xlsx]Bidder Information'!#REF!&lt;&gt;"Yes"</xm:f>
            <x14:dxf>
              <fill>
                <patternFill patternType="darkGray">
                  <fgColor theme="1"/>
                  <bgColor theme="0" tint="-0.499984740745262"/>
                </patternFill>
              </fill>
            </x14:dxf>
          </x14:cfRule>
          <xm:sqref>H6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D046-6151-41AC-B868-B7C72C4CDA6E}">
  <sheetPr>
    <tabColor rgb="FFFFFF99"/>
    <pageSetUpPr fitToPage="1"/>
  </sheetPr>
  <dimension ref="A1:J21"/>
  <sheetViews>
    <sheetView showGridLines="0" zoomScale="90" zoomScaleNormal="90" workbookViewId="0">
      <selection activeCell="B6" sqref="B6"/>
    </sheetView>
  </sheetViews>
  <sheetFormatPr defaultColWidth="9.140625" defaultRowHeight="12" x14ac:dyDescent="0.25"/>
  <cols>
    <col min="1" max="1" width="1.7109375" style="62" customWidth="1"/>
    <col min="2" max="2" width="15.42578125" style="63" customWidth="1"/>
    <col min="3" max="3" width="17.5703125" style="66" customWidth="1"/>
    <col min="4" max="4" width="16.5703125" style="63" customWidth="1"/>
    <col min="5" max="5" width="24.85546875" style="67" customWidth="1"/>
    <col min="6" max="6" width="28.7109375" style="78" customWidth="1"/>
    <col min="7" max="7" width="21" style="65" customWidth="1"/>
    <col min="8" max="8" width="12.5703125" style="64" customWidth="1"/>
    <col min="9" max="9" width="25.140625" style="64" customWidth="1"/>
    <col min="10" max="10" width="21.28515625" style="66" customWidth="1"/>
    <col min="11" max="16384" width="9.140625" style="67"/>
  </cols>
  <sheetData>
    <row r="1" spans="1:10" ht="12.75" thickBot="1" x14ac:dyDescent="0.3"/>
    <row r="2" spans="1:10" s="16" customFormat="1" ht="15" customHeight="1" x14ac:dyDescent="0.25">
      <c r="B2" s="25" t="s">
        <v>2332</v>
      </c>
      <c r="C2" s="190" t="str">
        <f>'Pricing - Lot 1 Voice'!C1</f>
        <v>CenturyLink Communications, LLC</v>
      </c>
      <c r="D2" s="190"/>
      <c r="E2" s="190"/>
      <c r="F2" s="206" t="s">
        <v>2374</v>
      </c>
      <c r="G2" s="206"/>
      <c r="H2" s="206"/>
      <c r="I2" s="206"/>
      <c r="J2" s="207"/>
    </row>
    <row r="3" spans="1:10" s="16" customFormat="1" ht="15" customHeight="1" x14ac:dyDescent="0.25">
      <c r="B3" s="26" t="s">
        <v>2333</v>
      </c>
      <c r="C3" s="190" t="str">
        <f>'Pricing - Lot 1 Voice'!C2</f>
        <v>PS68693</v>
      </c>
      <c r="D3" s="190"/>
      <c r="E3" s="190"/>
      <c r="F3" s="208"/>
      <c r="G3" s="208"/>
      <c r="H3" s="208"/>
      <c r="I3" s="208"/>
      <c r="J3" s="209"/>
    </row>
    <row r="4" spans="1:10" s="16" customFormat="1" ht="15" customHeight="1" thickBot="1" x14ac:dyDescent="0.3">
      <c r="B4" s="26" t="s">
        <v>66</v>
      </c>
      <c r="C4" s="191">
        <f>'Pricing - Lot 1 Voice'!C3</f>
        <v>45223</v>
      </c>
      <c r="D4" s="191"/>
      <c r="E4" s="191"/>
      <c r="F4" s="210"/>
      <c r="G4" s="210"/>
      <c r="H4" s="210"/>
      <c r="I4" s="210"/>
      <c r="J4" s="211"/>
    </row>
    <row r="5" spans="1:10" s="11" customFormat="1" ht="25.5" customHeight="1" x14ac:dyDescent="0.25">
      <c r="A5" s="68"/>
      <c r="B5" s="69"/>
      <c r="C5" s="69"/>
      <c r="D5" s="69"/>
      <c r="F5" s="14"/>
      <c r="G5" s="71"/>
      <c r="H5" s="69"/>
      <c r="I5" s="70"/>
      <c r="J5" s="69"/>
    </row>
    <row r="6" spans="1:10" s="11" customFormat="1" ht="103.5" customHeight="1" x14ac:dyDescent="0.25">
      <c r="A6" s="72"/>
      <c r="B6" s="9" t="s">
        <v>67</v>
      </c>
      <c r="C6" s="79" t="s">
        <v>2375</v>
      </c>
      <c r="D6" s="79" t="s">
        <v>2340</v>
      </c>
      <c r="E6" s="80" t="s">
        <v>2376</v>
      </c>
      <c r="F6" s="73" t="s">
        <v>2377</v>
      </c>
      <c r="G6" s="81" t="s">
        <v>2342</v>
      </c>
      <c r="H6" s="82" t="s">
        <v>2343</v>
      </c>
      <c r="I6" s="79" t="s">
        <v>2341</v>
      </c>
      <c r="J6" s="82" t="s">
        <v>2378</v>
      </c>
    </row>
    <row r="7" spans="1:10" ht="60" x14ac:dyDescent="0.25">
      <c r="B7" s="74">
        <v>1</v>
      </c>
      <c r="C7" s="83" t="s">
        <v>2347</v>
      </c>
      <c r="D7" s="75" t="s">
        <v>2344</v>
      </c>
      <c r="E7" s="84" t="s">
        <v>2349</v>
      </c>
      <c r="F7" s="83" t="s">
        <v>71</v>
      </c>
      <c r="G7" s="85">
        <v>0.33</v>
      </c>
      <c r="H7" s="84" t="s">
        <v>2345</v>
      </c>
      <c r="I7" s="75" t="s">
        <v>2348</v>
      </c>
      <c r="J7" s="76" t="s">
        <v>79</v>
      </c>
    </row>
    <row r="8" spans="1:10" ht="72" x14ac:dyDescent="0.25">
      <c r="B8" s="74">
        <v>2</v>
      </c>
      <c r="C8" s="83" t="s">
        <v>2350</v>
      </c>
      <c r="D8" s="75" t="s">
        <v>2351</v>
      </c>
      <c r="E8" s="84" t="s">
        <v>2349</v>
      </c>
      <c r="F8" s="83" t="s">
        <v>2379</v>
      </c>
      <c r="G8" s="86">
        <v>0.03</v>
      </c>
      <c r="H8" s="84" t="s">
        <v>2345</v>
      </c>
      <c r="I8" s="75" t="s">
        <v>2352</v>
      </c>
      <c r="J8" s="76" t="s">
        <v>79</v>
      </c>
    </row>
    <row r="9" spans="1:10" ht="72" x14ac:dyDescent="0.25">
      <c r="B9" s="74">
        <v>3</v>
      </c>
      <c r="C9" s="83" t="s">
        <v>2353</v>
      </c>
      <c r="D9" s="75" t="s">
        <v>2344</v>
      </c>
      <c r="E9" s="84" t="s">
        <v>2349</v>
      </c>
      <c r="F9" s="83" t="s">
        <v>2380</v>
      </c>
      <c r="G9" s="87" t="s">
        <v>2355</v>
      </c>
      <c r="H9" s="84" t="s">
        <v>2345</v>
      </c>
      <c r="I9" s="75" t="s">
        <v>2354</v>
      </c>
      <c r="J9" s="76" t="s">
        <v>79</v>
      </c>
    </row>
    <row r="10" spans="1:10" ht="60" x14ac:dyDescent="0.25">
      <c r="B10" s="74">
        <v>4</v>
      </c>
      <c r="C10" s="83" t="s">
        <v>2356</v>
      </c>
      <c r="D10" s="75" t="s">
        <v>2351</v>
      </c>
      <c r="E10" s="84" t="s">
        <v>2349</v>
      </c>
      <c r="F10" s="83" t="s">
        <v>71</v>
      </c>
      <c r="G10" s="87" t="s">
        <v>2358</v>
      </c>
      <c r="H10" s="84" t="s">
        <v>2345</v>
      </c>
      <c r="I10" s="75" t="s">
        <v>2357</v>
      </c>
      <c r="J10" s="76" t="s">
        <v>79</v>
      </c>
    </row>
    <row r="11" spans="1:10" ht="60" x14ac:dyDescent="0.25">
      <c r="B11" s="74">
        <v>5</v>
      </c>
      <c r="C11" s="83" t="s">
        <v>2359</v>
      </c>
      <c r="D11" s="75" t="s">
        <v>2351</v>
      </c>
      <c r="E11" s="84" t="s">
        <v>2349</v>
      </c>
      <c r="F11" s="83" t="s">
        <v>71</v>
      </c>
      <c r="G11" s="87" t="s">
        <v>2361</v>
      </c>
      <c r="H11" s="84" t="s">
        <v>2345</v>
      </c>
      <c r="I11" s="75" t="s">
        <v>2360</v>
      </c>
      <c r="J11" s="76" t="s">
        <v>79</v>
      </c>
    </row>
    <row r="12" spans="1:10" ht="72" x14ac:dyDescent="0.25">
      <c r="B12" s="74">
        <v>6</v>
      </c>
      <c r="C12" s="83" t="s">
        <v>2362</v>
      </c>
      <c r="D12" s="75" t="s">
        <v>2351</v>
      </c>
      <c r="E12" s="84" t="s">
        <v>2349</v>
      </c>
      <c r="F12" s="83" t="s">
        <v>2379</v>
      </c>
      <c r="G12" s="85">
        <v>0.04</v>
      </c>
      <c r="H12" s="84" t="s">
        <v>2345</v>
      </c>
      <c r="I12" s="75" t="s">
        <v>2363</v>
      </c>
      <c r="J12" s="76" t="s">
        <v>79</v>
      </c>
    </row>
    <row r="13" spans="1:10" ht="72" x14ac:dyDescent="0.25">
      <c r="B13" s="74">
        <v>7</v>
      </c>
      <c r="C13" s="83" t="s">
        <v>2362</v>
      </c>
      <c r="D13" s="75" t="s">
        <v>2351</v>
      </c>
      <c r="E13" s="84" t="s">
        <v>2349</v>
      </c>
      <c r="F13" s="83" t="s">
        <v>2379</v>
      </c>
      <c r="G13" s="87" t="s">
        <v>2364</v>
      </c>
      <c r="H13" s="84" t="s">
        <v>2345</v>
      </c>
      <c r="I13" s="75" t="s">
        <v>2363</v>
      </c>
      <c r="J13" s="76" t="s">
        <v>79</v>
      </c>
    </row>
    <row r="14" spans="1:10" ht="72" x14ac:dyDescent="0.25">
      <c r="B14" s="74">
        <v>8</v>
      </c>
      <c r="C14" s="83" t="s">
        <v>2365</v>
      </c>
      <c r="D14" s="75" t="s">
        <v>2351</v>
      </c>
      <c r="E14" s="84" t="s">
        <v>2349</v>
      </c>
      <c r="F14" s="83" t="s">
        <v>2379</v>
      </c>
      <c r="G14" s="87" t="s">
        <v>2366</v>
      </c>
      <c r="H14" s="84" t="s">
        <v>2345</v>
      </c>
      <c r="I14" s="75" t="s">
        <v>2363</v>
      </c>
      <c r="J14" s="76" t="s">
        <v>79</v>
      </c>
    </row>
    <row r="15" spans="1:10" ht="60" x14ac:dyDescent="0.25">
      <c r="B15" s="155">
        <v>9</v>
      </c>
      <c r="C15" s="156" t="s">
        <v>2578</v>
      </c>
      <c r="D15" s="157" t="s">
        <v>2346</v>
      </c>
      <c r="E15" s="158" t="s">
        <v>2349</v>
      </c>
      <c r="F15" s="156" t="s">
        <v>71</v>
      </c>
      <c r="G15" s="159">
        <v>2.5000000000000001E-2</v>
      </c>
      <c r="H15" s="158" t="s">
        <v>2345</v>
      </c>
      <c r="I15" s="157" t="s">
        <v>2357</v>
      </c>
      <c r="J15" s="160" t="s">
        <v>79</v>
      </c>
    </row>
    <row r="16" spans="1:10" ht="60" x14ac:dyDescent="0.25">
      <c r="B16" s="155">
        <v>10</v>
      </c>
      <c r="C16" s="156" t="s">
        <v>2576</v>
      </c>
      <c r="D16" s="157" t="s">
        <v>2346</v>
      </c>
      <c r="E16" s="158" t="s">
        <v>2349</v>
      </c>
      <c r="F16" s="156" t="s">
        <v>71</v>
      </c>
      <c r="G16" s="161" t="s">
        <v>2367</v>
      </c>
      <c r="H16" s="158" t="s">
        <v>2345</v>
      </c>
      <c r="I16" s="157" t="s">
        <v>2357</v>
      </c>
      <c r="J16" s="160" t="s">
        <v>79</v>
      </c>
    </row>
    <row r="17" spans="2:10" ht="60" x14ac:dyDescent="0.25">
      <c r="B17" s="155">
        <v>11</v>
      </c>
      <c r="C17" s="156" t="s">
        <v>2577</v>
      </c>
      <c r="D17" s="157" t="s">
        <v>2346</v>
      </c>
      <c r="E17" s="158" t="s">
        <v>2349</v>
      </c>
      <c r="F17" s="156" t="s">
        <v>71</v>
      </c>
      <c r="G17" s="161" t="s">
        <v>2368</v>
      </c>
      <c r="H17" s="158" t="s">
        <v>2345</v>
      </c>
      <c r="I17" s="157" t="s">
        <v>2357</v>
      </c>
      <c r="J17" s="160" t="s">
        <v>79</v>
      </c>
    </row>
    <row r="18" spans="2:10" ht="60" x14ac:dyDescent="0.25">
      <c r="B18" s="74">
        <v>12</v>
      </c>
      <c r="C18" s="83" t="s">
        <v>2369</v>
      </c>
      <c r="D18" s="75" t="s">
        <v>2344</v>
      </c>
      <c r="E18" s="84" t="s">
        <v>2349</v>
      </c>
      <c r="F18" s="83" t="s">
        <v>71</v>
      </c>
      <c r="G18" s="85">
        <v>1E-4</v>
      </c>
      <c r="H18" s="84" t="s">
        <v>2345</v>
      </c>
      <c r="I18" s="75" t="s">
        <v>2370</v>
      </c>
      <c r="J18" s="76" t="s">
        <v>79</v>
      </c>
    </row>
    <row r="19" spans="2:10" ht="84" x14ac:dyDescent="0.25">
      <c r="B19" s="74">
        <v>13</v>
      </c>
      <c r="C19" s="83" t="s">
        <v>2369</v>
      </c>
      <c r="D19" s="75" t="s">
        <v>2344</v>
      </c>
      <c r="E19" s="84" t="s">
        <v>2349</v>
      </c>
      <c r="F19" s="83" t="s">
        <v>71</v>
      </c>
      <c r="G19" s="85" t="s">
        <v>2381</v>
      </c>
      <c r="H19" s="84" t="s">
        <v>2345</v>
      </c>
      <c r="I19" s="75" t="s">
        <v>2370</v>
      </c>
      <c r="J19" s="76" t="s">
        <v>79</v>
      </c>
    </row>
    <row r="20" spans="2:10" ht="72" x14ac:dyDescent="0.25">
      <c r="B20" s="74">
        <v>14</v>
      </c>
      <c r="C20" s="83" t="s">
        <v>2369</v>
      </c>
      <c r="D20" s="75" t="s">
        <v>2344</v>
      </c>
      <c r="E20" s="84" t="s">
        <v>2349</v>
      </c>
      <c r="F20" s="83" t="s">
        <v>71</v>
      </c>
      <c r="G20" s="85" t="s">
        <v>2382</v>
      </c>
      <c r="H20" s="84" t="s">
        <v>2345</v>
      </c>
      <c r="I20" s="75" t="s">
        <v>2370</v>
      </c>
      <c r="J20" s="76" t="s">
        <v>79</v>
      </c>
    </row>
    <row r="21" spans="2:10" ht="60" x14ac:dyDescent="0.25">
      <c r="B21" s="74">
        <v>15</v>
      </c>
      <c r="C21" s="83" t="s">
        <v>2371</v>
      </c>
      <c r="D21" s="75" t="s">
        <v>2344</v>
      </c>
      <c r="E21" s="84" t="s">
        <v>2349</v>
      </c>
      <c r="F21" s="83" t="s">
        <v>71</v>
      </c>
      <c r="G21" s="85">
        <v>5.0999999999999997E-2</v>
      </c>
      <c r="H21" s="84" t="s">
        <v>2345</v>
      </c>
      <c r="I21" s="75" t="s">
        <v>2370</v>
      </c>
      <c r="J21" s="76" t="s">
        <v>79</v>
      </c>
    </row>
  </sheetData>
  <sheetProtection algorithmName="SHA-512" hashValue="swS5kYTev2jXoi4vU60mZYIXi3vsSoZCsZ26rXmXJINkty2ZtXdTXDeW7qEecHNPN4Jnd4miFPXNL1a1BjVvMg==" saltValue="8GcqtNeqoGiSudT+maTCeg==" spinCount="100000" sheet="1" formatCells="0" formatColumns="0" formatRows="0"/>
  <protectedRanges>
    <protectedRange sqref="J5 J7:J10 J24:J1048576 G5:H5 J12:J14 J18:J22" name="Range1"/>
    <protectedRange sqref="J6" name="Range1_1"/>
    <protectedRange sqref="J15:J17" name="Range1_3"/>
  </protectedRanges>
  <mergeCells count="4">
    <mergeCell ref="C2:E2"/>
    <mergeCell ref="F2:J4"/>
    <mergeCell ref="C3:E3"/>
    <mergeCell ref="C4:E4"/>
  </mergeCells>
  <conditionalFormatting sqref="C2:C4">
    <cfRule type="expression" dxfId="0" priority="1">
      <formula>INDIRECT("f"&amp;ROW())="Wireless Plan Component"</formula>
    </cfRule>
  </conditionalFormatting>
  <dataValidations count="1">
    <dataValidation allowBlank="1" showErrorMessage="1" sqref="B1:E1 B5:E5 G1:J1 G5:J5 C2:C4 A1:A21 B7:E21 G7:J21" xr:uid="{4D19354D-C4DE-499E-AF89-519EE8296F9C}"/>
  </dataValidations>
  <pageMargins left="0.25" right="0.25" top="0.75" bottom="0.75" header="0.3" footer="0.3"/>
  <pageSetup paperSize="5" scale="93" fitToHeight="0" orientation="landscape" r:id="rId1"/>
  <headerFooter>
    <oddHeader>&amp;L&amp;"Arial,Regular"&amp;8Office of General Services
Procurement Services&amp;C&amp;"Arial,Regular"&amp;8Group 77017 Award 23100
Telecommunication Services
(Statewide and Regional)&amp;R&amp;"Arial,Regular"&amp;8&amp;P of &amp;N</oddHeader>
    <oddFooter>&amp;L&amp;"Arial,Regular"&amp;8September 2019 - v91619&amp;C&amp;"Arial,Regular"&amp;8&amp;A&amp;R&amp;"Arial,Regular"&amp;8Attachment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5E41A7-0C04-4853-8B46-153056B3A1B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78ff5ba-7e10-4e2b-ab41-c6b2b3c0abbf"/>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3.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953958-274C-4496-9743-044D3E774B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 (2)</vt:lpstr>
      <vt:lpstr>Pricing - Lot 1 Voice</vt:lpstr>
      <vt:lpstr>Geographic Location - Lot 1</vt:lpstr>
      <vt:lpstr>Service Descriptions - Lot 1</vt:lpstr>
      <vt:lpstr>Pricing - Lot 2 Data</vt:lpstr>
      <vt:lpstr>Geographic Location - Lot 2</vt:lpstr>
      <vt:lpstr>Service Descriptions - Lot 2</vt:lpstr>
      <vt:lpstr>Pass-Through Charges</vt:lpstr>
      <vt:lpstr>'Pass-Through Charges'!Print_Area</vt:lpstr>
      <vt:lpstr>'Pricing - Lot 1 Voice'!Print_Titles</vt:lpstr>
      <vt:lpstr>'Pricing - Lot 2 Data'!Print_Titles</vt:lpstr>
      <vt:lpstr>'Service Descriptions - Lot 1'!Print_Titles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2019-06-04T22:38:26Z</cp:lastPrinted>
  <dcterms:created xsi:type="dcterms:W3CDTF">2011-04-27T14:49:10Z</dcterms:created>
  <dcterms:modified xsi:type="dcterms:W3CDTF">2023-11-07T18:31:02Z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