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694_CrownCastle\Contract Mods\Update #19\"/>
    </mc:Choice>
  </mc:AlternateContent>
  <xr:revisionPtr revIDLastSave="0" documentId="13_ncr:1_{D2E27102-4D93-47D3-9692-4FEBFCCCAB3C}" xr6:coauthVersionLast="47" xr6:coauthVersionMax="47" xr10:uidLastSave="{00000000-0000-0000-0000-000000000000}"/>
  <bookViews>
    <workbookView xWindow="-110" yWindow="-110" windowWidth="19420" windowHeight="10300" tabRatio="796" firstSheet="1" activeTab="4" xr2:uid="{00000000-000D-0000-FFFF-FFFF00000000}"/>
  </bookViews>
  <sheets>
    <sheet name="Instructions (2)" sheetId="27" state="hidden" r:id="rId1"/>
    <sheet name="Pricing - Lot 2 Data" sheetId="47" r:id="rId2"/>
    <sheet name="Geographic Location - Lot 2" sheetId="60" r:id="rId3"/>
    <sheet name="Service Descriptions - Lot 2" sheetId="62" r:id="rId4"/>
    <sheet name="Pass-Through Charges" sheetId="66" r:id="rId5"/>
  </sheets>
  <externalReferences>
    <externalReference r:id="rId6"/>
    <externalReference r:id="rId7"/>
  </externalReferences>
  <definedNames>
    <definedName name="_xlnm.Print_Titles" localSheetId="1">'Pricing - Lot 2 Data'!$1:$5</definedName>
    <definedName name="_xlnm.Print_Titles" localSheetId="3">'Service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63" i="47" l="1"/>
  <c r="L662" i="47"/>
  <c r="L661" i="47"/>
  <c r="L660" i="47"/>
  <c r="L659" i="47"/>
  <c r="L658" i="47"/>
  <c r="L657" i="47"/>
  <c r="L656" i="47"/>
  <c r="L655" i="47"/>
  <c r="L654" i="47"/>
  <c r="L653" i="47"/>
  <c r="L652" i="47"/>
  <c r="L651" i="47"/>
  <c r="L650" i="47"/>
  <c r="L649" i="47"/>
  <c r="L648" i="47"/>
  <c r="L647" i="47"/>
  <c r="L646" i="47"/>
  <c r="L645" i="47"/>
  <c r="L644" i="47"/>
  <c r="L643" i="47"/>
  <c r="L642" i="47"/>
  <c r="L641" i="47"/>
  <c r="L640" i="47"/>
  <c r="L639" i="47"/>
  <c r="L638" i="47"/>
  <c r="L637" i="47"/>
  <c r="L636" i="47"/>
  <c r="L635" i="47"/>
  <c r="L634" i="47"/>
  <c r="L633" i="47"/>
  <c r="L632" i="47"/>
  <c r="L631" i="47"/>
  <c r="L630" i="47"/>
  <c r="L629" i="47"/>
  <c r="L628" i="47"/>
  <c r="L627" i="47"/>
  <c r="L626" i="47"/>
  <c r="L625" i="47"/>
  <c r="L624" i="47"/>
  <c r="L623" i="47"/>
  <c r="L622" i="47"/>
  <c r="L621" i="47"/>
  <c r="L620" i="47"/>
  <c r="L619" i="47"/>
  <c r="L618" i="47"/>
  <c r="L617" i="47"/>
  <c r="L616" i="47"/>
  <c r="L615" i="47"/>
  <c r="L614" i="47"/>
  <c r="L613" i="47"/>
  <c r="L612" i="47"/>
  <c r="L611" i="47"/>
  <c r="L610" i="47"/>
  <c r="L609" i="47"/>
  <c r="L608" i="47"/>
  <c r="L607" i="47"/>
  <c r="L606" i="47"/>
  <c r="L605" i="47"/>
  <c r="L604" i="47"/>
  <c r="L603" i="47"/>
  <c r="L602" i="47"/>
  <c r="L601" i="47"/>
  <c r="L600" i="47"/>
  <c r="L599" i="47"/>
  <c r="L598" i="47"/>
  <c r="L597" i="47"/>
  <c r="L596" i="47"/>
  <c r="L595" i="47"/>
  <c r="L594" i="47"/>
  <c r="L593" i="47"/>
  <c r="L592" i="47"/>
  <c r="L591" i="47"/>
  <c r="L590" i="47"/>
  <c r="L589" i="47"/>
  <c r="L588" i="47"/>
  <c r="L587" i="47"/>
  <c r="L586" i="47"/>
  <c r="L585" i="47"/>
  <c r="L584" i="47"/>
  <c r="L583" i="47"/>
  <c r="L582" i="47"/>
  <c r="L581" i="47"/>
  <c r="L580" i="47"/>
  <c r="L579" i="47"/>
  <c r="L578" i="47"/>
  <c r="L577" i="47"/>
  <c r="L576" i="47"/>
  <c r="L575" i="47"/>
  <c r="L574" i="47"/>
  <c r="L573" i="47"/>
  <c r="L572" i="47"/>
  <c r="L571" i="47"/>
  <c r="L570" i="47"/>
  <c r="L569" i="47"/>
  <c r="L568" i="47"/>
  <c r="L567" i="47"/>
  <c r="L566" i="47"/>
  <c r="L565" i="47"/>
  <c r="L564" i="47"/>
  <c r="L563" i="47"/>
  <c r="L562" i="47"/>
  <c r="L561" i="47"/>
  <c r="L560" i="47"/>
  <c r="L559" i="47"/>
  <c r="L558" i="47"/>
  <c r="L557" i="47"/>
  <c r="L556" i="47"/>
  <c r="L555" i="47"/>
  <c r="L554" i="47"/>
  <c r="L553" i="47"/>
  <c r="L552" i="47"/>
  <c r="L551" i="47"/>
  <c r="L550" i="47"/>
  <c r="L549" i="47"/>
  <c r="L548" i="47"/>
  <c r="L547" i="47"/>
  <c r="L546" i="47"/>
  <c r="L545" i="47"/>
  <c r="L544" i="47"/>
  <c r="L543" i="47"/>
  <c r="L542" i="47"/>
  <c r="L541" i="47"/>
  <c r="L540" i="47"/>
  <c r="L539" i="47"/>
  <c r="L538" i="47"/>
  <c r="L537" i="47"/>
  <c r="L536" i="47"/>
  <c r="L535" i="47"/>
  <c r="L534" i="47"/>
  <c r="L533" i="47"/>
  <c r="L532" i="47"/>
  <c r="L531" i="47"/>
  <c r="L530" i="47"/>
  <c r="L529" i="47"/>
  <c r="L528" i="47"/>
  <c r="L527" i="47"/>
  <c r="L526" i="47"/>
  <c r="L525" i="47"/>
  <c r="L524" i="47"/>
  <c r="L523" i="47"/>
  <c r="L522" i="47"/>
  <c r="L521" i="47"/>
  <c r="L520" i="47"/>
  <c r="L519" i="47"/>
  <c r="L518" i="47"/>
  <c r="L517" i="47"/>
  <c r="L516" i="47"/>
  <c r="L515" i="47"/>
  <c r="L514" i="47"/>
  <c r="L513" i="47"/>
  <c r="L512" i="47"/>
  <c r="L511" i="47"/>
  <c r="L510" i="47"/>
  <c r="L509" i="47"/>
  <c r="L508" i="47"/>
  <c r="L507" i="47"/>
  <c r="L506" i="47"/>
  <c r="L505" i="47"/>
  <c r="L504" i="47"/>
  <c r="L503" i="47"/>
  <c r="L502" i="47"/>
  <c r="L501" i="47"/>
  <c r="L500" i="47"/>
  <c r="L499" i="47"/>
  <c r="L498" i="47"/>
  <c r="L497" i="47"/>
  <c r="L496" i="47"/>
  <c r="L495" i="47"/>
  <c r="L494" i="47"/>
  <c r="L493" i="47"/>
  <c r="L492" i="47"/>
  <c r="L491" i="47"/>
  <c r="L490" i="47"/>
  <c r="L489" i="47"/>
  <c r="L488" i="47"/>
  <c r="L487" i="47"/>
  <c r="L486" i="47"/>
  <c r="L485" i="47"/>
  <c r="L484" i="47"/>
  <c r="L483" i="47"/>
  <c r="L482" i="47"/>
  <c r="L481" i="47" l="1"/>
  <c r="L480" i="47"/>
  <c r="L479" i="47"/>
  <c r="L478" i="47"/>
  <c r="L477" i="47"/>
  <c r="L476" i="47"/>
  <c r="L475" i="47"/>
  <c r="L474" i="47"/>
  <c r="L473" i="47"/>
  <c r="L472" i="47"/>
  <c r="L471" i="47"/>
  <c r="L470" i="47"/>
  <c r="L469" i="47"/>
  <c r="L468" i="47"/>
  <c r="L467" i="47"/>
  <c r="L466" i="47"/>
  <c r="L465" i="47"/>
  <c r="L464" i="47"/>
  <c r="L463" i="47"/>
  <c r="L462" i="47"/>
  <c r="L461" i="47"/>
  <c r="L460" i="47"/>
  <c r="L459" i="47"/>
  <c r="L458" i="47"/>
  <c r="L457" i="47"/>
  <c r="L456" i="47"/>
  <c r="L455" i="47"/>
  <c r="L454" i="47"/>
  <c r="L453" i="47"/>
  <c r="L452" i="47"/>
  <c r="L451" i="47"/>
  <c r="L450" i="47"/>
  <c r="L449" i="47"/>
  <c r="L448" i="47"/>
  <c r="L447" i="47"/>
  <c r="L446" i="47"/>
  <c r="L445" i="47"/>
  <c r="L444" i="47"/>
  <c r="L443" i="47"/>
  <c r="L442" i="47"/>
  <c r="L441" i="47"/>
  <c r="L440" i="47"/>
  <c r="L439" i="47"/>
  <c r="L438" i="47"/>
  <c r="L437" i="47"/>
  <c r="L436" i="47"/>
  <c r="L435" i="47"/>
  <c r="L434" i="47"/>
  <c r="L433" i="47"/>
  <c r="L432" i="47"/>
  <c r="L431" i="47"/>
  <c r="L430" i="47"/>
  <c r="L429" i="47"/>
  <c r="L428" i="47"/>
  <c r="L427" i="47"/>
  <c r="L426" i="47"/>
  <c r="L425" i="47"/>
  <c r="L424" i="47"/>
  <c r="L423" i="47"/>
  <c r="L422" i="47"/>
  <c r="L421" i="47"/>
  <c r="L420" i="47"/>
  <c r="L419" i="47"/>
  <c r="L418" i="47"/>
  <c r="L417" i="47"/>
  <c r="L416" i="47"/>
  <c r="L415" i="47"/>
  <c r="L414" i="47"/>
  <c r="L413" i="47"/>
  <c r="L412" i="47"/>
  <c r="L411" i="47"/>
  <c r="L410" i="47"/>
  <c r="L409" i="47"/>
  <c r="L408" i="47"/>
  <c r="L407" i="47"/>
  <c r="L406" i="47"/>
  <c r="L405" i="47"/>
  <c r="L404" i="47"/>
  <c r="L403" i="47"/>
  <c r="L402" i="47"/>
  <c r="L401" i="47"/>
  <c r="L400" i="47"/>
  <c r="L399" i="47"/>
  <c r="L398" i="47"/>
  <c r="L397" i="47"/>
  <c r="L396" i="47"/>
  <c r="L395" i="47"/>
  <c r="L394" i="47"/>
  <c r="L393" i="47"/>
  <c r="L392" i="47"/>
  <c r="L246" i="47"/>
  <c r="L239" i="47"/>
  <c r="L240" i="47"/>
  <c r="L241" i="47"/>
  <c r="L242" i="47"/>
  <c r="L243" i="47"/>
  <c r="L244" i="47"/>
  <c r="L245" i="47"/>
  <c r="L231" i="47"/>
  <c r="L232" i="47"/>
  <c r="L233" i="47"/>
  <c r="L234" i="47"/>
  <c r="L235" i="47"/>
  <c r="L236" i="47"/>
  <c r="L237" i="47"/>
  <c r="L238" i="47"/>
  <c r="L300" i="47"/>
  <c r="L299" i="47"/>
  <c r="L227" i="47"/>
  <c r="L228" i="47"/>
  <c r="L229" i="47"/>
  <c r="L230" i="47"/>
  <c r="L222" i="47"/>
  <c r="L223" i="47"/>
  <c r="L224" i="47"/>
  <c r="L225" i="47"/>
  <c r="L226" i="47"/>
  <c r="L221" i="47"/>
  <c r="L219" i="47"/>
  <c r="L220" i="47"/>
  <c r="L213" i="47"/>
  <c r="L214" i="47"/>
  <c r="L215" i="47"/>
  <c r="L216" i="47"/>
  <c r="L217" i="47"/>
  <c r="L218" i="47"/>
  <c r="L355" i="47"/>
  <c r="L356" i="47"/>
  <c r="L360" i="47"/>
  <c r="L361" i="47"/>
  <c r="L362" i="47"/>
  <c r="L363" i="47"/>
  <c r="L357" i="47"/>
  <c r="L358" i="47"/>
  <c r="L359" i="47"/>
  <c r="L364" i="47"/>
  <c r="L365" i="47"/>
  <c r="L298" i="47"/>
  <c r="L297" i="47"/>
  <c r="L295" i="47"/>
  <c r="L296" i="47"/>
  <c r="L292" i="47"/>
  <c r="L293" i="47"/>
  <c r="L294" i="47"/>
  <c r="L290" i="47"/>
  <c r="L291" i="47"/>
  <c r="L207" i="47"/>
  <c r="L208" i="47"/>
  <c r="L209" i="47"/>
  <c r="L210" i="47"/>
  <c r="L211" i="47"/>
  <c r="L212" i="47"/>
  <c r="L205" i="47"/>
  <c r="L206" i="47"/>
  <c r="L204" i="47"/>
  <c r="L203" i="47"/>
  <c r="L202" i="47"/>
  <c r="L201" i="47"/>
  <c r="L199" i="47"/>
  <c r="L200" i="47"/>
  <c r="L198" i="47"/>
  <c r="L197" i="47"/>
  <c r="L195" i="47"/>
  <c r="L196" i="47"/>
  <c r="L193" i="47"/>
  <c r="L194" i="47"/>
  <c r="L192" i="47"/>
  <c r="L191" i="47"/>
  <c r="L190" i="47"/>
  <c r="L188" i="47"/>
  <c r="L189" i="47"/>
  <c r="L187" i="47"/>
  <c r="L186" i="47"/>
  <c r="L185" i="47"/>
  <c r="L184" i="47"/>
  <c r="L183" i="47"/>
  <c r="L182" i="47"/>
  <c r="L351" i="47"/>
  <c r="L352" i="47"/>
  <c r="L353" i="47"/>
  <c r="L354" i="47"/>
  <c r="L346" i="47"/>
  <c r="L347" i="47"/>
  <c r="L348" i="47"/>
  <c r="L349" i="47"/>
  <c r="L350" i="47"/>
  <c r="L287" i="47"/>
  <c r="L288" i="47"/>
  <c r="L181" i="47"/>
  <c r="L180" i="47"/>
  <c r="L179" i="47"/>
  <c r="L177" i="47"/>
  <c r="L178" i="47"/>
  <c r="L176" i="47"/>
  <c r="L175" i="47"/>
  <c r="L286" i="47"/>
  <c r="L285" i="47"/>
  <c r="L284" i="47"/>
  <c r="L174" i="47"/>
  <c r="L170" i="47"/>
  <c r="L171" i="47"/>
  <c r="L172" i="47"/>
  <c r="L173" i="47"/>
  <c r="L168" i="47"/>
  <c r="L169" i="47"/>
  <c r="L167" i="47"/>
  <c r="L166" i="47"/>
  <c r="L163" i="47"/>
  <c r="L164" i="47"/>
  <c r="L165" i="47"/>
  <c r="L162" i="47"/>
  <c r="L283" i="47"/>
  <c r="L161" i="47"/>
  <c r="L281" i="47"/>
  <c r="L282" i="47"/>
  <c r="L160" i="47"/>
  <c r="L159" i="47"/>
  <c r="L280" i="47"/>
  <c r="L279" i="47"/>
  <c r="L158" i="47"/>
  <c r="L157" i="47"/>
  <c r="L156" i="47"/>
  <c r="L155" i="47"/>
  <c r="L154" i="47"/>
  <c r="L343" i="47"/>
  <c r="L344" i="47"/>
  <c r="L345" i="47"/>
  <c r="L337" i="47"/>
  <c r="L338" i="47"/>
  <c r="L339" i="47"/>
  <c r="L340" i="47"/>
  <c r="L341" i="47"/>
  <c r="L342" i="47"/>
  <c r="L152" i="47"/>
  <c r="L153" i="47"/>
  <c r="L151" i="47"/>
  <c r="L276" i="47"/>
  <c r="L277" i="47"/>
  <c r="L278" i="47"/>
  <c r="L274" i="47"/>
  <c r="L275" i="47"/>
  <c r="L270" i="47"/>
  <c r="L271" i="47"/>
  <c r="L272" i="47"/>
  <c r="L273" i="47"/>
  <c r="L150" i="47"/>
  <c r="L149" i="47"/>
  <c r="L268" i="47"/>
  <c r="L269" i="47"/>
  <c r="L147" i="47"/>
  <c r="L148" i="47"/>
  <c r="L144" i="47"/>
  <c r="L145" i="47"/>
  <c r="L146" i="47"/>
  <c r="L140" i="47"/>
  <c r="L141" i="47"/>
  <c r="L142" i="47"/>
  <c r="L143" i="47"/>
  <c r="L138" i="47"/>
  <c r="L139" i="47"/>
  <c r="L132" i="47"/>
  <c r="L133" i="47"/>
  <c r="L134" i="47"/>
  <c r="L135" i="47"/>
  <c r="L136" i="47"/>
  <c r="L137" i="47"/>
  <c r="L128" i="47"/>
  <c r="L129" i="47"/>
  <c r="L130" i="47"/>
  <c r="L131" i="47"/>
  <c r="L127" i="47"/>
  <c r="L126" i="47"/>
  <c r="L124" i="47"/>
  <c r="L125" i="47"/>
  <c r="L123" i="47"/>
  <c r="L328" i="47"/>
  <c r="L329" i="47"/>
  <c r="L330" i="47"/>
  <c r="L331" i="47"/>
  <c r="L332" i="47"/>
  <c r="L333" i="47"/>
  <c r="L334" i="47"/>
  <c r="L335" i="47"/>
  <c r="L336" i="47"/>
  <c r="L267" i="47"/>
  <c r="L122" i="47"/>
  <c r="L266" i="47"/>
  <c r="L120" i="47"/>
  <c r="L121" i="47"/>
  <c r="L265" i="47"/>
  <c r="L117" i="47"/>
  <c r="L118" i="47"/>
  <c r="L119" i="47"/>
  <c r="L264" i="47"/>
  <c r="L113" i="47"/>
  <c r="L115" i="47"/>
  <c r="L111" i="47"/>
  <c r="L112" i="47"/>
  <c r="L114" i="47"/>
  <c r="L263" i="47"/>
  <c r="L110" i="47"/>
  <c r="L262" i="47"/>
  <c r="L109" i="47"/>
  <c r="L108" i="47"/>
  <c r="L106" i="47"/>
  <c r="L107" i="47"/>
  <c r="L105" i="47"/>
  <c r="L104" i="47"/>
  <c r="L103" i="47"/>
  <c r="L102" i="47"/>
  <c r="L101" i="47"/>
  <c r="L98" i="47"/>
  <c r="L99" i="47"/>
  <c r="L100" i="47"/>
  <c r="L97" i="47"/>
  <c r="L95" i="47"/>
  <c r="L96" i="47"/>
  <c r="L261" i="47"/>
  <c r="L90" i="47"/>
  <c r="L91" i="47"/>
  <c r="L92" i="47"/>
  <c r="L93" i="47"/>
  <c r="L94" i="47"/>
  <c r="L326" i="47"/>
  <c r="L327" i="47"/>
  <c r="L319" i="47"/>
  <c r="L320" i="47"/>
  <c r="L321" i="47"/>
  <c r="L322" i="47"/>
  <c r="L323" i="47"/>
  <c r="L324" i="47"/>
  <c r="L325" i="47"/>
  <c r="L260" i="47"/>
  <c r="L259" i="47"/>
  <c r="L258" i="47"/>
  <c r="L257" i="47"/>
  <c r="L89" i="47"/>
  <c r="L83" i="47"/>
  <c r="L84" i="47"/>
  <c r="L85" i="47"/>
  <c r="L86" i="47"/>
  <c r="L87" i="47"/>
  <c r="L88" i="47"/>
  <c r="L81" i="47"/>
  <c r="L82" i="47"/>
  <c r="L80" i="47"/>
  <c r="L79" i="47"/>
  <c r="L78" i="47"/>
  <c r="L77" i="47"/>
  <c r="L72" i="47"/>
  <c r="L73" i="47"/>
  <c r="L74" i="47"/>
  <c r="L75" i="47"/>
  <c r="L76" i="47"/>
  <c r="L70" i="47"/>
  <c r="L71" i="47"/>
  <c r="L69" i="47"/>
  <c r="L67" i="47"/>
  <c r="L68" i="47"/>
  <c r="L65" i="47"/>
  <c r="L66" i="47"/>
  <c r="L63" i="47"/>
  <c r="L64" i="47"/>
  <c r="L62" i="47"/>
  <c r="L61" i="47"/>
  <c r="L59" i="47"/>
  <c r="L60" i="47"/>
  <c r="L58" i="47"/>
  <c r="L54" i="47"/>
  <c r="L55" i="47"/>
  <c r="L56" i="47"/>
  <c r="L57" i="47"/>
  <c r="L317" i="47"/>
  <c r="L318" i="47"/>
  <c r="L310" i="47"/>
  <c r="L311" i="47"/>
  <c r="L312" i="47"/>
  <c r="L313" i="47"/>
  <c r="L314" i="47"/>
  <c r="L315" i="47"/>
  <c r="L316" i="47"/>
  <c r="L256" i="47"/>
  <c r="L53" i="47"/>
  <c r="L51" i="47"/>
  <c r="L52" i="47"/>
  <c r="L50" i="47"/>
  <c r="L49" i="47"/>
  <c r="L48" i="47"/>
  <c r="L47" i="47"/>
  <c r="L45" i="47"/>
  <c r="L46" i="47"/>
  <c r="L44" i="47"/>
  <c r="L43" i="47"/>
  <c r="L42" i="47"/>
  <c r="L41" i="47"/>
  <c r="L254" i="47"/>
  <c r="L40" i="47"/>
  <c r="L39" i="47"/>
  <c r="L38" i="47"/>
  <c r="L37" i="47"/>
  <c r="L36" i="47"/>
  <c r="L35" i="47"/>
  <c r="L34" i="47"/>
  <c r="L253" i="47"/>
  <c r="L252" i="47"/>
  <c r="L251" i="47"/>
  <c r="L250" i="47"/>
  <c r="L33" i="47"/>
  <c r="L32" i="47"/>
  <c r="L31" i="47"/>
  <c r="L30" i="47"/>
  <c r="L29" i="47"/>
  <c r="L28" i="47"/>
  <c r="L27" i="47"/>
  <c r="L26" i="47"/>
  <c r="L308" i="47"/>
  <c r="L309" i="47"/>
  <c r="L301" i="47"/>
  <c r="L302" i="47"/>
  <c r="L303" i="47"/>
  <c r="L304" i="47"/>
  <c r="L305" i="47"/>
  <c r="L306" i="47"/>
  <c r="L307" i="47"/>
  <c r="L23" i="47" l="1"/>
  <c r="L24" i="47"/>
  <c r="L25" i="47"/>
  <c r="L16" i="47"/>
  <c r="L17" i="47"/>
  <c r="L18" i="47"/>
  <c r="L19" i="47"/>
  <c r="L20" i="47"/>
  <c r="L21" i="47"/>
  <c r="L22" i="47"/>
  <c r="L15" i="47"/>
  <c r="L14" i="47"/>
  <c r="L13" i="47"/>
  <c r="L12" i="47"/>
  <c r="L11" i="47"/>
  <c r="L10" i="47"/>
  <c r="L9" i="47"/>
  <c r="L8" i="47"/>
  <c r="L7" i="47"/>
  <c r="L6" i="47"/>
  <c r="L390" i="47"/>
  <c r="L389" i="47"/>
  <c r="L388" i="47"/>
  <c r="L387" i="47"/>
  <c r="L386" i="47"/>
  <c r="L385" i="47"/>
  <c r="L384" i="47"/>
  <c r="L383" i="47"/>
  <c r="L382" i="47"/>
  <c r="L381" i="47"/>
  <c r="L380" i="47"/>
  <c r="L379" i="47"/>
  <c r="L378" i="47"/>
  <c r="L377" i="47"/>
  <c r="L369" i="47" l="1"/>
  <c r="L368" i="47"/>
  <c r="L367" i="47"/>
  <c r="L366" i="47"/>
  <c r="L289" i="47" l="1"/>
  <c r="L255" i="47"/>
  <c r="L249" i="47"/>
  <c r="L248" i="47"/>
  <c r="L247" i="47"/>
  <c r="C3" i="66" l="1"/>
  <c r="C2" i="66"/>
  <c r="B2" i="62"/>
  <c r="B1" i="62"/>
  <c r="B2" i="60"/>
  <c r="B1" i="60"/>
  <c r="D5" i="60" l="1"/>
  <c r="L116" i="47" l="1"/>
  <c r="A1" i="27" l="1"/>
</calcChain>
</file>

<file path=xl/sharedStrings.xml><?xml version="1.0" encoding="utf-8"?>
<sst xmlns="http://schemas.openxmlformats.org/spreadsheetml/2006/main" count="5497" uniqueCount="1060">
  <si>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</si>
  <si>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</si>
  <si>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</si>
  <si>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</si>
  <si>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</si>
  <si>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</si>
  <si>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</si>
  <si>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</si>
  <si>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</si>
  <si>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</si>
  <si>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</si>
  <si>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</si>
  <si>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</si>
  <si>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</si>
  <si>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</si>
  <si>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</si>
  <si>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</si>
  <si>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</si>
  <si>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</si>
  <si>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</si>
  <si>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</si>
  <si>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</si>
  <si>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</si>
  <si>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</si>
  <si>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</si>
  <si>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</si>
  <si>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</si>
  <si>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</si>
  <si>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</si>
  <si>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</si>
  <si>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</si>
  <si>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</si>
  <si>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</si>
  <si>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</si>
  <si>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</si>
  <si>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</si>
  <si>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</si>
  <si>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</si>
  <si>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</si>
  <si>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</si>
  <si>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</si>
  <si>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</si>
  <si>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</si>
  <si>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</si>
  <si>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</si>
  <si>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</si>
  <si>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</si>
  <si>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</si>
  <si>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</si>
  <si>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</si>
  <si>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</si>
  <si>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</si>
  <si>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</si>
  <si>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</si>
  <si>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</si>
  <si>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</si>
  <si>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</si>
  <si>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</si>
  <si>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</si>
  <si>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</si>
  <si>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</si>
  <si>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</si>
  <si>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</si>
  <si>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</si>
  <si>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</si>
  <si>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</si>
  <si>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</si>
  <si>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</si>
  <si>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</si>
  <si>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Router</t>
  </si>
  <si>
    <t>Unit of Measure - Numerical</t>
  </si>
  <si>
    <t>Unit of Measure - Description</t>
  </si>
  <si>
    <t>Mbps</t>
  </si>
  <si>
    <t>N/A</t>
  </si>
  <si>
    <t>SKU Number</t>
  </si>
  <si>
    <t>St. Lawrence</t>
  </si>
  <si>
    <t>Recurring</t>
  </si>
  <si>
    <t>Non-recurring</t>
  </si>
  <si>
    <t>NYS Discount %</t>
  </si>
  <si>
    <t>Service Specifications</t>
  </si>
  <si>
    <t>Yes</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</si>
  <si>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</si>
  <si>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</si>
  <si>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</si>
  <si>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</si>
  <si>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</si>
  <si>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</si>
  <si>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</si>
  <si>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</si>
  <si>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</si>
  <si>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Metro-E Advanced Private Line 1Gbps (Location Type:  On-net/LIT)</t>
  </si>
  <si>
    <t>Switched Ethernet Service -  Two node pt to pt unprotected</t>
  </si>
  <si>
    <t>Gbps</t>
  </si>
  <si>
    <t>Metro-E Advanced Private Line 2Gbps  (Location Type:  On-net/LIT)</t>
  </si>
  <si>
    <t>Metro-E Advanced Private Line 3Gbps  (Location Type:  On-net/LIT)</t>
  </si>
  <si>
    <t>Metro-E Advanced Private Line 4Gbps (Location Type:  On-net/LIT)</t>
  </si>
  <si>
    <t>Metro-E Advanced Private Line 5Gbps  (Location Type:  On-net/LIT)</t>
  </si>
  <si>
    <t>Metro-E Advanced Private Line 6Gbps  (Location Type:  On-net/LIT)</t>
  </si>
  <si>
    <t>Metro-E Advanced Private Line 7Gbps  (Location Type:  On-net/LIT)</t>
  </si>
  <si>
    <t>Metro-E Advanced Private Line 8Gbps  (Location Type:  On-net/LIT)</t>
  </si>
  <si>
    <t>Metro-E Advanced Private Line 9Gbps (Location Type:  On-net/LIT)</t>
  </si>
  <si>
    <t>Metro-E Advanced Private Line 10Gbps  (Location Type:  On-net/LIT)</t>
  </si>
  <si>
    <t>Quantity</t>
  </si>
  <si>
    <t>Switched Ethernet Service -  Two node pt to pt core protected (Pricing per location)</t>
  </si>
  <si>
    <t>E-Line Standard CoS 10Mbs Prem  (Location Type:  On-net/LIT)</t>
  </si>
  <si>
    <t>E-Line Standard CoS 20Mbs Prem  (Location Type:  On-net/LIT)</t>
  </si>
  <si>
    <t>E-Line Standard CoS 30Mbs Prem  (Location Type:  On-net/LIT)</t>
  </si>
  <si>
    <t>E-Line Standard CoS 50Mbs Prem  (Location Type:  On-net/LIT)</t>
  </si>
  <si>
    <t>E-Line Standard CoS 100Mbs Prem  (Location Type:  On-net/LIT)</t>
  </si>
  <si>
    <t>E-Line Standard CoS 200Mbs Prem  (Location Type:  On-net/LIT)</t>
  </si>
  <si>
    <t>E-Line Standard CoS 300Mbs Prem  (Location Type:  On-net/LIT)</t>
  </si>
  <si>
    <t>E-Line Standard CoS 500Mbs Prem  (Location Type:  On-net/LIT)</t>
  </si>
  <si>
    <t>E-Line Standard CoS 800Mbs Prem  (Location Type:  On-net/LIT)</t>
  </si>
  <si>
    <t>E-Line Standard CoS 900Mbs Prem  (Location Type:  On-net/LIT)</t>
  </si>
  <si>
    <t>E-Line Business Priority EVC 5Mbs Prem  (Location Type:  On-net/LIT)</t>
  </si>
  <si>
    <t>E-Line Business Priority EVC 50Mbs Prem  (Location Type:  On-net/LIT)</t>
  </si>
  <si>
    <t>E-Line Business Priority EVC 150Mbs Prem  (Location Type:  On-net/LIT)</t>
  </si>
  <si>
    <t>E-Line Business Priority EVC 600Mbs Prem  (Location Type:  On-net/LIT)</t>
  </si>
  <si>
    <t>E-Line Business Priority EVC 800Mbs Prem  (Location Type:  On-net/LIT)</t>
  </si>
  <si>
    <t>E-Line Business Priority EVC 900Mbs Prem  (Location Type:  On-net/LIT)</t>
  </si>
  <si>
    <t>E-Line Business Priority EVC 1000Mbps Prem  (Location Type:  On-net/LIT)</t>
  </si>
  <si>
    <t>E-Line Business Critical EVC 5Mbs Prem  (Location Type:  On-net/LIT)</t>
  </si>
  <si>
    <t>E-Line Business Critical EVC 100Mbs Prem  (Location Type:  On-net/LIT)</t>
  </si>
  <si>
    <t>E-Line Business Critical EVC 200Mbs Prem  (Location Type:  On-net/LIT)</t>
  </si>
  <si>
    <t>E-Line Business Critical EVC 500Mbs Prem  (Location Type:  On-net/LIT)</t>
  </si>
  <si>
    <t>E-Line Business Critical EVC 800Mbs Prem  (Location Type:  On-net/LIT)</t>
  </si>
  <si>
    <t>E-Line Business Critical EVC 1000Mbps Prem  (Location Type:  On-net/LIT)</t>
  </si>
  <si>
    <t>E-Line Mission Critical EVC 10Mbs Prem  (Location Type:  On-net/LIT)</t>
  </si>
  <si>
    <t>E-Line Mission Critical EVC 20Mbs Prem  (Location Type:  On-net/LIT)</t>
  </si>
  <si>
    <t>E-Line Mission Critical EVC 150Mbs Prem  (Location Type:  On-net/LIT)</t>
  </si>
  <si>
    <t>E-Line Mission Critical EVC 300Mbs Prem  (Location Type:  On-net/LIT)</t>
  </si>
  <si>
    <t>E-Line Mission Critical EVC 800Mbs Prem  (Location Type:  On-net/LIT)</t>
  </si>
  <si>
    <t>E-Line Standard EVC 5Mbs POP  (Location Type:  On-net/LIT)</t>
  </si>
  <si>
    <t>E-Line Standard EVC 10Mbs POP  (Location Type:  On-net/LIT)</t>
  </si>
  <si>
    <t>E-Line Standard EVC 20Mbs POP  (Location Type:  On-net/LIT)</t>
  </si>
  <si>
    <t>E-Line Standard EVC 30Mbs POP  (Location Type:  On-net/LIT)</t>
  </si>
  <si>
    <t>E-Line Standard EVC 100Mbs POP  (Location Type:  On-net/LIT)</t>
  </si>
  <si>
    <t>E-Line Standard EVC 150Mbs POP  (Location Type:  On-net/LIT)</t>
  </si>
  <si>
    <t>E-Line Standard EVC 300Mbs POP  (Location Type:  On-net/LIT)</t>
  </si>
  <si>
    <t>E-Line Standard EVC 400Mbs POP  (Location Type:  On-net/LIT)</t>
  </si>
  <si>
    <t>E-Line Standard EVC 500Mbs POP  (Location Type:  On-net/LIT)</t>
  </si>
  <si>
    <t>E-Line Standard EVC 900Mbs POP  (Location Type:  On-net/LIT)</t>
  </si>
  <si>
    <t>E-Line Business Priority EVC 5Mbs POP  (Location Type:  On-net/LIT)</t>
  </si>
  <si>
    <t>E-Line Business Priority EVC 10Mbs POP  (Location Type:  On-net/LIT)</t>
  </si>
  <si>
    <t>E-Line Business Priority EVC 20Mbs POP  (Location Type:  On-net/LIT)</t>
  </si>
  <si>
    <t>E-Line Business Priority EVC 30Mbs POP  (Location Type:  On-net/LIT)</t>
  </si>
  <si>
    <t>E-Line Business Priority EVC 100Mbs POP  (Location Type:  On-net/LIT)</t>
  </si>
  <si>
    <t>E-Line Business Priority EVC 400Mbs POP  (Location Type:  On-net/LIT)</t>
  </si>
  <si>
    <t>E-Line Business Priority EVC 500Mbs POP  (Location Type:  On-net/LIT)</t>
  </si>
  <si>
    <t>E-Line Business Priority EVC 1000Mbps POP  (Location Type:  On-net/LIT)</t>
  </si>
  <si>
    <t>E-Line Business Critical EVC 10Mbs POP  (Location Type:  On-net/LIT)</t>
  </si>
  <si>
    <t>E-Line Business Critical EVC 20Mbs POP  (Location Type:  On-net/LIT)</t>
  </si>
  <si>
    <t>E-Line Business Critical EVC 30Mbs POP  (Location Type:  On-net/LIT)</t>
  </si>
  <si>
    <t>E-Line Business Critical EVC 50Mbs POP  (Location Type:  On-net/LIT)</t>
  </si>
  <si>
    <t>E-Line Business Critical EVC 100Mbs POP  (Location Type:  On-net/LIT)</t>
  </si>
  <si>
    <t>E-Line Business Critical EVC 200Mbs POP  (Location Type:  On-net/LIT)</t>
  </si>
  <si>
    <t>E-Line Business Critical EVC 300Mbs POP  (Location Type:  On-net/LIT)</t>
  </si>
  <si>
    <t>E-Line Business Critical EVC 500Mbs POP  (Location Type:  On-net/LIT)</t>
  </si>
  <si>
    <t>E-Line Business Critical EVC 800Mbs POP  (Location Type:  On-net/LIT)</t>
  </si>
  <si>
    <t>E-Line Business Critical EVC 900Mbs POP  (Location Type:  On-net/LIT)</t>
  </si>
  <si>
    <t>E-Line Mission Critical EVC 10Mbs POP  (Location Type:  On-net/LIT)</t>
  </si>
  <si>
    <t>E-Line Mission Critical EVC 20Mbs POP  (Location Type:  On-net/LIT)</t>
  </si>
  <si>
    <t>E-Line Mission Critical EVC 30Mbs POP  (Location Type:  On-net/LIT)</t>
  </si>
  <si>
    <t>E-Line Mission Critical EVC 40Mbs POP  (Location Type:  On-net/LIT)</t>
  </si>
  <si>
    <t>E-Line Mission Critical EVC 50Mbs POP  (Location Type:  On-net/LIT)</t>
  </si>
  <si>
    <t>E-Line Mission Critical EVC 400Mbs POP  (Location Type:  On-net/LIT)</t>
  </si>
  <si>
    <t>E-Line Mission Critical EVC 600Mbs POP  (Location Type:  On-net/LIT)</t>
  </si>
  <si>
    <t>E-Line Mission Critical EVC 800Mbs POP  (Location Type:  On-net/LIT)</t>
  </si>
  <si>
    <t>E-Line Mission Critical EVC 1000Mbps POP  (Location Type:  On-net/LIT)</t>
  </si>
  <si>
    <t>E-LAN  Standard EVC 5Mbs Prem  (Location Type:  On-net/LIT)</t>
  </si>
  <si>
    <t>Switched Ethernet Service -  Multipoint-to-Multipoint core protected (Pricing per location)</t>
  </si>
  <si>
    <t>E-LAN Standard EVC 10Mbs Prem  (Location Type:  On-net/LIT)</t>
  </si>
  <si>
    <t>E-LAN  Standard EVC 100Mbs Prem  (Location Type:  On-net/LIT)</t>
  </si>
  <si>
    <t>E-LAN  Standard EVC 150Mbs Prem  (Location Type:  On-net/LIT)</t>
  </si>
  <si>
    <t>E-LAN  Standard EVC 200Mbs Prem  (Location Type:  On-net/LIT)</t>
  </si>
  <si>
    <t>E-LAN  Standard EVC 300Mbs Prem  (Location Type:  On-net/LIT)</t>
  </si>
  <si>
    <t>E-LAN  Standard EVC 400Mbs Prem  (Location Type:  On-net/LIT)</t>
  </si>
  <si>
    <t>E-LAN  Standard EVC 500Mbs Prem  (Location Type:  On-net/LIT)</t>
  </si>
  <si>
    <t>E-LAN  Standard EVC 1000Mbps Prem  (Location Type:  On-net/LIT)</t>
  </si>
  <si>
    <t>E-LAN  Business Priority EVC 10Mbs Prem  (Location Type:  On-net/LIT)</t>
  </si>
  <si>
    <t>E-LAN  Business Priority EVC 20Mbs Prem  (Location Type:  On-net/LIT)</t>
  </si>
  <si>
    <t>E-LAN  Business Priority EVC 30Mbs Prem  (Location Type:  On-net/LIT)</t>
  </si>
  <si>
    <t>E-LAN  Business Priority EVC 40Mbs Prem  (Location Type:  On-net/LIT)</t>
  </si>
  <si>
    <t>E-LAN  Business Priority EVC 50Mbs Prem  (Location Type:  On-net/LIT)</t>
  </si>
  <si>
    <t>E-LAN  Business Priority EVC 150Mbs Prem  (Location Type:  On-net/LIT)</t>
  </si>
  <si>
    <t>E-LAN  Business Priority EVC 200Mbs Prem  (Location Type:  On-net/LIT)</t>
  </si>
  <si>
    <t>E-LAN  Business Priority EVC 400Mbs Prem  (Location Type:  On-net/LIT)</t>
  </si>
  <si>
    <t>E-LAN  Business Priority EVC 800Mbs Prem  (Location Type:  On-net/LIT)</t>
  </si>
  <si>
    <t>E-LAN  Business Priority EVC 900Mbs Prem  (Location Type:  On-net/LIT)</t>
  </si>
  <si>
    <t>E-LAN  Business Priority EVC 1000Mbps Prem  (Location Type:  On-net/LIT)</t>
  </si>
  <si>
    <t>E-LAN  Business Critical EVC 10Mbs Prem  (Location Type:  On-net/LIT)</t>
  </si>
  <si>
    <t>E-LAN  Business Critical EVC 30Mbs Prem  (Location Type:  On-net/LIT)</t>
  </si>
  <si>
    <t>E-LAN  Business Critical EVC 40Mbs Prem  (Location Type:  On-net/LIT)</t>
  </si>
  <si>
    <t>E-LAN  Business Critical EVC 150Mbs Prem  (Location Type:  On-net/LIT)</t>
  </si>
  <si>
    <t>E-LAN  Business Critical EVC 300Mbs Prem  (Location Type:  On-net/LIT)</t>
  </si>
  <si>
    <t>E-LAN  Business Critical EVC 800Mbs Prem  (Location Type:  On-net/LIT)</t>
  </si>
  <si>
    <t>E-LAN  Business Critical EVC 900Mbs Prem  (Location Type:  On-net/LIT)</t>
  </si>
  <si>
    <t>E-LAN  Mission Critical EVC 5Mbs Prem  (Location Type:  On-net/LIT)</t>
  </si>
  <si>
    <t>E-LAN  Mission Critical EVC 20Mbs Prem  (Location Type:  On-net/LIT)</t>
  </si>
  <si>
    <t>E-LAN  Mission Critical EVC 40Mbs Prem  (Location Type:  On-net/LIT)</t>
  </si>
  <si>
    <t>E-LAN  Mission Critical EVC 100Mbs Prem  (Location Type:  On-net/LIT)</t>
  </si>
  <si>
    <t>E-LAN  Mission Critical EVC 150Mbs Prem  (Location Type:  On-net/LIT)</t>
  </si>
  <si>
    <t>E-LAN  Mission Critical EVC 300Mbs Prem  (Location Type:  On-net/LIT)</t>
  </si>
  <si>
    <t>E-LAN  Mission Critical EVC 600Mbs Prem  (Location Type:  On-net/LIT)</t>
  </si>
  <si>
    <t>E-LAN Standard EVC 10Mbs POP  (Location Type:  On-net/LIT)</t>
  </si>
  <si>
    <t>E-LAN  Standard EVC 30Mbs POP  (Location Type:  On-net/LIT)</t>
  </si>
  <si>
    <t>E-LAN  Standard EVC 40Mbs POP  (Location Type:  On-net/LIT)</t>
  </si>
  <si>
    <t>E-LAN  Standard EVC 50Mbs POP  (Location Type:  On-net/LIT)</t>
  </si>
  <si>
    <t>E-LAN  Standard EVC 300Mbs POP  (Location Type:  On-net/LIT)</t>
  </si>
  <si>
    <t>E-LAN  Standard EVC 400Mbs POP  (Location Type:  On-net/LIT)</t>
  </si>
  <si>
    <t>E-LAN  Standard EVC 800Mbs POP  (Location Type:  On-net/LIT)</t>
  </si>
  <si>
    <t>E-LAN  Business Priority EVC 5Mbs POP  (Location Type:  On-net/LIT)</t>
  </si>
  <si>
    <t>E-LAN  Business Priority EVC 20Mbs POP  (Location Type:  On-net/LIT)</t>
  </si>
  <si>
    <t>E-LAN  Business Priority EVC 30Mbs POP  (Location Type:  On-net/LIT)</t>
  </si>
  <si>
    <t>E-LAN  Business Priority EVC 50Mbs POP  (Location Type:  On-net/LIT)</t>
  </si>
  <si>
    <t>E-LAN  Business Priority EVC 300Mbs POP  (Location Type:  On-net/LIT)</t>
  </si>
  <si>
    <t>E-LAN  Business Priority EVC 900Mbs POP  (Location Type:  On-net/LIT)</t>
  </si>
  <si>
    <t>E-LAN  Business Priority EVC 1000Mbps POP  (Location Type:  On-net/LIT)</t>
  </si>
  <si>
    <t>E-LAN  Business Critical EVC 5Mbs POP  (Location Type:  On-net/LIT)</t>
  </si>
  <si>
    <t>E-LAN  Business Critical EVC 10Mbs POP  (Location Type:  On-net/LIT)</t>
  </si>
  <si>
    <t>E-LAN  Business Critical EVC 100Mbs POP  (Location Type:  On-net/LIT)</t>
  </si>
  <si>
    <t>E-LAN  Business Critical EVC 150Mbs POP  (Location Type:  On-net/LIT)</t>
  </si>
  <si>
    <t>E-LAN  Business Critical EVC 200Mbs POP  (Location Type:  On-net/LIT)</t>
  </si>
  <si>
    <t>E-LAN  Business Critical EVC 300Mbs POP  (Location Type:  On-net/LIT)</t>
  </si>
  <si>
    <t>E-LAN  Business Critical EVC 400Mbs POP  (Location Type:  On-net/LIT)</t>
  </si>
  <si>
    <t>E-LAN  Business Critical EVC 500Mbs POP  (Location Type:  On-net/LIT)</t>
  </si>
  <si>
    <t>E-LAN  Business Critical EVC 1000Mbps POP  (Location Type:  On-net/LIT)</t>
  </si>
  <si>
    <t>E-LAN  Mission Critical EVC 5Mbs POP  (Location Type:  On-net/LIT)</t>
  </si>
  <si>
    <t>E-LAN  Mission Critical EVC 20Mbs POP  (Location Type:  On-net/LIT)</t>
  </si>
  <si>
    <t>E-LAN  Mission Critical EVC 30Mbs POP  (Location Type:  On-net/LIT)</t>
  </si>
  <si>
    <t>E-LAN  Mission Critical EVC 40Mbs POP  (Location Type:  On-net/LIT)</t>
  </si>
  <si>
    <t>E-LAN  Mission Critical EVC 50Mbs POP  (Location Type:  On-net/LIT)</t>
  </si>
  <si>
    <t>E-LAN  Mission Critical EVC 100Mbs POP  (Location Type:  On-net/LIT)</t>
  </si>
  <si>
    <t>E-LAN  Mission Critical EVC 150Mbs POP  (Location Type:  On-net/LIT)</t>
  </si>
  <si>
    <t>E-LAN  Mission Critical EVC 200Mbs POP  (Location Type:  On-net/LIT)</t>
  </si>
  <si>
    <t>E-LAN  Mission Critical EVC 400Mbs POP  (Location Type:  On-net/LIT)</t>
  </si>
  <si>
    <t>E-LAN  Mission Critical EVC 500Mbs POP  (Location Type:  On-net/LIT)</t>
  </si>
  <si>
    <t>Switched Ethernet Service -  Point-to-Point or Point-to-Multipoint core protection (Pricing per location)</t>
  </si>
  <si>
    <t>EVPL Standard EVC 30Mbs Prem  (Location Type:  On-net/LIT)</t>
  </si>
  <si>
    <t>EVPL  Standard EVC 40Mbs Prem  (Location Type:  On-net/LIT)</t>
  </si>
  <si>
    <t>EVPL  Standard EVC 500Mbs Prem  (Location Type:  On-net/LIT)</t>
  </si>
  <si>
    <t>EVPL  Standard EVC 900Mbs Prem  (Location Type:  On-net/LIT)</t>
  </si>
  <si>
    <t>EVPL  Standard EVC 1000Mbps Prem  (Location Type:  On-net/LIT)</t>
  </si>
  <si>
    <t>EVPL  Business Priority EVC 10Mbs Prem  (Location Type:  On-net/LIT)</t>
  </si>
  <si>
    <t>EVPL  Business Priority EVC 30Mbs Prem  (Location Type:  On-net/LIT)</t>
  </si>
  <si>
    <t>EVPL  Business Priority EVC 50Mbs Prem  (Location Type:  On-net/LIT)</t>
  </si>
  <si>
    <t>EVPL  Business Priority EVC 400Mbs Prem  (Location Type:  On-net/LIT)</t>
  </si>
  <si>
    <t>EVPL  Business Priority EVC 900Mbs Prem  (Location Type:  On-net/LIT)</t>
  </si>
  <si>
    <t>EVPL  Business Critical EVC 5Mbs Prem  (Location Type:  On-net/LIT)</t>
  </si>
  <si>
    <t>EVPL  Business Critical EVC 40Mbs Prem  (Location Type:  On-net/LIT)</t>
  </si>
  <si>
    <t>EVPL  Business Critical EVC 50Mbs Prem  (Location Type:  On-net/LIT)</t>
  </si>
  <si>
    <t>EVPL  Business Critical EVC 200Mbs Prem  (Location Type:  On-net/LIT)</t>
  </si>
  <si>
    <t>EVPL  Business Critical EVC 300Mbs Prem  (Location Type:  On-net/LIT)</t>
  </si>
  <si>
    <t>EVPL  Business Critical EVC 400Mbs Prem  (Location Type:  On-net/LIT)</t>
  </si>
  <si>
    <t>EVPL  Business Critical EVC 500Mbs Prem  (Location Type:  On-net/LIT)</t>
  </si>
  <si>
    <t>EVPL  Business Critical EVC 800Mbs Prem  (Location Type:  On-net/LIT)</t>
  </si>
  <si>
    <t>EVPL  Mission Critical EVC 10Mbs Prem  (Location Type:  On-net/LIT)</t>
  </si>
  <si>
    <t>EVPL  Mission Critical EVC 200Mbs Prem  (Location Type:  On-net/LIT)</t>
  </si>
  <si>
    <t>EVPL  Mission Critical EVC 300Mbs Prem  (Location Type:  On-net/LIT)</t>
  </si>
  <si>
    <t>EVPL  Mission Critical EVC 500Mbs Prem  (Location Type:  On-net/LIT)</t>
  </si>
  <si>
    <t>EVPL  Mission Critical EVC 600Mbs Prem  (Location Type:  On-net/LIT)</t>
  </si>
  <si>
    <t>EVPL  Mission Critical EVC 700Mbs Prem  (Location Type:  On-net/LIT)</t>
  </si>
  <si>
    <t>EVPL  Mission Critical EVC 800Mbs Prem  (Location Type:  On-net/LIT)</t>
  </si>
  <si>
    <t>EVPL  Mission Critical EVC 1000Mbps Prem  (Location Type:  On-net/LIT)</t>
  </si>
  <si>
    <t>EVPL  Standard EVC 5Mbs POP  (Location Type:  On-net/LIT)</t>
  </si>
  <si>
    <t>EVPL  Standard EVC 20Mbs POP  (Location Type:  On-net/LIT)</t>
  </si>
  <si>
    <t>EVPL Standard EVC 30Mbs POP  (Location Type:  On-net/LIT)</t>
  </si>
  <si>
    <t>EVPL  Standard EVC 40Mbs POP  (Location Type:  On-net/LIT)</t>
  </si>
  <si>
    <t>EVPL  Standard EVC 200Mbs POP  (Location Type:  On-net/LIT)</t>
  </si>
  <si>
    <t>EVPL  Standard EVC 600Mbs POP  (Location Type:  On-net/LIT)</t>
  </si>
  <si>
    <t>EVPL  Standard EVC 800Mbs POP  (Location Type:  On-net/LIT)</t>
  </si>
  <si>
    <t>EVPL  Business Priority EVC 5Mbs POP  (Location Type:  On-net/LIT)</t>
  </si>
  <si>
    <t>EVPL  Business Priority EVC 30Mbs POP  (Location Type:  On-net/LIT)</t>
  </si>
  <si>
    <t>EVPL  Business Priority EVC 50Mbs POP  (Location Type:  On-net/LIT)</t>
  </si>
  <si>
    <t>EVPL  Business Priority EVC 100Mbs POP  (Location Type:  On-net/LIT)</t>
  </si>
  <si>
    <t>EVPL  Business Priority EVC 500Mbs POP  (Location Type:  On-net/LIT)</t>
  </si>
  <si>
    <t>EVPL  Business Priority EVC 700Mbs POP  (Location Type:  On-net/LIT)</t>
  </si>
  <si>
    <t>EVPL  Business Critical EVC 30Mbs POP  (Location Type:  On-net/LIT)</t>
  </si>
  <si>
    <t>EVPL  Business Critical EVC 40Mbs POP  (Location Type:  On-net/LIT)</t>
  </si>
  <si>
    <t>EVPL  Business Critical EVC 500Mbs POP  (Location Type:  On-net/LIT)</t>
  </si>
  <si>
    <t>EVPL  Business Critical EVC 900Mbs POP  (Location Type:  On-net/LIT)</t>
  </si>
  <si>
    <t>EVPL  Business Critical EVC 1000Mbps POP  (Location Type:  On-net/LIT)</t>
  </si>
  <si>
    <t>EVPL  Mission Critical EVC 20Mbs POP  (Location Type:  On-net/LIT)</t>
  </si>
  <si>
    <t>EVPL  Mission Critical EVC 30Mbs POP  (Location Type:  On-net/LIT)</t>
  </si>
  <si>
    <t>EVPL  Mission Critical EVC 200Mbs POP  (Location Type:  On-net/LIT)</t>
  </si>
  <si>
    <t>EVPL  Mission Critical EVC 300Mbs POP  (Location Type:  On-net/LIT)</t>
  </si>
  <si>
    <t>EVPL  Mission Critical EVC 700Mbs POP  (Location Type:  On-net/LIT)</t>
  </si>
  <si>
    <t>EVPL  Mission Critical EVC 900Mbs POP  (Location Type:  On-net/LIT)</t>
  </si>
  <si>
    <t>Dark Fiber</t>
  </si>
  <si>
    <t>0-10</t>
  </si>
  <si>
    <t>Route Miles</t>
  </si>
  <si>
    <t>10-20</t>
  </si>
  <si>
    <t>DIA 10Mbps  (Location Type:  On-net/LIT)</t>
  </si>
  <si>
    <t>Dedicated Internet Access</t>
  </si>
  <si>
    <t>DIA 40Mbps  (Location Type:  On-net/LIT)</t>
  </si>
  <si>
    <t>DIA 80Mbps  (Location Type:  On-net/LIT)</t>
  </si>
  <si>
    <t>DIA 150Mbps  (Location Type:  On-net/LIT)</t>
  </si>
  <si>
    <t>DIA 200Mbps  (Location Type:  On-net/LIT)</t>
  </si>
  <si>
    <t>DIA 400Mbps  (Location Type:  On-net/LIT)</t>
  </si>
  <si>
    <t>DIA 500Mbps  (Location Type:  On-net/LIT)</t>
  </si>
  <si>
    <t>DIA 600Mbps  (Location Type:  On-net/LIT)</t>
  </si>
  <si>
    <t>DIA 700Mbps  (Location Type:  On-net/LIT)</t>
  </si>
  <si>
    <t>DIA 800Mbps  (Location Type:  On-net/LIT)</t>
  </si>
  <si>
    <t>DIA 900Mbps  (Location Type:  On-net/LIT)</t>
  </si>
  <si>
    <t>Dedicated Internet Access - Install (Location Type:  On-net/LIT)</t>
  </si>
  <si>
    <t>Dedicated Internet Access - Installation</t>
  </si>
  <si>
    <t>IA 10Mbps  (Location Type:  On-net/LIT)</t>
  </si>
  <si>
    <t>Internet Access</t>
  </si>
  <si>
    <t>IA 20Mbps  (Location Type:  On-net/LIT)</t>
  </si>
  <si>
    <t>IA 30Mbps  (Location Type:  On-net/LIT)</t>
  </si>
  <si>
    <t>IA 40Mbps  (Location Type:  On-net/LIT)</t>
  </si>
  <si>
    <t>IA 50Mbps  (Location Type:  On-net/LIT)</t>
  </si>
  <si>
    <t>IA 60Mbps  (Location Type:  On-net/LIT)</t>
  </si>
  <si>
    <t>IA 70Mbps  (Location Type:  On-net/LIT)</t>
  </si>
  <si>
    <t>IA 90Mbps  (Location Type:  On-net/LIT)</t>
  </si>
  <si>
    <t>IA 150Mbps  (Location Type:  On-net/LIT)</t>
  </si>
  <si>
    <t>IA 200Mbps  (Location Type:  On-net/LIT)</t>
  </si>
  <si>
    <t>IA 300Mbps  (Location Type:  On-net/LIT)</t>
  </si>
  <si>
    <t>IA 400Mbps  (Location Type:  On-net/LIT)</t>
  </si>
  <si>
    <t>IA 500Mbps  (Location Type:  On-net/LIT)</t>
  </si>
  <si>
    <t>IA 600Mbps  (Location Type:  On-net/LIT)</t>
  </si>
  <si>
    <t>IA 700Mbps  (Location Type:  On-net/LIT)</t>
  </si>
  <si>
    <t>IA 800Mbps  (Location Type:  On-net/LIT)</t>
  </si>
  <si>
    <t>IA 900Mbps  (Location Type:  On-net/LIT)</t>
  </si>
  <si>
    <t>Protected 1Gbps EPL Over DWDM - Prem Node  (Location Type:  On-net/LIT)</t>
  </si>
  <si>
    <t>Wavelength / DWDM Services (Pricing Per Location)</t>
  </si>
  <si>
    <t>Protected 10Gbps EPL Over DWDM - Prem Node  (Location Type:  On-net/LIT)</t>
  </si>
  <si>
    <t>Protected 40Gbps EPL Over DWDM - Prem Node  (Location Type:  On-net/LIT)</t>
  </si>
  <si>
    <t>Protected 100Gbps EPL Over DWDM - Prem Node  (Location Type:  On-net/LIT)</t>
  </si>
  <si>
    <t>Unprotected 1Gbps EPL Over DWDM - Prem Node  (Location Type:  On-net/LIT)</t>
  </si>
  <si>
    <t>Unprotected 10Gbps EPL Over DWDM - Prem Node  (Location Type:  On-net/LIT)</t>
  </si>
  <si>
    <t>Unprotected 40Gbps EPL Over DWDM - Prem Node  (Location Type:  On-net/LIT)</t>
  </si>
  <si>
    <t>Unprotected 100Gbps EPL Over DWDM - Prem Node  (Location Type:  On-net/LIT)</t>
  </si>
  <si>
    <t>Protected 1Gbps EPL Over DWDM - POP Node  (Location Type:  On-net/LIT)</t>
  </si>
  <si>
    <t>Protected 10Gbps EPL Over DWDM - POP Node  (Location Type:  On-net/LIT)</t>
  </si>
  <si>
    <t>Protected 40Gbps EPL Over DWDM - POP Node  (Location Type:  On-net/LIT)</t>
  </si>
  <si>
    <t>Protected 100Gbps EPL Over DWDM - POP Node  (Location Type:  On-net/LIT)</t>
  </si>
  <si>
    <t>Unprotected 1Gbps EPL Over DWDM - POP Node  (Location Type:  On-net/LIT)</t>
  </si>
  <si>
    <t>Unprotected 10Gbps EPL Over DWDM - POP Node  (Location Type:  On-net/LIT)</t>
  </si>
  <si>
    <t>Unprotected 40Gbps EPL Over DWDM - POP Node  (Location Type:  On-net/LIT)</t>
  </si>
  <si>
    <t>Unprotected 100Gbps EPL Over DWDM - POP Node  (Location Type:  On-net/LIT)</t>
  </si>
  <si>
    <t>Crown Castle Fiber LLC</t>
  </si>
  <si>
    <t>Dark Fiber Services</t>
  </si>
  <si>
    <t>E-Line</t>
  </si>
  <si>
    <t xml:space="preserve">• E-Line: A port-based Product providing dedicated UNIs for point-to-point connections.  E-Line supports a single EVC between two (2) UNIs. Dedicated UNIs for point-to-point connections, simple and secure.  Interfaces available 1GE, 10GE. Bandwidth options from 10Mbps – 10Gbps.  </t>
  </si>
  <si>
    <t>Wavelength Services</t>
  </si>
  <si>
    <t>EVPL Services</t>
  </si>
  <si>
    <t xml:space="preserve">• EVPL: A flexible, VLAN based Product providing multiplexed UNIs allowing multiple EVCs per UNI. Interfaces available 1GE, 10GE.  Bandwidth options from 10Mbps – 10Gbps. </t>
  </si>
  <si>
    <t>ELAN Services</t>
  </si>
  <si>
    <t>Metro-E Advanced Private Line</t>
  </si>
  <si>
    <t xml:space="preserve">
• Metro-E Advanced Private Line: Private Ethernet delivered over dedicated fiber with switches deployed at each end-user location across a metro area.  Interfaces available 10GE, 100GE.  Bandwidth options from 1Gbps – 100Gbps.  
</t>
  </si>
  <si>
    <t>1Gbps-100Gbps</t>
  </si>
  <si>
    <t>Layer 2 Ethernet over private fiber
Interface and Transport: 1Gbps - 100Gbps
Jumbo Frames up to 9100
Metro configurations: Architecture: Point-to-point</t>
  </si>
  <si>
    <t>Layer 2 Ethernet
Interface and Transport: 10Mbps - 10Gbps
Jumbo Frames up to 9100</t>
  </si>
  <si>
    <t>10Mbps - 10Gbps</t>
  </si>
  <si>
    <t>Layer 2 Ethernet over MPLS or Fiber
Interface and Transport: 10Mbps - 10Gbps
Jumbo Frames up to 9100</t>
  </si>
  <si>
    <t xml:space="preserve">• E-LAN: VLAN based meshed Product providing many-to-many communication with. dedicated or service-multiplexed UNIs.  E-LAN supports transparent LAN and multipoint Layer 2 VPNs. Crown Castle recommends limiting the number of VLAN Nodes to 25 or fewer.  Interfaces available 1GE, 10GE.  Bandwidth options from 10Mbps – 10Gbps.  </t>
  </si>
  <si>
    <t>Layer 2 Ethernet
Interface and Transport: 10Mbps - 10Gbps
Jumbo Frames up to 9100
Architecture: Point-to-point</t>
  </si>
  <si>
    <t>• IPV4 &amp; IPV6-compatible, dual stack connection capable
• Configuration of routing and primary/secondary DNS registration
• Connectivity and performance verification
• E-LAN Internet access sharing support</t>
  </si>
  <si>
    <t>10Mbps-100Gbps</t>
  </si>
  <si>
    <t>• Private - Dedicated Tier 1 Internet access over Layer 2 Ethernet topology</t>
  </si>
  <si>
    <t>Infinite</t>
  </si>
  <si>
    <t>• Custom Dark Fiber Solutions utilizing ITU compliant Fiber
CCF will terminate at specified locations and or splice at mutually agreed upon locations</t>
  </si>
  <si>
    <t>• ITU compliant Dark Fiber 
Crown Castle Fiber’s unique fiber assets, routes and secure rights-of-way provide the network infrastructure that your business needs, where you need it, to support mission-critical applications.</t>
  </si>
  <si>
    <t xml:space="preserve">• Allows customers with in-house optical expertise to manage their own network
• Enables customers to select the equipment best suited to support their applications
• Flexibility to support a large number of configurations, services, and applications
• Delivers virtually unlimited bandwidth at a fixed cost with the potential of capitalizing your network as an asset
• Dark Fiber networks are under your control, completely secure, and are tailored to your connectivity requirements
• Crown Castle Fiber’s network leverages unique rights-of-way providing added resilience to your infrastructure
• Ability to leverage Crown Castle Fiber’s networking expertise and benefit from its award winning customer service
• Strong ROI for companies that use substantial bandwidth and utilize numerous services
</t>
  </si>
  <si>
    <t xml:space="preserve">• Multiple, private and geographically diverse Tier-1 Internet connections ensure reliable access to the Internet
• Robust metro and backbone network infrastructures
• Fiber routes that are diverse from other service providers
• 24×7 geographically diverse NOC monitors network status network services
• Class C IP addresses available to meet your needs
• IPV4 &amp; IPV6-compatible, dual stack connection capable
• Configuration of routing and primary/secondary DNS registration
• Connectivity and performance verification
• E-LAN Internet access sharing support
</t>
  </si>
  <si>
    <t xml:space="preserve">Crown Castle supports four Classes of Service on our switched Ethernet products, providing the routing options necessary to manage traffic while ensuring application performance.  CoS enables the customer to differentiate traffic by assigning Bandwidth with various classes of network priority designated by Crown Castle.  If the customer elects CoS, (i) Customer’s traffic must be marked by Customer in accordance with Crown Castle’s available classes of network priority, and (ii) Customer’s traffic will be prioritized in accordance with the assigned network priority.  If Customer does not elect CoS, Customer’s traffic will be treated with the default network priority level. 
Crown Castle Supported Ethernet Classes of Service
• Mission Critical: Ultra-high availability, superior performance, lowest latency
• Business Critical: High-availability, high-performance
• Business Priority: Enhanced performance
• Standard: Standard performance (default class)
</t>
  </si>
  <si>
    <t xml:space="preserve">• Secure: Point-to-point dedicated bandwidth with layer-1 security
• Scalable: Increase capacity as requirements grow
• Easy to Deploy: The features of dark fiber with the ease of a managed service
• Cost Effective: Low CapEx, economical, point-to-point bulk bandwidth
• Fully Managed: Proactive monitoring ensures high availability and reduces network management requirements and resources
• Customizable: Protected and unprotected configurations available
• Diverse Routes: Crown Castle Fiber’s network leverages unique, utility rights-of-way to improve network reliability and survivability
• Supports Multiple Protocols: Seamless support for IP, Ethernet, SONET, and SAN services
• Standards-based: DWDM equipment ensures multi-vendor interoperability
</t>
  </si>
  <si>
    <t>Wavelength Service is a “virtual fiber” service, providing dedicated, high capacity spectrum. The service has multiple protection options for mission critical applications and high availability requirements. Crown Castle Fiber’s Wavelength Service is also available in ultra-low and low latency configurations for real-time applications like video conferencing, media, content distribution and financial services transactions.
• DWDM Platform has the ability to provide ROADM hardware technology to enable 10GbE/40GbE/100GbE Any to Any services</t>
  </si>
  <si>
    <t>10Gbe - 100Gbps</t>
  </si>
  <si>
    <t>10Gbps-100Gbps</t>
  </si>
  <si>
    <t>NA</t>
  </si>
  <si>
    <t>Nature of Charge (Tax, Surcharge, Fee, or Other)</t>
  </si>
  <si>
    <t>Pertinent Section(s) of Statute, Regulation or Other Authority to Pass Through</t>
  </si>
  <si>
    <t>Formula Used to Calculate Charge</t>
  </si>
  <si>
    <t>One-Time or Monthly Recurring Charge (MRC)?</t>
  </si>
  <si>
    <t>Fee</t>
  </si>
  <si>
    <t xml:space="preserve">47 USC § 254(e) </t>
  </si>
  <si>
    <t>Surcharge</t>
  </si>
  <si>
    <t>NYS Tax Law § 186-c(1)(a)</t>
  </si>
  <si>
    <t>Tax</t>
  </si>
  <si>
    <t>Contractor:</t>
  </si>
  <si>
    <t>Contract #:</t>
  </si>
  <si>
    <t>PS68694</t>
  </si>
  <si>
    <t>Required On Premises Equipment</t>
  </si>
  <si>
    <t xml:space="preserve">Overage Charges </t>
  </si>
  <si>
    <t>Additional Discount %</t>
  </si>
  <si>
    <t>Terms of Additional Discount</t>
  </si>
  <si>
    <t>Total Number of Items:</t>
  </si>
  <si>
    <t xml:space="preserve">Please see Pricing tab for charges related to the installation services required. 
CCF will provide a CCF owned, operated and maintained demarcation asset at the terminating locations. </t>
  </si>
  <si>
    <t>Unlimited up to the selected value of the fixed bandwidth.</t>
  </si>
  <si>
    <t>• Line Optics technology are fully coherent with respect to transmitter and receiver components and support a single wavelength 100G services 
• DWDM Platform has the ability to provide ROADM hardware technology to enable 10GbE/40GbE/100GbE Any to Any services. 
• Client interface portfolio if required will be able to support integrated BER testing with loopback capabilities to assist in troubleshooting and minimize downtime. 
• Hardware will support aggregation of 10GbE/40GbE/100GbE over 100Gwavelengths.
• Hardware has been certified with storage networking vendors (i.e. EMC, Brocade, etc.) 
• Encryption upgrade features available.</t>
  </si>
  <si>
    <t xml:space="preserve">Only taxes, surcharges, fees or other charges approved in advance by OGS and listed on this sheet may be passed through to Authorized Users on the Contractor’s quote and invoice. </t>
  </si>
  <si>
    <t>Pass Through Item</t>
  </si>
  <si>
    <t>Applicability of Charge</t>
  </si>
  <si>
    <t>Conditions on Pass-Through</t>
  </si>
  <si>
    <t>Contractor commits to listing this charge separately on the bill and not bundling it with other charges.</t>
  </si>
  <si>
    <t>E-Line Standard CoS 150Mbs Prem  (Location Type:  On-net/LIT)</t>
  </si>
  <si>
    <t>E-Line Standard CoS 400Mbs Prem  (Location Type:  On-net/LIT)</t>
  </si>
  <si>
    <t>E-Line Standard CoS 1000Mbps Prem  (Location Type:  On-net/LIT)</t>
  </si>
  <si>
    <t>E-Line Business Priority EVC 10Mbs Prem  (Location Type:  On-net/LIT)</t>
  </si>
  <si>
    <t>E-Line Business Priority EVC 100Mbs Prem  (Location Type:  On-net/LIT)</t>
  </si>
  <si>
    <t>E-Line Business Critical EVC 10Mbs Prem  (Location Type:  On-net/LIT)</t>
  </si>
  <si>
    <t>E-Line Business Critical EVC 50Mbs Prem  (Location Type:  On-net/LIT)</t>
  </si>
  <si>
    <t>E-Line Mission Critical EVC 50Mbs Prem  (Location Type:  On-net/LIT)</t>
  </si>
  <si>
    <t>E-Line Standard EVC 50Mbs POP  (Location Type:  On-net/LIT)</t>
  </si>
  <si>
    <t>E-Line Standard EVC 1000Mbps POP  (Location Type:  On-net/LIT)</t>
  </si>
  <si>
    <t>E-LAN  Standard EVC 20Mbs Prem  (Location Type:  On-net/LIT)</t>
  </si>
  <si>
    <t>E-LAN  Standard EVC 40Mbs Prem  (Location Type:  On-net/LIT)</t>
  </si>
  <si>
    <t>E-LAN  Standard EVC 50Mbs Prem  (Location Type:  On-net/LIT)</t>
  </si>
  <si>
    <t>E-LAN  Standard EVC 600Mbs Prem  (Location Type:  On-net/LIT)</t>
  </si>
  <si>
    <t>E-LAN  Business Priority EVC 100Mbs Prem  (Location Type:  On-net/LIT)</t>
  </si>
  <si>
    <t>E-LAN  Mission Critical EVC 10Mbs Prem  (Location Type:  On-net/LIT)</t>
  </si>
  <si>
    <t>E-LAN  Mission Critical EVC 50Mbs Prem  (Location Type:  On-net/LIT)</t>
  </si>
  <si>
    <t>E-LAN  Standard EVC 20Mbs POP  (Location Type:  On-net/LIT)</t>
  </si>
  <si>
    <t>E-LAN  Standard EVC 100Mbs POP  (Location Type:  On-net/LIT)</t>
  </si>
  <si>
    <t>E-LAN  Standard EVC 500Mbs POP  (Location Type:  On-net/LIT)</t>
  </si>
  <si>
    <t>E-LAN  Standard EVC 1000Mbps POP  (Location Type:  On-net/LIT)</t>
  </si>
  <si>
    <t>EVPL Standard EVC 10Mbs Prem  (Location Type:  On-net/LIT)</t>
  </si>
  <si>
    <t>EVPL  Standard EVC 20Mbs Prem  (Location Type:  On-net/LIT)</t>
  </si>
  <si>
    <t>EVPL  Standard EVC 50Mbs Prem  (Location Type:  On-net/LIT)</t>
  </si>
  <si>
    <t>EVPL  Standard EVC 100Mbs Prem  (Location Type:  On-net/LIT)</t>
  </si>
  <si>
    <t>EVPL  Standard EVC 150Mbs Prem  (Location Type:  On-net/LIT)</t>
  </si>
  <si>
    <t>EVPL  Standard EVC 200Mbs Prem  (Location Type:  On-net/LIT)</t>
  </si>
  <si>
    <t>EVPL  Standard EVC 300Mbs Prem  (Location Type:  On-net/LIT)</t>
  </si>
  <si>
    <t>EVPL  Standard EVC 400Mbs Prem  (Location Type:  On-net/LIT)</t>
  </si>
  <si>
    <t>EVPL  Standard EVC 600Mbs Prem  (Location Type:  On-net/LIT)</t>
  </si>
  <si>
    <t>EVPL  Standard EVC 700Mbs Prem  (Location Type:  On-net/LIT)</t>
  </si>
  <si>
    <t>EVPL  Standard EVC 800Mbs Prem  (Location Type:  On-net/LIT)</t>
  </si>
  <si>
    <t>EVPL  Business Priority EVC 20Mbs Prem  (Location Type:  On-net/LIT)</t>
  </si>
  <si>
    <t>EVPL  Business Priority EVC 100Mbs Prem  (Location Type:  On-net/LIT)</t>
  </si>
  <si>
    <t>EVPL  Business Critical EVC 10Mbs Prem  (Location Type:  On-net/LIT)</t>
  </si>
  <si>
    <t>EVPL  Business Critical EVC 20Mbs Prem  (Location Type:  On-net/LIT)</t>
  </si>
  <si>
    <t>EVPL  Business Critical EVC 100Mbs Prem  (Location Type:  On-net/LIT)</t>
  </si>
  <si>
    <t>EVPL  Mission Critical EVC 20Mbs Prem  (Location Type:  On-net/LIT)</t>
  </si>
  <si>
    <t>EVPL  Mission Critical EVC 50Mbs Prem  (Location Type:  On-net/LIT)</t>
  </si>
  <si>
    <t>EVPL Mission Critical EVC 100Mbs Prem  (Location Type:  On-net/LIT)</t>
  </si>
  <si>
    <t>EVPL  Standard EVC 50Mbs POP  (Location Type:  On-net/LIT)</t>
  </si>
  <si>
    <t>EVPL  Standard EVC 100Mbs POP  (Location Type:  On-net/LIT)</t>
  </si>
  <si>
    <t>CCF055</t>
  </si>
  <si>
    <t>Flexible Private Line  (Location Type: On-Net/LIT)</t>
  </si>
  <si>
    <t xml:space="preserve"> Pricing 'not to exceed' pricing per Fiber strand, per mile and assumes all locations are currently on the Crown Castle Fiber network</t>
  </si>
  <si>
    <t>DIA 20Mbps  (Location Type:  On-net/LIT)</t>
  </si>
  <si>
    <t>DIA 30Mbps  (Location Type:  On-net/LIT)</t>
  </si>
  <si>
    <t>DIA 50Mbps  (Location Type:  On-net/LIT)</t>
  </si>
  <si>
    <t>DIA 60Mbps  (Location Type:  On-net/LIT)</t>
  </si>
  <si>
    <t>DIA 70Mbps  (Location Type:  On-net/LIT)</t>
  </si>
  <si>
    <t>DIA 90Mbps  (Location Type:  On-net/LIT)</t>
  </si>
  <si>
    <t>DIA 100Mbps  (Location Type:  On-net/LIT)</t>
  </si>
  <si>
    <t>DIA 300Mbps  (Location Type:  On-net/LIT)</t>
  </si>
  <si>
    <t>DIA 1000Mbps  (Location Type:  On-net/LIT)</t>
  </si>
  <si>
    <t>IA 100Mbps  (Location Type:  On-net/LIT)</t>
  </si>
  <si>
    <t>IA 1000Mbps  (Location Type:  On-net/LIT)</t>
  </si>
  <si>
    <t>CCF001</t>
  </si>
  <si>
    <t>E-Line Standard - 2Gbps Prem  (Location Type:  On-net/LIT)</t>
  </si>
  <si>
    <t>CCF002</t>
  </si>
  <si>
    <t>E-Line Standard - 3Gbps Prem  (Location Type:  On-net/LIT)</t>
  </si>
  <si>
    <t>CCF003</t>
  </si>
  <si>
    <t>E-Line Standard - 4Gbps Prem  (Location Type:  On-net/LIT)</t>
  </si>
  <si>
    <t>CCF004</t>
  </si>
  <si>
    <t>E-Line Standard - 5Gbps Prem  (Location Type:  On-net/LIT)</t>
  </si>
  <si>
    <t>CCF005</t>
  </si>
  <si>
    <t>E-Line Standard - 6Gbps Prem  (Location Type:  On-net/LIT)</t>
  </si>
  <si>
    <t>CCF006</t>
  </si>
  <si>
    <t>E-Line Standard - 7Gbps Prem  (Location Type:  On-net/LIT)</t>
  </si>
  <si>
    <t>CCF007</t>
  </si>
  <si>
    <t>E-Line Standard - 8Gbps Prem  (Location Type:  On-net/LIT)</t>
  </si>
  <si>
    <t>CCF008</t>
  </si>
  <si>
    <t>E-Line Standard - 9Gbps Prem  (Location Type:  On-net/LIT)</t>
  </si>
  <si>
    <t>CCF009</t>
  </si>
  <si>
    <t>E-Line Standard -10Gbps Prem  (Location Type:  On-net/LIT)</t>
  </si>
  <si>
    <t>CCF010</t>
  </si>
  <si>
    <t>E-Line Standard - 2Gbps POP  (Location Type:  On-net/LIT)</t>
  </si>
  <si>
    <t>CCF011</t>
  </si>
  <si>
    <t>E-Line Standard - 3Gbps POP  (Location Type:  On-net/LIT)</t>
  </si>
  <si>
    <t>CCF012</t>
  </si>
  <si>
    <t>E-Line Standard - 4Gbps POP  (Location Type:  On-net/LIT)</t>
  </si>
  <si>
    <t>CCF013</t>
  </si>
  <si>
    <t>E-Line Standard - 5Gbps POP  (Location Type:  On-net/LIT)</t>
  </si>
  <si>
    <t>CCF014</t>
  </si>
  <si>
    <t>E-Line Standard - 6Gbps POP (Location Type:  On-net/LIT)</t>
  </si>
  <si>
    <t>CCF015</t>
  </si>
  <si>
    <t>E-Line Standard - 7Gbps POP  (Location Type:  On-net/LIT)</t>
  </si>
  <si>
    <t>CCF016</t>
  </si>
  <si>
    <t>E-Line Standard - 8Gbps POP  (Location Type:  On-net/LIT)</t>
  </si>
  <si>
    <t>CCF017</t>
  </si>
  <si>
    <t>E-Line Standard - 9Gbps POP (Location Type:  On-net/LIT)</t>
  </si>
  <si>
    <t>CCF018</t>
  </si>
  <si>
    <t>E-Line Standard -10Gbps POP  (Location Type:  On-net/LIT)</t>
  </si>
  <si>
    <t>CCF019</t>
  </si>
  <si>
    <t>E-LAN Standard - 2Gbps Prem  (Location Type:  On-net/LIT)</t>
  </si>
  <si>
    <t>CCF020</t>
  </si>
  <si>
    <t>E-LAN  Standard - 3Gbps Prem  (Location Type:  On-net/LIT)</t>
  </si>
  <si>
    <t>CCF021</t>
  </si>
  <si>
    <t>E-LAN Standard - 4Gbps Prem  (Location Type:  On-net/LIT)</t>
  </si>
  <si>
    <t>CCF022</t>
  </si>
  <si>
    <t>E-LAN Standard  - 5Gbps Prem  (Location Type:  On-net/LIT)</t>
  </si>
  <si>
    <t>CCF023</t>
  </si>
  <si>
    <t>E-LAN Standard - 6Gbps Prem  (Location Type:  On-net/LIT)</t>
  </si>
  <si>
    <t>CCF024</t>
  </si>
  <si>
    <t>E-LAN  Standard - 7Gbps Prem  (Location Type:  On-net/LIT)</t>
  </si>
  <si>
    <t>CCF025</t>
  </si>
  <si>
    <t>E-LAN  Standard - 8Gbps Prem  (Location Type:  On-net/LIT)</t>
  </si>
  <si>
    <t>CCF026</t>
  </si>
  <si>
    <t>E-LAN  Standard - 9Gbps Prem  (Location Type:  On-net/LIT)</t>
  </si>
  <si>
    <t>CCF027</t>
  </si>
  <si>
    <t>E-LAN  Standard - 10Gbps Prem  (Location Type:  On-net/LIT)</t>
  </si>
  <si>
    <t>CCF028</t>
  </si>
  <si>
    <t>E-LAN Standard - 2Gbps POP  (Location Type:  On-net/LIT)</t>
  </si>
  <si>
    <t>CCF029</t>
  </si>
  <si>
    <t>E-LAN Standard - 3Gbps POP  (Location Type:  On-net/LIT)</t>
  </si>
  <si>
    <t>CCF030</t>
  </si>
  <si>
    <t>E-LAN Standard - 4Gbps POP  (Location Type:  On-net/LIT)</t>
  </si>
  <si>
    <t>CCF031</t>
  </si>
  <si>
    <t>E-LAN Standard - 5Gbps POP  (Location Type:  On-net/LIT)</t>
  </si>
  <si>
    <t>CCF032</t>
  </si>
  <si>
    <t>E-LAN Standard - 6Gbps POP  (Location Type:  On-net/LIT)</t>
  </si>
  <si>
    <t>CCF033</t>
  </si>
  <si>
    <t>E-LAN Standard - 7Gbps POP  (Location Type:  On-net/LIT)</t>
  </si>
  <si>
    <t>CCF034</t>
  </si>
  <si>
    <t>E-LAN Standard  - 8Gbps POP  (Location Type:  On-net/LIT)</t>
  </si>
  <si>
    <t>CCF035</t>
  </si>
  <si>
    <t>E-LAN Standard  - 9Gbps POP  (Location Type:  On-net/LIT)</t>
  </si>
  <si>
    <t>CCF036</t>
  </si>
  <si>
    <t>E-LAN Standard  - 10Gbps POP  (Location Type:  On-net/LIT)</t>
  </si>
  <si>
    <t>CCF037</t>
  </si>
  <si>
    <t>EVPL Standard - 2Gbps Prem  (Location Type:  On-net/LIT)</t>
  </si>
  <si>
    <t>CCF038</t>
  </si>
  <si>
    <t>EVPL Standard - 3Gbps Prem  (Location Type:  On-net/LIT)</t>
  </si>
  <si>
    <t>CCF039</t>
  </si>
  <si>
    <t>EVPL Standard - 4Gbps Prem  (Location Type:  On-net/LIT)</t>
  </si>
  <si>
    <t>CCF040</t>
  </si>
  <si>
    <t>EVPL Standard - 5Gbps Prem  (Location Type:  On-net/LIT)</t>
  </si>
  <si>
    <t>CCF041</t>
  </si>
  <si>
    <t>EVPL Standard - 6Gbps Prem  (Location Type:  On-net/LIT)</t>
  </si>
  <si>
    <t>CCF042</t>
  </si>
  <si>
    <t>EVPL Standard - 7Gbps Prem  (Location Type:  On-net/LIT)</t>
  </si>
  <si>
    <t>CCF043</t>
  </si>
  <si>
    <t>EVPL  Standard - 8Gbps Prem  (Location Type:  On-net/LIT)</t>
  </si>
  <si>
    <t>CCF044</t>
  </si>
  <si>
    <t>EVPL  Standard - 9Gbps Prem  (Location Type:  On-net/LIT)</t>
  </si>
  <si>
    <t>CCF045</t>
  </si>
  <si>
    <t>EVPL  Standard - 10Gbps Prem  (Location Type:  On-net/LIT)</t>
  </si>
  <si>
    <t>CCF046</t>
  </si>
  <si>
    <t>EVPL Standard - 2Gbps POP  (Location Type:  On-net/LIT)</t>
  </si>
  <si>
    <t>CCF047</t>
  </si>
  <si>
    <t>EVPL Standard - 3Gbps POP  (Location Type:  On-net/LIT)</t>
  </si>
  <si>
    <t>CCF048</t>
  </si>
  <si>
    <t>EVPL Standard - 4Gbps POP  (Location Type:  On-net/LIT)</t>
  </si>
  <si>
    <t>CCF049</t>
  </si>
  <si>
    <t>EVPL Standard - 5Gbps POP  (Location Type:  On-net/LIT)</t>
  </si>
  <si>
    <t>CCF050</t>
  </si>
  <si>
    <t>EVPL Standard - 6Gbps POP  (Location Type:  On-net/LIT)</t>
  </si>
  <si>
    <t>CCF051</t>
  </si>
  <si>
    <t>EVPL Standard - 7Gbps POP  (Location Type:  On-net/LIT)</t>
  </si>
  <si>
    <t>CCF052</t>
  </si>
  <si>
    <t>EVPL Standard  - 8Gbps POP  (Location Type:  On-net/LIT)</t>
  </si>
  <si>
    <t>CCF053</t>
  </si>
  <si>
    <t>EVPL Standard - 9Gbps POP  (Location Type:  On-net/LIT)</t>
  </si>
  <si>
    <t>CCF054</t>
  </si>
  <si>
    <t>EVPL  Standard - 10Gbps POP (Location Type:  On-net/LIT)</t>
  </si>
  <si>
    <t>CCF057</t>
  </si>
  <si>
    <t>DIA 2Gbps  (Location Type:  On-net/LIT)</t>
  </si>
  <si>
    <t xml:space="preserve">Dedicated Internet Access - Big IP (Design must come back to 10G IP POP Locations) </t>
  </si>
  <si>
    <t>CCF058</t>
  </si>
  <si>
    <t>DIA 3Gbps  (Location Type:  On-net/LIT)</t>
  </si>
  <si>
    <t>CCF059</t>
  </si>
  <si>
    <t>DIA 4Gbps  (Location Type:  On-net/LIT)</t>
  </si>
  <si>
    <t>CCF060</t>
  </si>
  <si>
    <t>DIA 5Gbps  (Location Type:  On-net/LIT)</t>
  </si>
  <si>
    <t>CCF061</t>
  </si>
  <si>
    <t>DIA 6Gbps  (Location Type:  On-net/LIT)</t>
  </si>
  <si>
    <t>CCF062</t>
  </si>
  <si>
    <t>DIA 7Gbps  (Location Type:  On-net/LIT)</t>
  </si>
  <si>
    <t>CCF063</t>
  </si>
  <si>
    <t>DIA 8Gbps  (Location Type:  On-net/LIT)</t>
  </si>
  <si>
    <t>CCF064</t>
  </si>
  <si>
    <t>DIA 9Gbps  (Location Type:  On-net/LIT)</t>
  </si>
  <si>
    <t>CCF065</t>
  </si>
  <si>
    <t>DIA 10Gbps  (Location Type:  On-net/LIT)</t>
  </si>
  <si>
    <t>Dedicated Internet Access - 10G IP POP Location Specific (Locations in comments)</t>
  </si>
  <si>
    <t xml:space="preserve">Non Lit/Off Net Fiber Lateral Construction  </t>
  </si>
  <si>
    <t>Construction                                                                      1 Route Foot to 1000 Route Feet</t>
  </si>
  <si>
    <t>1</t>
  </si>
  <si>
    <t>19002</t>
  </si>
  <si>
    <t>Construction                                                                 1001 Route Feet to 2000 Route Feet</t>
  </si>
  <si>
    <t>19003</t>
  </si>
  <si>
    <t xml:space="preserve">Construction                                                               2001 Route Feet to 3000 Route Feet </t>
  </si>
  <si>
    <t>19004</t>
  </si>
  <si>
    <t>Construction                                                               3001 Route Feet to 4000 Route Feet</t>
  </si>
  <si>
    <t>19005</t>
  </si>
  <si>
    <t>Construction                                                                 4001 Route Feet to 1 Route Mile</t>
  </si>
  <si>
    <t>19006</t>
  </si>
  <si>
    <t>Construction                                                                  Per Route Mile thereafter</t>
  </si>
  <si>
    <t>CCFLA50M</t>
  </si>
  <si>
    <t>Type II Ethernet 50Mbps</t>
  </si>
  <si>
    <t>50Mbps Ethernet Local Access</t>
  </si>
  <si>
    <t>Ethernet Local Access</t>
  </si>
  <si>
    <t>50</t>
  </si>
  <si>
    <t>CCFLA100M</t>
  </si>
  <si>
    <t>Type II Ethernet 100Mbps</t>
  </si>
  <si>
    <t>100Mbps Ethernet Local Access</t>
  </si>
  <si>
    <t>100</t>
  </si>
  <si>
    <t>CCFLA150M</t>
  </si>
  <si>
    <t>Type II Ethernet 150Mbps</t>
  </si>
  <si>
    <t>150Mbps Ethernet Local Access</t>
  </si>
  <si>
    <t>150</t>
  </si>
  <si>
    <t>CCFLA300M</t>
  </si>
  <si>
    <t>Type II Ethernet 300Mbps</t>
  </si>
  <si>
    <t>300Mbps Ethernet Local Access</t>
  </si>
  <si>
    <t>300</t>
  </si>
  <si>
    <t>CCFLA450M</t>
  </si>
  <si>
    <t>Type II Ethernet 450Mbps</t>
  </si>
  <si>
    <t>450Mbps Ethernet Local Access</t>
  </si>
  <si>
    <t>450</t>
  </si>
  <si>
    <t>CCFLA600M</t>
  </si>
  <si>
    <t>Type II Ethernet 600Mbps</t>
  </si>
  <si>
    <t>600Mbps Ethernet Local Access</t>
  </si>
  <si>
    <t>600</t>
  </si>
  <si>
    <t>CCFLA1G</t>
  </si>
  <si>
    <t>Type II Ethernet 1Gbps</t>
  </si>
  <si>
    <t>1Gbps Ethernet Local Access</t>
  </si>
  <si>
    <t>Cloud Transport</t>
  </si>
  <si>
    <r>
      <t xml:space="preserve">Dedicated Connectivity to cloud computing network environment.  </t>
    </r>
    <r>
      <rPr>
        <b/>
        <sz val="10"/>
        <color theme="1"/>
        <rFont val="Arial"/>
        <family val="2"/>
      </rPr>
      <t>Transport only</t>
    </r>
    <r>
      <rPr>
        <sz val="10"/>
        <color theme="1"/>
        <rFont val="Arial"/>
        <family val="2"/>
      </rPr>
      <t xml:space="preserve"> to AWS, Azure and/or Google Cloud. (Ashburn, VA).  </t>
    </r>
    <r>
      <rPr>
        <b/>
        <sz val="10"/>
        <color theme="1"/>
        <rFont val="Arial"/>
        <family val="2"/>
      </rPr>
      <t>This service does not include Clound Services</t>
    </r>
    <r>
      <rPr>
        <sz val="10"/>
        <color theme="1"/>
        <rFont val="Arial"/>
        <family val="2"/>
      </rPr>
      <t xml:space="preserve">, this is </t>
    </r>
    <r>
      <rPr>
        <b/>
        <sz val="10"/>
        <color theme="1"/>
        <rFont val="Arial"/>
        <family val="2"/>
      </rPr>
      <t>Customer connection/transport only.</t>
    </r>
    <r>
      <rPr>
        <sz val="10"/>
        <color theme="1"/>
        <rFont val="Arial"/>
        <family val="2"/>
      </rPr>
      <t xml:space="preserve">  </t>
    </r>
    <r>
      <rPr>
        <b/>
        <sz val="10"/>
        <color theme="1"/>
        <rFont val="Arial"/>
        <family val="2"/>
      </rPr>
      <t xml:space="preserve">Customer responsible for their own cloud subscription. </t>
    </r>
  </si>
  <si>
    <t>Circuit capacity ranges from 50Mbps to 100Gbps depending upon the target CSP.  Connections to Azure may require additional equipment on the premises depending on capacity and architecture.</t>
  </si>
  <si>
    <t>The minimum circuit capacity may be as low as 50Mbps depending upon the target CSP.  There is no minimum throughput required.</t>
  </si>
  <si>
    <t>50Mbps, 100Mbps, 200Mbps, 300Mbps, 400Mbps, 500Mbps, 1Gbps, 10Gbps, 100Gbps depending on the target CSP.</t>
  </si>
  <si>
    <t>180100-CC</t>
  </si>
  <si>
    <r>
      <t xml:space="preserve">Transport only - Private connection to the </t>
    </r>
    <r>
      <rPr>
        <b/>
        <sz val="10"/>
        <color theme="1"/>
        <rFont val="Arial"/>
        <family val="2"/>
      </rPr>
      <t>AWS Cloud</t>
    </r>
    <r>
      <rPr>
        <sz val="10"/>
        <color theme="1"/>
        <rFont val="Arial"/>
        <family val="2"/>
      </rPr>
      <t xml:space="preserve"> (Ashburn, Virginia) - Per location</t>
    </r>
  </si>
  <si>
    <t>180101-CC</t>
  </si>
  <si>
    <t>180102-CC</t>
  </si>
  <si>
    <r>
      <t xml:space="preserve">Transport only - Private connection to the </t>
    </r>
    <r>
      <rPr>
        <b/>
        <sz val="10"/>
        <color theme="1"/>
        <rFont val="Arial"/>
        <family val="2"/>
      </rPr>
      <t>AWS Cloud</t>
    </r>
    <r>
      <rPr>
        <sz val="10"/>
        <color theme="1"/>
        <rFont val="Arial"/>
        <family val="2"/>
      </rPr>
      <t xml:space="preserve"> (Ashburn, Virginia)- Per location</t>
    </r>
  </si>
  <si>
    <t>200</t>
  </si>
  <si>
    <t>180103-CC</t>
  </si>
  <si>
    <t>180104-CC</t>
  </si>
  <si>
    <t>400</t>
  </si>
  <si>
    <t>180105-CC</t>
  </si>
  <si>
    <t>500</t>
  </si>
  <si>
    <t>180106-CC</t>
  </si>
  <si>
    <t>180107-CC</t>
  </si>
  <si>
    <t>10</t>
  </si>
  <si>
    <t>180108-CC</t>
  </si>
  <si>
    <t>Wavelength</t>
  </si>
  <si>
    <r>
      <t xml:space="preserve">Transport only - Private connection to the </t>
    </r>
    <r>
      <rPr>
        <b/>
        <sz val="10"/>
        <color theme="1"/>
        <rFont val="Arial"/>
        <family val="2"/>
      </rPr>
      <t>AWS Cloud</t>
    </r>
    <r>
      <rPr>
        <sz val="10"/>
        <color theme="1"/>
        <rFont val="Arial"/>
        <family val="2"/>
      </rPr>
      <t xml:space="preserve"> (Ashburn, Virginia)</t>
    </r>
  </si>
  <si>
    <t>180109-CC</t>
  </si>
  <si>
    <r>
      <t xml:space="preserve">Transport Only - Private connection to the </t>
    </r>
    <r>
      <rPr>
        <b/>
        <sz val="10"/>
        <color theme="1"/>
        <rFont val="Arial"/>
        <family val="2"/>
      </rPr>
      <t>Microsoft Azure Cloud</t>
    </r>
    <r>
      <rPr>
        <sz val="10"/>
        <color theme="1"/>
        <rFont val="Arial"/>
        <family val="2"/>
      </rPr>
      <t xml:space="preserve"> </t>
    </r>
    <r>
      <rPr>
        <b/>
        <sz val="10"/>
        <color theme="1"/>
        <rFont val="Arial"/>
        <family val="2"/>
      </rPr>
      <t xml:space="preserve">ExpressRoute </t>
    </r>
    <r>
      <rPr>
        <sz val="10"/>
        <color theme="1"/>
        <rFont val="Arial"/>
        <family val="2"/>
      </rPr>
      <t>(Ashburn, Virginia) - Per location</t>
    </r>
  </si>
  <si>
    <t>180110-CC</t>
  </si>
  <si>
    <r>
      <t xml:space="preserve">Transport Only - Private connection to the </t>
    </r>
    <r>
      <rPr>
        <b/>
        <sz val="10"/>
        <color theme="1"/>
        <rFont val="Arial"/>
        <family val="2"/>
      </rPr>
      <t>Microsoft Azure Cloud ExpressRoute</t>
    </r>
    <r>
      <rPr>
        <sz val="10"/>
        <color theme="1"/>
        <rFont val="Arial"/>
        <family val="2"/>
      </rPr>
      <t xml:space="preserve"> (Ashburn, Virginia) - Per location</t>
    </r>
  </si>
  <si>
    <t>180111-CC</t>
  </si>
  <si>
    <r>
      <t xml:space="preserve">Transport Only - Private connection to the </t>
    </r>
    <r>
      <rPr>
        <b/>
        <sz val="10"/>
        <color theme="1"/>
        <rFont val="Arial"/>
        <family val="2"/>
      </rPr>
      <t>Microsoft Azure Cloud</t>
    </r>
    <r>
      <rPr>
        <sz val="10"/>
        <color theme="1"/>
        <rFont val="Arial"/>
        <family val="2"/>
      </rPr>
      <t xml:space="preserve"> </t>
    </r>
    <r>
      <rPr>
        <b/>
        <sz val="10"/>
        <color theme="1"/>
        <rFont val="Arial"/>
        <family val="2"/>
      </rPr>
      <t>ExpressRoute</t>
    </r>
    <r>
      <rPr>
        <sz val="10"/>
        <color theme="1"/>
        <rFont val="Arial"/>
        <family val="2"/>
      </rPr>
      <t xml:space="preserve"> (Ashburn, Virginia)</t>
    </r>
  </si>
  <si>
    <t>180112-CC</t>
  </si>
  <si>
    <r>
      <t xml:space="preserve">Transport Only - Private connection to the </t>
    </r>
    <r>
      <rPr>
        <b/>
        <sz val="10"/>
        <color theme="1"/>
        <rFont val="Arial"/>
        <family val="2"/>
      </rPr>
      <t xml:space="preserve">Google Cloud Interconnect </t>
    </r>
    <r>
      <rPr>
        <sz val="10"/>
        <color theme="1"/>
        <rFont val="Arial"/>
        <family val="2"/>
      </rPr>
      <t>- Dedicated (Ashburn, Virginia) - Per location</t>
    </r>
  </si>
  <si>
    <t>180113-CC</t>
  </si>
  <si>
    <r>
      <t xml:space="preserve">Transport Only - Private connection to the </t>
    </r>
    <r>
      <rPr>
        <b/>
        <sz val="10"/>
        <color theme="1"/>
        <rFont val="Arial"/>
        <family val="2"/>
      </rPr>
      <t xml:space="preserve">Google Cloud Interconnect </t>
    </r>
    <r>
      <rPr>
        <sz val="10"/>
        <color theme="1"/>
        <rFont val="Arial"/>
        <family val="2"/>
      </rPr>
      <t>- Dedicated (Ashburn, Virginia)</t>
    </r>
  </si>
  <si>
    <t>19101</t>
  </si>
  <si>
    <t>LIT / On-net Change request - within 1000 route feet up to 1 route mile from existing location</t>
  </si>
  <si>
    <t>Not to exceed pricing to capture costs associated with move and change orders from an existing service location to another on-net LIT location.</t>
  </si>
  <si>
    <t>One Time</t>
  </si>
  <si>
    <t xml:space="preserve">Dark Fiber Pair - Next (second) 10 route miles or fraction thereof (i.e., minimum charge for route mileage in excess of 10 but less than 20)--this is additional to the charge for the first 10 route miles </t>
  </si>
  <si>
    <t xml:space="preserve">Dark Fiber Pair - first 10 route miles or fraction thereof </t>
  </si>
  <si>
    <t>Dark Fiber Pair --route miles in excess of the first 20 miles--per route mile</t>
  </si>
  <si>
    <t>1302120</t>
  </si>
  <si>
    <t>Metro-E Advanced Private Line 20 Gbps (Location Type:  On-net/LIT)</t>
  </si>
  <si>
    <t>20</t>
  </si>
  <si>
    <t>1302121</t>
  </si>
  <si>
    <t>Metro-E Advanced Private Line 25 Gbps  (Location Type:  On-net/LIT)</t>
  </si>
  <si>
    <t>25</t>
  </si>
  <si>
    <t>1302122</t>
  </si>
  <si>
    <t>Metro-E Advanced Private Line 30 Gbps  (Location Type:  On-net/LIT)</t>
  </si>
  <si>
    <t>30</t>
  </si>
  <si>
    <t>1302123</t>
  </si>
  <si>
    <t>Metro-E Advanced Private Line 40Gbps (Location Type:  On-net/LIT)</t>
  </si>
  <si>
    <t>40</t>
  </si>
  <si>
    <t>1302124</t>
  </si>
  <si>
    <t>Metro-E Advanced Private Line 50Gbps  (Location Type:  On-net/LIT)</t>
  </si>
  <si>
    <t>1302125</t>
  </si>
  <si>
    <t>Metro-E Advanced Private Line 60Gbps  (Location Type:  On-net/LIT)</t>
  </si>
  <si>
    <t>60</t>
  </si>
  <si>
    <t>1302126</t>
  </si>
  <si>
    <t>Metro-E Advanced Private Line 70Gbps  (Location Type:  On-net/LIT)</t>
  </si>
  <si>
    <t>70</t>
  </si>
  <si>
    <t>1302127</t>
  </si>
  <si>
    <t>Metro-E Advanced Private Line 80Gbps  (Location Type:  On-net/LIT)</t>
  </si>
  <si>
    <t>80</t>
  </si>
  <si>
    <t>1302128</t>
  </si>
  <si>
    <t>Metro-E Advanced Private Line 90Gbps (Location Type:  On-net/LIT)</t>
  </si>
  <si>
    <t>90</t>
  </si>
  <si>
    <t>1302129</t>
  </si>
  <si>
    <t>Metro-E Advanced Private Line 100Gbps  (Location Type:  On-net/LIT)</t>
  </si>
  <si>
    <t>1302130</t>
  </si>
  <si>
    <t>E-Line Standard - 20Gbps Prem  (Location Type:  On-net/LIT)</t>
  </si>
  <si>
    <t>1302131</t>
  </si>
  <si>
    <t>E-Line Standard - 25Gbps Prem  (Location Type:  On-net/LIT)</t>
  </si>
  <si>
    <t>1302132</t>
  </si>
  <si>
    <t>E-Line Standard - 30Gbps Prem  (Location Type:  On-net/LIT)</t>
  </si>
  <si>
    <t>1302133</t>
  </si>
  <si>
    <t>E-Line Standard - 40Gbps Prem  (Location Type:  On-net/LIT)</t>
  </si>
  <si>
    <t>1302134</t>
  </si>
  <si>
    <t>E-Line Standard - 50Gbps Prem  (Location Type:  On-net/LIT)</t>
  </si>
  <si>
    <t>1302135</t>
  </si>
  <si>
    <t>E-Line Standard - 60Gbps Prem  (Location Type:  On-net/LIT)</t>
  </si>
  <si>
    <t>1302136</t>
  </si>
  <si>
    <t>E-Line Standard - 70Gbps Prem  (Location Type:  On-net/LIT)</t>
  </si>
  <si>
    <t>1302137</t>
  </si>
  <si>
    <t>E-Line Standard - 80Gbps Prem  (Location Type:  On-net/LIT)</t>
  </si>
  <si>
    <t>1302138</t>
  </si>
  <si>
    <t>E-Line Standard - 90Gbps Prem  (Location Type:  On-net/LIT)</t>
  </si>
  <si>
    <t>1302139</t>
  </si>
  <si>
    <t>E-Line Standard -100Gbps Prem  (Location Type:  On-net/LIT)</t>
  </si>
  <si>
    <t>1302140</t>
  </si>
  <si>
    <t>E-Line Standard - 20Gbps POP  (Location Type:  On-net/LIT)</t>
  </si>
  <si>
    <t>1302141</t>
  </si>
  <si>
    <t>E-Line Standard - 25Gbps POP  (Location Type:  On-net/LIT)</t>
  </si>
  <si>
    <t>1302142</t>
  </si>
  <si>
    <t>E-Line Standard - 30Gbps POP  (Location Type:  On-net/LIT)</t>
  </si>
  <si>
    <t>1302143</t>
  </si>
  <si>
    <t>E-Line Standard - 40Gbps POP  (Location Type:  On-net/LIT)</t>
  </si>
  <si>
    <t>1302144</t>
  </si>
  <si>
    <t>E-Line Standard - 50Gbps POP  (Location Type:  On-net/LIT)</t>
  </si>
  <si>
    <t>1302145</t>
  </si>
  <si>
    <t>E-Line Standard - 60Gbps POP  (Location Type:  On-net/LIT)</t>
  </si>
  <si>
    <t>1302146</t>
  </si>
  <si>
    <t>E-Line Standard - 70Gbps POP  (Location Type:  On-net/LIT)</t>
  </si>
  <si>
    <t>1302147</t>
  </si>
  <si>
    <t>E-Line Standard - 80Gbps POP  (Location Type:  On-net/LIT)</t>
  </si>
  <si>
    <t>1302148</t>
  </si>
  <si>
    <t>E-Line Standard - 90Gbps POP  (Location Type:  On-net/LIT)</t>
  </si>
  <si>
    <t>1302149</t>
  </si>
  <si>
    <t>E-Line Standard -100Gbps POP  (Location Type:  On-net/LIT)</t>
  </si>
  <si>
    <t>1302150</t>
  </si>
  <si>
    <t>E-LAN Standard - 20Gbps Prem  (Location Type:  On-net/LIT)</t>
  </si>
  <si>
    <t>1302151</t>
  </si>
  <si>
    <t>E-LAN  Standard - 25Gbps Prem  (Location Type:  On-net/LIT)</t>
  </si>
  <si>
    <t>1302152</t>
  </si>
  <si>
    <t>E-LAN Standard - 30Gbps Prem  (Location Type:  On-net/LIT)</t>
  </si>
  <si>
    <t>1302153</t>
  </si>
  <si>
    <t>E-LAN Standard  - 40Gbps Prem  (Location Type:  On-net/LIT)</t>
  </si>
  <si>
    <t>1302154</t>
  </si>
  <si>
    <t>E-LAN Standard - 50Gbps Prem  (Location Type:  On-net/LIT)</t>
  </si>
  <si>
    <t>1302155</t>
  </si>
  <si>
    <t>E-LAN  Standard - 60Gbps Prem  (Location Type:  On-net/LIT)</t>
  </si>
  <si>
    <t>1302156</t>
  </si>
  <si>
    <t>E-LAN  Standard - 70Gbps Prem  (Location Type:  On-net/LIT)</t>
  </si>
  <si>
    <t>1302157</t>
  </si>
  <si>
    <t>E-LAN  Standard - 80Gbps Prem  (Location Type:  On-net/LIT)</t>
  </si>
  <si>
    <t>1302158</t>
  </si>
  <si>
    <t>E-LAN  Standard - 90Gbps Prem  (Location Type:  On-net/LIT)</t>
  </si>
  <si>
    <t>1302159</t>
  </si>
  <si>
    <t>E-LAN Standard - 100Gbps Prem  (Location Type:  On-net/LIT)</t>
  </si>
  <si>
    <t>1302160</t>
  </si>
  <si>
    <t>E-LAN Standard - 20Gbps POP  (Location Type:  On-net/LIT)</t>
  </si>
  <si>
    <t>1302161</t>
  </si>
  <si>
    <t>E-LAN  Standard - 25Gbps POP  (Location Type:  On-net/LIT)</t>
  </si>
  <si>
    <t>1302162</t>
  </si>
  <si>
    <t>E-LAN Standard - 30Gbps POP  (Location Type:  On-net/LIT)</t>
  </si>
  <si>
    <t>1302163</t>
  </si>
  <si>
    <t>E-LAN Standard  - 40Gbps POP (Location Type:  On-net/LIT)</t>
  </si>
  <si>
    <t>1302164</t>
  </si>
  <si>
    <t>E-LAN Standard - 50Gbps POP  (Location Type:  On-net/LIT)</t>
  </si>
  <si>
    <t>1302165</t>
  </si>
  <si>
    <t>E-LAN  Standard - 60Gbps POP  (Location Type:  On-net/LIT)</t>
  </si>
  <si>
    <t>1302166</t>
  </si>
  <si>
    <t>E-LAN  Standard - 70Gbps POP  (Location Type:  On-net/LIT)</t>
  </si>
  <si>
    <t>1302167</t>
  </si>
  <si>
    <t>E-LAN  Standard - 80Gbps POP  (Location Type:  On-net/LIT)</t>
  </si>
  <si>
    <t>1302168</t>
  </si>
  <si>
    <t>E-LAN  Standard - 90Gbps POP  (Location Type:  On-net/LIT)</t>
  </si>
  <si>
    <t>1302169</t>
  </si>
  <si>
    <t>E-LAN Standard - 100Gbps POP  (Location Type:  On-net/LIT)</t>
  </si>
  <si>
    <t>1302170</t>
  </si>
  <si>
    <t>EVPL Standard - 20Gbps Prem  (Location Type:  On-net/LIT)</t>
  </si>
  <si>
    <t>1302171</t>
  </si>
  <si>
    <t>EVPL Standard - 25Gbps Prem  (Location Type:  On-net/LIT)</t>
  </si>
  <si>
    <t>1302172</t>
  </si>
  <si>
    <t>EVPL Standard - 30Gbps Prem  (Location Type:  On-net/LIT)</t>
  </si>
  <si>
    <t>1302173</t>
  </si>
  <si>
    <t>EVPL Standard - 40Gbps Prem  (Location Type:  On-net/LIT)</t>
  </si>
  <si>
    <t>1302174</t>
  </si>
  <si>
    <t>EVPL Standard - 50Gbps Prem  (Location Type:  On-net/LIT)</t>
  </si>
  <si>
    <t>1302175</t>
  </si>
  <si>
    <t>EVPL Standard - 60Gbps Prem  (Location Type:  On-net/LIT)</t>
  </si>
  <si>
    <t>1302176</t>
  </si>
  <si>
    <t>EVPL Standard - 70Gbps Prem  (Location Type:  On-net/LIT)</t>
  </si>
  <si>
    <t>1302177</t>
  </si>
  <si>
    <t>EVPL  Standard - 80Gbps Prem  (Location Type:  On-net/LIT)</t>
  </si>
  <si>
    <t>1302178</t>
  </si>
  <si>
    <t>EVPL  Standard - 90Gbps Prem  (Location Type:  On-net/LIT)</t>
  </si>
  <si>
    <t>1302179</t>
  </si>
  <si>
    <t>EVPL  Standard - 100Gbps Prem  (Location Type:  On-net/LIT)</t>
  </si>
  <si>
    <t>1302180</t>
  </si>
  <si>
    <t>EVPL Standard - 20Gbps POP  (Location Type:  On-net/LIT)</t>
  </si>
  <si>
    <t>1302181</t>
  </si>
  <si>
    <t>EVPL Standard - 25Gbps POP  (Location Type:  On-net/LIT)</t>
  </si>
  <si>
    <t>1302182</t>
  </si>
  <si>
    <t>EVPL Standard - 30Gbps POP  (Location Type:  On-net/LIT)</t>
  </si>
  <si>
    <t>1302183</t>
  </si>
  <si>
    <t>EVPL Standard - 40Gbps POP  (Location Type:  On-net/LIT)</t>
  </si>
  <si>
    <t>1302184</t>
  </si>
  <si>
    <t>EVPL Standard - 50Gbps POP  (Location Type:  On-net/LIT)</t>
  </si>
  <si>
    <t>1302185</t>
  </si>
  <si>
    <t>EVPL Standard - 60Gbps POP  (Location Type:  On-net/LIT)</t>
  </si>
  <si>
    <t>1302186</t>
  </si>
  <si>
    <t>EVPL Standard - 70Gbps POP  (Location Type:  On-net/LIT)</t>
  </si>
  <si>
    <t>1302187</t>
  </si>
  <si>
    <t>EVPL  Standard - 80Gbps POP  (Location Type:  On-net/LIT)</t>
  </si>
  <si>
    <t>1302188</t>
  </si>
  <si>
    <t>EVPL  Standard - 90Gbps POP  (Location Type:  On-net/LIT)</t>
  </si>
  <si>
    <t>1302189</t>
  </si>
  <si>
    <t>EVPL  Standard - 100Gbps POP  (Location Type:  On-net/LIT)</t>
  </si>
  <si>
    <t>1302190</t>
  </si>
  <si>
    <t>DIA 20Gbps  (Location Type:  On-net/LIT)</t>
  </si>
  <si>
    <t xml:space="preserve">Dedicated Internet Access - Big IP (Design must come back to 100G IP POP Locations) </t>
  </si>
  <si>
    <t>1302191</t>
  </si>
  <si>
    <t>DIA 25Gbps  (Location Type:  On-net/LIT)</t>
  </si>
  <si>
    <t>1302192</t>
  </si>
  <si>
    <t>DIA 30Gbps  (Location Type:  On-net/LIT)</t>
  </si>
  <si>
    <t>1302193</t>
  </si>
  <si>
    <t>DIA 40Gbps  (Location Type:  On-net/LIT)</t>
  </si>
  <si>
    <t>1302194</t>
  </si>
  <si>
    <t>DIA 50Gbps  (Location Type:  On-net/LIT)</t>
  </si>
  <si>
    <t>1302195</t>
  </si>
  <si>
    <t>DIA 60Gbps  (Location Type:  On-net/LIT)</t>
  </si>
  <si>
    <t>1302196</t>
  </si>
  <si>
    <t>DIA 70Gbps  (Location Type:  On-net/LIT)</t>
  </si>
  <si>
    <t>1302197</t>
  </si>
  <si>
    <t>DIA 80Gbps  (Location Type:  On-net/LIT)</t>
  </si>
  <si>
    <t>1302198</t>
  </si>
  <si>
    <t>DIA 90Gbps  (Location Type:  On-net/LIT)</t>
  </si>
  <si>
    <t>1302199</t>
  </si>
  <si>
    <t>DIA 100Gbps  (Location Type:  On-net/LIT)</t>
  </si>
  <si>
    <t>Dedicated Internet Access - 100G IP POP Location Specific (Locations in comments)</t>
  </si>
  <si>
    <t>1302200</t>
  </si>
  <si>
    <t>IA 20Gbps  (Location Type:  On-net/LIT)</t>
  </si>
  <si>
    <t xml:space="preserve">Internet Access - Big IP (Design must come back to 100G IP POP Locations) </t>
  </si>
  <si>
    <t>1302201</t>
  </si>
  <si>
    <t>IA 25Gbps  (Location Type:  On-net/LIT)</t>
  </si>
  <si>
    <t>1302202</t>
  </si>
  <si>
    <t>IA 30Gbps  (Location Type:  On-net/LIT)</t>
  </si>
  <si>
    <t>1302203</t>
  </si>
  <si>
    <t>IA 40Gbps  (Location Type:  On-net/LIT)</t>
  </si>
  <si>
    <t>1302204</t>
  </si>
  <si>
    <t>IA 50Gbps  (Location Type:  On-net/LIT)</t>
  </si>
  <si>
    <t>1302205</t>
  </si>
  <si>
    <t>IA 60Gbps  (Location Type:  On-net/LIT)</t>
  </si>
  <si>
    <t>1302206</t>
  </si>
  <si>
    <t>IA 70Gbps  (Location Type:  On-net/LIT)</t>
  </si>
  <si>
    <t>1302207</t>
  </si>
  <si>
    <t>IA 80Gbps  (Location Type:  On-net/LIT)</t>
  </si>
  <si>
    <t>1302208</t>
  </si>
  <si>
    <t>IA 90Gbps  (Location Type:  On-net/LIT)</t>
  </si>
  <si>
    <t>1302209</t>
  </si>
  <si>
    <t>IA 100Gbps  (Location Type:  On-net/LIT)</t>
  </si>
  <si>
    <t>Internet Access - 100G IP POP Location Specific (Locations in comments)</t>
  </si>
  <si>
    <t>E-Line Standard CoS 5Mbs Prem                      (Location Type:  On-net/LIT)</t>
  </si>
  <si>
    <t>E-Line Standard CoS 40Mbs Prem  (Location Type:  On-net/LIT)</t>
  </si>
  <si>
    <t>E-Line Standard CoS 600Mbs Prem  (Location Type:  On-net/LIT)</t>
  </si>
  <si>
    <t>E-Line Standard CoS 700Mbs Prem  (Location Type:  On-net/LIT)</t>
  </si>
  <si>
    <t>E-Line Business Priority EVC 20Mbs Prem  (Location Type:  On-net/LIT)</t>
  </si>
  <si>
    <t>E-Line Business Priority EVC 30Mbs Prem  (Location Type:  On-net/LIT)</t>
  </si>
  <si>
    <t>E-Line Business Priority EVC 40Mbs Prem  (Location Type:  On-net/LIT)</t>
  </si>
  <si>
    <t>E-Line Business Priority EVC 200Mbs Prem  (Location Type:  On-net/LIT)</t>
  </si>
  <si>
    <t>E-Line Business Priority EVC 300Mbs Prem  (Location Type:  On-net/LIT)</t>
  </si>
  <si>
    <t>E-Line Business Priority EVC 400Mbs Prem  (Location Type:  On-net/LIT)</t>
  </si>
  <si>
    <t>E-Line Business Priority EVC 500Mbs Prem  (Location Type:  On-net/LIT)</t>
  </si>
  <si>
    <t>E-Line Business Priority EVC 700Mbs Prem  (Location Type:  On-net/LIT)</t>
  </si>
  <si>
    <t>E-Line Business Critical EVC 20Mbs Prem  (Location Type:  On-net/LIT)</t>
  </si>
  <si>
    <t>E-Line Business Critical EVC 30Mbs Prem  (Location Type:  On-net/LIT)</t>
  </si>
  <si>
    <t>E-Line Business Critical EVC 40Mbs Prem  (Location Type:  On-net/LIT)</t>
  </si>
  <si>
    <t>E-Line Business Critical EVC 150Mbs Prem  (Location Type:  On-net/LIT)</t>
  </si>
  <si>
    <t>E-Line Business Critical EVC 300Mbs Prem  (Location Type:  On-net/LIT)</t>
  </si>
  <si>
    <t>E-Line Business Critical EVC 400Mbs Prem  (Location Type:  On-net/LIT)</t>
  </si>
  <si>
    <t>E-Line Business Critical EVC 600Mbs Prem  (Location Type:  On-net/LIT)</t>
  </si>
  <si>
    <t>E-Line Business Critical EVC 700Mbs Prem  (Location Type:  On-net/LIT)</t>
  </si>
  <si>
    <t>E-Line Business Critical EVC 900Mbs Prem  (Location Type:  On-net/LIT)</t>
  </si>
  <si>
    <t>E-Line Mission Critical EVC 30Mbs Prem  (Location Type:  On-net/LIT)</t>
  </si>
  <si>
    <t>E-Line Mission Critical EVC 40Mbs Prem  (Location Type:  On-net/LIT)</t>
  </si>
  <si>
    <t>E-Line Mission Critical EVC 100Mbs Prem  (Location Type:  On-net/LIT)</t>
  </si>
  <si>
    <t>E-Line Mission Critical EVC 200Mbs Prem  (Location Type:  On-net/LIT)</t>
  </si>
  <si>
    <t>E-Line Mission Critical EVC 400Mbs Prem  (Location Type:  On-net/LIT)</t>
  </si>
  <si>
    <t>E-Line Mission Critical EVC 500Mbs Prem  (Location Type:  On-net/LIT)</t>
  </si>
  <si>
    <t>E-Line Mission Critical EVC 600Mbs Prem  (Location Type:  On-net/LIT)</t>
  </si>
  <si>
    <t>E-Line Mission Critical EVC 700Mbs Prem  (Location Type:  On-net/LIT)</t>
  </si>
  <si>
    <t>E-Line Mission Critical EVC 900Mbs Prem  (Location Type:  On-net/LIT)</t>
  </si>
  <si>
    <t>E-Line Mission Critical EVC 1000Mbps Prem  (Location Type:  On-net/LIT)</t>
  </si>
  <si>
    <t>E-Line Standard EVC 40Mbs POP  (Location Type:  On-net/LIT)</t>
  </si>
  <si>
    <t>E-Line Standard EVC 200Mbs POP  (Location Type:  On-net/LIT)</t>
  </si>
  <si>
    <t>E-Line Standard EVC 600Mbs POP  (Location Type:  On-net/LIT)</t>
  </si>
  <si>
    <t>E-Line Standard EVC 700Mbs POP  (Location Type:  On-net/LIT)</t>
  </si>
  <si>
    <t>E-Line Standard EVC 800Mbs POP  (Location Type:  On-net/LIT)</t>
  </si>
  <si>
    <t>E-Line Business Priority EVC 40Mbs POP  (Location Type:  On-net/LIT)</t>
  </si>
  <si>
    <t>E-Line Business Priority EVC 50Mbs POP  (Location Type:  On-net/LIT)</t>
  </si>
  <si>
    <t>E-Line Business Priority EVC 150Mbs POP  (Location Type:  On-net/LIT)</t>
  </si>
  <si>
    <t>E-Line Business Priority EVC 200Mbs POP  (Location Type:  On-net/LIT)</t>
  </si>
  <si>
    <t>E-Line Business Priority EVC 300Mbs POP  (Location Type:  On-net/LIT)</t>
  </si>
  <si>
    <t>E-Line Business Priority EVC 600Mbs POP  (Location Type:  On-net/LIT)</t>
  </si>
  <si>
    <t>E-Line Business Priority EVC 700Mbs POP  (Location Type:  On-net/LIT)</t>
  </si>
  <si>
    <t>E-Line Business Priority EVC 800Mbs POP  (Location Type:  On-net/LIT)</t>
  </si>
  <si>
    <t>E-Line Business Priority EVC 900Mbs POP  (Location Type:  On-net/LIT)</t>
  </si>
  <si>
    <t>E-Line Business Critical EVC 40Mbs POP  (Location Type:  On-net/LIT)</t>
  </si>
  <si>
    <t>E-Line Business Critical EVC 150Mbs POP  (Location Type:  On-net/LIT)</t>
  </si>
  <si>
    <t>E-Line Business Critical EVC 400Mbs POP  (Location Type:  On-net/LIT)</t>
  </si>
  <si>
    <t>E-Line Business Critical EVC 600Mbs POP  (Location Type:  On-net/LIT)</t>
  </si>
  <si>
    <t>E-Line Business Critical EVC 700Mbs POP  (Location Type:  On-net/LIT)</t>
  </si>
  <si>
    <t>E-Line Business Critical EVC 1000Mbps POP  (Location Type:  On-net/LIT)</t>
  </si>
  <si>
    <t>E-Line Mission Critical EVC 5Mbs POP  (Location Type:  On-net/LIT)</t>
  </si>
  <si>
    <t>E-Line Mission Critical EVC 100Mbs POP  (Location Type:  On-net/LIT)</t>
  </si>
  <si>
    <t>E-Line Mission Critical EVC 150Mbs POP  (Location Type:  On-net/LIT)</t>
  </si>
  <si>
    <t>E-Line Mission Critical EVC 200Mbs POP  (Location Type:  On-net/LIT)</t>
  </si>
  <si>
    <t>E-Line Mission Critical EVC 300Mbs POP  (Location Type:  On-net/LIT)</t>
  </si>
  <si>
    <t>E-Line Mission Critical EVC 500Mbs POP  (Location Type:  On-net/LIT)</t>
  </si>
  <si>
    <t>E-Line Mission Critical EVC 700Mbs POP  (Location Type:  On-net/LIT)</t>
  </si>
  <si>
    <t>E-Line Mission Critical EVC 900Mbs POP  (Location Type:  On-net/LIT)</t>
  </si>
  <si>
    <t>E-LAN  Standard EVC 30Mbs Prem  (Location Type:  On-net/LIT)</t>
  </si>
  <si>
    <t>E-LAN  Standard EVC 700Mbs Prem  (Location Type:  On-net/LIT)</t>
  </si>
  <si>
    <t>E-LAN  Standard EVC 800Mbs Prem  (Location Type:  On-net/LIT)</t>
  </si>
  <si>
    <t>E-LAN  Standard EVC 900Mbs Prem  (Location Type:  On-net/LIT)</t>
  </si>
  <si>
    <t>E-LAN  Business Priority EVC 5Mbs Prem  (Location Type:  On-net/LIT)</t>
  </si>
  <si>
    <t>E-LAN  Business Priority EVC 300Mbs Prem  (Location Type:  On-net/LIT)</t>
  </si>
  <si>
    <t>E-LAN  Business Priority EVC 500Mbs Prem  (Location Type:  On-net/LIT)</t>
  </si>
  <si>
    <t>E-LAN  Business Priority EVC 600Mbs Prem  (Location Type:  On-net/LIT)</t>
  </si>
  <si>
    <t>E-LAN  Business Priority EVC 700Mbs Prem  (Location Type:  On-net/LIT)</t>
  </si>
  <si>
    <t>E-LAN  Business Critical EVC 5Mbs Prem  (Location Type:  On-net/LIT)</t>
  </si>
  <si>
    <t>E-LAN  Business Critical EVC 20Mbs Prem  (Location Type:  On-net/LIT)</t>
  </si>
  <si>
    <t>E-LAN  Business Critical EVC 50Mbs Prem  (Location Type:  On-net/LIT)</t>
  </si>
  <si>
    <t>E-LAN  Business Critical EVC 100Mbs Prem  (Location Type:  On-net/LIT)</t>
  </si>
  <si>
    <t>E-LAN  Business Critical EVC 200Mbs Prem  (Location Type:  On-net/LIT)</t>
  </si>
  <si>
    <t>E-LAN  Business Critical EVC 400Mbs Prem  (Location Type:  On-net/LIT)</t>
  </si>
  <si>
    <t>E-LAN  Business Critical EVC 500Mbs Prem  (Location Type:  On-net/LIT)</t>
  </si>
  <si>
    <t>E-LAN  Business Critical EVC 600Mbs Prem  (Location Type:  On-net/LIT)</t>
  </si>
  <si>
    <t>E-LAN  Business Critical EVC 700Mbs Prem  (Location Type:  On-net/LIT)</t>
  </si>
  <si>
    <t>E-LAN  Business Critical EVC 1000Mbps Prem  (Location Type:  On-net/LIT)</t>
  </si>
  <si>
    <t>E-LAN  Mission Critical EVC 30Mbs Prem  (Location Type:  On-net/LIT)</t>
  </si>
  <si>
    <t>E-LAN  Mission Critical EVC 200Mbs Prem  (Location Type:  On-net/LIT)</t>
  </si>
  <si>
    <t>E-LAN  Mission Critical EVC 400Mbs Prem  (Location Type:  On-net/LIT)</t>
  </si>
  <si>
    <t>E-LAN  Mission Critical EVC 500Mbs Prem  (Location Type:  On-net/LIT)</t>
  </si>
  <si>
    <t>E-LAN  Mission Critical EVC 700Mbs Prem  (Location Type:  On-net/LIT)</t>
  </si>
  <si>
    <t>E-LAN  Mission Critical EVC 800Mbs Prem  (Location Type:  On-net/LIT)</t>
  </si>
  <si>
    <t>E-LAN  Mission Critical EVC 900Mbs Prem  (Location Type:  On-net/LIT)</t>
  </si>
  <si>
    <t>E-LAN  Mission Critical EVC 1000Mbps Prem  (Location Type:  On-net/LIT)</t>
  </si>
  <si>
    <t>E-LAN  Standard EVC 5Mbs POP  (Location Type:  On-net/LIT)</t>
  </si>
  <si>
    <t>E-LAN  Standard EVC 150Mbs POP  (Location Type:  On-net/LIT)</t>
  </si>
  <si>
    <t>E-LAN  Standard EVC 200Mbs POP  (Location Type:  On-net/LIT)</t>
  </si>
  <si>
    <t>E-LAN  Standard EVC 600Mbs POP  (Location Type:  On-net/LIT)</t>
  </si>
  <si>
    <t>E-LAN  Standard EVC 700Mbs POP  (Location Type:  On-net/LIT)</t>
  </si>
  <si>
    <t>E-LAN  Standard EVC 900Mbs POP  (Location Type:  On-net/LIT)</t>
  </si>
  <si>
    <t>E-LAN  Business Priority EVC 10Mbs POP  (Location Type:  On-net/LIT)</t>
  </si>
  <si>
    <t>E-LAN  Business Priority EVC 40Mbs POP  (Location Type:  On-net/LIT)</t>
  </si>
  <si>
    <t>E-LAN  Business Priority EVC 100Mbs POP  (Location Type:  On-net/LIT)</t>
  </si>
  <si>
    <t>E-LAN  Business Priority EVC 150Mbs POP  (Location Type:  On-net/LIT)</t>
  </si>
  <si>
    <t>E-LAN  Business Priority EVC 200Mbs POP  (Location Type:  On-net/LIT)</t>
  </si>
  <si>
    <t>E-LAN  Business Priority EVC 400Mbs POP  (Location Type:  On-net/LIT)</t>
  </si>
  <si>
    <t>E-LAN  Business Priority EVC 500Mbs POP  (Location Type:  On-net/LIT)</t>
  </si>
  <si>
    <t>E-LAN  Business Priority EVC 600Mbs POP  (Location Type:  On-net/LIT)</t>
  </si>
  <si>
    <t>E-LAN  Business Priority EVC 700Mbs POP  (Location Type:  On-net/LIT)</t>
  </si>
  <si>
    <t>E-LAN  Business Priority EVC 800Mbs POP  (Location Type:  On-net/LIT)</t>
  </si>
  <si>
    <t>E-LAN  Business Critical EVC 20Mbs POP  (Location Type:  On-net/LIT)</t>
  </si>
  <si>
    <t>E-LAN  Business Critical EVC 30Mbs POP  (Location Type:  On-net/LIT)</t>
  </si>
  <si>
    <t>E-LAN  Business Critical EVC 40Mbs POP  (Location Type:  On-net/LIT)</t>
  </si>
  <si>
    <t>E-LAN  Business Critical EVC 50Mbs POP  (Location Type:  On-net/LIT)</t>
  </si>
  <si>
    <t>E-LAN  Business Critical EVC 600Mbs POP  (Location Type:  On-net/LIT)</t>
  </si>
  <si>
    <t>E-LAN  Business Critical EVC 700Mbs POP  (Location Type:  On-net/LIT)</t>
  </si>
  <si>
    <t>E-LAN  Business Critical EVC 800Mbs POP  (Location Type:  On-net/LIT)</t>
  </si>
  <si>
    <t>E-LAN  Business Critical EVC 900Mbs POP  (Location Type:  On-net/LIT)</t>
  </si>
  <si>
    <t>E-LAN  Mission Critical EVC 10Mbs POP  (Location Type:  On-net/LIT)</t>
  </si>
  <si>
    <t>E-LAN  Mission Critical EVC 300Mbs POP  (Location Type:  On-net/LIT)</t>
  </si>
  <si>
    <t>E-LAN  Mission Critical EVC 600Mbs POP  (Location Type:  On-net/LIT)</t>
  </si>
  <si>
    <t>E-LAN  Mission Critical EVC 700Mbs POP  (Location Type:  On-net/LIT)</t>
  </si>
  <si>
    <t>E-LAN  Mission Critical EVC 800Mbs POP  (Location Type:  On-net/LIT)</t>
  </si>
  <si>
    <t>E-LAN  Mission Critical EVC 900Mbs POP  (Location Type:  On-net/LIT)</t>
  </si>
  <si>
    <t>E-LAN  Mission Critical EVC 1000Mbps POP  (Location Type:  On-net/LIT)</t>
  </si>
  <si>
    <t>EVPL  Standard EVC 5Mbs Prem  (Location Type:  On-net/LIT)</t>
  </si>
  <si>
    <t>EVPL  Business Priority EVC 5Mbs Prem  (Location Type:  On-net/LIT)</t>
  </si>
  <si>
    <t>EVPL  Business Priority EVC 40Mbs Prem  (Location Type:  On-net/LIT)</t>
  </si>
  <si>
    <t>EVPL  Business Priority EVC 150Mbs Prem  (Location Type:  On-net/LIT)</t>
  </si>
  <si>
    <t>EVPL  Business Priority EVC 200Mbs Prem  (Location Type:  On-net/LIT)</t>
  </si>
  <si>
    <t>EVPL  Business Priority EVC 300Mbs Prem  (Location Type:  On-net/LIT)</t>
  </si>
  <si>
    <t>EVPL  Business Priority EVC 500Mbs Prem  (Location Type:  On-net/LIT)</t>
  </si>
  <si>
    <t>EVPL  Business Priority EVC 600Mbs Prem  (Location Type:  On-net/LIT)</t>
  </si>
  <si>
    <t>EVPL  Business Priority EVC 700Mbs Prem  (Location Type:  On-net/LIT)</t>
  </si>
  <si>
    <t>EVPL  Business Priority EVC 800Mbs Prem  (Location Type:  On-net/LIT)</t>
  </si>
  <si>
    <t>EVPL  Business Priority EVC 1000Mbps Prem  (Location Type:  On-net/LIT)</t>
  </si>
  <si>
    <t>EVPL  Business Critical EVC 30Mbs Prem  (Location Type:  On-net/LIT)</t>
  </si>
  <si>
    <t>EVPL  Business Critical EVC 150Mbs Prem  (Location Type:  On-net/LIT)</t>
  </si>
  <si>
    <t>EVPL  Business Critical EVC 600Mbs Prem  (Location Type:  On-net/LIT)</t>
  </si>
  <si>
    <t>EVPL  Business Critical EVC 700Mbs Prem  (Location Type:  On-net/LIT)</t>
  </si>
  <si>
    <t>EVPL  Business Critical EVC 900Mbs Prem  (Location Type:  On-net/LIT)</t>
  </si>
  <si>
    <t>EVPL  Business Critical EVC 1000Mbps Prem  (Location Type:  On-net/LIT)</t>
  </si>
  <si>
    <t>EVPL  Mission Critical EVC 5Mbs Prem  (Location Type:  On-net/LIT)</t>
  </si>
  <si>
    <t>EVPL  Mission Critical EVC 30Mbs Prem  (Location Type:  On-net/LIT)</t>
  </si>
  <si>
    <t>EVPL  Mission Critical EVC 40Mbs Prem  (Location Type:  On-net/LIT)</t>
  </si>
  <si>
    <t>EVPL  Mission Critical EVC 150Mbs Prem  (Location Type:  On-net/LIT)</t>
  </si>
  <si>
    <t>EVPL  Mission Critical EVC 400Mbs Prem  (Location Type:  On-net/LIT)</t>
  </si>
  <si>
    <t>EVPL  Mission Critical EVC 900Mbs Prem  (Location Type:  On-net/LIT)</t>
  </si>
  <si>
    <t>EVPL Standard EVC 10Mbs POP  (Location Type:  On-net/LIT)</t>
  </si>
  <si>
    <t>EVPL  Standard EVC 150Mbs POP  (Location Type:  On-net/LIT)</t>
  </si>
  <si>
    <t>EVPL  Standard EVC 300Mbs POP  (Location Type:  On-net/LIT)</t>
  </si>
  <si>
    <t>EVPL  Standard EVC 400Mbs POP  (Location Type:  On-net/LIT)</t>
  </si>
  <si>
    <t>EVPL  Standard EVC 500Mbs POP  (Location Type:  On-net/LIT)</t>
  </si>
  <si>
    <t>EVPL  Standard EVC 700Mbs POP  (Location Type:  On-net/LIT)</t>
  </si>
  <si>
    <t>EVPL  Standard EVC 900Mbs POP  (Location Type:  On-net/LIT)</t>
  </si>
  <si>
    <t>EVPL  Standard EVC 1000Mbps POP  (Location Type:  On-net/LIT)</t>
  </si>
  <si>
    <t>EVPL  Business Priority EVC 10Mbs POP  (Location Type:  On-net/LIT)</t>
  </si>
  <si>
    <t>EVPL  Business Priority EVC 20Mbs POP  (Location Type:  On-net/LIT)</t>
  </si>
  <si>
    <t>EVPL  Business Priority EVC 40Mbs POP  (Location Type:  On-net/LIT)</t>
  </si>
  <si>
    <t>EVPL  Business Priority EVC 150Mbs POP  (Location Type:  On-net/LIT)</t>
  </si>
  <si>
    <t>EVPL  Business Priority EVC 200Mbs POP  (Location Type:  On-net/LIT)</t>
  </si>
  <si>
    <t>EVPL  Business Priority EVC 300Mbs POP  (Location Type:  On-net/LIT)</t>
  </si>
  <si>
    <t>EVPL  Business Priority EVC 400Mbs POP  (Location Type:  On-net/LIT)</t>
  </si>
  <si>
    <t>EVPL  Business Priority EVC 600Mbs POP  (Location Type:  On-net/LIT)</t>
  </si>
  <si>
    <t>EVPL  Business Priority EVC 800Mbs POP  (Location Type:  On-net/LIT)</t>
  </si>
  <si>
    <t>EVPL  Business Priority EVC 900Mbs POP  (Location Type:  On-net/LIT)</t>
  </si>
  <si>
    <t>EVPL  Business Critical EVC 5Mbs POP  (Location Type:  On-net/LIT)</t>
  </si>
  <si>
    <t>EVPL  Business Critical EVC 10Mbs POP  (Location Type:  On-net/LIT)</t>
  </si>
  <si>
    <t>EVPL  Business Critical EVC 20Mbs POP  (Location Type:  On-net/LIT)</t>
  </si>
  <si>
    <t>EVPL  Business Critical EVC 50Mbs POP  (Location Type:  On-net/LIT)</t>
  </si>
  <si>
    <t>EVPL  Business Critical EVC 100Mbs POP  (Location Type:  On-net/LIT)</t>
  </si>
  <si>
    <t>EVPL  Business Critical EVC 150Mbs POP  (Location Type:  On-net/LIT)</t>
  </si>
  <si>
    <t>EVPL  Business Critical EVC 200Mbs POP  (Location Type:  On-net/LIT)</t>
  </si>
  <si>
    <t>EVPL  Business Critical EVC 300Mbs POP  (Location Type:  On-net/LIT)</t>
  </si>
  <si>
    <t>EVPL  Business Critical EVC 400Mbs POP  (Location Type:  On-net/LIT)</t>
  </si>
  <si>
    <t>EVPL  Business Critical EVC 600Mbs POP  (Location Type:  On-net/LIT)</t>
  </si>
  <si>
    <t>EVPL  Business Critical EVC 700Mbs POP  (Location Type:  On-net/LIT)</t>
  </si>
  <si>
    <t>EVPL  Business Critical EVC 800Mbs POP  (Location Type:  On-net/LIT)</t>
  </si>
  <si>
    <t>EVPL  Mission Critical EVC 5Mbs POP  (Location Type:  On-net/LIT)</t>
  </si>
  <si>
    <t>EVPL  Mission Critical EVC 10Mbs POP  (Location Type:  On-net/LIT)</t>
  </si>
  <si>
    <t>EVPL  Mission Critical EVC 40Mbs POP  (Location Type:  On-net/LIT)</t>
  </si>
  <si>
    <t>EVPL  Mission Critical EVC 50Mbs POP  (Location Type:  On-net/LIT)</t>
  </si>
  <si>
    <t>EVPL Mission Critical EVC 100Mbs POP  (Location Type:  On-net/LIT)</t>
  </si>
  <si>
    <t>EVPL  Mission Critical EVC 150Mbs POP  (Location Type:  On-net/LIT)</t>
  </si>
  <si>
    <t>EVPL  Mission Critical EVC 400Mbs POP  (Location Type:  On-net/LIT)</t>
  </si>
  <si>
    <t>EVPL  Mission Critical EVC 500Mbs POP  (Location Type:  On-net/LIT)</t>
  </si>
  <si>
    <t>EVPL  Mission Critical EVC 600Mbs POP  (Location Type:  On-net/LIT)</t>
  </si>
  <si>
    <t>EVPL  Mission Critical EVC 800Mbs POP  (Location Type:  On-net/LIT)</t>
  </si>
  <si>
    <t>EVPL  Mission Critical EVC 1000Mbps POP  (Location Type:  On-net/LIT)</t>
  </si>
  <si>
    <t>IA 80Mbps  (Location Type:  On-net/LIT)</t>
  </si>
  <si>
    <t>Universal Service Fund</t>
  </si>
  <si>
    <t xml:space="preserve">This is a federal rate and changes quarterly.    The rate charged at the time of service will be adjusted to reflect whatever rate is currently in effect by the Federal Communications Commission. Rate listed is that as of Q2 2025. </t>
  </si>
  <si>
    <t>Lit inerstate connections</t>
  </si>
  <si>
    <t>One Time and/or MRC</t>
  </si>
  <si>
    <t>Regulatory Cost Recovery Fee</t>
  </si>
  <si>
    <t xml:space="preserve">The Regulatory Cost Recovery is imposed on lit services to recover contributions to federal, regulatory programs and assessments.  This fee would be assessed on lit interstate or intrastate connections.  </t>
  </si>
  <si>
    <t>Lit interstate or intrastate connections</t>
  </si>
  <si>
    <t xml:space="preserve">47 CFR § 54.712(a), 47 CFR § 64.604(c)(iii)(A) </t>
  </si>
  <si>
    <t>State Franchise Fee</t>
  </si>
  <si>
    <t xml:space="preserve">Franchise fees are paid to local governments for use of the public rights-of-way and easements. </t>
  </si>
  <si>
    <t>Interstate or intrastate connections</t>
  </si>
  <si>
    <t>5% to 6.1%</t>
  </si>
  <si>
    <t>Contractual agreement</t>
  </si>
  <si>
    <t>Surcharge on State Excise</t>
  </si>
  <si>
    <t xml:space="preserve">This county-level charge is applicable to any lit service that is primarily used to transport data in New York City area.  </t>
  </si>
  <si>
    <t>Lit interstate and intrastate connections</t>
  </si>
  <si>
    <t>State Gross Receipts/Excise</t>
  </si>
  <si>
    <t xml:space="preserve">This state-level charge is applicable to any lit service that is primarily used to transport data into or out of New York and its localities. </t>
  </si>
  <si>
    <t>NYS Tax Law § 186-e(2)(a)
N.Y. Gen. City Law sec. 20-b</t>
  </si>
  <si>
    <t>State Sales Taxes</t>
  </si>
  <si>
    <t xml:space="preserve">This state, county, or local tax is imposed on lit services.   </t>
  </si>
  <si>
    <t xml:space="preserve">N.Y. Tax Law sec. 1105
N.Y. Tax Law sec. 1210
</t>
  </si>
  <si>
    <t>0.54% to 2.6%</t>
  </si>
  <si>
    <t>1.0% to 8.5%</t>
  </si>
  <si>
    <t>Within NYC = 6.000%
Outside of NYC =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</si>
</sst>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_(&quot;$&quot;* #,##0_);_(&quot;$&quot;* \(#,##0\);_(&quot;$&quot;* &quot;-&quot;????_);_(@_)"/>
  </numFmts>
  <fonts count="24"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12"/>
      <color theme="1"/>
      <name val="Arial"/>
      <family val="2"/>
    </font>
    <font>
      <sz val="9"/>
      <name val="Arial"/>
      <family val="2"/>
    </font>
    <font>
      <b/>
      <sz val="8"/>
      <name val="Arial"/>
      <family val="2"/>
    </font>
    <font>
      <sz val="10"/>
      <color rgb="FF000000"/>
      <name val="Arial"/>
      <family val="2"/>
    </font>
    <font>
      <sz val="8"/>
      <color rgb="FF000000"/>
      <name val="Aptos"/>
      <family val="2"/>
    </font>
  </fonts>
  <fills count="11">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99"/>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65">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167" fontId="7" fillId="0" borderId="0" xfId="4" applyNumberFormat="1" applyFont="1" applyFill="1" applyAlignment="1" applyProtection="1">
      <alignment horizontal="center" vertical="center"/>
    </xf>
    <xf numFmtId="10" fontId="7" fillId="0" borderId="0" xfId="9" applyNumberFormat="1" applyFont="1" applyFill="1" applyAlignment="1" applyProtection="1">
      <alignment horizontal="center" vertical="center"/>
    </xf>
    <xf numFmtId="0" fontId="7" fillId="0" borderId="0" xfId="0" applyNumberFormat="1" applyFont="1" applyAlignment="1" applyProtection="1">
      <alignment horizontal="left" vertical="center" wrapText="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3" fillId="5" borderId="1" xfId="4" applyNumberFormat="1" applyFont="1" applyFill="1" applyBorder="1" applyAlignment="1" applyProtection="1">
      <alignment horizontal="center" vertical="center"/>
    </xf>
    <xf numFmtId="0" fontId="3" fillId="5" borderId="1" xfId="4" applyNumberFormat="1" applyFont="1" applyFill="1" applyBorder="1" applyAlignment="1" applyProtection="1">
      <alignment horizontal="center" vertical="center" wrapText="1"/>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14" fontId="8" fillId="3" borderId="1" xfId="0" applyNumberFormat="1" applyFont="1" applyFill="1" applyBorder="1" applyAlignment="1" applyProtection="1">
      <alignment horizontal="left" vertical="center"/>
      <protection hidden="1"/>
    </xf>
    <xf numFmtId="0" fontId="20" fillId="0" borderId="0" xfId="0" applyFont="1" applyFill="1" applyAlignment="1" applyProtection="1">
      <alignment horizontal="center" vertical="center"/>
    </xf>
    <xf numFmtId="0" fontId="14" fillId="2" borderId="19" xfId="0" applyFont="1" applyFill="1" applyBorder="1" applyAlignment="1" applyProtection="1">
      <alignment horizontal="center" vertical="center" wrapText="1"/>
      <protection hidden="1"/>
    </xf>
    <xf numFmtId="0" fontId="14" fillId="4" borderId="19"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protection hidden="1"/>
    </xf>
    <xf numFmtId="0" fontId="14" fillId="2" borderId="19" xfId="4" applyNumberFormat="1" applyFont="1" applyFill="1" applyBorder="1" applyAlignment="1" applyProtection="1">
      <alignment horizontal="center" vertical="center" wrapText="1"/>
      <protection hidden="1"/>
    </xf>
    <xf numFmtId="10" fontId="14" fillId="2" borderId="19" xfId="4" applyNumberFormat="1"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7" fontId="7" fillId="5" borderId="1" xfId="9" applyNumberFormat="1" applyFont="1" applyFill="1" applyBorder="1" applyAlignment="1" applyProtection="1">
      <alignment horizontal="center" vertical="center"/>
    </xf>
    <xf numFmtId="10" fontId="7"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8"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66"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0" fontId="7" fillId="5" borderId="11" xfId="4" applyNumberFormat="1" applyFont="1" applyFill="1" applyBorder="1" applyAlignment="1" applyProtection="1">
      <alignment horizontal="center" vertical="center"/>
      <protection locked="0" hidden="1"/>
    </xf>
    <xf numFmtId="164" fontId="7" fillId="5" borderId="1" xfId="9" applyNumberFormat="1" applyFont="1" applyFill="1" applyBorder="1" applyAlignment="1" applyProtection="1">
      <alignment horizontal="right" vertical="center"/>
      <protection locked="0"/>
    </xf>
    <xf numFmtId="169" fontId="7" fillId="5" borderId="1" xfId="9" applyNumberFormat="1" applyFont="1" applyFill="1" applyBorder="1" applyAlignment="1" applyProtection="1">
      <alignment horizontal="center" vertical="center"/>
      <protection locked="0"/>
    </xf>
    <xf numFmtId="167" fontId="7" fillId="5" borderId="1" xfId="9" applyNumberFormat="1"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center" vertical="center" wrapText="1"/>
      <protection locked="0"/>
    </xf>
    <xf numFmtId="0" fontId="7" fillId="5" borderId="1" xfId="9" applyNumberFormat="1" applyFont="1" applyFill="1" applyBorder="1" applyAlignment="1" applyProtection="1">
      <alignment horizontal="center" vertical="center" wrapText="1"/>
      <protection locked="0"/>
    </xf>
    <xf numFmtId="164" fontId="7" fillId="5" borderId="1" xfId="9"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1" fillId="0" borderId="0" xfId="0" applyFont="1" applyAlignment="1">
      <alignment vertical="center"/>
    </xf>
    <xf numFmtId="166" fontId="18" fillId="6" borderId="17" xfId="9" applyNumberFormat="1" applyFont="1" applyFill="1" applyBorder="1" applyAlignment="1" applyProtection="1">
      <alignment vertical="center"/>
    </xf>
    <xf numFmtId="166" fontId="18" fillId="6" borderId="17" xfId="9" applyNumberFormat="1" applyFont="1" applyFill="1" applyBorder="1" applyAlignment="1">
      <alignment vertical="center"/>
    </xf>
    <xf numFmtId="166" fontId="8" fillId="6" borderId="20" xfId="9" applyNumberFormat="1" applyFont="1" applyFill="1" applyBorder="1" applyAlignment="1" applyProtection="1">
      <alignment vertical="center"/>
      <protection locked="0"/>
    </xf>
    <xf numFmtId="166" fontId="8" fillId="6" borderId="17" xfId="9" applyNumberFormat="1" applyFont="1" applyFill="1" applyBorder="1" applyAlignment="1" applyProtection="1">
      <alignment vertical="center"/>
      <protection locked="0"/>
    </xf>
    <xf numFmtId="166" fontId="18" fillId="6" borderId="20" xfId="9" applyNumberFormat="1" applyFont="1" applyFill="1" applyBorder="1" applyAlignment="1" applyProtection="1">
      <alignment vertical="center"/>
    </xf>
    <xf numFmtId="166" fontId="8" fillId="6" borderId="21" xfId="9" applyNumberFormat="1" applyFont="1" applyFill="1" applyBorder="1" applyAlignment="1" applyProtection="1">
      <alignment vertical="center"/>
      <protection locked="0"/>
    </xf>
    <xf numFmtId="10" fontId="7" fillId="5" borderId="11" xfId="4" applyNumberFormat="1" applyFont="1" applyFill="1" applyBorder="1" applyAlignment="1" applyProtection="1">
      <alignment horizontal="center" vertical="center"/>
      <protection hidden="1"/>
    </xf>
    <xf numFmtId="167" fontId="14" fillId="2" borderId="19" xfId="9" applyNumberFormat="1" applyFont="1" applyFill="1" applyBorder="1" applyAlignment="1" applyProtection="1">
      <alignment horizontal="center" vertical="center" wrapText="1"/>
      <protection hidden="1"/>
    </xf>
    <xf numFmtId="166" fontId="18" fillId="6" borderId="22" xfId="9" applyNumberFormat="1" applyFont="1" applyFill="1" applyBorder="1" applyAlignment="1" applyProtection="1">
      <alignment vertical="center"/>
    </xf>
    <xf numFmtId="0" fontId="5" fillId="3" borderId="1" xfId="0" applyFont="1" applyFill="1" applyBorder="1" applyAlignment="1">
      <alignment horizontal="center" vertical="center"/>
    </xf>
    <xf numFmtId="10" fontId="7" fillId="5" borderId="1" xfId="4" applyNumberFormat="1" applyFont="1" applyFill="1" applyBorder="1" applyAlignment="1" applyProtection="1">
      <alignment horizontal="center" vertical="center"/>
      <protection locked="0" hidden="1"/>
    </xf>
    <xf numFmtId="167" fontId="1" fillId="6" borderId="1" xfId="9" applyNumberFormat="1" applyFont="1" applyFill="1" applyBorder="1" applyAlignment="1" applyProtection="1">
      <alignment horizontal="center" vertical="center"/>
    </xf>
    <xf numFmtId="49" fontId="1" fillId="5" borderId="1"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protection locked="0"/>
    </xf>
    <xf numFmtId="167" fontId="1" fillId="5" borderId="1" xfId="9" applyNumberFormat="1" applyFont="1" applyFill="1" applyBorder="1" applyAlignment="1" applyProtection="1">
      <alignment horizontal="center" vertical="center"/>
      <protection locked="0"/>
    </xf>
    <xf numFmtId="10" fontId="1" fillId="5" borderId="1" xfId="4" applyNumberFormat="1" applyFont="1" applyFill="1" applyBorder="1" applyAlignment="1" applyProtection="1">
      <alignment horizontal="center" vertical="center"/>
      <protection locked="0" hidden="1"/>
    </xf>
    <xf numFmtId="49"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8" fontId="3" fillId="5" borderId="1" xfId="4" applyNumberFormat="1" applyFont="1" applyFill="1" applyBorder="1" applyAlignment="1" applyProtection="1">
      <alignment horizontal="center" vertical="center" wrapText="1"/>
    </xf>
    <xf numFmtId="49" fontId="21" fillId="5" borderId="1" xfId="0" applyNumberFormat="1" applyFont="1" applyFill="1" applyBorder="1" applyAlignment="1">
      <alignment horizontal="left" vertical="center" wrapText="1"/>
    </xf>
    <xf numFmtId="10" fontId="22" fillId="10" borderId="1" xfId="0" applyNumberFormat="1" applyFont="1" applyFill="1" applyBorder="1" applyAlignment="1" applyProtection="1">
      <alignment horizontal="center" vertical="center"/>
      <protection locked="0"/>
    </xf>
    <xf numFmtId="44" fontId="22" fillId="10" borderId="1" xfId="0" applyNumberFormat="1" applyFont="1" applyFill="1" applyBorder="1" applyAlignment="1" applyProtection="1">
      <alignment horizontal="center" vertical="center"/>
      <protection locked="0"/>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19" fillId="9" borderId="7"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5"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wrapText="1"/>
    </xf>
    <xf numFmtId="0" fontId="19" fillId="9" borderId="18" xfId="0" applyFont="1" applyFill="1" applyBorder="1" applyAlignment="1" applyProtection="1">
      <alignment horizontal="center" vertical="center" wrapText="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3" fillId="5" borderId="1" xfId="4" applyNumberFormat="1" applyFont="1" applyFill="1" applyBorder="1" applyAlignment="1" applyProtection="1">
      <alignment horizontal="center" vertical="center"/>
    </xf>
    <xf numFmtId="168" fontId="3" fillId="5" borderId="1" xfId="4" applyNumberFormat="1" applyFont="1" applyFill="1" applyBorder="1" applyAlignment="1" applyProtection="1">
      <alignment horizontal="center" vertical="center"/>
    </xf>
    <xf numFmtId="10" fontId="3" fillId="5" borderId="1" xfId="4" applyNumberFormat="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3" fillId="5" borderId="1" xfId="4" applyNumberFormat="1" applyFont="1" applyFill="1" applyBorder="1" applyAlignment="1" applyProtection="1">
      <alignment horizontal="center" vertical="center"/>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18">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s>
  <tableStyles count="0" defaultTableStyle="TableStyleMedium9" defaultPivotStyle="PivotStyleLight16"/>
  <colors>
    <mruColors>
      <color rgb="FFFFFF99"/>
      <color rgb="FFDDDDDD"/>
      <color rgb="FFFFFFCC"/>
      <color rgb="FFFFCC66"/>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gradel\OneDrive%20-%20Crown%20Castle%20USA%20Inc\Documents\Lightower\Government\OGS%20bid%20due%205-22-2019\Response%20docs\CCF%20Response%20NYS%20ITS%20OGS%20Completed%20Attachment%202%20Pric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curementServices\PSTm06(Davis)\Telecommunications\77017-23100%20TCS\4ConMgmt\Contractors\PS68694_CrownCastle\Contract%20Mods\Update%20%234\Copy%20of%20CC%20proposal%20to%20OGS%20%20for%20Type%20II%2010-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36" t="str">
        <f ca="1">MID(CELL("filename",A1),FIND("]",CELL("filename",A1))+1,30)</f>
        <v>Instructions (2)</v>
      </c>
      <c r="B1" s="137"/>
      <c r="C1" s="137"/>
      <c r="D1" s="137"/>
      <c r="E1" s="137"/>
      <c r="F1" s="137"/>
      <c r="G1" s="137"/>
      <c r="H1" s="137"/>
      <c r="I1" s="137"/>
      <c r="J1" s="137"/>
      <c r="K1" s="137"/>
    </row>
    <row r="2" spans="1:11" x14ac:dyDescent="0.35">
      <c r="A2" s="130"/>
      <c r="B2" s="131"/>
      <c r="C2" s="131"/>
      <c r="D2" s="131"/>
      <c r="E2" s="131"/>
      <c r="F2" s="131"/>
      <c r="G2" s="131"/>
      <c r="H2" s="131"/>
      <c r="I2" s="131"/>
      <c r="J2" s="131"/>
      <c r="K2" s="132"/>
    </row>
    <row r="3" spans="1:11" x14ac:dyDescent="0.35">
      <c r="A3" s="133"/>
      <c r="B3" s="134"/>
      <c r="C3" s="134"/>
      <c r="D3" s="134"/>
      <c r="E3" s="134"/>
      <c r="F3" s="134"/>
      <c r="G3" s="134"/>
      <c r="H3" s="134"/>
      <c r="I3" s="134"/>
      <c r="J3" s="134"/>
      <c r="K3" s="135"/>
    </row>
    <row r="4" spans="1:11" x14ac:dyDescent="0.35">
      <c r="A4" s="133"/>
      <c r="B4" s="134"/>
      <c r="C4" s="134"/>
      <c r="D4" s="134"/>
      <c r="E4" s="134"/>
      <c r="F4" s="134"/>
      <c r="G4" s="134"/>
      <c r="H4" s="134"/>
      <c r="I4" s="134"/>
      <c r="J4" s="134"/>
      <c r="K4" s="135"/>
    </row>
    <row r="5" spans="1:11" x14ac:dyDescent="0.35">
      <c r="A5" s="133"/>
      <c r="B5" s="134"/>
      <c r="C5" s="134"/>
      <c r="D5" s="134"/>
      <c r="E5" s="134"/>
      <c r="F5" s="134"/>
      <c r="G5" s="134"/>
      <c r="H5" s="134"/>
      <c r="I5" s="134"/>
      <c r="J5" s="134"/>
      <c r="K5" s="135"/>
    </row>
    <row r="6" spans="1:11" x14ac:dyDescent="0.35">
      <c r="A6" s="133"/>
      <c r="B6" s="134"/>
      <c r="C6" s="134"/>
      <c r="D6" s="134"/>
      <c r="E6" s="134"/>
      <c r="F6" s="134"/>
      <c r="G6" s="134"/>
      <c r="H6" s="134"/>
      <c r="I6" s="134"/>
      <c r="J6" s="134"/>
      <c r="K6" s="135"/>
    </row>
    <row r="7" spans="1:11" x14ac:dyDescent="0.35">
      <c r="A7" s="133"/>
      <c r="B7" s="134"/>
      <c r="C7" s="134"/>
      <c r="D7" s="134"/>
      <c r="E7" s="134"/>
      <c r="F7" s="134"/>
      <c r="G7" s="134"/>
      <c r="H7" s="134"/>
      <c r="I7" s="134"/>
      <c r="J7" s="134"/>
      <c r="K7" s="135"/>
    </row>
    <row r="8" spans="1:11" x14ac:dyDescent="0.35">
      <c r="A8" s="133"/>
      <c r="B8" s="134"/>
      <c r="C8" s="134"/>
      <c r="D8" s="134"/>
      <c r="E8" s="134"/>
      <c r="F8" s="134"/>
      <c r="G8" s="134"/>
      <c r="H8" s="134"/>
      <c r="I8" s="134"/>
      <c r="J8" s="134"/>
      <c r="K8" s="135"/>
    </row>
    <row r="9" spans="1:11" x14ac:dyDescent="0.35">
      <c r="A9" s="133"/>
      <c r="B9" s="134"/>
      <c r="C9" s="134"/>
      <c r="D9" s="134"/>
      <c r="E9" s="134"/>
      <c r="F9" s="134"/>
      <c r="G9" s="134"/>
      <c r="H9" s="134"/>
      <c r="I9" s="134"/>
      <c r="J9" s="134"/>
      <c r="K9" s="135"/>
    </row>
    <row r="10" spans="1:11" x14ac:dyDescent="0.35">
      <c r="A10" s="133"/>
      <c r="B10" s="134"/>
      <c r="C10" s="134"/>
      <c r="D10" s="134"/>
      <c r="E10" s="134"/>
      <c r="F10" s="134"/>
      <c r="G10" s="134"/>
      <c r="H10" s="134"/>
      <c r="I10" s="134"/>
      <c r="J10" s="134"/>
      <c r="K10" s="135"/>
    </row>
    <row r="11" spans="1:11" x14ac:dyDescent="0.35">
      <c r="A11" s="133"/>
      <c r="B11" s="134"/>
      <c r="C11" s="134"/>
      <c r="D11" s="134"/>
      <c r="E11" s="134"/>
      <c r="F11" s="134"/>
      <c r="G11" s="134"/>
      <c r="H11" s="134"/>
      <c r="I11" s="134"/>
      <c r="J11" s="134"/>
      <c r="K11" s="135"/>
    </row>
    <row r="12" spans="1:11" x14ac:dyDescent="0.35">
      <c r="A12" s="133"/>
      <c r="B12" s="134"/>
      <c r="C12" s="134"/>
      <c r="D12" s="134"/>
      <c r="E12" s="134"/>
      <c r="F12" s="134"/>
      <c r="G12" s="134"/>
      <c r="H12" s="134"/>
      <c r="I12" s="134"/>
      <c r="J12" s="134"/>
      <c r="K12" s="135"/>
    </row>
    <row r="13" spans="1:11" x14ac:dyDescent="0.35">
      <c r="A13" s="133"/>
      <c r="B13" s="134"/>
      <c r="C13" s="134"/>
      <c r="D13" s="134"/>
      <c r="E13" s="134"/>
      <c r="F13" s="134"/>
      <c r="G13" s="134"/>
      <c r="H13" s="134"/>
      <c r="I13" s="134"/>
      <c r="J13" s="134"/>
      <c r="K13" s="135"/>
    </row>
    <row r="14" spans="1:11" x14ac:dyDescent="0.35">
      <c r="A14" s="133"/>
      <c r="B14" s="134"/>
      <c r="C14" s="134"/>
      <c r="D14" s="134"/>
      <c r="E14" s="134"/>
      <c r="F14" s="134"/>
      <c r="G14" s="134"/>
      <c r="H14" s="134"/>
      <c r="I14" s="134"/>
      <c r="J14" s="134"/>
      <c r="K14" s="135"/>
    </row>
    <row r="15" spans="1:11" x14ac:dyDescent="0.35">
      <c r="A15" s="133"/>
      <c r="B15" s="134"/>
      <c r="C15" s="134"/>
      <c r="D15" s="134"/>
      <c r="E15" s="134"/>
      <c r="F15" s="134"/>
      <c r="G15" s="134"/>
      <c r="H15" s="134"/>
      <c r="I15" s="134"/>
      <c r="J15" s="134"/>
      <c r="K15" s="135"/>
    </row>
    <row r="16" spans="1:11" x14ac:dyDescent="0.35">
      <c r="A16" s="133"/>
      <c r="B16" s="134"/>
      <c r="C16" s="134"/>
      <c r="D16" s="134"/>
      <c r="E16" s="134"/>
      <c r="F16" s="134"/>
      <c r="G16" s="134"/>
      <c r="H16" s="134"/>
      <c r="I16" s="134"/>
      <c r="J16" s="134"/>
      <c r="K16" s="135"/>
    </row>
    <row r="17" spans="1:11" x14ac:dyDescent="0.35">
      <c r="A17" s="133"/>
      <c r="B17" s="134"/>
      <c r="C17" s="134"/>
      <c r="D17" s="134"/>
      <c r="E17" s="134"/>
      <c r="F17" s="134"/>
      <c r="G17" s="134"/>
      <c r="H17" s="134"/>
      <c r="I17" s="134"/>
      <c r="J17" s="134"/>
      <c r="K17" s="135"/>
    </row>
    <row r="18" spans="1:11" x14ac:dyDescent="0.35">
      <c r="A18" s="133"/>
      <c r="B18" s="134"/>
      <c r="C18" s="134"/>
      <c r="D18" s="134"/>
      <c r="E18" s="134"/>
      <c r="F18" s="134"/>
      <c r="G18" s="134"/>
      <c r="H18" s="134"/>
      <c r="I18" s="134"/>
      <c r="J18" s="134"/>
      <c r="K18" s="135"/>
    </row>
    <row r="19" spans="1:11" x14ac:dyDescent="0.35">
      <c r="A19" s="133"/>
      <c r="B19" s="134"/>
      <c r="C19" s="134"/>
      <c r="D19" s="134"/>
      <c r="E19" s="134"/>
      <c r="F19" s="134"/>
      <c r="G19" s="134"/>
      <c r="H19" s="134"/>
      <c r="I19" s="134"/>
      <c r="J19" s="134"/>
      <c r="K19" s="135"/>
    </row>
    <row r="20" spans="1:11" x14ac:dyDescent="0.35">
      <c r="A20" s="133"/>
      <c r="B20" s="134"/>
      <c r="C20" s="134"/>
      <c r="D20" s="134"/>
      <c r="E20" s="134"/>
      <c r="F20" s="134"/>
      <c r="G20" s="134"/>
      <c r="H20" s="134"/>
      <c r="I20" s="134"/>
      <c r="J20" s="134"/>
      <c r="K20" s="135"/>
    </row>
    <row r="21" spans="1:11" x14ac:dyDescent="0.35">
      <c r="A21" s="133"/>
      <c r="B21" s="134"/>
      <c r="C21" s="134"/>
      <c r="D21" s="134"/>
      <c r="E21" s="134"/>
      <c r="F21" s="134"/>
      <c r="G21" s="134"/>
      <c r="H21" s="134"/>
      <c r="I21" s="134"/>
      <c r="J21" s="134"/>
      <c r="K21" s="135"/>
    </row>
    <row r="22" spans="1:11" x14ac:dyDescent="0.35">
      <c r="A22" s="133"/>
      <c r="B22" s="134"/>
      <c r="C22" s="134"/>
      <c r="D22" s="134"/>
      <c r="E22" s="134"/>
      <c r="F22" s="134"/>
      <c r="G22" s="134"/>
      <c r="H22" s="134"/>
      <c r="I22" s="134"/>
      <c r="J22" s="134"/>
      <c r="K22" s="135"/>
    </row>
    <row r="23" spans="1:11" x14ac:dyDescent="0.35">
      <c r="A23" s="133"/>
      <c r="B23" s="134"/>
      <c r="C23" s="134"/>
      <c r="D23" s="134"/>
      <c r="E23" s="134"/>
      <c r="F23" s="134"/>
      <c r="G23" s="134"/>
      <c r="H23" s="134"/>
      <c r="I23" s="134"/>
      <c r="J23" s="134"/>
      <c r="K23" s="135"/>
    </row>
    <row r="24" spans="1:11" x14ac:dyDescent="0.35">
      <c r="A24" s="133"/>
      <c r="B24" s="134"/>
      <c r="C24" s="134"/>
      <c r="D24" s="134"/>
      <c r="E24" s="134"/>
      <c r="F24" s="134"/>
      <c r="G24" s="134"/>
      <c r="H24" s="134"/>
      <c r="I24" s="134"/>
      <c r="J24" s="134"/>
      <c r="K24" s="135"/>
    </row>
    <row r="25" spans="1:11" x14ac:dyDescent="0.35">
      <c r="A25" s="133"/>
      <c r="B25" s="134"/>
      <c r="C25" s="134"/>
      <c r="D25" s="134"/>
      <c r="E25" s="134"/>
      <c r="F25" s="134"/>
      <c r="G25" s="134"/>
      <c r="H25" s="134"/>
      <c r="I25" s="134"/>
      <c r="J25" s="134"/>
      <c r="K25" s="135"/>
    </row>
    <row r="26" spans="1:11" x14ac:dyDescent="0.35">
      <c r="A26" s="133"/>
      <c r="B26" s="134"/>
      <c r="C26" s="134"/>
      <c r="D26" s="134"/>
      <c r="E26" s="134"/>
      <c r="F26" s="134"/>
      <c r="G26" s="134"/>
      <c r="H26" s="134"/>
      <c r="I26" s="134"/>
      <c r="J26" s="134"/>
      <c r="K26" s="135"/>
    </row>
    <row r="27" spans="1:11" x14ac:dyDescent="0.35">
      <c r="A27" s="133"/>
      <c r="B27" s="134"/>
      <c r="C27" s="134"/>
      <c r="D27" s="134"/>
      <c r="E27" s="134"/>
      <c r="F27" s="134"/>
      <c r="G27" s="134"/>
      <c r="H27" s="134"/>
      <c r="I27" s="134"/>
      <c r="J27" s="134"/>
      <c r="K27" s="135"/>
    </row>
    <row r="28" spans="1:11" x14ac:dyDescent="0.35">
      <c r="A28" s="133"/>
      <c r="B28" s="134"/>
      <c r="C28" s="134"/>
      <c r="D28" s="134"/>
      <c r="E28" s="134"/>
      <c r="F28" s="134"/>
      <c r="G28" s="134"/>
      <c r="H28" s="134"/>
      <c r="I28" s="134"/>
      <c r="J28" s="134"/>
      <c r="K28" s="135"/>
    </row>
    <row r="29" spans="1:11" x14ac:dyDescent="0.35">
      <c r="A29" s="133"/>
      <c r="B29" s="134"/>
      <c r="C29" s="134"/>
      <c r="D29" s="134"/>
      <c r="E29" s="134"/>
      <c r="F29" s="134"/>
      <c r="G29" s="134"/>
      <c r="H29" s="134"/>
      <c r="I29" s="134"/>
      <c r="J29" s="134"/>
      <c r="K29" s="135"/>
    </row>
    <row r="30" spans="1:11" x14ac:dyDescent="0.35">
      <c r="A30" s="133"/>
      <c r="B30" s="134"/>
      <c r="C30" s="134"/>
      <c r="D30" s="134"/>
      <c r="E30" s="134"/>
      <c r="F30" s="134"/>
      <c r="G30" s="134"/>
      <c r="H30" s="134"/>
      <c r="I30" s="134"/>
      <c r="J30" s="134"/>
      <c r="K30" s="135"/>
    </row>
    <row r="31" spans="1:11" x14ac:dyDescent="0.35">
      <c r="A31" s="133"/>
      <c r="B31" s="134"/>
      <c r="C31" s="134"/>
      <c r="D31" s="134"/>
      <c r="E31" s="134"/>
      <c r="F31" s="134"/>
      <c r="G31" s="134"/>
      <c r="H31" s="134"/>
      <c r="I31" s="134"/>
      <c r="J31" s="134"/>
      <c r="K31" s="135"/>
    </row>
    <row r="32" spans="1:11" x14ac:dyDescent="0.35">
      <c r="A32" s="133"/>
      <c r="B32" s="134"/>
      <c r="C32" s="134"/>
      <c r="D32" s="134"/>
      <c r="E32" s="134"/>
      <c r="F32" s="134"/>
      <c r="G32" s="134"/>
      <c r="H32" s="134"/>
      <c r="I32" s="134"/>
      <c r="J32" s="134"/>
      <c r="K32" s="135"/>
    </row>
    <row r="33" spans="1:11" x14ac:dyDescent="0.35">
      <c r="A33" s="133"/>
      <c r="B33" s="134"/>
      <c r="C33" s="134"/>
      <c r="D33" s="134"/>
      <c r="E33" s="134"/>
      <c r="F33" s="134"/>
      <c r="G33" s="134"/>
      <c r="H33" s="134"/>
      <c r="I33" s="134"/>
      <c r="J33" s="134"/>
      <c r="K33" s="135"/>
    </row>
    <row r="34" spans="1:11" x14ac:dyDescent="0.35">
      <c r="A34" s="133"/>
      <c r="B34" s="134"/>
      <c r="C34" s="134"/>
      <c r="D34" s="134"/>
      <c r="E34" s="134"/>
      <c r="F34" s="134"/>
      <c r="G34" s="134"/>
      <c r="H34" s="134"/>
      <c r="I34" s="134"/>
      <c r="J34" s="134"/>
      <c r="K34" s="135"/>
    </row>
    <row r="35" spans="1:11" x14ac:dyDescent="0.35">
      <c r="A35" s="133"/>
      <c r="B35" s="134"/>
      <c r="C35" s="134"/>
      <c r="D35" s="134"/>
      <c r="E35" s="134"/>
      <c r="F35" s="134"/>
      <c r="G35" s="134"/>
      <c r="H35" s="134"/>
      <c r="I35" s="134"/>
      <c r="J35" s="134"/>
      <c r="K35" s="135"/>
    </row>
    <row r="36" spans="1:11" x14ac:dyDescent="0.35">
      <c r="A36" s="133"/>
      <c r="B36" s="134"/>
      <c r="C36" s="134"/>
      <c r="D36" s="134"/>
      <c r="E36" s="134"/>
      <c r="F36" s="134"/>
      <c r="G36" s="134"/>
      <c r="H36" s="134"/>
      <c r="I36" s="134"/>
      <c r="J36" s="134"/>
      <c r="K36" s="135"/>
    </row>
    <row r="37" spans="1:11" x14ac:dyDescent="0.35">
      <c r="A37" s="133"/>
      <c r="B37" s="134"/>
      <c r="C37" s="134"/>
      <c r="D37" s="134"/>
      <c r="E37" s="134"/>
      <c r="F37" s="134"/>
      <c r="G37" s="134"/>
      <c r="H37" s="134"/>
      <c r="I37" s="134"/>
      <c r="J37" s="134"/>
      <c r="K37" s="135"/>
    </row>
    <row r="38" spans="1:11" x14ac:dyDescent="0.35">
      <c r="A38" s="133"/>
      <c r="B38" s="134"/>
      <c r="C38" s="134"/>
      <c r="D38" s="134"/>
      <c r="E38" s="134"/>
      <c r="F38" s="134"/>
      <c r="G38" s="134"/>
      <c r="H38" s="134"/>
      <c r="I38" s="134"/>
      <c r="J38" s="134"/>
      <c r="K38" s="135"/>
    </row>
    <row r="39" spans="1:11" x14ac:dyDescent="0.35">
      <c r="A39" s="133"/>
      <c r="B39" s="134"/>
      <c r="C39" s="134"/>
      <c r="D39" s="134"/>
      <c r="E39" s="134"/>
      <c r="F39" s="134"/>
      <c r="G39" s="134"/>
      <c r="H39" s="134"/>
      <c r="I39" s="134"/>
      <c r="J39" s="134"/>
      <c r="K39" s="135"/>
    </row>
    <row r="40" spans="1:11" x14ac:dyDescent="0.35">
      <c r="A40" s="133"/>
      <c r="B40" s="134"/>
      <c r="C40" s="134"/>
      <c r="D40" s="134"/>
      <c r="E40" s="134"/>
      <c r="F40" s="134"/>
      <c r="G40" s="134"/>
      <c r="H40" s="134"/>
      <c r="I40" s="134"/>
      <c r="J40" s="134"/>
      <c r="K40" s="135"/>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663"/>
  <sheetViews>
    <sheetView showGridLines="0" zoomScaleNormal="100" zoomScaleSheetLayoutView="100" workbookViewId="0">
      <pane xSplit="4" ySplit="5" topLeftCell="E6" activePane="bottomRight" state="frozen"/>
      <selection activeCell="F22" sqref="F22"/>
      <selection pane="topRight" activeCell="F22" sqref="F22"/>
      <selection pane="bottomLeft" activeCell="F22" sqref="F22"/>
      <selection pane="bottomRight" activeCell="B5" sqref="B5"/>
    </sheetView>
  </sheetViews>
  <sheetFormatPr defaultColWidth="9.1796875" defaultRowHeight="14.5" x14ac:dyDescent="0.35"/>
  <cols>
    <col min="1" max="1" width="1.81640625" style="12" customWidth="1"/>
    <col min="2" max="2" width="13.81640625" style="34" customWidth="1"/>
    <col min="3" max="3" width="17" style="34" customWidth="1"/>
    <col min="4" max="4" width="37" style="34" customWidth="1"/>
    <col min="5" max="5" width="43.453125" style="34" customWidth="1"/>
    <col min="6" max="6" width="24.1796875" style="34" customWidth="1"/>
    <col min="7" max="7" width="15.453125" style="34" customWidth="1"/>
    <col min="8" max="8" width="17" style="34" customWidth="1"/>
    <col min="9" max="9" width="17" style="35" customWidth="1"/>
    <col min="10" max="10" width="17" style="53" customWidth="1"/>
    <col min="11" max="11" width="17" style="55" customWidth="1"/>
    <col min="12" max="12" width="17" style="54" customWidth="1"/>
    <col min="13" max="13" width="4.7265625" style="72" customWidth="1"/>
    <col min="14" max="14" width="19.1796875" style="36" customWidth="1"/>
    <col min="15" max="15" width="17" style="36" customWidth="1"/>
    <col min="16" max="16" width="25.1796875" style="37" customWidth="1"/>
    <col min="17" max="16384" width="9.1796875" style="12"/>
  </cols>
  <sheetData>
    <row r="1" spans="2:49" s="28" customFormat="1" ht="15" customHeight="1" x14ac:dyDescent="0.35">
      <c r="B1" s="24" t="s">
        <v>381</v>
      </c>
      <c r="C1" s="138" t="s">
        <v>341</v>
      </c>
      <c r="D1" s="139"/>
      <c r="E1" s="140"/>
      <c r="F1" s="19"/>
      <c r="G1" s="143" t="s">
        <v>65</v>
      </c>
      <c r="H1" s="143"/>
      <c r="I1" s="143"/>
      <c r="J1" s="143"/>
      <c r="K1" s="143"/>
      <c r="L1" s="143"/>
      <c r="M1" s="72"/>
      <c r="N1" s="20"/>
      <c r="O1" s="20"/>
      <c r="P1" s="22"/>
    </row>
    <row r="2" spans="2:49" s="28" customFormat="1" ht="15.75" customHeight="1" thickBot="1" x14ac:dyDescent="0.4">
      <c r="B2" s="25" t="s">
        <v>382</v>
      </c>
      <c r="C2" s="141" t="s">
        <v>383</v>
      </c>
      <c r="D2" s="141"/>
      <c r="E2" s="141"/>
      <c r="F2" s="19"/>
      <c r="G2" s="143"/>
      <c r="H2" s="143"/>
      <c r="I2" s="143"/>
      <c r="J2" s="143"/>
      <c r="K2" s="143"/>
      <c r="L2" s="143"/>
      <c r="M2" s="72"/>
      <c r="N2" s="20"/>
      <c r="O2" s="20"/>
      <c r="P2" s="56" t="s">
        <v>388</v>
      </c>
    </row>
    <row r="3" spans="2:49" s="28" customFormat="1" ht="15" customHeight="1" thickBot="1" x14ac:dyDescent="0.4">
      <c r="B3" s="25" t="s">
        <v>66</v>
      </c>
      <c r="C3" s="142">
        <v>46013</v>
      </c>
      <c r="D3" s="141"/>
      <c r="E3" s="141"/>
      <c r="F3" s="19"/>
      <c r="G3" s="143"/>
      <c r="H3" s="143"/>
      <c r="I3" s="143"/>
      <c r="J3" s="143"/>
      <c r="K3" s="143"/>
      <c r="L3" s="143"/>
      <c r="M3" s="72"/>
      <c r="N3" s="20"/>
      <c r="O3" s="20"/>
      <c r="P3" s="73">
        <v>658</v>
      </c>
    </row>
    <row r="4" spans="2:49" s="15" customFormat="1" ht="15" customHeight="1" x14ac:dyDescent="0.35">
      <c r="B4" s="29"/>
      <c r="C4" s="29"/>
      <c r="D4" s="29"/>
      <c r="E4" s="29"/>
      <c r="F4" s="29"/>
      <c r="G4" s="29"/>
      <c r="H4" s="29"/>
      <c r="I4" s="30"/>
      <c r="J4" s="51"/>
      <c r="K4" s="32"/>
      <c r="L4" s="51"/>
      <c r="M4" s="72"/>
      <c r="N4" s="32"/>
      <c r="O4" s="32"/>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2:49" s="11" customFormat="1" ht="26.5" thickBot="1" x14ac:dyDescent="0.4">
      <c r="B5" s="8" t="s">
        <v>67</v>
      </c>
      <c r="C5" s="8" t="s">
        <v>74</v>
      </c>
      <c r="D5" s="8" t="s">
        <v>0</v>
      </c>
      <c r="E5" s="8" t="s">
        <v>79</v>
      </c>
      <c r="F5" s="8" t="s">
        <v>384</v>
      </c>
      <c r="G5" s="9" t="s">
        <v>70</v>
      </c>
      <c r="H5" s="9" t="s">
        <v>71</v>
      </c>
      <c r="I5" s="23" t="s">
        <v>81</v>
      </c>
      <c r="J5" s="52" t="s">
        <v>64</v>
      </c>
      <c r="K5" s="10" t="s">
        <v>78</v>
      </c>
      <c r="L5" s="114" t="s">
        <v>63</v>
      </c>
      <c r="M5" s="72"/>
      <c r="N5" s="10" t="s">
        <v>385</v>
      </c>
      <c r="O5" s="10" t="s">
        <v>386</v>
      </c>
      <c r="P5" s="21" t="s">
        <v>387</v>
      </c>
    </row>
    <row r="6" spans="2:49" s="106" customFormat="1" ht="25" x14ac:dyDescent="0.35">
      <c r="B6" s="105">
        <v>1</v>
      </c>
      <c r="C6" s="93">
        <v>13012</v>
      </c>
      <c r="D6" s="93" t="s">
        <v>90</v>
      </c>
      <c r="E6" s="93" t="s">
        <v>91</v>
      </c>
      <c r="F6" s="93"/>
      <c r="G6" s="94">
        <v>1</v>
      </c>
      <c r="H6" s="94" t="s">
        <v>92</v>
      </c>
      <c r="I6" s="95" t="s">
        <v>76</v>
      </c>
      <c r="J6" s="99">
        <v>2145.0000000000005</v>
      </c>
      <c r="K6" s="96">
        <v>0.1</v>
      </c>
      <c r="L6" s="115">
        <f t="shared" ref="L6:L37" si="0">IF(J6="","",(J6-(J6*K6)))</f>
        <v>1930.5000000000005</v>
      </c>
      <c r="N6" s="85" t="s">
        <v>73</v>
      </c>
      <c r="O6" s="85" t="s">
        <v>73</v>
      </c>
      <c r="P6" s="86" t="s">
        <v>73</v>
      </c>
    </row>
    <row r="7" spans="2:49" s="106" customFormat="1" ht="25" x14ac:dyDescent="0.35">
      <c r="B7" s="105">
        <v>2</v>
      </c>
      <c r="C7" s="93">
        <v>13013</v>
      </c>
      <c r="D7" s="93" t="s">
        <v>93</v>
      </c>
      <c r="E7" s="93" t="s">
        <v>91</v>
      </c>
      <c r="F7" s="93"/>
      <c r="G7" s="94">
        <v>2</v>
      </c>
      <c r="H7" s="94" t="s">
        <v>92</v>
      </c>
      <c r="I7" s="95" t="s">
        <v>76</v>
      </c>
      <c r="J7" s="99">
        <v>2392.5000000000005</v>
      </c>
      <c r="K7" s="96">
        <v>0.1</v>
      </c>
      <c r="L7" s="107">
        <f t="shared" si="0"/>
        <v>2153.2500000000005</v>
      </c>
      <c r="N7" s="85" t="s">
        <v>73</v>
      </c>
      <c r="O7" s="85" t="s">
        <v>73</v>
      </c>
      <c r="P7" s="86" t="s">
        <v>73</v>
      </c>
    </row>
    <row r="8" spans="2:49" s="106" customFormat="1" ht="25" x14ac:dyDescent="0.35">
      <c r="B8" s="105">
        <v>3</v>
      </c>
      <c r="C8" s="93">
        <v>13014</v>
      </c>
      <c r="D8" s="93" t="s">
        <v>94</v>
      </c>
      <c r="E8" s="93" t="s">
        <v>91</v>
      </c>
      <c r="F8" s="93"/>
      <c r="G8" s="94">
        <v>3</v>
      </c>
      <c r="H8" s="94" t="s">
        <v>92</v>
      </c>
      <c r="I8" s="95" t="s">
        <v>76</v>
      </c>
      <c r="J8" s="99">
        <v>2640.0000000000005</v>
      </c>
      <c r="K8" s="96">
        <v>0.1</v>
      </c>
      <c r="L8" s="107">
        <f t="shared" si="0"/>
        <v>2376.0000000000005</v>
      </c>
      <c r="N8" s="85" t="s">
        <v>73</v>
      </c>
      <c r="O8" s="85" t="s">
        <v>73</v>
      </c>
      <c r="P8" s="86" t="s">
        <v>73</v>
      </c>
    </row>
    <row r="9" spans="2:49" s="106" customFormat="1" ht="30" customHeight="1" x14ac:dyDescent="0.35">
      <c r="B9" s="105">
        <v>4</v>
      </c>
      <c r="C9" s="93">
        <v>13015</v>
      </c>
      <c r="D9" s="93" t="s">
        <v>95</v>
      </c>
      <c r="E9" s="93" t="s">
        <v>91</v>
      </c>
      <c r="F9" s="93"/>
      <c r="G9" s="94">
        <v>4</v>
      </c>
      <c r="H9" s="94" t="s">
        <v>92</v>
      </c>
      <c r="I9" s="95" t="s">
        <v>76</v>
      </c>
      <c r="J9" s="99">
        <v>2887.5000000000005</v>
      </c>
      <c r="K9" s="96">
        <v>0.1</v>
      </c>
      <c r="L9" s="107">
        <f t="shared" si="0"/>
        <v>2598.7500000000005</v>
      </c>
      <c r="N9" s="85" t="s">
        <v>73</v>
      </c>
      <c r="O9" s="85" t="s">
        <v>73</v>
      </c>
      <c r="P9" s="86" t="s">
        <v>73</v>
      </c>
    </row>
    <row r="10" spans="2:49" s="106" customFormat="1" ht="30" customHeight="1" x14ac:dyDescent="0.35">
      <c r="B10" s="105">
        <v>5</v>
      </c>
      <c r="C10" s="93">
        <v>13016</v>
      </c>
      <c r="D10" s="93" t="s">
        <v>96</v>
      </c>
      <c r="E10" s="93" t="s">
        <v>91</v>
      </c>
      <c r="F10" s="93"/>
      <c r="G10" s="94">
        <v>5</v>
      </c>
      <c r="H10" s="94" t="s">
        <v>92</v>
      </c>
      <c r="I10" s="95" t="s">
        <v>76</v>
      </c>
      <c r="J10" s="99">
        <v>3135</v>
      </c>
      <c r="K10" s="96">
        <v>0.1</v>
      </c>
      <c r="L10" s="107">
        <f t="shared" si="0"/>
        <v>2821.5</v>
      </c>
      <c r="N10" s="85" t="s">
        <v>73</v>
      </c>
      <c r="O10" s="85" t="s">
        <v>73</v>
      </c>
      <c r="P10" s="86" t="s">
        <v>73</v>
      </c>
    </row>
    <row r="11" spans="2:49" s="106" customFormat="1" ht="30" customHeight="1" x14ac:dyDescent="0.35">
      <c r="B11" s="105">
        <v>6</v>
      </c>
      <c r="C11" s="93">
        <v>13017</v>
      </c>
      <c r="D11" s="93" t="s">
        <v>97</v>
      </c>
      <c r="E11" s="93" t="s">
        <v>91</v>
      </c>
      <c r="F11" s="93"/>
      <c r="G11" s="94">
        <v>6</v>
      </c>
      <c r="H11" s="94" t="s">
        <v>92</v>
      </c>
      <c r="I11" s="95" t="s">
        <v>76</v>
      </c>
      <c r="J11" s="99">
        <v>3382.5</v>
      </c>
      <c r="K11" s="96">
        <v>0.1</v>
      </c>
      <c r="L11" s="107">
        <f t="shared" si="0"/>
        <v>3044.25</v>
      </c>
      <c r="N11" s="85" t="s">
        <v>73</v>
      </c>
      <c r="O11" s="85" t="s">
        <v>73</v>
      </c>
      <c r="P11" s="86" t="s">
        <v>73</v>
      </c>
    </row>
    <row r="12" spans="2:49" s="106" customFormat="1" ht="30" customHeight="1" x14ac:dyDescent="0.35">
      <c r="B12" s="105">
        <v>7</v>
      </c>
      <c r="C12" s="93">
        <v>13018</v>
      </c>
      <c r="D12" s="93" t="s">
        <v>98</v>
      </c>
      <c r="E12" s="93" t="s">
        <v>91</v>
      </c>
      <c r="F12" s="93"/>
      <c r="G12" s="94">
        <v>7</v>
      </c>
      <c r="H12" s="94" t="s">
        <v>92</v>
      </c>
      <c r="I12" s="95" t="s">
        <v>76</v>
      </c>
      <c r="J12" s="99">
        <v>3630</v>
      </c>
      <c r="K12" s="96">
        <v>0.1</v>
      </c>
      <c r="L12" s="107">
        <f t="shared" si="0"/>
        <v>3267</v>
      </c>
      <c r="N12" s="85" t="s">
        <v>73</v>
      </c>
      <c r="O12" s="85" t="s">
        <v>73</v>
      </c>
      <c r="P12" s="86" t="s">
        <v>73</v>
      </c>
    </row>
    <row r="13" spans="2:49" s="106" customFormat="1" ht="30" customHeight="1" x14ac:dyDescent="0.35">
      <c r="B13" s="105">
        <v>8</v>
      </c>
      <c r="C13" s="93">
        <v>13019</v>
      </c>
      <c r="D13" s="93" t="s">
        <v>99</v>
      </c>
      <c r="E13" s="93" t="s">
        <v>91</v>
      </c>
      <c r="F13" s="93"/>
      <c r="G13" s="94">
        <v>8</v>
      </c>
      <c r="H13" s="94" t="s">
        <v>92</v>
      </c>
      <c r="I13" s="95" t="s">
        <v>76</v>
      </c>
      <c r="J13" s="99">
        <v>3877.5</v>
      </c>
      <c r="K13" s="96">
        <v>0.1</v>
      </c>
      <c r="L13" s="107">
        <f t="shared" si="0"/>
        <v>3489.75</v>
      </c>
      <c r="N13" s="85" t="s">
        <v>73</v>
      </c>
      <c r="O13" s="85" t="s">
        <v>73</v>
      </c>
      <c r="P13" s="86" t="s">
        <v>73</v>
      </c>
    </row>
    <row r="14" spans="2:49" s="106" customFormat="1" ht="30" customHeight="1" x14ac:dyDescent="0.35">
      <c r="B14" s="105">
        <v>9</v>
      </c>
      <c r="C14" s="93">
        <v>13020</v>
      </c>
      <c r="D14" s="93" t="s">
        <v>100</v>
      </c>
      <c r="E14" s="93" t="s">
        <v>91</v>
      </c>
      <c r="F14" s="93"/>
      <c r="G14" s="94">
        <v>9</v>
      </c>
      <c r="H14" s="94" t="s">
        <v>92</v>
      </c>
      <c r="I14" s="95" t="s">
        <v>76</v>
      </c>
      <c r="J14" s="99">
        <v>4125</v>
      </c>
      <c r="K14" s="96">
        <v>0.1</v>
      </c>
      <c r="L14" s="107">
        <f t="shared" si="0"/>
        <v>3712.5</v>
      </c>
      <c r="N14" s="85" t="s">
        <v>73</v>
      </c>
      <c r="O14" s="85" t="s">
        <v>73</v>
      </c>
      <c r="P14" s="86" t="s">
        <v>73</v>
      </c>
    </row>
    <row r="15" spans="2:49" s="106" customFormat="1" ht="30" customHeight="1" x14ac:dyDescent="0.35">
      <c r="B15" s="105">
        <v>10</v>
      </c>
      <c r="C15" s="93">
        <v>13021</v>
      </c>
      <c r="D15" s="93" t="s">
        <v>101</v>
      </c>
      <c r="E15" s="93" t="s">
        <v>91</v>
      </c>
      <c r="F15" s="93"/>
      <c r="G15" s="94">
        <v>10</v>
      </c>
      <c r="H15" s="94" t="s">
        <v>92</v>
      </c>
      <c r="I15" s="95" t="s">
        <v>76</v>
      </c>
      <c r="J15" s="99">
        <v>4372.5000000000009</v>
      </c>
      <c r="K15" s="96">
        <v>0.1</v>
      </c>
      <c r="L15" s="107">
        <f t="shared" si="0"/>
        <v>3935.2500000000009</v>
      </c>
      <c r="N15" s="85" t="s">
        <v>73</v>
      </c>
      <c r="O15" s="85" t="s">
        <v>73</v>
      </c>
      <c r="P15" s="86" t="s">
        <v>73</v>
      </c>
    </row>
    <row r="16" spans="2:49" s="106" customFormat="1" ht="30" customHeight="1" x14ac:dyDescent="0.35">
      <c r="B16" s="105">
        <v>11</v>
      </c>
      <c r="C16" s="93">
        <v>13026</v>
      </c>
      <c r="D16" s="93" t="s">
        <v>104</v>
      </c>
      <c r="E16" s="93" t="s">
        <v>103</v>
      </c>
      <c r="F16" s="93"/>
      <c r="G16" s="94">
        <v>10</v>
      </c>
      <c r="H16" s="94" t="s">
        <v>72</v>
      </c>
      <c r="I16" s="95" t="s">
        <v>76</v>
      </c>
      <c r="J16" s="99">
        <v>189.69600000000003</v>
      </c>
      <c r="K16" s="96">
        <v>0.2</v>
      </c>
      <c r="L16" s="107">
        <f t="shared" si="0"/>
        <v>151.75680000000003</v>
      </c>
      <c r="N16" s="85" t="s">
        <v>73</v>
      </c>
      <c r="O16" s="85" t="s">
        <v>73</v>
      </c>
      <c r="P16" s="86" t="s">
        <v>73</v>
      </c>
    </row>
    <row r="17" spans="2:16" s="106" customFormat="1" ht="30" customHeight="1" x14ac:dyDescent="0.35">
      <c r="B17" s="105">
        <v>12</v>
      </c>
      <c r="C17" s="93">
        <v>13027</v>
      </c>
      <c r="D17" s="93" t="s">
        <v>105</v>
      </c>
      <c r="E17" s="93" t="s">
        <v>103</v>
      </c>
      <c r="F17" s="93"/>
      <c r="G17" s="94">
        <v>20</v>
      </c>
      <c r="H17" s="94" t="s">
        <v>72</v>
      </c>
      <c r="I17" s="95" t="s">
        <v>76</v>
      </c>
      <c r="J17" s="99">
        <v>201.22790400000005</v>
      </c>
      <c r="K17" s="96">
        <v>0.2</v>
      </c>
      <c r="L17" s="107">
        <f t="shared" si="0"/>
        <v>160.98232320000005</v>
      </c>
      <c r="N17" s="85" t="s">
        <v>73</v>
      </c>
      <c r="O17" s="85" t="s">
        <v>73</v>
      </c>
      <c r="P17" s="86" t="s">
        <v>73</v>
      </c>
    </row>
    <row r="18" spans="2:16" s="106" customFormat="1" ht="30" customHeight="1" x14ac:dyDescent="0.35">
      <c r="B18" s="105">
        <v>13</v>
      </c>
      <c r="C18" s="93">
        <v>13028</v>
      </c>
      <c r="D18" s="93" t="s">
        <v>106</v>
      </c>
      <c r="E18" s="93" t="s">
        <v>103</v>
      </c>
      <c r="F18" s="93"/>
      <c r="G18" s="94">
        <v>30</v>
      </c>
      <c r="H18" s="94" t="s">
        <v>72</v>
      </c>
      <c r="I18" s="95" t="s">
        <v>76</v>
      </c>
      <c r="J18" s="99">
        <v>212.99212800000001</v>
      </c>
      <c r="K18" s="96">
        <v>0.2</v>
      </c>
      <c r="L18" s="107">
        <f t="shared" si="0"/>
        <v>170.3937024</v>
      </c>
      <c r="N18" s="85" t="s">
        <v>73</v>
      </c>
      <c r="O18" s="85" t="s">
        <v>73</v>
      </c>
      <c r="P18" s="86" t="s">
        <v>73</v>
      </c>
    </row>
    <row r="19" spans="2:16" s="106" customFormat="1" ht="30" customHeight="1" x14ac:dyDescent="0.35">
      <c r="B19" s="105">
        <v>14</v>
      </c>
      <c r="C19" s="93">
        <v>13030</v>
      </c>
      <c r="D19" s="93" t="s">
        <v>107</v>
      </c>
      <c r="E19" s="93" t="s">
        <v>103</v>
      </c>
      <c r="F19" s="93"/>
      <c r="G19" s="94">
        <v>50</v>
      </c>
      <c r="H19" s="94" t="s">
        <v>72</v>
      </c>
      <c r="I19" s="95" t="s">
        <v>76</v>
      </c>
      <c r="J19" s="99">
        <v>233.57952000000006</v>
      </c>
      <c r="K19" s="96">
        <v>0.2</v>
      </c>
      <c r="L19" s="107">
        <f t="shared" si="0"/>
        <v>186.86361600000004</v>
      </c>
      <c r="N19" s="85" t="s">
        <v>73</v>
      </c>
      <c r="O19" s="85" t="s">
        <v>73</v>
      </c>
      <c r="P19" s="86" t="s">
        <v>73</v>
      </c>
    </row>
    <row r="20" spans="2:16" s="106" customFormat="1" ht="30" customHeight="1" x14ac:dyDescent="0.35">
      <c r="B20" s="105">
        <v>15</v>
      </c>
      <c r="C20" s="93">
        <v>13031</v>
      </c>
      <c r="D20" s="93" t="s">
        <v>108</v>
      </c>
      <c r="E20" s="93" t="s">
        <v>103</v>
      </c>
      <c r="F20" s="93"/>
      <c r="G20" s="94">
        <v>100</v>
      </c>
      <c r="H20" s="94" t="s">
        <v>72</v>
      </c>
      <c r="I20" s="95" t="s">
        <v>76</v>
      </c>
      <c r="J20" s="99">
        <v>272.79360000000003</v>
      </c>
      <c r="K20" s="96">
        <v>0.2</v>
      </c>
      <c r="L20" s="107">
        <f t="shared" si="0"/>
        <v>218.23488000000003</v>
      </c>
      <c r="N20" s="85" t="s">
        <v>73</v>
      </c>
      <c r="O20" s="85" t="s">
        <v>73</v>
      </c>
      <c r="P20" s="86" t="s">
        <v>73</v>
      </c>
    </row>
    <row r="21" spans="2:16" s="106" customFormat="1" ht="30" customHeight="1" x14ac:dyDescent="0.35">
      <c r="B21" s="105">
        <v>16</v>
      </c>
      <c r="C21" s="93">
        <v>13033</v>
      </c>
      <c r="D21" s="93" t="s">
        <v>109</v>
      </c>
      <c r="E21" s="93" t="s">
        <v>103</v>
      </c>
      <c r="F21" s="93"/>
      <c r="G21" s="94">
        <v>200</v>
      </c>
      <c r="H21" s="94" t="s">
        <v>72</v>
      </c>
      <c r="I21" s="95" t="s">
        <v>76</v>
      </c>
      <c r="J21" s="99">
        <v>338.77555200000006</v>
      </c>
      <c r="K21" s="96">
        <v>0.2</v>
      </c>
      <c r="L21" s="107">
        <f t="shared" si="0"/>
        <v>271.02044160000003</v>
      </c>
      <c r="N21" s="85" t="s">
        <v>73</v>
      </c>
      <c r="O21" s="85" t="s">
        <v>73</v>
      </c>
      <c r="P21" s="86" t="s">
        <v>73</v>
      </c>
    </row>
    <row r="22" spans="2:16" s="106" customFormat="1" ht="30" customHeight="1" x14ac:dyDescent="0.35">
      <c r="B22" s="105">
        <v>17</v>
      </c>
      <c r="C22" s="93">
        <v>13034</v>
      </c>
      <c r="D22" s="93" t="s">
        <v>110</v>
      </c>
      <c r="E22" s="93" t="s">
        <v>103</v>
      </c>
      <c r="F22" s="93"/>
      <c r="G22" s="94">
        <v>300</v>
      </c>
      <c r="H22" s="94" t="s">
        <v>72</v>
      </c>
      <c r="I22" s="95" t="s">
        <v>76</v>
      </c>
      <c r="J22" s="99">
        <v>393.76051200000006</v>
      </c>
      <c r="K22" s="96">
        <v>0.2</v>
      </c>
      <c r="L22" s="107">
        <f t="shared" si="0"/>
        <v>315.00840960000005</v>
      </c>
      <c r="N22" s="85" t="s">
        <v>73</v>
      </c>
      <c r="O22" s="85" t="s">
        <v>73</v>
      </c>
      <c r="P22" s="86" t="s">
        <v>73</v>
      </c>
    </row>
    <row r="23" spans="2:16" ht="30.25" customHeight="1" x14ac:dyDescent="0.35">
      <c r="B23" s="105">
        <v>18</v>
      </c>
      <c r="C23" s="93">
        <v>13036</v>
      </c>
      <c r="D23" s="93" t="s">
        <v>111</v>
      </c>
      <c r="E23" s="93" t="s">
        <v>103</v>
      </c>
      <c r="F23" s="93"/>
      <c r="G23" s="94">
        <v>500</v>
      </c>
      <c r="H23" s="94" t="s">
        <v>72</v>
      </c>
      <c r="I23" s="95" t="s">
        <v>76</v>
      </c>
      <c r="J23" s="99">
        <v>492.73343999999997</v>
      </c>
      <c r="K23" s="96">
        <v>0.2</v>
      </c>
      <c r="L23" s="107">
        <f t="shared" si="0"/>
        <v>394.18675199999996</v>
      </c>
      <c r="N23" s="85" t="s">
        <v>73</v>
      </c>
      <c r="O23" s="85" t="s">
        <v>73</v>
      </c>
      <c r="P23" s="86" t="s">
        <v>73</v>
      </c>
    </row>
    <row r="24" spans="2:16" ht="30.25" customHeight="1" x14ac:dyDescent="0.35">
      <c r="B24" s="105">
        <v>19</v>
      </c>
      <c r="C24" s="93">
        <v>13039</v>
      </c>
      <c r="D24" s="93" t="s">
        <v>112</v>
      </c>
      <c r="E24" s="93" t="s">
        <v>103</v>
      </c>
      <c r="F24" s="93"/>
      <c r="G24" s="94">
        <v>800</v>
      </c>
      <c r="H24" s="94" t="s">
        <v>72</v>
      </c>
      <c r="I24" s="95" t="s">
        <v>76</v>
      </c>
      <c r="J24" s="99">
        <v>588.04070400000001</v>
      </c>
      <c r="K24" s="96">
        <v>0.2</v>
      </c>
      <c r="L24" s="107">
        <f t="shared" si="0"/>
        <v>470.4325632</v>
      </c>
      <c r="N24" s="85" t="s">
        <v>73</v>
      </c>
      <c r="O24" s="85" t="s">
        <v>73</v>
      </c>
      <c r="P24" s="86" t="s">
        <v>73</v>
      </c>
    </row>
    <row r="25" spans="2:16" ht="30.25" customHeight="1" x14ac:dyDescent="0.35">
      <c r="B25" s="105">
        <v>20</v>
      </c>
      <c r="C25" s="93">
        <v>13040</v>
      </c>
      <c r="D25" s="93" t="s">
        <v>113</v>
      </c>
      <c r="E25" s="93" t="s">
        <v>103</v>
      </c>
      <c r="F25" s="93"/>
      <c r="G25" s="94">
        <v>900</v>
      </c>
      <c r="H25" s="94" t="s">
        <v>72</v>
      </c>
      <c r="I25" s="95" t="s">
        <v>76</v>
      </c>
      <c r="J25" s="99">
        <v>617.36601600000017</v>
      </c>
      <c r="K25" s="96">
        <v>0.2</v>
      </c>
      <c r="L25" s="107">
        <f t="shared" si="0"/>
        <v>493.89281280000012</v>
      </c>
      <c r="N25" s="85" t="s">
        <v>73</v>
      </c>
      <c r="O25" s="85" t="s">
        <v>73</v>
      </c>
      <c r="P25" s="86" t="s">
        <v>73</v>
      </c>
    </row>
    <row r="26" spans="2:16" ht="30.25" customHeight="1" x14ac:dyDescent="0.35">
      <c r="B26" s="105">
        <v>21</v>
      </c>
      <c r="C26" s="93">
        <v>13042</v>
      </c>
      <c r="D26" s="93" t="s">
        <v>114</v>
      </c>
      <c r="E26" s="93" t="s">
        <v>103</v>
      </c>
      <c r="F26" s="93"/>
      <c r="G26" s="94">
        <v>5</v>
      </c>
      <c r="H26" s="94" t="s">
        <v>72</v>
      </c>
      <c r="I26" s="95" t="s">
        <v>76</v>
      </c>
      <c r="J26" s="99">
        <v>208.66560000000004</v>
      </c>
      <c r="K26" s="96">
        <v>0.2</v>
      </c>
      <c r="L26" s="107">
        <f t="shared" si="0"/>
        <v>166.93248000000003</v>
      </c>
      <c r="N26" s="85" t="s">
        <v>73</v>
      </c>
      <c r="O26" s="85" t="s">
        <v>73</v>
      </c>
      <c r="P26" s="86" t="s">
        <v>73</v>
      </c>
    </row>
    <row r="27" spans="2:16" ht="30.25" customHeight="1" x14ac:dyDescent="0.35">
      <c r="B27" s="105">
        <v>22</v>
      </c>
      <c r="C27" s="93">
        <v>13047</v>
      </c>
      <c r="D27" s="93" t="s">
        <v>115</v>
      </c>
      <c r="E27" s="93" t="s">
        <v>103</v>
      </c>
      <c r="F27" s="93"/>
      <c r="G27" s="94">
        <v>50</v>
      </c>
      <c r="H27" s="94" t="s">
        <v>72</v>
      </c>
      <c r="I27" s="95" t="s">
        <v>76</v>
      </c>
      <c r="J27" s="99">
        <v>256.93747200000007</v>
      </c>
      <c r="K27" s="96">
        <v>0.2</v>
      </c>
      <c r="L27" s="107">
        <f t="shared" si="0"/>
        <v>205.54997760000006</v>
      </c>
      <c r="N27" s="85" t="s">
        <v>73</v>
      </c>
      <c r="O27" s="85" t="s">
        <v>73</v>
      </c>
      <c r="P27" s="86" t="s">
        <v>73</v>
      </c>
    </row>
    <row r="28" spans="2:16" ht="30.25" customHeight="1" x14ac:dyDescent="0.35">
      <c r="B28" s="105">
        <v>23</v>
      </c>
      <c r="C28" s="93">
        <v>13049</v>
      </c>
      <c r="D28" s="93" t="s">
        <v>116</v>
      </c>
      <c r="E28" s="93" t="s">
        <v>103</v>
      </c>
      <c r="F28" s="93"/>
      <c r="G28" s="94">
        <v>150</v>
      </c>
      <c r="H28" s="94" t="s">
        <v>72</v>
      </c>
      <c r="I28" s="95" t="s">
        <v>76</v>
      </c>
      <c r="J28" s="99">
        <v>336.36303360000011</v>
      </c>
      <c r="K28" s="96">
        <v>0.2</v>
      </c>
      <c r="L28" s="107">
        <f t="shared" si="0"/>
        <v>269.09042688000011</v>
      </c>
      <c r="N28" s="85" t="s">
        <v>73</v>
      </c>
      <c r="O28" s="85" t="s">
        <v>73</v>
      </c>
      <c r="P28" s="86" t="s">
        <v>73</v>
      </c>
    </row>
    <row r="29" spans="2:16" ht="30.25" customHeight="1" x14ac:dyDescent="0.35">
      <c r="B29" s="105">
        <v>24</v>
      </c>
      <c r="C29" s="93">
        <v>13054</v>
      </c>
      <c r="D29" s="93" t="s">
        <v>117</v>
      </c>
      <c r="E29" s="93" t="s">
        <v>103</v>
      </c>
      <c r="F29" s="93"/>
      <c r="G29" s="94">
        <v>600</v>
      </c>
      <c r="H29" s="94" t="s">
        <v>72</v>
      </c>
      <c r="I29" s="95" t="s">
        <v>76</v>
      </c>
      <c r="J29" s="99">
        <v>582.32908800000007</v>
      </c>
      <c r="K29" s="96">
        <v>0.2</v>
      </c>
      <c r="L29" s="107">
        <f t="shared" si="0"/>
        <v>465.86327040000003</v>
      </c>
      <c r="N29" s="85" t="s">
        <v>73</v>
      </c>
      <c r="O29" s="85" t="s">
        <v>73</v>
      </c>
      <c r="P29" s="86" t="s">
        <v>73</v>
      </c>
    </row>
    <row r="30" spans="2:16" ht="30.25" customHeight="1" x14ac:dyDescent="0.35">
      <c r="B30" s="105">
        <v>25</v>
      </c>
      <c r="C30" s="93">
        <v>13056</v>
      </c>
      <c r="D30" s="93" t="s">
        <v>118</v>
      </c>
      <c r="E30" s="93" t="s">
        <v>103</v>
      </c>
      <c r="F30" s="93"/>
      <c r="G30" s="94">
        <v>800</v>
      </c>
      <c r="H30" s="94" t="s">
        <v>72</v>
      </c>
      <c r="I30" s="95" t="s">
        <v>76</v>
      </c>
      <c r="J30" s="99">
        <v>646.84477440000001</v>
      </c>
      <c r="K30" s="96">
        <v>0.2</v>
      </c>
      <c r="L30" s="107">
        <f t="shared" si="0"/>
        <v>517.47581951999996</v>
      </c>
      <c r="N30" s="85" t="s">
        <v>73</v>
      </c>
      <c r="O30" s="85" t="s">
        <v>73</v>
      </c>
      <c r="P30" s="86" t="s">
        <v>73</v>
      </c>
    </row>
    <row r="31" spans="2:16" ht="30.25" customHeight="1" x14ac:dyDescent="0.35">
      <c r="B31" s="105">
        <v>26</v>
      </c>
      <c r="C31" s="93">
        <v>13057</v>
      </c>
      <c r="D31" s="93" t="s">
        <v>119</v>
      </c>
      <c r="E31" s="93" t="s">
        <v>103</v>
      </c>
      <c r="F31" s="93"/>
      <c r="G31" s="94">
        <v>900</v>
      </c>
      <c r="H31" s="94" t="s">
        <v>72</v>
      </c>
      <c r="I31" s="95" t="s">
        <v>76</v>
      </c>
      <c r="J31" s="99">
        <v>679.10261760000026</v>
      </c>
      <c r="K31" s="96">
        <v>0.2</v>
      </c>
      <c r="L31" s="107">
        <f t="shared" si="0"/>
        <v>543.28209408000021</v>
      </c>
      <c r="N31" s="85" t="s">
        <v>73</v>
      </c>
      <c r="O31" s="85" t="s">
        <v>73</v>
      </c>
      <c r="P31" s="86" t="s">
        <v>73</v>
      </c>
    </row>
    <row r="32" spans="2:16" ht="30.25" customHeight="1" x14ac:dyDescent="0.35">
      <c r="B32" s="105">
        <v>27</v>
      </c>
      <c r="C32" s="93">
        <v>13058</v>
      </c>
      <c r="D32" s="93" t="s">
        <v>120</v>
      </c>
      <c r="E32" s="93" t="s">
        <v>103</v>
      </c>
      <c r="F32" s="93"/>
      <c r="G32" s="94">
        <v>1000</v>
      </c>
      <c r="H32" s="94" t="s">
        <v>72</v>
      </c>
      <c r="I32" s="95" t="s">
        <v>76</v>
      </c>
      <c r="J32" s="99">
        <v>703.29600000000005</v>
      </c>
      <c r="K32" s="96">
        <v>0.2</v>
      </c>
      <c r="L32" s="107">
        <f t="shared" si="0"/>
        <v>562.63679999999999</v>
      </c>
      <c r="N32" s="85" t="s">
        <v>73</v>
      </c>
      <c r="O32" s="85" t="s">
        <v>73</v>
      </c>
      <c r="P32" s="86" t="s">
        <v>73</v>
      </c>
    </row>
    <row r="33" spans="2:16" ht="30.25" customHeight="1" x14ac:dyDescent="0.35">
      <c r="B33" s="105">
        <v>28</v>
      </c>
      <c r="C33" s="93">
        <v>13059</v>
      </c>
      <c r="D33" s="93" t="s">
        <v>121</v>
      </c>
      <c r="E33" s="93" t="s">
        <v>103</v>
      </c>
      <c r="F33" s="93"/>
      <c r="G33" s="94">
        <v>5</v>
      </c>
      <c r="H33" s="94" t="s">
        <v>72</v>
      </c>
      <c r="I33" s="95" t="s">
        <v>76</v>
      </c>
      <c r="J33" s="99">
        <v>218.15040000000002</v>
      </c>
      <c r="K33" s="96">
        <v>0.2</v>
      </c>
      <c r="L33" s="107">
        <f t="shared" si="0"/>
        <v>174.52032000000003</v>
      </c>
      <c r="N33" s="85" t="s">
        <v>73</v>
      </c>
      <c r="O33" s="85" t="s">
        <v>73</v>
      </c>
      <c r="P33" s="86" t="s">
        <v>73</v>
      </c>
    </row>
    <row r="34" spans="2:16" ht="30.25" customHeight="1" x14ac:dyDescent="0.35">
      <c r="B34" s="105">
        <v>29</v>
      </c>
      <c r="C34" s="93">
        <v>13065</v>
      </c>
      <c r="D34" s="93" t="s">
        <v>122</v>
      </c>
      <c r="E34" s="93" t="s">
        <v>103</v>
      </c>
      <c r="F34" s="93"/>
      <c r="G34" s="94">
        <v>100</v>
      </c>
      <c r="H34" s="94" t="s">
        <v>72</v>
      </c>
      <c r="I34" s="95" t="s">
        <v>76</v>
      </c>
      <c r="J34" s="99">
        <v>313.71264000000002</v>
      </c>
      <c r="K34" s="96">
        <v>0.2</v>
      </c>
      <c r="L34" s="107">
        <f t="shared" si="0"/>
        <v>250.97011200000003</v>
      </c>
      <c r="N34" s="85" t="s">
        <v>73</v>
      </c>
      <c r="O34" s="85" t="s">
        <v>73</v>
      </c>
      <c r="P34" s="86" t="s">
        <v>73</v>
      </c>
    </row>
    <row r="35" spans="2:16" ht="30.25" customHeight="1" x14ac:dyDescent="0.35">
      <c r="B35" s="105">
        <v>30</v>
      </c>
      <c r="C35" s="93">
        <v>13067</v>
      </c>
      <c r="D35" s="93" t="s">
        <v>123</v>
      </c>
      <c r="E35" s="93" t="s">
        <v>103</v>
      </c>
      <c r="F35" s="93"/>
      <c r="G35" s="94">
        <v>200</v>
      </c>
      <c r="H35" s="94" t="s">
        <v>72</v>
      </c>
      <c r="I35" s="95" t="s">
        <v>76</v>
      </c>
      <c r="J35" s="99">
        <v>389.59188480000006</v>
      </c>
      <c r="K35" s="96">
        <v>0.2</v>
      </c>
      <c r="L35" s="107">
        <f t="shared" si="0"/>
        <v>311.67350784000007</v>
      </c>
      <c r="N35" s="85" t="s">
        <v>73</v>
      </c>
      <c r="O35" s="85" t="s">
        <v>73</v>
      </c>
      <c r="P35" s="86" t="s">
        <v>73</v>
      </c>
    </row>
    <row r="36" spans="2:16" ht="30.25" customHeight="1" x14ac:dyDescent="0.35">
      <c r="B36" s="105">
        <v>31</v>
      </c>
      <c r="C36" s="93">
        <v>13070</v>
      </c>
      <c r="D36" s="93" t="s">
        <v>124</v>
      </c>
      <c r="E36" s="93" t="s">
        <v>103</v>
      </c>
      <c r="F36" s="93"/>
      <c r="G36" s="94">
        <v>500</v>
      </c>
      <c r="H36" s="94" t="s">
        <v>72</v>
      </c>
      <c r="I36" s="95" t="s">
        <v>76</v>
      </c>
      <c r="J36" s="99">
        <v>566.6434559999999</v>
      </c>
      <c r="K36" s="96">
        <v>0.2</v>
      </c>
      <c r="L36" s="107">
        <f t="shared" si="0"/>
        <v>453.31476479999992</v>
      </c>
      <c r="N36" s="85" t="s">
        <v>73</v>
      </c>
      <c r="O36" s="85" t="s">
        <v>73</v>
      </c>
      <c r="P36" s="86" t="s">
        <v>73</v>
      </c>
    </row>
    <row r="37" spans="2:16" ht="30.25" customHeight="1" x14ac:dyDescent="0.35">
      <c r="B37" s="105">
        <v>32</v>
      </c>
      <c r="C37" s="93">
        <v>13073</v>
      </c>
      <c r="D37" s="93" t="s">
        <v>125</v>
      </c>
      <c r="E37" s="93" t="s">
        <v>103</v>
      </c>
      <c r="F37" s="93"/>
      <c r="G37" s="94">
        <v>800</v>
      </c>
      <c r="H37" s="94" t="s">
        <v>72</v>
      </c>
      <c r="I37" s="95" t="s">
        <v>76</v>
      </c>
      <c r="J37" s="99">
        <v>676.24680960000001</v>
      </c>
      <c r="K37" s="96">
        <v>0.2</v>
      </c>
      <c r="L37" s="107">
        <f t="shared" si="0"/>
        <v>540.99744768000005</v>
      </c>
      <c r="N37" s="85" t="s">
        <v>73</v>
      </c>
      <c r="O37" s="85" t="s">
        <v>73</v>
      </c>
      <c r="P37" s="86" t="s">
        <v>73</v>
      </c>
    </row>
    <row r="38" spans="2:16" ht="30.25" customHeight="1" x14ac:dyDescent="0.35">
      <c r="B38" s="105">
        <v>33</v>
      </c>
      <c r="C38" s="93">
        <v>13075</v>
      </c>
      <c r="D38" s="93" t="s">
        <v>126</v>
      </c>
      <c r="E38" s="93" t="s">
        <v>103</v>
      </c>
      <c r="F38" s="93"/>
      <c r="G38" s="94">
        <v>1000</v>
      </c>
      <c r="H38" s="94" t="s">
        <v>72</v>
      </c>
      <c r="I38" s="95" t="s">
        <v>76</v>
      </c>
      <c r="J38" s="99">
        <v>735.26400000000001</v>
      </c>
      <c r="K38" s="96">
        <v>0.2</v>
      </c>
      <c r="L38" s="107">
        <f t="shared" ref="L38:L69" si="1">IF(J38="","",(J38-(J38*K38)))</f>
        <v>588.21119999999996</v>
      </c>
      <c r="N38" s="85" t="s">
        <v>73</v>
      </c>
      <c r="O38" s="85" t="s">
        <v>73</v>
      </c>
      <c r="P38" s="86" t="s">
        <v>73</v>
      </c>
    </row>
    <row r="39" spans="2:16" ht="30.25" customHeight="1" x14ac:dyDescent="0.35">
      <c r="B39" s="105">
        <v>34</v>
      </c>
      <c r="C39" s="93">
        <v>13077</v>
      </c>
      <c r="D39" s="93" t="s">
        <v>127</v>
      </c>
      <c r="E39" s="93" t="s">
        <v>103</v>
      </c>
      <c r="F39" s="93"/>
      <c r="G39" s="94">
        <v>10</v>
      </c>
      <c r="H39" s="94" t="s">
        <v>72</v>
      </c>
      <c r="I39" s="95" t="s">
        <v>76</v>
      </c>
      <c r="J39" s="99">
        <v>237.12000000000003</v>
      </c>
      <c r="K39" s="96">
        <v>0.2</v>
      </c>
      <c r="L39" s="107">
        <f t="shared" si="1"/>
        <v>189.69600000000003</v>
      </c>
      <c r="N39" s="85" t="s">
        <v>73</v>
      </c>
      <c r="O39" s="85" t="s">
        <v>73</v>
      </c>
      <c r="P39" s="86" t="s">
        <v>73</v>
      </c>
    </row>
    <row r="40" spans="2:16" ht="30.25" customHeight="1" x14ac:dyDescent="0.35">
      <c r="B40" s="105">
        <v>35</v>
      </c>
      <c r="C40" s="93">
        <v>13078</v>
      </c>
      <c r="D40" s="93" t="s">
        <v>128</v>
      </c>
      <c r="E40" s="93" t="s">
        <v>103</v>
      </c>
      <c r="F40" s="93"/>
      <c r="G40" s="94">
        <v>20</v>
      </c>
      <c r="H40" s="94" t="s">
        <v>72</v>
      </c>
      <c r="I40" s="95" t="s">
        <v>76</v>
      </c>
      <c r="J40" s="99">
        <v>251.53488000000007</v>
      </c>
      <c r="K40" s="96">
        <v>0.2</v>
      </c>
      <c r="L40" s="107">
        <f t="shared" si="1"/>
        <v>201.22790400000005</v>
      </c>
      <c r="N40" s="85" t="s">
        <v>73</v>
      </c>
      <c r="O40" s="85" t="s">
        <v>73</v>
      </c>
      <c r="P40" s="86" t="s">
        <v>73</v>
      </c>
    </row>
    <row r="41" spans="2:16" ht="30.25" customHeight="1" x14ac:dyDescent="0.35">
      <c r="B41" s="105">
        <v>36</v>
      </c>
      <c r="C41" s="93">
        <v>13083</v>
      </c>
      <c r="D41" s="93" t="s">
        <v>129</v>
      </c>
      <c r="E41" s="93" t="s">
        <v>103</v>
      </c>
      <c r="F41" s="93"/>
      <c r="G41" s="94">
        <v>150</v>
      </c>
      <c r="H41" s="94" t="s">
        <v>72</v>
      </c>
      <c r="I41" s="95" t="s">
        <v>76</v>
      </c>
      <c r="J41" s="99">
        <v>382.23072000000008</v>
      </c>
      <c r="K41" s="96">
        <v>0.2</v>
      </c>
      <c r="L41" s="107">
        <f t="shared" si="1"/>
        <v>305.78457600000007</v>
      </c>
      <c r="N41" s="85" t="s">
        <v>73</v>
      </c>
      <c r="O41" s="85" t="s">
        <v>73</v>
      </c>
      <c r="P41" s="86" t="s">
        <v>73</v>
      </c>
    </row>
    <row r="42" spans="2:16" ht="30.25" customHeight="1" x14ac:dyDescent="0.35">
      <c r="B42" s="105">
        <v>37</v>
      </c>
      <c r="C42" s="93">
        <v>13085</v>
      </c>
      <c r="D42" s="93" t="s">
        <v>130</v>
      </c>
      <c r="E42" s="93" t="s">
        <v>103</v>
      </c>
      <c r="F42" s="93"/>
      <c r="G42" s="94">
        <v>300</v>
      </c>
      <c r="H42" s="94" t="s">
        <v>72</v>
      </c>
      <c r="I42" s="95" t="s">
        <v>76</v>
      </c>
      <c r="J42" s="99">
        <v>492.20064000000008</v>
      </c>
      <c r="K42" s="96">
        <v>0.2</v>
      </c>
      <c r="L42" s="107">
        <f t="shared" si="1"/>
        <v>393.76051200000006</v>
      </c>
      <c r="N42" s="85" t="s">
        <v>73</v>
      </c>
      <c r="O42" s="85" t="s">
        <v>73</v>
      </c>
      <c r="P42" s="86" t="s">
        <v>73</v>
      </c>
    </row>
    <row r="43" spans="2:16" ht="30.25" customHeight="1" x14ac:dyDescent="0.35">
      <c r="B43" s="105">
        <v>38</v>
      </c>
      <c r="C43" s="93">
        <v>13090</v>
      </c>
      <c r="D43" s="93" t="s">
        <v>131</v>
      </c>
      <c r="E43" s="93" t="s">
        <v>103</v>
      </c>
      <c r="F43" s="93"/>
      <c r="G43" s="94">
        <v>800</v>
      </c>
      <c r="H43" s="94" t="s">
        <v>72</v>
      </c>
      <c r="I43" s="95" t="s">
        <v>76</v>
      </c>
      <c r="J43" s="99">
        <v>735.05088000000001</v>
      </c>
      <c r="K43" s="96">
        <v>0.2</v>
      </c>
      <c r="L43" s="107">
        <f t="shared" si="1"/>
        <v>588.04070400000001</v>
      </c>
      <c r="N43" s="85" t="s">
        <v>73</v>
      </c>
      <c r="O43" s="85" t="s">
        <v>73</v>
      </c>
      <c r="P43" s="86" t="s">
        <v>73</v>
      </c>
    </row>
    <row r="44" spans="2:16" ht="30.25" customHeight="1" x14ac:dyDescent="0.35">
      <c r="B44" s="105">
        <v>39</v>
      </c>
      <c r="C44" s="93">
        <v>13093</v>
      </c>
      <c r="D44" s="93" t="s">
        <v>132</v>
      </c>
      <c r="E44" s="93" t="s">
        <v>103</v>
      </c>
      <c r="F44" s="93"/>
      <c r="G44" s="94">
        <v>5</v>
      </c>
      <c r="H44" s="94" t="s">
        <v>72</v>
      </c>
      <c r="I44" s="95" t="s">
        <v>76</v>
      </c>
      <c r="J44" s="99">
        <v>172.62336000000002</v>
      </c>
      <c r="K44" s="96">
        <v>0.2</v>
      </c>
      <c r="L44" s="107">
        <f t="shared" si="1"/>
        <v>138.09868800000001</v>
      </c>
      <c r="N44" s="85" t="s">
        <v>73</v>
      </c>
      <c r="O44" s="85" t="s">
        <v>73</v>
      </c>
      <c r="P44" s="86" t="s">
        <v>73</v>
      </c>
    </row>
    <row r="45" spans="2:16" ht="30.25" customHeight="1" x14ac:dyDescent="0.35">
      <c r="B45" s="105">
        <v>40</v>
      </c>
      <c r="C45" s="93">
        <v>13094</v>
      </c>
      <c r="D45" s="93" t="s">
        <v>133</v>
      </c>
      <c r="E45" s="93" t="s">
        <v>103</v>
      </c>
      <c r="F45" s="93"/>
      <c r="G45" s="94">
        <v>10</v>
      </c>
      <c r="H45" s="94" t="s">
        <v>72</v>
      </c>
      <c r="I45" s="95" t="s">
        <v>76</v>
      </c>
      <c r="J45" s="99">
        <v>172.62336000000002</v>
      </c>
      <c r="K45" s="96">
        <v>0.2</v>
      </c>
      <c r="L45" s="107">
        <f t="shared" si="1"/>
        <v>138.09868800000001</v>
      </c>
      <c r="N45" s="85" t="s">
        <v>73</v>
      </c>
      <c r="O45" s="85" t="s">
        <v>73</v>
      </c>
      <c r="P45" s="86" t="s">
        <v>73</v>
      </c>
    </row>
    <row r="46" spans="2:16" ht="30.25" customHeight="1" x14ac:dyDescent="0.35">
      <c r="B46" s="105">
        <v>41</v>
      </c>
      <c r="C46" s="93">
        <v>13095</v>
      </c>
      <c r="D46" s="93" t="s">
        <v>134</v>
      </c>
      <c r="E46" s="93" t="s">
        <v>103</v>
      </c>
      <c r="F46" s="93"/>
      <c r="G46" s="94">
        <v>20</v>
      </c>
      <c r="H46" s="94" t="s">
        <v>72</v>
      </c>
      <c r="I46" s="95" t="s">
        <v>76</v>
      </c>
      <c r="J46" s="99">
        <v>183.11739264000005</v>
      </c>
      <c r="K46" s="96">
        <v>0.2</v>
      </c>
      <c r="L46" s="107">
        <f t="shared" si="1"/>
        <v>146.49391411200003</v>
      </c>
      <c r="N46" s="85" t="s">
        <v>73</v>
      </c>
      <c r="O46" s="85" t="s">
        <v>73</v>
      </c>
      <c r="P46" s="86" t="s">
        <v>73</v>
      </c>
    </row>
    <row r="47" spans="2:16" ht="30.25" customHeight="1" x14ac:dyDescent="0.35">
      <c r="B47" s="105">
        <v>42</v>
      </c>
      <c r="C47" s="93">
        <v>13096</v>
      </c>
      <c r="D47" s="93" t="s">
        <v>135</v>
      </c>
      <c r="E47" s="93" t="s">
        <v>103</v>
      </c>
      <c r="F47" s="93"/>
      <c r="G47" s="94">
        <v>30</v>
      </c>
      <c r="H47" s="94" t="s">
        <v>72</v>
      </c>
      <c r="I47" s="95" t="s">
        <v>76</v>
      </c>
      <c r="J47" s="99">
        <v>193.82283648000001</v>
      </c>
      <c r="K47" s="96">
        <v>0.2</v>
      </c>
      <c r="L47" s="107">
        <f t="shared" si="1"/>
        <v>155.05826918400001</v>
      </c>
      <c r="N47" s="85" t="s">
        <v>73</v>
      </c>
      <c r="O47" s="85" t="s">
        <v>73</v>
      </c>
      <c r="P47" s="86" t="s">
        <v>73</v>
      </c>
    </row>
    <row r="48" spans="2:16" ht="30.25" customHeight="1" x14ac:dyDescent="0.35">
      <c r="B48" s="105">
        <v>43</v>
      </c>
      <c r="C48" s="93">
        <v>13099</v>
      </c>
      <c r="D48" s="93" t="s">
        <v>136</v>
      </c>
      <c r="E48" s="93" t="s">
        <v>103</v>
      </c>
      <c r="F48" s="93"/>
      <c r="G48" s="94">
        <v>100</v>
      </c>
      <c r="H48" s="94" t="s">
        <v>72</v>
      </c>
      <c r="I48" s="95" t="s">
        <v>76</v>
      </c>
      <c r="J48" s="99">
        <v>248.24217600000003</v>
      </c>
      <c r="K48" s="96">
        <v>0.2</v>
      </c>
      <c r="L48" s="107">
        <f t="shared" si="1"/>
        <v>198.59374080000003</v>
      </c>
      <c r="N48" s="85" t="s">
        <v>73</v>
      </c>
      <c r="O48" s="85" t="s">
        <v>73</v>
      </c>
      <c r="P48" s="86" t="s">
        <v>73</v>
      </c>
    </row>
    <row r="49" spans="2:16" ht="30.25" customHeight="1" x14ac:dyDescent="0.35">
      <c r="B49" s="105">
        <v>44</v>
      </c>
      <c r="C49" s="93">
        <v>13100</v>
      </c>
      <c r="D49" s="93" t="s">
        <v>137</v>
      </c>
      <c r="E49" s="93" t="s">
        <v>103</v>
      </c>
      <c r="F49" s="93"/>
      <c r="G49" s="94">
        <v>150</v>
      </c>
      <c r="H49" s="94" t="s">
        <v>72</v>
      </c>
      <c r="I49" s="95" t="s">
        <v>76</v>
      </c>
      <c r="J49" s="99">
        <v>278.26396416000006</v>
      </c>
      <c r="K49" s="96">
        <v>0.2</v>
      </c>
      <c r="L49" s="107">
        <f t="shared" si="1"/>
        <v>222.61117132800004</v>
      </c>
      <c r="N49" s="85" t="s">
        <v>73</v>
      </c>
      <c r="O49" s="85" t="s">
        <v>73</v>
      </c>
      <c r="P49" s="86" t="s">
        <v>73</v>
      </c>
    </row>
    <row r="50" spans="2:16" ht="30.25" customHeight="1" x14ac:dyDescent="0.35">
      <c r="B50" s="105">
        <v>45</v>
      </c>
      <c r="C50" s="93">
        <v>13102</v>
      </c>
      <c r="D50" s="93" t="s">
        <v>138</v>
      </c>
      <c r="E50" s="93" t="s">
        <v>103</v>
      </c>
      <c r="F50" s="93"/>
      <c r="G50" s="94">
        <v>300</v>
      </c>
      <c r="H50" s="94" t="s">
        <v>72</v>
      </c>
      <c r="I50" s="95" t="s">
        <v>76</v>
      </c>
      <c r="J50" s="99">
        <v>358.32206592000006</v>
      </c>
      <c r="K50" s="96">
        <v>0.2</v>
      </c>
      <c r="L50" s="107">
        <f t="shared" si="1"/>
        <v>286.65765273600005</v>
      </c>
      <c r="N50" s="85" t="s">
        <v>73</v>
      </c>
      <c r="O50" s="85" t="s">
        <v>73</v>
      </c>
      <c r="P50" s="86" t="s">
        <v>73</v>
      </c>
    </row>
    <row r="51" spans="2:16" ht="30.25" customHeight="1" x14ac:dyDescent="0.35">
      <c r="B51" s="105">
        <v>46</v>
      </c>
      <c r="C51" s="93">
        <v>13103</v>
      </c>
      <c r="D51" s="93" t="s">
        <v>139</v>
      </c>
      <c r="E51" s="93" t="s">
        <v>103</v>
      </c>
      <c r="F51" s="93"/>
      <c r="G51" s="94">
        <v>400</v>
      </c>
      <c r="H51" s="94" t="s">
        <v>72</v>
      </c>
      <c r="I51" s="95" t="s">
        <v>76</v>
      </c>
      <c r="J51" s="99">
        <v>408.35837952000003</v>
      </c>
      <c r="K51" s="96">
        <v>0.2</v>
      </c>
      <c r="L51" s="107">
        <f t="shared" si="1"/>
        <v>326.68670361600005</v>
      </c>
      <c r="N51" s="85" t="s">
        <v>73</v>
      </c>
      <c r="O51" s="85" t="s">
        <v>73</v>
      </c>
      <c r="P51" s="86" t="s">
        <v>73</v>
      </c>
    </row>
    <row r="52" spans="2:16" ht="30.25" customHeight="1" x14ac:dyDescent="0.35">
      <c r="B52" s="105">
        <v>47</v>
      </c>
      <c r="C52" s="93">
        <v>13104</v>
      </c>
      <c r="D52" s="93" t="s">
        <v>140</v>
      </c>
      <c r="E52" s="93" t="s">
        <v>103</v>
      </c>
      <c r="F52" s="93"/>
      <c r="G52" s="94">
        <v>500</v>
      </c>
      <c r="H52" s="94" t="s">
        <v>72</v>
      </c>
      <c r="I52" s="95" t="s">
        <v>76</v>
      </c>
      <c r="J52" s="99">
        <v>448.38743039999997</v>
      </c>
      <c r="K52" s="96">
        <v>0.2</v>
      </c>
      <c r="L52" s="107">
        <f t="shared" si="1"/>
        <v>358.70994431999998</v>
      </c>
      <c r="N52" s="85" t="s">
        <v>73</v>
      </c>
      <c r="O52" s="85" t="s">
        <v>73</v>
      </c>
      <c r="P52" s="86" t="s">
        <v>73</v>
      </c>
    </row>
    <row r="53" spans="2:16" ht="30.25" customHeight="1" x14ac:dyDescent="0.35">
      <c r="B53" s="105">
        <v>48</v>
      </c>
      <c r="C53" s="93">
        <v>13108</v>
      </c>
      <c r="D53" s="93" t="s">
        <v>141</v>
      </c>
      <c r="E53" s="93" t="s">
        <v>103</v>
      </c>
      <c r="F53" s="93"/>
      <c r="G53" s="94">
        <v>900</v>
      </c>
      <c r="H53" s="94" t="s">
        <v>72</v>
      </c>
      <c r="I53" s="95" t="s">
        <v>76</v>
      </c>
      <c r="J53" s="99">
        <v>561.80307456000014</v>
      </c>
      <c r="K53" s="96">
        <v>0.2</v>
      </c>
      <c r="L53" s="107">
        <f t="shared" si="1"/>
        <v>449.44245964800012</v>
      </c>
      <c r="N53" s="85" t="s">
        <v>73</v>
      </c>
      <c r="O53" s="85" t="s">
        <v>73</v>
      </c>
      <c r="P53" s="86" t="s">
        <v>73</v>
      </c>
    </row>
    <row r="54" spans="2:16" ht="30.25" customHeight="1" x14ac:dyDescent="0.35">
      <c r="B54" s="105">
        <v>49</v>
      </c>
      <c r="C54" s="93">
        <v>13110</v>
      </c>
      <c r="D54" s="93" t="s">
        <v>142</v>
      </c>
      <c r="E54" s="93" t="s">
        <v>103</v>
      </c>
      <c r="F54" s="93"/>
      <c r="G54" s="94">
        <v>5</v>
      </c>
      <c r="H54" s="94" t="s">
        <v>72</v>
      </c>
      <c r="I54" s="95" t="s">
        <v>76</v>
      </c>
      <c r="J54" s="99">
        <v>189.88569600000002</v>
      </c>
      <c r="K54" s="96">
        <v>0.2</v>
      </c>
      <c r="L54" s="107">
        <f t="shared" si="1"/>
        <v>151.90855680000001</v>
      </c>
      <c r="N54" s="85" t="s">
        <v>73</v>
      </c>
      <c r="O54" s="85" t="s">
        <v>73</v>
      </c>
      <c r="P54" s="86" t="s">
        <v>73</v>
      </c>
    </row>
    <row r="55" spans="2:16" ht="30.25" customHeight="1" x14ac:dyDescent="0.35">
      <c r="B55" s="105">
        <v>50</v>
      </c>
      <c r="C55" s="93">
        <v>13111</v>
      </c>
      <c r="D55" s="93" t="s">
        <v>143</v>
      </c>
      <c r="E55" s="93" t="s">
        <v>103</v>
      </c>
      <c r="F55" s="93"/>
      <c r="G55" s="94">
        <v>10</v>
      </c>
      <c r="H55" s="94" t="s">
        <v>72</v>
      </c>
      <c r="I55" s="95" t="s">
        <v>76</v>
      </c>
      <c r="J55" s="99">
        <v>189.88569600000002</v>
      </c>
      <c r="K55" s="96">
        <v>0.2</v>
      </c>
      <c r="L55" s="107">
        <f t="shared" si="1"/>
        <v>151.90855680000001</v>
      </c>
      <c r="N55" s="85" t="s">
        <v>73</v>
      </c>
      <c r="O55" s="85" t="s">
        <v>73</v>
      </c>
      <c r="P55" s="86" t="s">
        <v>73</v>
      </c>
    </row>
    <row r="56" spans="2:16" ht="30.25" customHeight="1" x14ac:dyDescent="0.35">
      <c r="B56" s="105">
        <v>51</v>
      </c>
      <c r="C56" s="93">
        <v>13112</v>
      </c>
      <c r="D56" s="93" t="s">
        <v>144</v>
      </c>
      <c r="E56" s="93" t="s">
        <v>103</v>
      </c>
      <c r="F56" s="93"/>
      <c r="G56" s="94">
        <v>20</v>
      </c>
      <c r="H56" s="94" t="s">
        <v>72</v>
      </c>
      <c r="I56" s="95" t="s">
        <v>76</v>
      </c>
      <c r="J56" s="99">
        <v>201.42913190400006</v>
      </c>
      <c r="K56" s="96">
        <v>0.2</v>
      </c>
      <c r="L56" s="107">
        <f t="shared" si="1"/>
        <v>161.14330552320004</v>
      </c>
      <c r="N56" s="85" t="s">
        <v>73</v>
      </c>
      <c r="O56" s="85" t="s">
        <v>73</v>
      </c>
      <c r="P56" s="86" t="s">
        <v>73</v>
      </c>
    </row>
    <row r="57" spans="2:16" ht="30.25" customHeight="1" x14ac:dyDescent="0.35">
      <c r="B57" s="105">
        <v>52</v>
      </c>
      <c r="C57" s="93">
        <v>13113</v>
      </c>
      <c r="D57" s="93" t="s">
        <v>145</v>
      </c>
      <c r="E57" s="93" t="s">
        <v>103</v>
      </c>
      <c r="F57" s="93"/>
      <c r="G57" s="94">
        <v>30</v>
      </c>
      <c r="H57" s="94" t="s">
        <v>72</v>
      </c>
      <c r="I57" s="95" t="s">
        <v>76</v>
      </c>
      <c r="J57" s="99">
        <v>213.20512012800003</v>
      </c>
      <c r="K57" s="96">
        <v>0.2</v>
      </c>
      <c r="L57" s="107">
        <f t="shared" si="1"/>
        <v>170.56409610240001</v>
      </c>
      <c r="N57" s="85" t="s">
        <v>73</v>
      </c>
      <c r="O57" s="85" t="s">
        <v>73</v>
      </c>
      <c r="P57" s="86" t="s">
        <v>73</v>
      </c>
    </row>
    <row r="58" spans="2:16" ht="30.25" customHeight="1" x14ac:dyDescent="0.35">
      <c r="B58" s="105">
        <v>53</v>
      </c>
      <c r="C58" s="93">
        <v>13116</v>
      </c>
      <c r="D58" s="93" t="s">
        <v>146</v>
      </c>
      <c r="E58" s="93" t="s">
        <v>103</v>
      </c>
      <c r="F58" s="93"/>
      <c r="G58" s="94">
        <v>100</v>
      </c>
      <c r="H58" s="94" t="s">
        <v>72</v>
      </c>
      <c r="I58" s="95" t="s">
        <v>76</v>
      </c>
      <c r="J58" s="99">
        <v>273.06639360000003</v>
      </c>
      <c r="K58" s="96">
        <v>0.2</v>
      </c>
      <c r="L58" s="107">
        <f t="shared" si="1"/>
        <v>218.45311488000002</v>
      </c>
      <c r="N58" s="85" t="s">
        <v>73</v>
      </c>
      <c r="O58" s="85" t="s">
        <v>73</v>
      </c>
      <c r="P58" s="86" t="s">
        <v>73</v>
      </c>
    </row>
    <row r="59" spans="2:16" ht="30.25" customHeight="1" x14ac:dyDescent="0.35">
      <c r="B59" s="105">
        <v>54</v>
      </c>
      <c r="C59" s="93">
        <v>13120</v>
      </c>
      <c r="D59" s="93" t="s">
        <v>147</v>
      </c>
      <c r="E59" s="93" t="s">
        <v>103</v>
      </c>
      <c r="F59" s="93"/>
      <c r="G59" s="94">
        <v>400</v>
      </c>
      <c r="H59" s="94" t="s">
        <v>72</v>
      </c>
      <c r="I59" s="95" t="s">
        <v>76</v>
      </c>
      <c r="J59" s="99">
        <v>449.19421747200005</v>
      </c>
      <c r="K59" s="96">
        <v>0.2</v>
      </c>
      <c r="L59" s="107">
        <f t="shared" si="1"/>
        <v>359.35537397760004</v>
      </c>
      <c r="N59" s="85" t="s">
        <v>73</v>
      </c>
      <c r="O59" s="85" t="s">
        <v>73</v>
      </c>
      <c r="P59" s="86" t="s">
        <v>73</v>
      </c>
    </row>
    <row r="60" spans="2:16" ht="30.25" customHeight="1" x14ac:dyDescent="0.35">
      <c r="B60" s="105">
        <v>55</v>
      </c>
      <c r="C60" s="93">
        <v>13121</v>
      </c>
      <c r="D60" s="93" t="s">
        <v>148</v>
      </c>
      <c r="E60" s="93" t="s">
        <v>103</v>
      </c>
      <c r="F60" s="93"/>
      <c r="G60" s="94">
        <v>500</v>
      </c>
      <c r="H60" s="94" t="s">
        <v>72</v>
      </c>
      <c r="I60" s="95" t="s">
        <v>76</v>
      </c>
      <c r="J60" s="99">
        <v>493.22617344000003</v>
      </c>
      <c r="K60" s="96">
        <v>0.2</v>
      </c>
      <c r="L60" s="107">
        <f t="shared" si="1"/>
        <v>394.58093875200001</v>
      </c>
      <c r="N60" s="85" t="s">
        <v>73</v>
      </c>
      <c r="O60" s="85" t="s">
        <v>73</v>
      </c>
      <c r="P60" s="86" t="s">
        <v>73</v>
      </c>
    </row>
    <row r="61" spans="2:16" ht="30.25" customHeight="1" x14ac:dyDescent="0.35">
      <c r="B61" s="105">
        <v>56</v>
      </c>
      <c r="C61" s="93">
        <v>13126</v>
      </c>
      <c r="D61" s="93" t="s">
        <v>149</v>
      </c>
      <c r="E61" s="93" t="s">
        <v>103</v>
      </c>
      <c r="F61" s="93"/>
      <c r="G61" s="94">
        <v>1000</v>
      </c>
      <c r="H61" s="94" t="s">
        <v>72</v>
      </c>
      <c r="I61" s="95" t="s">
        <v>76</v>
      </c>
      <c r="J61" s="99">
        <v>639.99936000000014</v>
      </c>
      <c r="K61" s="96">
        <v>0.2</v>
      </c>
      <c r="L61" s="107">
        <f t="shared" si="1"/>
        <v>511.9994880000001</v>
      </c>
      <c r="N61" s="85" t="s">
        <v>73</v>
      </c>
      <c r="O61" s="85" t="s">
        <v>73</v>
      </c>
      <c r="P61" s="86" t="s">
        <v>73</v>
      </c>
    </row>
    <row r="62" spans="2:16" ht="30.25" customHeight="1" x14ac:dyDescent="0.35">
      <c r="B62" s="105">
        <v>57</v>
      </c>
      <c r="C62" s="93">
        <v>13128</v>
      </c>
      <c r="D62" s="93" t="s">
        <v>150</v>
      </c>
      <c r="E62" s="93" t="s">
        <v>103</v>
      </c>
      <c r="F62" s="93"/>
      <c r="G62" s="94">
        <v>10</v>
      </c>
      <c r="H62" s="94" t="s">
        <v>72</v>
      </c>
      <c r="I62" s="95" t="s">
        <v>76</v>
      </c>
      <c r="J62" s="99">
        <v>198.516864</v>
      </c>
      <c r="K62" s="96">
        <v>0.2</v>
      </c>
      <c r="L62" s="107">
        <f t="shared" si="1"/>
        <v>158.81349119999999</v>
      </c>
      <c r="N62" s="85" t="s">
        <v>73</v>
      </c>
      <c r="O62" s="85" t="s">
        <v>73</v>
      </c>
      <c r="P62" s="86" t="s">
        <v>73</v>
      </c>
    </row>
    <row r="63" spans="2:16" ht="30.25" customHeight="1" x14ac:dyDescent="0.35">
      <c r="B63" s="105">
        <v>58</v>
      </c>
      <c r="C63" s="93">
        <v>13129</v>
      </c>
      <c r="D63" s="93" t="s">
        <v>151</v>
      </c>
      <c r="E63" s="93" t="s">
        <v>103</v>
      </c>
      <c r="F63" s="93"/>
      <c r="G63" s="94">
        <v>20</v>
      </c>
      <c r="H63" s="94" t="s">
        <v>72</v>
      </c>
      <c r="I63" s="95" t="s">
        <v>76</v>
      </c>
      <c r="J63" s="99">
        <v>210.58500153600005</v>
      </c>
      <c r="K63" s="96">
        <v>0.2</v>
      </c>
      <c r="L63" s="107">
        <f t="shared" si="1"/>
        <v>168.46800122880003</v>
      </c>
      <c r="N63" s="85" t="s">
        <v>73</v>
      </c>
      <c r="O63" s="85" t="s">
        <v>73</v>
      </c>
      <c r="P63" s="86" t="s">
        <v>73</v>
      </c>
    </row>
    <row r="64" spans="2:16" ht="30.25" customHeight="1" x14ac:dyDescent="0.35">
      <c r="B64" s="105">
        <v>59</v>
      </c>
      <c r="C64" s="93">
        <v>13130</v>
      </c>
      <c r="D64" s="93" t="s">
        <v>152</v>
      </c>
      <c r="E64" s="93" t="s">
        <v>103</v>
      </c>
      <c r="F64" s="93"/>
      <c r="G64" s="94">
        <v>30</v>
      </c>
      <c r="H64" s="94" t="s">
        <v>72</v>
      </c>
      <c r="I64" s="95" t="s">
        <v>76</v>
      </c>
      <c r="J64" s="99">
        <v>222.896261952</v>
      </c>
      <c r="K64" s="96">
        <v>0.2</v>
      </c>
      <c r="L64" s="107">
        <f t="shared" si="1"/>
        <v>178.3170095616</v>
      </c>
      <c r="N64" s="85" t="s">
        <v>73</v>
      </c>
      <c r="O64" s="85" t="s">
        <v>73</v>
      </c>
      <c r="P64" s="86" t="s">
        <v>73</v>
      </c>
    </row>
    <row r="65" spans="2:16" ht="30.25" customHeight="1" x14ac:dyDescent="0.35">
      <c r="B65" s="105">
        <v>60</v>
      </c>
      <c r="C65" s="93">
        <v>13132</v>
      </c>
      <c r="D65" s="93" t="s">
        <v>153</v>
      </c>
      <c r="E65" s="93" t="s">
        <v>103</v>
      </c>
      <c r="F65" s="93"/>
      <c r="G65" s="94">
        <v>50</v>
      </c>
      <c r="H65" s="94" t="s">
        <v>72</v>
      </c>
      <c r="I65" s="95" t="s">
        <v>76</v>
      </c>
      <c r="J65" s="99">
        <v>244.44096768000006</v>
      </c>
      <c r="K65" s="96">
        <v>0.2</v>
      </c>
      <c r="L65" s="107">
        <f t="shared" si="1"/>
        <v>195.55277414400004</v>
      </c>
      <c r="N65" s="85" t="s">
        <v>73</v>
      </c>
      <c r="O65" s="85" t="s">
        <v>73</v>
      </c>
      <c r="P65" s="86" t="s">
        <v>73</v>
      </c>
    </row>
    <row r="66" spans="2:16" ht="30.25" customHeight="1" x14ac:dyDescent="0.35">
      <c r="B66" s="105">
        <v>61</v>
      </c>
      <c r="C66" s="93">
        <v>13133</v>
      </c>
      <c r="D66" s="93" t="s">
        <v>154</v>
      </c>
      <c r="E66" s="93" t="s">
        <v>103</v>
      </c>
      <c r="F66" s="93"/>
      <c r="G66" s="94">
        <v>100</v>
      </c>
      <c r="H66" s="94" t="s">
        <v>72</v>
      </c>
      <c r="I66" s="95" t="s">
        <v>76</v>
      </c>
      <c r="J66" s="99">
        <v>285.47850240000002</v>
      </c>
      <c r="K66" s="96">
        <v>0.2</v>
      </c>
      <c r="L66" s="107">
        <f t="shared" si="1"/>
        <v>228.38280192000002</v>
      </c>
      <c r="N66" s="85" t="s">
        <v>73</v>
      </c>
      <c r="O66" s="85" t="s">
        <v>73</v>
      </c>
      <c r="P66" s="86" t="s">
        <v>73</v>
      </c>
    </row>
    <row r="67" spans="2:16" ht="30.25" customHeight="1" x14ac:dyDescent="0.35">
      <c r="B67" s="105">
        <v>62</v>
      </c>
      <c r="C67" s="93">
        <v>13135</v>
      </c>
      <c r="D67" s="93" t="s">
        <v>155</v>
      </c>
      <c r="E67" s="93" t="s">
        <v>103</v>
      </c>
      <c r="F67" s="93"/>
      <c r="G67" s="94">
        <v>200</v>
      </c>
      <c r="H67" s="94" t="s">
        <v>72</v>
      </c>
      <c r="I67" s="95" t="s">
        <v>76</v>
      </c>
      <c r="J67" s="99">
        <v>354.52861516800004</v>
      </c>
      <c r="K67" s="96">
        <v>0.2</v>
      </c>
      <c r="L67" s="107">
        <f t="shared" si="1"/>
        <v>283.62289213440005</v>
      </c>
      <c r="N67" s="85" t="s">
        <v>73</v>
      </c>
      <c r="O67" s="85" t="s">
        <v>73</v>
      </c>
      <c r="P67" s="86" t="s">
        <v>73</v>
      </c>
    </row>
    <row r="68" spans="2:16" ht="30.25" customHeight="1" x14ac:dyDescent="0.35">
      <c r="B68" s="105">
        <v>63</v>
      </c>
      <c r="C68" s="93">
        <v>13136</v>
      </c>
      <c r="D68" s="93" t="s">
        <v>156</v>
      </c>
      <c r="E68" s="93" t="s">
        <v>103</v>
      </c>
      <c r="F68" s="93"/>
      <c r="G68" s="94">
        <v>300</v>
      </c>
      <c r="H68" s="94" t="s">
        <v>72</v>
      </c>
      <c r="I68" s="95" t="s">
        <v>76</v>
      </c>
      <c r="J68" s="99">
        <v>412.07037580800005</v>
      </c>
      <c r="K68" s="96">
        <v>0.2</v>
      </c>
      <c r="L68" s="107">
        <f t="shared" si="1"/>
        <v>329.65630064640004</v>
      </c>
      <c r="N68" s="85" t="s">
        <v>73</v>
      </c>
      <c r="O68" s="85" t="s">
        <v>73</v>
      </c>
      <c r="P68" s="86" t="s">
        <v>73</v>
      </c>
    </row>
    <row r="69" spans="2:16" ht="30.25" customHeight="1" x14ac:dyDescent="0.35">
      <c r="B69" s="105">
        <v>64</v>
      </c>
      <c r="C69" s="93">
        <v>13138</v>
      </c>
      <c r="D69" s="93" t="s">
        <v>157</v>
      </c>
      <c r="E69" s="93" t="s">
        <v>103</v>
      </c>
      <c r="F69" s="93"/>
      <c r="G69" s="94">
        <v>500</v>
      </c>
      <c r="H69" s="94" t="s">
        <v>72</v>
      </c>
      <c r="I69" s="95" t="s">
        <v>76</v>
      </c>
      <c r="J69" s="99">
        <v>515.64554495999994</v>
      </c>
      <c r="K69" s="96">
        <v>0.2</v>
      </c>
      <c r="L69" s="107">
        <f t="shared" si="1"/>
        <v>412.51643596799994</v>
      </c>
      <c r="N69" s="85" t="s">
        <v>73</v>
      </c>
      <c r="O69" s="85" t="s">
        <v>73</v>
      </c>
      <c r="P69" s="86" t="s">
        <v>73</v>
      </c>
    </row>
    <row r="70" spans="2:16" ht="30.25" customHeight="1" x14ac:dyDescent="0.35">
      <c r="B70" s="105">
        <v>65</v>
      </c>
      <c r="C70" s="93">
        <v>13141</v>
      </c>
      <c r="D70" s="93" t="s">
        <v>158</v>
      </c>
      <c r="E70" s="93" t="s">
        <v>103</v>
      </c>
      <c r="F70" s="93"/>
      <c r="G70" s="94">
        <v>800</v>
      </c>
      <c r="H70" s="94" t="s">
        <v>72</v>
      </c>
      <c r="I70" s="95" t="s">
        <v>76</v>
      </c>
      <c r="J70" s="99">
        <v>615.38459673599993</v>
      </c>
      <c r="K70" s="96">
        <v>0.2</v>
      </c>
      <c r="L70" s="107">
        <f t="shared" ref="L70:L101" si="2">IF(J70="","",(J70-(J70*K70)))</f>
        <v>492.30767738879996</v>
      </c>
      <c r="N70" s="85" t="s">
        <v>73</v>
      </c>
      <c r="O70" s="85" t="s">
        <v>73</v>
      </c>
      <c r="P70" s="86" t="s">
        <v>73</v>
      </c>
    </row>
    <row r="71" spans="2:16" ht="30.25" customHeight="1" x14ac:dyDescent="0.35">
      <c r="B71" s="105">
        <v>66</v>
      </c>
      <c r="C71" s="93">
        <v>13142</v>
      </c>
      <c r="D71" s="93" t="s">
        <v>159</v>
      </c>
      <c r="E71" s="93" t="s">
        <v>103</v>
      </c>
      <c r="F71" s="93"/>
      <c r="G71" s="94">
        <v>900</v>
      </c>
      <c r="H71" s="94" t="s">
        <v>72</v>
      </c>
      <c r="I71" s="95" t="s">
        <v>76</v>
      </c>
      <c r="J71" s="99">
        <v>646.07353574400008</v>
      </c>
      <c r="K71" s="96">
        <v>0.2</v>
      </c>
      <c r="L71" s="107">
        <f t="shared" si="2"/>
        <v>516.85882859520007</v>
      </c>
      <c r="N71" s="85" t="s">
        <v>73</v>
      </c>
      <c r="O71" s="85" t="s">
        <v>73</v>
      </c>
      <c r="P71" s="86" t="s">
        <v>73</v>
      </c>
    </row>
    <row r="72" spans="2:16" ht="30.25" customHeight="1" x14ac:dyDescent="0.35">
      <c r="B72" s="105">
        <v>67</v>
      </c>
      <c r="C72" s="93">
        <v>13145</v>
      </c>
      <c r="D72" s="93" t="s">
        <v>160</v>
      </c>
      <c r="E72" s="93" t="s">
        <v>103</v>
      </c>
      <c r="F72" s="93"/>
      <c r="G72" s="94">
        <v>10</v>
      </c>
      <c r="H72" s="94" t="s">
        <v>72</v>
      </c>
      <c r="I72" s="95" t="s">
        <v>76</v>
      </c>
      <c r="J72" s="99">
        <v>215.77920000000003</v>
      </c>
      <c r="K72" s="96">
        <v>0.2</v>
      </c>
      <c r="L72" s="107">
        <f t="shared" si="2"/>
        <v>172.62336000000002</v>
      </c>
      <c r="N72" s="85" t="s">
        <v>73</v>
      </c>
      <c r="O72" s="85" t="s">
        <v>73</v>
      </c>
      <c r="P72" s="86" t="s">
        <v>73</v>
      </c>
    </row>
    <row r="73" spans="2:16" ht="30.25" customHeight="1" x14ac:dyDescent="0.35">
      <c r="B73" s="105">
        <v>68</v>
      </c>
      <c r="C73" s="93">
        <v>13146</v>
      </c>
      <c r="D73" s="93" t="s">
        <v>161</v>
      </c>
      <c r="E73" s="93" t="s">
        <v>103</v>
      </c>
      <c r="F73" s="93"/>
      <c r="G73" s="94">
        <v>20</v>
      </c>
      <c r="H73" s="94" t="s">
        <v>72</v>
      </c>
      <c r="I73" s="95" t="s">
        <v>76</v>
      </c>
      <c r="J73" s="99">
        <v>228.89674080000006</v>
      </c>
      <c r="K73" s="96">
        <v>0.2</v>
      </c>
      <c r="L73" s="107">
        <f t="shared" si="2"/>
        <v>183.11739264000005</v>
      </c>
      <c r="N73" s="85" t="s">
        <v>73</v>
      </c>
      <c r="O73" s="85" t="s">
        <v>73</v>
      </c>
      <c r="P73" s="86" t="s">
        <v>73</v>
      </c>
    </row>
    <row r="74" spans="2:16" ht="30.25" customHeight="1" x14ac:dyDescent="0.35">
      <c r="B74" s="105">
        <v>69</v>
      </c>
      <c r="C74" s="93">
        <v>13147</v>
      </c>
      <c r="D74" s="93" t="s">
        <v>162</v>
      </c>
      <c r="E74" s="93" t="s">
        <v>103</v>
      </c>
      <c r="F74" s="93"/>
      <c r="G74" s="94">
        <v>30</v>
      </c>
      <c r="H74" s="94" t="s">
        <v>72</v>
      </c>
      <c r="I74" s="95" t="s">
        <v>76</v>
      </c>
      <c r="J74" s="99">
        <v>242.2785456</v>
      </c>
      <c r="K74" s="96">
        <v>0.2</v>
      </c>
      <c r="L74" s="107">
        <f t="shared" si="2"/>
        <v>193.82283648000001</v>
      </c>
      <c r="N74" s="85" t="s">
        <v>73</v>
      </c>
      <c r="O74" s="85" t="s">
        <v>73</v>
      </c>
      <c r="P74" s="86" t="s">
        <v>73</v>
      </c>
    </row>
    <row r="75" spans="2:16" ht="30.25" customHeight="1" x14ac:dyDescent="0.35">
      <c r="B75" s="105">
        <v>70</v>
      </c>
      <c r="C75" s="93">
        <v>13148</v>
      </c>
      <c r="D75" s="93" t="s">
        <v>163</v>
      </c>
      <c r="E75" s="93" t="s">
        <v>103</v>
      </c>
      <c r="F75" s="93"/>
      <c r="G75" s="94">
        <v>40</v>
      </c>
      <c r="H75" s="94" t="s">
        <v>72</v>
      </c>
      <c r="I75" s="95" t="s">
        <v>76</v>
      </c>
      <c r="J75" s="99">
        <v>255.66035040000003</v>
      </c>
      <c r="K75" s="96">
        <v>0.2</v>
      </c>
      <c r="L75" s="107">
        <f t="shared" si="2"/>
        <v>204.52828032000002</v>
      </c>
      <c r="N75" s="85" t="s">
        <v>73</v>
      </c>
      <c r="O75" s="85" t="s">
        <v>73</v>
      </c>
      <c r="P75" s="86" t="s">
        <v>73</v>
      </c>
    </row>
    <row r="76" spans="2:16" ht="30.25" customHeight="1" x14ac:dyDescent="0.35">
      <c r="B76" s="105">
        <v>71</v>
      </c>
      <c r="C76" s="93">
        <v>13149</v>
      </c>
      <c r="D76" s="93" t="s">
        <v>164</v>
      </c>
      <c r="E76" s="93" t="s">
        <v>103</v>
      </c>
      <c r="F76" s="93"/>
      <c r="G76" s="94">
        <v>50</v>
      </c>
      <c r="H76" s="94" t="s">
        <v>72</v>
      </c>
      <c r="I76" s="95" t="s">
        <v>76</v>
      </c>
      <c r="J76" s="99">
        <v>265.69670400000007</v>
      </c>
      <c r="K76" s="96">
        <v>0.2</v>
      </c>
      <c r="L76" s="107">
        <f t="shared" si="2"/>
        <v>212.55736320000005</v>
      </c>
      <c r="N76" s="85" t="s">
        <v>73</v>
      </c>
      <c r="O76" s="85" t="s">
        <v>73</v>
      </c>
      <c r="P76" s="86" t="s">
        <v>73</v>
      </c>
    </row>
    <row r="77" spans="2:16" ht="30.25" customHeight="1" x14ac:dyDescent="0.35">
      <c r="B77" s="105">
        <v>72</v>
      </c>
      <c r="C77" s="93">
        <v>13154</v>
      </c>
      <c r="D77" s="93" t="s">
        <v>165</v>
      </c>
      <c r="E77" s="93" t="s">
        <v>103</v>
      </c>
      <c r="F77" s="93"/>
      <c r="G77" s="94">
        <v>400</v>
      </c>
      <c r="H77" s="94" t="s">
        <v>72</v>
      </c>
      <c r="I77" s="95" t="s">
        <v>76</v>
      </c>
      <c r="J77" s="99">
        <v>510.44797440000002</v>
      </c>
      <c r="K77" s="96">
        <v>0.2</v>
      </c>
      <c r="L77" s="107">
        <f t="shared" si="2"/>
        <v>408.35837952000003</v>
      </c>
      <c r="N77" s="85" t="s">
        <v>73</v>
      </c>
      <c r="O77" s="85" t="s">
        <v>73</v>
      </c>
      <c r="P77" s="86" t="s">
        <v>73</v>
      </c>
    </row>
    <row r="78" spans="2:16" ht="30.25" customHeight="1" x14ac:dyDescent="0.35">
      <c r="B78" s="105">
        <v>73</v>
      </c>
      <c r="C78" s="93">
        <v>13156</v>
      </c>
      <c r="D78" s="93" t="s">
        <v>166</v>
      </c>
      <c r="E78" s="93" t="s">
        <v>103</v>
      </c>
      <c r="F78" s="93"/>
      <c r="G78" s="94">
        <v>600</v>
      </c>
      <c r="H78" s="94" t="s">
        <v>72</v>
      </c>
      <c r="I78" s="95" t="s">
        <v>76</v>
      </c>
      <c r="J78" s="99">
        <v>602.18121600000006</v>
      </c>
      <c r="K78" s="96">
        <v>0.2</v>
      </c>
      <c r="L78" s="107">
        <f t="shared" si="2"/>
        <v>481.74497280000003</v>
      </c>
      <c r="N78" s="85" t="s">
        <v>73</v>
      </c>
      <c r="O78" s="85" t="s">
        <v>73</v>
      </c>
      <c r="P78" s="86" t="s">
        <v>73</v>
      </c>
    </row>
    <row r="79" spans="2:16" ht="30.25" customHeight="1" x14ac:dyDescent="0.35">
      <c r="B79" s="105">
        <v>74</v>
      </c>
      <c r="C79" s="93">
        <v>13158</v>
      </c>
      <c r="D79" s="93" t="s">
        <v>167</v>
      </c>
      <c r="E79" s="93" t="s">
        <v>103</v>
      </c>
      <c r="F79" s="93"/>
      <c r="G79" s="94">
        <v>800</v>
      </c>
      <c r="H79" s="94" t="s">
        <v>72</v>
      </c>
      <c r="I79" s="95" t="s">
        <v>76</v>
      </c>
      <c r="J79" s="99">
        <v>668.89630080000006</v>
      </c>
      <c r="K79" s="96">
        <v>0.2</v>
      </c>
      <c r="L79" s="107">
        <f t="shared" si="2"/>
        <v>535.11704064000003</v>
      </c>
      <c r="N79" s="85" t="s">
        <v>73</v>
      </c>
      <c r="O79" s="85" t="s">
        <v>73</v>
      </c>
      <c r="P79" s="86" t="s">
        <v>73</v>
      </c>
    </row>
    <row r="80" spans="2:16" ht="30.25" customHeight="1" x14ac:dyDescent="0.35">
      <c r="B80" s="105">
        <v>75</v>
      </c>
      <c r="C80" s="93">
        <v>13160</v>
      </c>
      <c r="D80" s="93" t="s">
        <v>168</v>
      </c>
      <c r="E80" s="93" t="s">
        <v>103</v>
      </c>
      <c r="F80" s="93"/>
      <c r="G80" s="94">
        <v>1000</v>
      </c>
      <c r="H80" s="94" t="s">
        <v>72</v>
      </c>
      <c r="I80" s="95" t="s">
        <v>76</v>
      </c>
      <c r="J80" s="99">
        <v>727.27200000000016</v>
      </c>
      <c r="K80" s="96">
        <v>0.2</v>
      </c>
      <c r="L80" s="107">
        <f t="shared" si="2"/>
        <v>581.81760000000008</v>
      </c>
      <c r="N80" s="85" t="s">
        <v>73</v>
      </c>
      <c r="O80" s="85" t="s">
        <v>73</v>
      </c>
      <c r="P80" s="86" t="s">
        <v>73</v>
      </c>
    </row>
    <row r="81" spans="2:16" ht="30.25" customHeight="1" x14ac:dyDescent="0.35">
      <c r="B81" s="105">
        <v>76</v>
      </c>
      <c r="C81" s="93">
        <v>13162</v>
      </c>
      <c r="D81" s="93" t="s">
        <v>169</v>
      </c>
      <c r="E81" s="93" t="s">
        <v>170</v>
      </c>
      <c r="F81" s="93"/>
      <c r="G81" s="94">
        <v>5</v>
      </c>
      <c r="H81" s="94" t="s">
        <v>72</v>
      </c>
      <c r="I81" s="95" t="s">
        <v>76</v>
      </c>
      <c r="J81" s="99">
        <v>245.14560000000003</v>
      </c>
      <c r="K81" s="96">
        <v>0.2</v>
      </c>
      <c r="L81" s="107">
        <f t="shared" si="2"/>
        <v>196.11648000000002</v>
      </c>
      <c r="N81" s="85" t="s">
        <v>73</v>
      </c>
      <c r="O81" s="85" t="s">
        <v>73</v>
      </c>
      <c r="P81" s="86" t="s">
        <v>73</v>
      </c>
    </row>
    <row r="82" spans="2:16" ht="30.25" customHeight="1" x14ac:dyDescent="0.35">
      <c r="B82" s="105">
        <v>77</v>
      </c>
      <c r="C82" s="93">
        <v>13163</v>
      </c>
      <c r="D82" s="93" t="s">
        <v>171</v>
      </c>
      <c r="E82" s="93" t="s">
        <v>170</v>
      </c>
      <c r="F82" s="93"/>
      <c r="G82" s="94">
        <v>10</v>
      </c>
      <c r="H82" s="94" t="s">
        <v>72</v>
      </c>
      <c r="I82" s="95" t="s">
        <v>76</v>
      </c>
      <c r="J82" s="99">
        <v>245.32992000000024</v>
      </c>
      <c r="K82" s="96">
        <v>0.2</v>
      </c>
      <c r="L82" s="107">
        <f t="shared" si="2"/>
        <v>196.2639360000002</v>
      </c>
      <c r="N82" s="85" t="s">
        <v>73</v>
      </c>
      <c r="O82" s="85" t="s">
        <v>73</v>
      </c>
      <c r="P82" s="86" t="s">
        <v>73</v>
      </c>
    </row>
    <row r="83" spans="2:16" ht="30.25" customHeight="1" x14ac:dyDescent="0.35">
      <c r="B83" s="105">
        <v>78</v>
      </c>
      <c r="C83" s="93">
        <v>13168</v>
      </c>
      <c r="D83" s="93" t="s">
        <v>172</v>
      </c>
      <c r="E83" s="93" t="s">
        <v>170</v>
      </c>
      <c r="F83" s="93"/>
      <c r="G83" s="94">
        <v>100</v>
      </c>
      <c r="H83" s="94" t="s">
        <v>72</v>
      </c>
      <c r="I83" s="95" t="s">
        <v>76</v>
      </c>
      <c r="J83" s="99">
        <v>367.99488000000008</v>
      </c>
      <c r="K83" s="96">
        <v>0.2</v>
      </c>
      <c r="L83" s="107">
        <f t="shared" si="2"/>
        <v>294.39590400000009</v>
      </c>
      <c r="N83" s="85" t="s">
        <v>73</v>
      </c>
      <c r="O83" s="85" t="s">
        <v>73</v>
      </c>
      <c r="P83" s="86" t="s">
        <v>73</v>
      </c>
    </row>
    <row r="84" spans="2:16" ht="30.25" customHeight="1" x14ac:dyDescent="0.35">
      <c r="B84" s="105">
        <v>79</v>
      </c>
      <c r="C84" s="93">
        <v>13169</v>
      </c>
      <c r="D84" s="93" t="s">
        <v>173</v>
      </c>
      <c r="E84" s="93" t="s">
        <v>170</v>
      </c>
      <c r="F84" s="93"/>
      <c r="G84" s="94">
        <v>150</v>
      </c>
      <c r="H84" s="94" t="s">
        <v>72</v>
      </c>
      <c r="I84" s="95" t="s">
        <v>76</v>
      </c>
      <c r="J84" s="99">
        <v>407.73832704000012</v>
      </c>
      <c r="K84" s="96">
        <v>0.2</v>
      </c>
      <c r="L84" s="107">
        <f t="shared" si="2"/>
        <v>326.19066163200011</v>
      </c>
      <c r="N84" s="85" t="s">
        <v>73</v>
      </c>
      <c r="O84" s="85" t="s">
        <v>73</v>
      </c>
      <c r="P84" s="86" t="s">
        <v>73</v>
      </c>
    </row>
    <row r="85" spans="2:16" ht="30.25" customHeight="1" x14ac:dyDescent="0.35">
      <c r="B85" s="105">
        <v>80</v>
      </c>
      <c r="C85" s="93">
        <v>13170</v>
      </c>
      <c r="D85" s="93" t="s">
        <v>174</v>
      </c>
      <c r="E85" s="93" t="s">
        <v>170</v>
      </c>
      <c r="F85" s="93"/>
      <c r="G85" s="94">
        <v>200</v>
      </c>
      <c r="H85" s="94" t="s">
        <v>72</v>
      </c>
      <c r="I85" s="95" t="s">
        <v>76</v>
      </c>
      <c r="J85" s="99">
        <v>434.23395840000006</v>
      </c>
      <c r="K85" s="96">
        <v>0.2</v>
      </c>
      <c r="L85" s="107">
        <f t="shared" si="2"/>
        <v>347.38716672000004</v>
      </c>
      <c r="N85" s="85" t="s">
        <v>73</v>
      </c>
      <c r="O85" s="85" t="s">
        <v>73</v>
      </c>
      <c r="P85" s="86" t="s">
        <v>73</v>
      </c>
    </row>
    <row r="86" spans="2:16" ht="30.25" customHeight="1" x14ac:dyDescent="0.35">
      <c r="B86" s="105">
        <v>81</v>
      </c>
      <c r="C86" s="93">
        <v>13171</v>
      </c>
      <c r="D86" s="93" t="s">
        <v>175</v>
      </c>
      <c r="E86" s="93" t="s">
        <v>170</v>
      </c>
      <c r="F86" s="93"/>
      <c r="G86" s="94">
        <v>300</v>
      </c>
      <c r="H86" s="94" t="s">
        <v>72</v>
      </c>
      <c r="I86" s="95" t="s">
        <v>76</v>
      </c>
      <c r="J86" s="99">
        <v>489.43319040000006</v>
      </c>
      <c r="K86" s="96">
        <v>0.2</v>
      </c>
      <c r="L86" s="107">
        <f t="shared" si="2"/>
        <v>391.54655232000005</v>
      </c>
      <c r="N86" s="85" t="s">
        <v>73</v>
      </c>
      <c r="O86" s="85" t="s">
        <v>73</v>
      </c>
      <c r="P86" s="86" t="s">
        <v>73</v>
      </c>
    </row>
    <row r="87" spans="2:16" ht="30.25" customHeight="1" x14ac:dyDescent="0.35">
      <c r="B87" s="105">
        <v>82</v>
      </c>
      <c r="C87" s="93">
        <v>13172</v>
      </c>
      <c r="D87" s="93" t="s">
        <v>176</v>
      </c>
      <c r="E87" s="93" t="s">
        <v>170</v>
      </c>
      <c r="F87" s="93"/>
      <c r="G87" s="94">
        <v>400</v>
      </c>
      <c r="H87" s="94" t="s">
        <v>72</v>
      </c>
      <c r="I87" s="95" t="s">
        <v>76</v>
      </c>
      <c r="J87" s="99">
        <v>544.63242240000011</v>
      </c>
      <c r="K87" s="96">
        <v>0.2</v>
      </c>
      <c r="L87" s="107">
        <f t="shared" si="2"/>
        <v>435.70593792000011</v>
      </c>
      <c r="N87" s="85" t="s">
        <v>73</v>
      </c>
      <c r="O87" s="85" t="s">
        <v>73</v>
      </c>
      <c r="P87" s="86" t="s">
        <v>73</v>
      </c>
    </row>
    <row r="88" spans="2:16" ht="30.25" customHeight="1" x14ac:dyDescent="0.35">
      <c r="B88" s="105">
        <v>83</v>
      </c>
      <c r="C88" s="93">
        <v>13173</v>
      </c>
      <c r="D88" s="93" t="s">
        <v>177</v>
      </c>
      <c r="E88" s="93" t="s">
        <v>170</v>
      </c>
      <c r="F88" s="93"/>
      <c r="G88" s="94">
        <v>500</v>
      </c>
      <c r="H88" s="94" t="s">
        <v>72</v>
      </c>
      <c r="I88" s="95" t="s">
        <v>76</v>
      </c>
      <c r="J88" s="99">
        <v>588.79180799999995</v>
      </c>
      <c r="K88" s="96">
        <v>0.2</v>
      </c>
      <c r="L88" s="107">
        <f t="shared" si="2"/>
        <v>471.03344639999995</v>
      </c>
      <c r="N88" s="85" t="s">
        <v>73</v>
      </c>
      <c r="O88" s="85" t="s">
        <v>73</v>
      </c>
      <c r="P88" s="86" t="s">
        <v>73</v>
      </c>
    </row>
    <row r="89" spans="2:16" ht="30.25" customHeight="1" x14ac:dyDescent="0.35">
      <c r="B89" s="105">
        <v>84</v>
      </c>
      <c r="C89" s="93">
        <v>13178</v>
      </c>
      <c r="D89" s="93" t="s">
        <v>178</v>
      </c>
      <c r="E89" s="93" t="s">
        <v>170</v>
      </c>
      <c r="F89" s="93"/>
      <c r="G89" s="94">
        <v>1000</v>
      </c>
      <c r="H89" s="94" t="s">
        <v>72</v>
      </c>
      <c r="I89" s="95" t="s">
        <v>76</v>
      </c>
      <c r="J89" s="99">
        <v>735.98976000000016</v>
      </c>
      <c r="K89" s="96">
        <v>0.2</v>
      </c>
      <c r="L89" s="107">
        <f t="shared" si="2"/>
        <v>588.79180800000017</v>
      </c>
      <c r="N89" s="85" t="s">
        <v>73</v>
      </c>
      <c r="O89" s="85" t="s">
        <v>73</v>
      </c>
      <c r="P89" s="86" t="s">
        <v>73</v>
      </c>
    </row>
    <row r="90" spans="2:16" ht="30.25" customHeight="1" x14ac:dyDescent="0.35">
      <c r="B90" s="105">
        <v>85</v>
      </c>
      <c r="C90" s="93">
        <v>13180</v>
      </c>
      <c r="D90" s="93" t="s">
        <v>179</v>
      </c>
      <c r="E90" s="93" t="s">
        <v>170</v>
      </c>
      <c r="F90" s="93"/>
      <c r="G90" s="94">
        <v>10</v>
      </c>
      <c r="H90" s="94" t="s">
        <v>72</v>
      </c>
      <c r="I90" s="95" t="s">
        <v>76</v>
      </c>
      <c r="J90" s="99">
        <v>269.86291200000028</v>
      </c>
      <c r="K90" s="96">
        <v>0.2</v>
      </c>
      <c r="L90" s="107">
        <f t="shared" si="2"/>
        <v>215.89032960000023</v>
      </c>
      <c r="N90" s="85" t="s">
        <v>73</v>
      </c>
      <c r="O90" s="85" t="s">
        <v>73</v>
      </c>
      <c r="P90" s="86" t="s">
        <v>73</v>
      </c>
    </row>
    <row r="91" spans="2:16" ht="30.25" customHeight="1" x14ac:dyDescent="0.35">
      <c r="B91" s="105">
        <v>86</v>
      </c>
      <c r="C91" s="93">
        <v>13181</v>
      </c>
      <c r="D91" s="93" t="s">
        <v>180</v>
      </c>
      <c r="E91" s="93" t="s">
        <v>170</v>
      </c>
      <c r="F91" s="93"/>
      <c r="G91" s="94">
        <v>20</v>
      </c>
      <c r="H91" s="94" t="s">
        <v>72</v>
      </c>
      <c r="I91" s="95" t="s">
        <v>76</v>
      </c>
      <c r="J91" s="99">
        <v>294.15057408000035</v>
      </c>
      <c r="K91" s="96">
        <v>0.2</v>
      </c>
      <c r="L91" s="107">
        <f t="shared" si="2"/>
        <v>235.32045926400028</v>
      </c>
      <c r="N91" s="85" t="s">
        <v>73</v>
      </c>
      <c r="O91" s="85" t="s">
        <v>73</v>
      </c>
      <c r="P91" s="86" t="s">
        <v>73</v>
      </c>
    </row>
    <row r="92" spans="2:16" ht="30.25" customHeight="1" x14ac:dyDescent="0.35">
      <c r="B92" s="105">
        <v>87</v>
      </c>
      <c r="C92" s="93">
        <v>13182</v>
      </c>
      <c r="D92" s="93" t="s">
        <v>181</v>
      </c>
      <c r="E92" s="93" t="s">
        <v>170</v>
      </c>
      <c r="F92" s="93"/>
      <c r="G92" s="94">
        <v>30</v>
      </c>
      <c r="H92" s="94" t="s">
        <v>72</v>
      </c>
      <c r="I92" s="95" t="s">
        <v>76</v>
      </c>
      <c r="J92" s="99">
        <v>314.39029248000026</v>
      </c>
      <c r="K92" s="96">
        <v>0.2</v>
      </c>
      <c r="L92" s="107">
        <f t="shared" si="2"/>
        <v>251.5122339840002</v>
      </c>
      <c r="N92" s="85" t="s">
        <v>73</v>
      </c>
      <c r="O92" s="85" t="s">
        <v>73</v>
      </c>
      <c r="P92" s="86" t="s">
        <v>73</v>
      </c>
    </row>
    <row r="93" spans="2:16" ht="30.25" customHeight="1" x14ac:dyDescent="0.35">
      <c r="B93" s="105">
        <v>88</v>
      </c>
      <c r="C93" s="93">
        <v>13183</v>
      </c>
      <c r="D93" s="93" t="s">
        <v>182</v>
      </c>
      <c r="E93" s="93" t="s">
        <v>170</v>
      </c>
      <c r="F93" s="93"/>
      <c r="G93" s="94">
        <v>40</v>
      </c>
      <c r="H93" s="94" t="s">
        <v>72</v>
      </c>
      <c r="I93" s="95" t="s">
        <v>76</v>
      </c>
      <c r="J93" s="99">
        <v>334.63001088000027</v>
      </c>
      <c r="K93" s="96">
        <v>0.2</v>
      </c>
      <c r="L93" s="107">
        <f t="shared" si="2"/>
        <v>267.70400870400022</v>
      </c>
      <c r="N93" s="85" t="s">
        <v>73</v>
      </c>
      <c r="O93" s="85" t="s">
        <v>73</v>
      </c>
      <c r="P93" s="86" t="s">
        <v>73</v>
      </c>
    </row>
    <row r="94" spans="2:16" ht="30.25" customHeight="1" x14ac:dyDescent="0.35">
      <c r="B94" s="105">
        <v>89</v>
      </c>
      <c r="C94" s="93">
        <v>13184</v>
      </c>
      <c r="D94" s="93" t="s">
        <v>183</v>
      </c>
      <c r="E94" s="93" t="s">
        <v>170</v>
      </c>
      <c r="F94" s="93"/>
      <c r="G94" s="94">
        <v>50</v>
      </c>
      <c r="H94" s="94" t="s">
        <v>72</v>
      </c>
      <c r="I94" s="95" t="s">
        <v>76</v>
      </c>
      <c r="J94" s="99">
        <v>350.82178560000023</v>
      </c>
      <c r="K94" s="96">
        <v>0.2</v>
      </c>
      <c r="L94" s="107">
        <f t="shared" si="2"/>
        <v>280.65742848000019</v>
      </c>
      <c r="N94" s="85" t="s">
        <v>73</v>
      </c>
      <c r="O94" s="85" t="s">
        <v>73</v>
      </c>
      <c r="P94" s="86" t="s">
        <v>73</v>
      </c>
    </row>
    <row r="95" spans="2:16" ht="30.25" customHeight="1" x14ac:dyDescent="0.35">
      <c r="B95" s="105">
        <v>90</v>
      </c>
      <c r="C95" s="93">
        <v>13186</v>
      </c>
      <c r="D95" s="93" t="s">
        <v>184</v>
      </c>
      <c r="E95" s="93" t="s">
        <v>170</v>
      </c>
      <c r="F95" s="93"/>
      <c r="G95" s="94">
        <v>150</v>
      </c>
      <c r="H95" s="94" t="s">
        <v>72</v>
      </c>
      <c r="I95" s="95" t="s">
        <v>76</v>
      </c>
      <c r="J95" s="99">
        <v>448.51215974400014</v>
      </c>
      <c r="K95" s="96">
        <v>0.2</v>
      </c>
      <c r="L95" s="107">
        <f t="shared" si="2"/>
        <v>358.8097277952001</v>
      </c>
      <c r="N95" s="85" t="s">
        <v>73</v>
      </c>
      <c r="O95" s="85" t="s">
        <v>73</v>
      </c>
      <c r="P95" s="86" t="s">
        <v>73</v>
      </c>
    </row>
    <row r="96" spans="2:16" ht="30.25" customHeight="1" x14ac:dyDescent="0.35">
      <c r="B96" s="105">
        <v>91</v>
      </c>
      <c r="C96" s="93">
        <v>13187</v>
      </c>
      <c r="D96" s="93" t="s">
        <v>185</v>
      </c>
      <c r="E96" s="93" t="s">
        <v>170</v>
      </c>
      <c r="F96" s="93"/>
      <c r="G96" s="94">
        <v>200</v>
      </c>
      <c r="H96" s="94" t="s">
        <v>72</v>
      </c>
      <c r="I96" s="95" t="s">
        <v>76</v>
      </c>
      <c r="J96" s="99">
        <v>477.65735424000013</v>
      </c>
      <c r="K96" s="96">
        <v>0.2</v>
      </c>
      <c r="L96" s="107">
        <f t="shared" si="2"/>
        <v>382.12588339200011</v>
      </c>
      <c r="N96" s="85" t="s">
        <v>73</v>
      </c>
      <c r="O96" s="85" t="s">
        <v>73</v>
      </c>
      <c r="P96" s="86" t="s">
        <v>73</v>
      </c>
    </row>
    <row r="97" spans="2:16" ht="30.25" customHeight="1" x14ac:dyDescent="0.35">
      <c r="B97" s="105">
        <v>92</v>
      </c>
      <c r="C97" s="93">
        <v>13189</v>
      </c>
      <c r="D97" s="93" t="s">
        <v>186</v>
      </c>
      <c r="E97" s="93" t="s">
        <v>170</v>
      </c>
      <c r="F97" s="93"/>
      <c r="G97" s="94">
        <v>400</v>
      </c>
      <c r="H97" s="94" t="s">
        <v>72</v>
      </c>
      <c r="I97" s="95" t="s">
        <v>76</v>
      </c>
      <c r="J97" s="99">
        <v>599.09566464000022</v>
      </c>
      <c r="K97" s="96">
        <v>0.2</v>
      </c>
      <c r="L97" s="107">
        <f t="shared" si="2"/>
        <v>479.27653171200018</v>
      </c>
      <c r="N97" s="85" t="s">
        <v>73</v>
      </c>
      <c r="O97" s="85" t="s">
        <v>73</v>
      </c>
      <c r="P97" s="86" t="s">
        <v>73</v>
      </c>
    </row>
    <row r="98" spans="2:16" ht="30.25" customHeight="1" x14ac:dyDescent="0.35">
      <c r="B98" s="105">
        <v>93</v>
      </c>
      <c r="C98" s="93">
        <v>13193</v>
      </c>
      <c r="D98" s="93" t="s">
        <v>187</v>
      </c>
      <c r="E98" s="93" t="s">
        <v>170</v>
      </c>
      <c r="F98" s="93"/>
      <c r="G98" s="94">
        <v>800</v>
      </c>
      <c r="H98" s="94" t="s">
        <v>72</v>
      </c>
      <c r="I98" s="95" t="s">
        <v>76</v>
      </c>
      <c r="J98" s="99">
        <v>752.91752448000022</v>
      </c>
      <c r="K98" s="96">
        <v>0.2</v>
      </c>
      <c r="L98" s="107">
        <f t="shared" si="2"/>
        <v>602.3340195840002</v>
      </c>
      <c r="N98" s="85" t="s">
        <v>73</v>
      </c>
      <c r="O98" s="85" t="s">
        <v>73</v>
      </c>
      <c r="P98" s="86" t="s">
        <v>73</v>
      </c>
    </row>
    <row r="99" spans="2:16" ht="30.25" customHeight="1" x14ac:dyDescent="0.35">
      <c r="B99" s="105">
        <v>94</v>
      </c>
      <c r="C99" s="93">
        <v>13194</v>
      </c>
      <c r="D99" s="93" t="s">
        <v>188</v>
      </c>
      <c r="E99" s="93" t="s">
        <v>170</v>
      </c>
      <c r="F99" s="93"/>
      <c r="G99" s="94">
        <v>900</v>
      </c>
      <c r="H99" s="94" t="s">
        <v>72</v>
      </c>
      <c r="I99" s="95" t="s">
        <v>76</v>
      </c>
      <c r="J99" s="99">
        <v>785.30107392000014</v>
      </c>
      <c r="K99" s="96">
        <v>0.2</v>
      </c>
      <c r="L99" s="107">
        <f t="shared" si="2"/>
        <v>628.24085913600015</v>
      </c>
      <c r="N99" s="85" t="s">
        <v>73</v>
      </c>
      <c r="O99" s="85" t="s">
        <v>73</v>
      </c>
      <c r="P99" s="86" t="s">
        <v>73</v>
      </c>
    </row>
    <row r="100" spans="2:16" ht="30.25" customHeight="1" x14ac:dyDescent="0.35">
      <c r="B100" s="105">
        <v>95</v>
      </c>
      <c r="C100" s="93">
        <v>13195</v>
      </c>
      <c r="D100" s="93" t="s">
        <v>189</v>
      </c>
      <c r="E100" s="93" t="s">
        <v>170</v>
      </c>
      <c r="F100" s="93"/>
      <c r="G100" s="94">
        <v>1000</v>
      </c>
      <c r="H100" s="94" t="s">
        <v>72</v>
      </c>
      <c r="I100" s="95" t="s">
        <v>76</v>
      </c>
      <c r="J100" s="99">
        <v>809.58873600000027</v>
      </c>
      <c r="K100" s="96">
        <v>0.2</v>
      </c>
      <c r="L100" s="107">
        <f t="shared" si="2"/>
        <v>647.67098880000026</v>
      </c>
      <c r="N100" s="85" t="s">
        <v>73</v>
      </c>
      <c r="O100" s="85" t="s">
        <v>73</v>
      </c>
      <c r="P100" s="86" t="s">
        <v>73</v>
      </c>
    </row>
    <row r="101" spans="2:16" ht="30.25" customHeight="1" x14ac:dyDescent="0.35">
      <c r="B101" s="105">
        <v>96</v>
      </c>
      <c r="C101" s="93">
        <v>13197</v>
      </c>
      <c r="D101" s="93" t="s">
        <v>190</v>
      </c>
      <c r="E101" s="93" t="s">
        <v>170</v>
      </c>
      <c r="F101" s="93"/>
      <c r="G101" s="94">
        <v>10</v>
      </c>
      <c r="H101" s="94" t="s">
        <v>72</v>
      </c>
      <c r="I101" s="95" t="s">
        <v>76</v>
      </c>
      <c r="J101" s="99">
        <v>282.12940800000024</v>
      </c>
      <c r="K101" s="96">
        <v>0.2</v>
      </c>
      <c r="L101" s="107">
        <f t="shared" si="2"/>
        <v>225.70352640000019</v>
      </c>
      <c r="N101" s="85" t="s">
        <v>73</v>
      </c>
      <c r="O101" s="85" t="s">
        <v>73</v>
      </c>
      <c r="P101" s="86" t="s">
        <v>73</v>
      </c>
    </row>
    <row r="102" spans="2:16" ht="30.25" customHeight="1" x14ac:dyDescent="0.35">
      <c r="B102" s="105">
        <v>97</v>
      </c>
      <c r="C102" s="93">
        <v>13199</v>
      </c>
      <c r="D102" s="93" t="s">
        <v>191</v>
      </c>
      <c r="E102" s="93" t="s">
        <v>170</v>
      </c>
      <c r="F102" s="93"/>
      <c r="G102" s="94">
        <v>30</v>
      </c>
      <c r="H102" s="94" t="s">
        <v>72</v>
      </c>
      <c r="I102" s="95" t="s">
        <v>76</v>
      </c>
      <c r="J102" s="99">
        <v>328.68076032000022</v>
      </c>
      <c r="K102" s="96">
        <v>0.2</v>
      </c>
      <c r="L102" s="107">
        <f t="shared" ref="L102:L115" si="3">IF(J102="","",(J102-(J102*K102)))</f>
        <v>262.94460825600015</v>
      </c>
      <c r="N102" s="85" t="s">
        <v>73</v>
      </c>
      <c r="O102" s="85" t="s">
        <v>73</v>
      </c>
      <c r="P102" s="86" t="s">
        <v>73</v>
      </c>
    </row>
    <row r="103" spans="2:16" ht="30.25" customHeight="1" x14ac:dyDescent="0.35">
      <c r="B103" s="105">
        <v>98</v>
      </c>
      <c r="C103" s="93">
        <v>13200</v>
      </c>
      <c r="D103" s="93" t="s">
        <v>192</v>
      </c>
      <c r="E103" s="93" t="s">
        <v>170</v>
      </c>
      <c r="F103" s="93"/>
      <c r="G103" s="94">
        <v>40</v>
      </c>
      <c r="H103" s="94" t="s">
        <v>72</v>
      </c>
      <c r="I103" s="95" t="s">
        <v>76</v>
      </c>
      <c r="J103" s="99">
        <v>349.84046592000021</v>
      </c>
      <c r="K103" s="96">
        <v>0.2</v>
      </c>
      <c r="L103" s="107">
        <f t="shared" si="3"/>
        <v>279.87237273600016</v>
      </c>
      <c r="N103" s="85" t="s">
        <v>73</v>
      </c>
      <c r="O103" s="85" t="s">
        <v>73</v>
      </c>
      <c r="P103" s="86" t="s">
        <v>73</v>
      </c>
    </row>
    <row r="104" spans="2:16" ht="30.25" customHeight="1" x14ac:dyDescent="0.35">
      <c r="B104" s="105">
        <v>99</v>
      </c>
      <c r="C104" s="93">
        <v>13203</v>
      </c>
      <c r="D104" s="93" t="s">
        <v>193</v>
      </c>
      <c r="E104" s="93" t="s">
        <v>170</v>
      </c>
      <c r="F104" s="93"/>
      <c r="G104" s="94">
        <v>150</v>
      </c>
      <c r="H104" s="94" t="s">
        <v>72</v>
      </c>
      <c r="I104" s="95" t="s">
        <v>76</v>
      </c>
      <c r="J104" s="99">
        <v>468.8990760960001</v>
      </c>
      <c r="K104" s="96">
        <v>0.2</v>
      </c>
      <c r="L104" s="107">
        <f t="shared" si="3"/>
        <v>375.11926087680007</v>
      </c>
      <c r="N104" s="85" t="s">
        <v>73</v>
      </c>
      <c r="O104" s="85" t="s">
        <v>73</v>
      </c>
      <c r="P104" s="86" t="s">
        <v>73</v>
      </c>
    </row>
    <row r="105" spans="2:16" ht="30.25" customHeight="1" x14ac:dyDescent="0.35">
      <c r="B105" s="105">
        <v>100</v>
      </c>
      <c r="C105" s="93">
        <v>13205</v>
      </c>
      <c r="D105" s="93" t="s">
        <v>194</v>
      </c>
      <c r="E105" s="93" t="s">
        <v>170</v>
      </c>
      <c r="F105" s="93"/>
      <c r="G105" s="94">
        <v>300</v>
      </c>
      <c r="H105" s="94" t="s">
        <v>72</v>
      </c>
      <c r="I105" s="95" t="s">
        <v>76</v>
      </c>
      <c r="J105" s="99">
        <v>562.84816896000007</v>
      </c>
      <c r="K105" s="96">
        <v>0.2</v>
      </c>
      <c r="L105" s="107">
        <f t="shared" si="3"/>
        <v>450.27853516800008</v>
      </c>
      <c r="N105" s="85" t="s">
        <v>73</v>
      </c>
      <c r="O105" s="85" t="s">
        <v>73</v>
      </c>
      <c r="P105" s="86" t="s">
        <v>73</v>
      </c>
    </row>
    <row r="106" spans="2:16" ht="30.25" customHeight="1" x14ac:dyDescent="0.35">
      <c r="B106" s="105">
        <v>101</v>
      </c>
      <c r="C106" s="93">
        <v>13210</v>
      </c>
      <c r="D106" s="93" t="s">
        <v>195</v>
      </c>
      <c r="E106" s="93" t="s">
        <v>170</v>
      </c>
      <c r="F106" s="93"/>
      <c r="G106" s="94">
        <v>800</v>
      </c>
      <c r="H106" s="94" t="s">
        <v>72</v>
      </c>
      <c r="I106" s="95" t="s">
        <v>76</v>
      </c>
      <c r="J106" s="99">
        <v>787.1410483200001</v>
      </c>
      <c r="K106" s="96">
        <v>0.2</v>
      </c>
      <c r="L106" s="107">
        <f t="shared" si="3"/>
        <v>629.71283865600003</v>
      </c>
      <c r="N106" s="85" t="s">
        <v>73</v>
      </c>
      <c r="O106" s="85" t="s">
        <v>73</v>
      </c>
      <c r="P106" s="86" t="s">
        <v>73</v>
      </c>
    </row>
    <row r="107" spans="2:16" ht="30.25" customHeight="1" x14ac:dyDescent="0.35">
      <c r="B107" s="105">
        <v>102</v>
      </c>
      <c r="C107" s="93">
        <v>13211</v>
      </c>
      <c r="D107" s="93" t="s">
        <v>196</v>
      </c>
      <c r="E107" s="93" t="s">
        <v>170</v>
      </c>
      <c r="F107" s="93"/>
      <c r="G107" s="94">
        <v>900</v>
      </c>
      <c r="H107" s="94" t="s">
        <v>72</v>
      </c>
      <c r="I107" s="95" t="s">
        <v>76</v>
      </c>
      <c r="J107" s="99">
        <v>820.99657728</v>
      </c>
      <c r="K107" s="96">
        <v>0.2</v>
      </c>
      <c r="L107" s="107">
        <f t="shared" si="3"/>
        <v>656.79726182399997</v>
      </c>
      <c r="N107" s="85" t="s">
        <v>73</v>
      </c>
      <c r="O107" s="85" t="s">
        <v>73</v>
      </c>
      <c r="P107" s="86" t="s">
        <v>73</v>
      </c>
    </row>
    <row r="108" spans="2:16" ht="30.25" customHeight="1" x14ac:dyDescent="0.35">
      <c r="B108" s="105">
        <v>103</v>
      </c>
      <c r="C108" s="93">
        <v>13213</v>
      </c>
      <c r="D108" s="93" t="s">
        <v>197</v>
      </c>
      <c r="E108" s="93" t="s">
        <v>170</v>
      </c>
      <c r="F108" s="93"/>
      <c r="G108" s="94">
        <v>5</v>
      </c>
      <c r="H108" s="94" t="s">
        <v>72</v>
      </c>
      <c r="I108" s="95" t="s">
        <v>76</v>
      </c>
      <c r="J108" s="99">
        <v>306.43200000000002</v>
      </c>
      <c r="K108" s="96">
        <v>0.2</v>
      </c>
      <c r="L108" s="107">
        <f t="shared" si="3"/>
        <v>245.1456</v>
      </c>
      <c r="N108" s="85" t="s">
        <v>73</v>
      </c>
      <c r="O108" s="85" t="s">
        <v>73</v>
      </c>
      <c r="P108" s="86" t="s">
        <v>73</v>
      </c>
    </row>
    <row r="109" spans="2:16" ht="30.25" customHeight="1" x14ac:dyDescent="0.35">
      <c r="B109" s="105">
        <v>104</v>
      </c>
      <c r="C109" s="93">
        <v>13215</v>
      </c>
      <c r="D109" s="93" t="s">
        <v>198</v>
      </c>
      <c r="E109" s="93" t="s">
        <v>170</v>
      </c>
      <c r="F109" s="93"/>
      <c r="G109" s="94">
        <v>20</v>
      </c>
      <c r="H109" s="94" t="s">
        <v>72</v>
      </c>
      <c r="I109" s="95" t="s">
        <v>76</v>
      </c>
      <c r="J109" s="99">
        <v>334.26201600000036</v>
      </c>
      <c r="K109" s="96">
        <v>0.2</v>
      </c>
      <c r="L109" s="107">
        <f t="shared" si="3"/>
        <v>267.40961280000028</v>
      </c>
      <c r="N109" s="85" t="s">
        <v>73</v>
      </c>
      <c r="O109" s="85" t="s">
        <v>73</v>
      </c>
      <c r="P109" s="86" t="s">
        <v>73</v>
      </c>
    </row>
    <row r="110" spans="2:16" ht="30.25" customHeight="1" x14ac:dyDescent="0.35">
      <c r="B110" s="105">
        <v>105</v>
      </c>
      <c r="C110" s="93">
        <v>13217</v>
      </c>
      <c r="D110" s="93" t="s">
        <v>199</v>
      </c>
      <c r="E110" s="93" t="s">
        <v>170</v>
      </c>
      <c r="F110" s="93"/>
      <c r="G110" s="94">
        <v>40</v>
      </c>
      <c r="H110" s="94" t="s">
        <v>72</v>
      </c>
      <c r="I110" s="95" t="s">
        <v>76</v>
      </c>
      <c r="J110" s="99">
        <v>380.26137600000027</v>
      </c>
      <c r="K110" s="96">
        <v>0.2</v>
      </c>
      <c r="L110" s="107">
        <f t="shared" si="3"/>
        <v>304.20910080000021</v>
      </c>
      <c r="N110" s="85" t="s">
        <v>73</v>
      </c>
      <c r="O110" s="85" t="s">
        <v>73</v>
      </c>
      <c r="P110" s="86" t="s">
        <v>73</v>
      </c>
    </row>
    <row r="111" spans="2:16" ht="30.25" customHeight="1" x14ac:dyDescent="0.35">
      <c r="B111" s="105">
        <v>106</v>
      </c>
      <c r="C111" s="93">
        <v>13219</v>
      </c>
      <c r="D111" s="93" t="s">
        <v>200</v>
      </c>
      <c r="E111" s="93" t="s">
        <v>170</v>
      </c>
      <c r="F111" s="93"/>
      <c r="G111" s="94">
        <v>100</v>
      </c>
      <c r="H111" s="94" t="s">
        <v>72</v>
      </c>
      <c r="I111" s="95" t="s">
        <v>76</v>
      </c>
      <c r="J111" s="99">
        <v>459.99360000000013</v>
      </c>
      <c r="K111" s="96">
        <v>0.2</v>
      </c>
      <c r="L111" s="107">
        <f t="shared" si="3"/>
        <v>367.99488000000008</v>
      </c>
      <c r="N111" s="85" t="s">
        <v>73</v>
      </c>
      <c r="O111" s="85" t="s">
        <v>73</v>
      </c>
      <c r="P111" s="86" t="s">
        <v>73</v>
      </c>
    </row>
    <row r="112" spans="2:16" ht="30.25" customHeight="1" x14ac:dyDescent="0.35">
      <c r="B112" s="105">
        <v>107</v>
      </c>
      <c r="C112" s="93">
        <v>13220</v>
      </c>
      <c r="D112" s="93" t="s">
        <v>201</v>
      </c>
      <c r="E112" s="93" t="s">
        <v>170</v>
      </c>
      <c r="F112" s="93"/>
      <c r="G112" s="94">
        <v>150</v>
      </c>
      <c r="H112" s="94" t="s">
        <v>72</v>
      </c>
      <c r="I112" s="95" t="s">
        <v>76</v>
      </c>
      <c r="J112" s="99">
        <v>509.67290880000013</v>
      </c>
      <c r="K112" s="96">
        <v>0.2</v>
      </c>
      <c r="L112" s="107">
        <f t="shared" si="3"/>
        <v>407.73832704000012</v>
      </c>
      <c r="N112" s="85" t="s">
        <v>73</v>
      </c>
      <c r="O112" s="85" t="s">
        <v>73</v>
      </c>
      <c r="P112" s="86" t="s">
        <v>73</v>
      </c>
    </row>
    <row r="113" spans="2:16" ht="30.25" customHeight="1" x14ac:dyDescent="0.35">
      <c r="B113" s="105">
        <v>108</v>
      </c>
      <c r="C113" s="93">
        <v>13231</v>
      </c>
      <c r="D113" s="93" t="s">
        <v>204</v>
      </c>
      <c r="E113" s="93" t="s">
        <v>170</v>
      </c>
      <c r="F113" s="93"/>
      <c r="G113" s="94">
        <v>10</v>
      </c>
      <c r="H113" s="94" t="s">
        <v>72</v>
      </c>
      <c r="I113" s="95" t="s">
        <v>76</v>
      </c>
      <c r="J113" s="99">
        <v>223.25022720000024</v>
      </c>
      <c r="K113" s="96">
        <v>0.2</v>
      </c>
      <c r="L113" s="107">
        <f t="shared" si="3"/>
        <v>178.6001817600002</v>
      </c>
      <c r="N113" s="85" t="s">
        <v>73</v>
      </c>
      <c r="O113" s="85" t="s">
        <v>73</v>
      </c>
      <c r="P113" s="86" t="s">
        <v>73</v>
      </c>
    </row>
    <row r="114" spans="2:16" ht="30.25" customHeight="1" x14ac:dyDescent="0.35">
      <c r="B114" s="105">
        <v>109</v>
      </c>
      <c r="C114" s="93">
        <v>13222</v>
      </c>
      <c r="D114" s="93" t="s">
        <v>202</v>
      </c>
      <c r="E114" s="93" t="s">
        <v>170</v>
      </c>
      <c r="F114" s="93"/>
      <c r="G114" s="94">
        <v>300</v>
      </c>
      <c r="H114" s="94" t="s">
        <v>72</v>
      </c>
      <c r="I114" s="95" t="s">
        <v>76</v>
      </c>
      <c r="J114" s="99">
        <v>611.79148800000007</v>
      </c>
      <c r="K114" s="96">
        <v>0.2</v>
      </c>
      <c r="L114" s="107">
        <f t="shared" si="3"/>
        <v>489.43319040000006</v>
      </c>
      <c r="N114" s="85" t="s">
        <v>73</v>
      </c>
      <c r="O114" s="85" t="s">
        <v>73</v>
      </c>
      <c r="P114" s="86" t="s">
        <v>73</v>
      </c>
    </row>
    <row r="115" spans="2:16" ht="30.25" customHeight="1" x14ac:dyDescent="0.35">
      <c r="B115" s="105">
        <v>110</v>
      </c>
      <c r="C115" s="93">
        <v>13225</v>
      </c>
      <c r="D115" s="93" t="s">
        <v>203</v>
      </c>
      <c r="E115" s="93" t="s">
        <v>170</v>
      </c>
      <c r="F115" s="93"/>
      <c r="G115" s="94">
        <v>600</v>
      </c>
      <c r="H115" s="94" t="s">
        <v>72</v>
      </c>
      <c r="I115" s="95" t="s">
        <v>76</v>
      </c>
      <c r="J115" s="99">
        <v>781.98912000000007</v>
      </c>
      <c r="K115" s="96">
        <v>0.2</v>
      </c>
      <c r="L115" s="107">
        <f t="shared" si="3"/>
        <v>625.59129600000006</v>
      </c>
      <c r="N115" s="85" t="s">
        <v>73</v>
      </c>
      <c r="O115" s="85" t="s">
        <v>73</v>
      </c>
      <c r="P115" s="86" t="s">
        <v>73</v>
      </c>
    </row>
    <row r="116" spans="2:16" ht="30.25" customHeight="1" x14ac:dyDescent="0.35">
      <c r="B116" s="105">
        <v>111</v>
      </c>
      <c r="C116" s="81">
        <v>13231</v>
      </c>
      <c r="D116" s="81" t="s">
        <v>204</v>
      </c>
      <c r="E116" s="81" t="s">
        <v>170</v>
      </c>
      <c r="F116" s="81" t="s">
        <v>69</v>
      </c>
      <c r="G116" s="82">
        <v>10</v>
      </c>
      <c r="H116" s="82" t="s">
        <v>72</v>
      </c>
      <c r="I116" s="83" t="s">
        <v>76</v>
      </c>
      <c r="J116" s="84">
        <v>436.96294687500011</v>
      </c>
      <c r="K116" s="113">
        <v>0.2</v>
      </c>
      <c r="L116" s="107">
        <f t="shared" ref="L116" si="4">IF(J116="","",(J116-(J116*K116)))</f>
        <v>349.57035750000011</v>
      </c>
      <c r="N116" s="85" t="s">
        <v>73</v>
      </c>
      <c r="O116" s="85" t="s">
        <v>73</v>
      </c>
      <c r="P116" s="86" t="s">
        <v>73</v>
      </c>
    </row>
    <row r="117" spans="2:16" ht="30.25" customHeight="1" x14ac:dyDescent="0.35">
      <c r="B117" s="105">
        <v>112</v>
      </c>
      <c r="C117" s="93">
        <v>13233</v>
      </c>
      <c r="D117" s="93" t="s">
        <v>205</v>
      </c>
      <c r="E117" s="93" t="s">
        <v>170</v>
      </c>
      <c r="F117" s="93"/>
      <c r="G117" s="94">
        <v>30</v>
      </c>
      <c r="H117" s="94" t="s">
        <v>72</v>
      </c>
      <c r="I117" s="95" t="s">
        <v>76</v>
      </c>
      <c r="J117" s="99">
        <v>260.08651468800019</v>
      </c>
      <c r="K117" s="96">
        <v>0.2</v>
      </c>
      <c r="L117" s="107">
        <f t="shared" ref="L117:L148" si="5">IF(J117="","",(J117-(J117*K117)))</f>
        <v>208.06921175040014</v>
      </c>
      <c r="N117" s="85" t="s">
        <v>73</v>
      </c>
      <c r="O117" s="85" t="s">
        <v>73</v>
      </c>
      <c r="P117" s="86" t="s">
        <v>73</v>
      </c>
    </row>
    <row r="118" spans="2:16" ht="30.25" customHeight="1" x14ac:dyDescent="0.35">
      <c r="B118" s="105">
        <v>113</v>
      </c>
      <c r="C118" s="93">
        <v>13234</v>
      </c>
      <c r="D118" s="93" t="s">
        <v>206</v>
      </c>
      <c r="E118" s="93" t="s">
        <v>170</v>
      </c>
      <c r="F118" s="93"/>
      <c r="G118" s="94">
        <v>40</v>
      </c>
      <c r="H118" s="94" t="s">
        <v>72</v>
      </c>
      <c r="I118" s="95" t="s">
        <v>76</v>
      </c>
      <c r="J118" s="99">
        <v>276.83028172800022</v>
      </c>
      <c r="K118" s="96">
        <v>0.2</v>
      </c>
      <c r="L118" s="107">
        <f t="shared" si="5"/>
        <v>221.46422538240017</v>
      </c>
      <c r="N118" s="85" t="s">
        <v>73</v>
      </c>
      <c r="O118" s="85" t="s">
        <v>73</v>
      </c>
      <c r="P118" s="86" t="s">
        <v>73</v>
      </c>
    </row>
    <row r="119" spans="2:16" ht="30.25" customHeight="1" x14ac:dyDescent="0.35">
      <c r="B119" s="105">
        <v>114</v>
      </c>
      <c r="C119" s="93">
        <v>13235</v>
      </c>
      <c r="D119" s="93" t="s">
        <v>207</v>
      </c>
      <c r="E119" s="93" t="s">
        <v>170</v>
      </c>
      <c r="F119" s="93"/>
      <c r="G119" s="94">
        <v>50</v>
      </c>
      <c r="H119" s="94" t="s">
        <v>72</v>
      </c>
      <c r="I119" s="95" t="s">
        <v>76</v>
      </c>
      <c r="J119" s="99">
        <v>290.22529536000019</v>
      </c>
      <c r="K119" s="96">
        <v>0.2</v>
      </c>
      <c r="L119" s="107">
        <f t="shared" si="5"/>
        <v>232.18023628800015</v>
      </c>
      <c r="N119" s="85" t="s">
        <v>73</v>
      </c>
      <c r="O119" s="85" t="s">
        <v>73</v>
      </c>
      <c r="P119" s="86" t="s">
        <v>73</v>
      </c>
    </row>
    <row r="120" spans="2:16" ht="30.25" customHeight="1" x14ac:dyDescent="0.35">
      <c r="B120" s="105">
        <v>115</v>
      </c>
      <c r="C120" s="93">
        <v>13239</v>
      </c>
      <c r="D120" s="93" t="s">
        <v>208</v>
      </c>
      <c r="E120" s="93" t="s">
        <v>170</v>
      </c>
      <c r="F120" s="93"/>
      <c r="G120" s="94">
        <v>300</v>
      </c>
      <c r="H120" s="94" t="s">
        <v>72</v>
      </c>
      <c r="I120" s="95" t="s">
        <v>76</v>
      </c>
      <c r="J120" s="99">
        <v>445.38420326400006</v>
      </c>
      <c r="K120" s="96">
        <v>0.2</v>
      </c>
      <c r="L120" s="107">
        <f t="shared" si="5"/>
        <v>356.30736261120006</v>
      </c>
      <c r="N120" s="85" t="s">
        <v>73</v>
      </c>
      <c r="O120" s="85" t="s">
        <v>73</v>
      </c>
      <c r="P120" s="86" t="s">
        <v>73</v>
      </c>
    </row>
    <row r="121" spans="2:16" ht="30.25" customHeight="1" x14ac:dyDescent="0.35">
      <c r="B121" s="105">
        <v>116</v>
      </c>
      <c r="C121" s="93">
        <v>13240</v>
      </c>
      <c r="D121" s="93" t="s">
        <v>209</v>
      </c>
      <c r="E121" s="93" t="s">
        <v>170</v>
      </c>
      <c r="F121" s="93"/>
      <c r="G121" s="94">
        <v>400</v>
      </c>
      <c r="H121" s="94" t="s">
        <v>72</v>
      </c>
      <c r="I121" s="95" t="s">
        <v>76</v>
      </c>
      <c r="J121" s="99">
        <v>495.61550438400013</v>
      </c>
      <c r="K121" s="96">
        <v>0.2</v>
      </c>
      <c r="L121" s="107">
        <f t="shared" si="5"/>
        <v>396.49240350720009</v>
      </c>
      <c r="N121" s="85" t="s">
        <v>73</v>
      </c>
      <c r="O121" s="85" t="s">
        <v>73</v>
      </c>
      <c r="P121" s="86" t="s">
        <v>73</v>
      </c>
    </row>
    <row r="122" spans="2:16" ht="30.25" customHeight="1" x14ac:dyDescent="0.35">
      <c r="B122" s="105">
        <v>117</v>
      </c>
      <c r="C122" s="93">
        <v>13244</v>
      </c>
      <c r="D122" s="93" t="s">
        <v>210</v>
      </c>
      <c r="E122" s="93" t="s">
        <v>170</v>
      </c>
      <c r="F122" s="93"/>
      <c r="G122" s="94">
        <v>800</v>
      </c>
      <c r="H122" s="94" t="s">
        <v>72</v>
      </c>
      <c r="I122" s="95" t="s">
        <v>76</v>
      </c>
      <c r="J122" s="99">
        <v>622.8681338880001</v>
      </c>
      <c r="K122" s="96">
        <v>0.2</v>
      </c>
      <c r="L122" s="107">
        <f t="shared" si="5"/>
        <v>498.2945071104001</v>
      </c>
      <c r="N122" s="85" t="s">
        <v>73</v>
      </c>
      <c r="O122" s="85" t="s">
        <v>73</v>
      </c>
      <c r="P122" s="86" t="s">
        <v>73</v>
      </c>
    </row>
    <row r="123" spans="2:16" ht="30.25" customHeight="1" x14ac:dyDescent="0.35">
      <c r="B123" s="105">
        <v>118</v>
      </c>
      <c r="C123" s="93">
        <v>13247</v>
      </c>
      <c r="D123" s="93" t="s">
        <v>211</v>
      </c>
      <c r="E123" s="93" t="s">
        <v>170</v>
      </c>
      <c r="F123" s="93"/>
      <c r="G123" s="94">
        <v>5</v>
      </c>
      <c r="H123" s="94" t="s">
        <v>72</v>
      </c>
      <c r="I123" s="95" t="s">
        <v>76</v>
      </c>
      <c r="J123" s="99">
        <v>245.39074560000006</v>
      </c>
      <c r="K123" s="96">
        <v>0.2</v>
      </c>
      <c r="L123" s="107">
        <f t="shared" si="5"/>
        <v>196.31259648000005</v>
      </c>
      <c r="N123" s="85" t="s">
        <v>73</v>
      </c>
      <c r="O123" s="85" t="s">
        <v>73</v>
      </c>
      <c r="P123" s="86" t="s">
        <v>73</v>
      </c>
    </row>
    <row r="124" spans="2:16" ht="30.25" customHeight="1" x14ac:dyDescent="0.35">
      <c r="B124" s="105">
        <v>119</v>
      </c>
      <c r="C124" s="93">
        <v>13249</v>
      </c>
      <c r="D124" s="93" t="s">
        <v>212</v>
      </c>
      <c r="E124" s="93" t="s">
        <v>170</v>
      </c>
      <c r="F124" s="93"/>
      <c r="G124" s="94">
        <v>20</v>
      </c>
      <c r="H124" s="94" t="s">
        <v>72</v>
      </c>
      <c r="I124" s="95" t="s">
        <v>76</v>
      </c>
      <c r="J124" s="99">
        <v>267.67702241280028</v>
      </c>
      <c r="K124" s="96">
        <v>0.2</v>
      </c>
      <c r="L124" s="107">
        <f t="shared" si="5"/>
        <v>214.14161793024022</v>
      </c>
      <c r="N124" s="85" t="s">
        <v>73</v>
      </c>
      <c r="O124" s="85" t="s">
        <v>73</v>
      </c>
      <c r="P124" s="86" t="s">
        <v>73</v>
      </c>
    </row>
    <row r="125" spans="2:16" ht="30.25" customHeight="1" x14ac:dyDescent="0.35">
      <c r="B125" s="105">
        <v>120</v>
      </c>
      <c r="C125" s="93">
        <v>13250</v>
      </c>
      <c r="D125" s="93" t="s">
        <v>213</v>
      </c>
      <c r="E125" s="93" t="s">
        <v>170</v>
      </c>
      <c r="F125" s="93"/>
      <c r="G125" s="94">
        <v>30</v>
      </c>
      <c r="H125" s="94" t="s">
        <v>72</v>
      </c>
      <c r="I125" s="95" t="s">
        <v>76</v>
      </c>
      <c r="J125" s="99">
        <v>286.09516615680025</v>
      </c>
      <c r="K125" s="96">
        <v>0.2</v>
      </c>
      <c r="L125" s="107">
        <f t="shared" si="5"/>
        <v>228.8761329254402</v>
      </c>
      <c r="N125" s="85" t="s">
        <v>73</v>
      </c>
      <c r="O125" s="85" t="s">
        <v>73</v>
      </c>
      <c r="P125" s="86" t="s">
        <v>73</v>
      </c>
    </row>
    <row r="126" spans="2:16" ht="30.25" customHeight="1" x14ac:dyDescent="0.35">
      <c r="B126" s="105">
        <v>121</v>
      </c>
      <c r="C126" s="93">
        <v>13252</v>
      </c>
      <c r="D126" s="93" t="s">
        <v>214</v>
      </c>
      <c r="E126" s="93" t="s">
        <v>170</v>
      </c>
      <c r="F126" s="93"/>
      <c r="G126" s="94">
        <v>50</v>
      </c>
      <c r="H126" s="94" t="s">
        <v>72</v>
      </c>
      <c r="I126" s="95" t="s">
        <v>76</v>
      </c>
      <c r="J126" s="99">
        <v>319.24782489600022</v>
      </c>
      <c r="K126" s="96">
        <v>0.2</v>
      </c>
      <c r="L126" s="107">
        <f t="shared" si="5"/>
        <v>255.39825991680019</v>
      </c>
      <c r="N126" s="85" t="s">
        <v>73</v>
      </c>
      <c r="O126" s="85" t="s">
        <v>73</v>
      </c>
      <c r="P126" s="86" t="s">
        <v>73</v>
      </c>
    </row>
    <row r="127" spans="2:16" ht="30.25" customHeight="1" x14ac:dyDescent="0.35">
      <c r="B127" s="105">
        <v>122</v>
      </c>
      <c r="C127" s="93">
        <v>13256</v>
      </c>
      <c r="D127" s="93" t="s">
        <v>215</v>
      </c>
      <c r="E127" s="93" t="s">
        <v>170</v>
      </c>
      <c r="F127" s="93"/>
      <c r="G127" s="94">
        <v>300</v>
      </c>
      <c r="H127" s="94" t="s">
        <v>72</v>
      </c>
      <c r="I127" s="95" t="s">
        <v>76</v>
      </c>
      <c r="J127" s="99">
        <v>489.92262359040012</v>
      </c>
      <c r="K127" s="96">
        <v>0.2</v>
      </c>
      <c r="L127" s="107">
        <f t="shared" si="5"/>
        <v>391.9380988723201</v>
      </c>
      <c r="N127" s="85" t="s">
        <v>73</v>
      </c>
      <c r="O127" s="85" t="s">
        <v>73</v>
      </c>
      <c r="P127" s="86" t="s">
        <v>73</v>
      </c>
    </row>
    <row r="128" spans="2:16" ht="30.25" customHeight="1" x14ac:dyDescent="0.35">
      <c r="B128" s="105">
        <v>123</v>
      </c>
      <c r="C128" s="93">
        <v>13262</v>
      </c>
      <c r="D128" s="93" t="s">
        <v>216</v>
      </c>
      <c r="E128" s="93" t="s">
        <v>170</v>
      </c>
      <c r="F128" s="93"/>
      <c r="G128" s="94">
        <v>900</v>
      </c>
      <c r="H128" s="94" t="s">
        <v>72</v>
      </c>
      <c r="I128" s="95" t="s">
        <v>76</v>
      </c>
      <c r="J128" s="99">
        <v>714.62397726720008</v>
      </c>
      <c r="K128" s="96">
        <v>0.2</v>
      </c>
      <c r="L128" s="107">
        <f t="shared" si="5"/>
        <v>571.69918181376011</v>
      </c>
      <c r="N128" s="85" t="s">
        <v>73</v>
      </c>
      <c r="O128" s="85" t="s">
        <v>73</v>
      </c>
      <c r="P128" s="86" t="s">
        <v>73</v>
      </c>
    </row>
    <row r="129" spans="2:16" ht="30.25" customHeight="1" x14ac:dyDescent="0.35">
      <c r="B129" s="105">
        <v>124</v>
      </c>
      <c r="C129" s="93">
        <v>13263</v>
      </c>
      <c r="D129" s="93" t="s">
        <v>217</v>
      </c>
      <c r="E129" s="93" t="s">
        <v>170</v>
      </c>
      <c r="F129" s="93"/>
      <c r="G129" s="94">
        <v>1000</v>
      </c>
      <c r="H129" s="94" t="s">
        <v>72</v>
      </c>
      <c r="I129" s="95" t="s">
        <v>76</v>
      </c>
      <c r="J129" s="99">
        <v>736.72574976000021</v>
      </c>
      <c r="K129" s="96">
        <v>0.2</v>
      </c>
      <c r="L129" s="107">
        <f t="shared" si="5"/>
        <v>589.38059980800017</v>
      </c>
      <c r="N129" s="85" t="s">
        <v>73</v>
      </c>
      <c r="O129" s="85" t="s">
        <v>73</v>
      </c>
      <c r="P129" s="86" t="s">
        <v>73</v>
      </c>
    </row>
    <row r="130" spans="2:16" ht="30.25" customHeight="1" x14ac:dyDescent="0.35">
      <c r="B130" s="105">
        <v>125</v>
      </c>
      <c r="C130" s="93">
        <v>13264</v>
      </c>
      <c r="D130" s="93" t="s">
        <v>218</v>
      </c>
      <c r="E130" s="93" t="s">
        <v>170</v>
      </c>
      <c r="F130" s="93"/>
      <c r="G130" s="94">
        <v>5</v>
      </c>
      <c r="H130" s="94" t="s">
        <v>72</v>
      </c>
      <c r="I130" s="95" t="s">
        <v>76</v>
      </c>
      <c r="J130" s="99">
        <v>282.19935744000003</v>
      </c>
      <c r="K130" s="96">
        <v>0.2</v>
      </c>
      <c r="L130" s="107">
        <f t="shared" si="5"/>
        <v>225.75948595200003</v>
      </c>
      <c r="N130" s="85" t="s">
        <v>73</v>
      </c>
      <c r="O130" s="85" t="s">
        <v>73</v>
      </c>
      <c r="P130" s="86" t="s">
        <v>73</v>
      </c>
    </row>
    <row r="131" spans="2:16" ht="30.25" customHeight="1" x14ac:dyDescent="0.35">
      <c r="B131" s="105">
        <v>126</v>
      </c>
      <c r="C131" s="93">
        <v>13265</v>
      </c>
      <c r="D131" s="93" t="s">
        <v>219</v>
      </c>
      <c r="E131" s="93" t="s">
        <v>170</v>
      </c>
      <c r="F131" s="93"/>
      <c r="G131" s="94">
        <v>10</v>
      </c>
      <c r="H131" s="94" t="s">
        <v>72</v>
      </c>
      <c r="I131" s="95" t="s">
        <v>76</v>
      </c>
      <c r="J131" s="99">
        <v>282.4115374080003</v>
      </c>
      <c r="K131" s="96">
        <v>0.2</v>
      </c>
      <c r="L131" s="107">
        <f t="shared" si="5"/>
        <v>225.92922992640024</v>
      </c>
      <c r="N131" s="85" t="s">
        <v>73</v>
      </c>
      <c r="O131" s="85" t="s">
        <v>73</v>
      </c>
      <c r="P131" s="86" t="s">
        <v>73</v>
      </c>
    </row>
    <row r="132" spans="2:16" ht="30.25" customHeight="1" x14ac:dyDescent="0.35">
      <c r="B132" s="105">
        <v>127</v>
      </c>
      <c r="C132" s="93">
        <v>13270</v>
      </c>
      <c r="D132" s="93" t="s">
        <v>220</v>
      </c>
      <c r="E132" s="93" t="s">
        <v>170</v>
      </c>
      <c r="F132" s="93"/>
      <c r="G132" s="94">
        <v>100</v>
      </c>
      <c r="H132" s="94" t="s">
        <v>72</v>
      </c>
      <c r="I132" s="95" t="s">
        <v>76</v>
      </c>
      <c r="J132" s="99">
        <v>423.61730611200011</v>
      </c>
      <c r="K132" s="96">
        <v>0.2</v>
      </c>
      <c r="L132" s="107">
        <f t="shared" si="5"/>
        <v>338.89384488960008</v>
      </c>
      <c r="N132" s="85" t="s">
        <v>73</v>
      </c>
      <c r="O132" s="85" t="s">
        <v>73</v>
      </c>
      <c r="P132" s="86" t="s">
        <v>73</v>
      </c>
    </row>
    <row r="133" spans="2:16" ht="30.25" customHeight="1" x14ac:dyDescent="0.35">
      <c r="B133" s="105">
        <v>128</v>
      </c>
      <c r="C133" s="93">
        <v>13271</v>
      </c>
      <c r="D133" s="93" t="s">
        <v>221</v>
      </c>
      <c r="E133" s="93" t="s">
        <v>170</v>
      </c>
      <c r="F133" s="93"/>
      <c r="G133" s="94">
        <v>150</v>
      </c>
      <c r="H133" s="94" t="s">
        <v>72</v>
      </c>
      <c r="I133" s="95" t="s">
        <v>76</v>
      </c>
      <c r="J133" s="99">
        <v>469.36797517209618</v>
      </c>
      <c r="K133" s="96">
        <v>0.2</v>
      </c>
      <c r="L133" s="107">
        <f t="shared" si="5"/>
        <v>375.49438013767696</v>
      </c>
      <c r="N133" s="85" t="s">
        <v>73</v>
      </c>
      <c r="O133" s="85" t="s">
        <v>73</v>
      </c>
      <c r="P133" s="86" t="s">
        <v>73</v>
      </c>
    </row>
    <row r="134" spans="2:16" ht="30.25" customHeight="1" x14ac:dyDescent="0.35">
      <c r="B134" s="105">
        <v>129</v>
      </c>
      <c r="C134" s="93">
        <v>13272</v>
      </c>
      <c r="D134" s="93" t="s">
        <v>222</v>
      </c>
      <c r="E134" s="93" t="s">
        <v>170</v>
      </c>
      <c r="F134" s="93"/>
      <c r="G134" s="94">
        <v>200</v>
      </c>
      <c r="H134" s="94" t="s">
        <v>72</v>
      </c>
      <c r="I134" s="95" t="s">
        <v>76</v>
      </c>
      <c r="J134" s="99">
        <v>499.86842121216011</v>
      </c>
      <c r="K134" s="96">
        <v>0.2</v>
      </c>
      <c r="L134" s="107">
        <f t="shared" si="5"/>
        <v>399.89473696972811</v>
      </c>
      <c r="N134" s="85" t="s">
        <v>73</v>
      </c>
      <c r="O134" s="85" t="s">
        <v>73</v>
      </c>
      <c r="P134" s="86" t="s">
        <v>73</v>
      </c>
    </row>
    <row r="135" spans="2:16" ht="30.25" customHeight="1" x14ac:dyDescent="0.35">
      <c r="B135" s="105">
        <v>130</v>
      </c>
      <c r="C135" s="93">
        <v>13273</v>
      </c>
      <c r="D135" s="93" t="s">
        <v>223</v>
      </c>
      <c r="E135" s="93" t="s">
        <v>170</v>
      </c>
      <c r="F135" s="93"/>
      <c r="G135" s="94">
        <v>300</v>
      </c>
      <c r="H135" s="94" t="s">
        <v>72</v>
      </c>
      <c r="I135" s="95" t="s">
        <v>76</v>
      </c>
      <c r="J135" s="99">
        <v>563.41101712896011</v>
      </c>
      <c r="K135" s="96">
        <v>0.2</v>
      </c>
      <c r="L135" s="107">
        <f t="shared" si="5"/>
        <v>450.7288137031681</v>
      </c>
      <c r="N135" s="85" t="s">
        <v>73</v>
      </c>
      <c r="O135" s="85" t="s">
        <v>73</v>
      </c>
      <c r="P135" s="86" t="s">
        <v>73</v>
      </c>
    </row>
    <row r="136" spans="2:16" ht="30.25" customHeight="1" x14ac:dyDescent="0.35">
      <c r="B136" s="105">
        <v>131</v>
      </c>
      <c r="C136" s="93">
        <v>13274</v>
      </c>
      <c r="D136" s="93" t="s">
        <v>224</v>
      </c>
      <c r="E136" s="93" t="s">
        <v>170</v>
      </c>
      <c r="F136" s="93"/>
      <c r="G136" s="94">
        <v>400</v>
      </c>
      <c r="H136" s="94" t="s">
        <v>72</v>
      </c>
      <c r="I136" s="95" t="s">
        <v>76</v>
      </c>
      <c r="J136" s="99">
        <v>626.95361304576022</v>
      </c>
      <c r="K136" s="96">
        <v>0.2</v>
      </c>
      <c r="L136" s="107">
        <f t="shared" si="5"/>
        <v>501.5628904366082</v>
      </c>
      <c r="N136" s="85" t="s">
        <v>73</v>
      </c>
      <c r="O136" s="85" t="s">
        <v>73</v>
      </c>
      <c r="P136" s="86" t="s">
        <v>73</v>
      </c>
    </row>
    <row r="137" spans="2:16" ht="30.25" customHeight="1" x14ac:dyDescent="0.35">
      <c r="B137" s="105">
        <v>132</v>
      </c>
      <c r="C137" s="93">
        <v>13275</v>
      </c>
      <c r="D137" s="93" t="s">
        <v>225</v>
      </c>
      <c r="E137" s="93" t="s">
        <v>170</v>
      </c>
      <c r="F137" s="93"/>
      <c r="G137" s="94">
        <v>500</v>
      </c>
      <c r="H137" s="94" t="s">
        <v>72</v>
      </c>
      <c r="I137" s="95" t="s">
        <v>76</v>
      </c>
      <c r="J137" s="99">
        <v>677.78768977919992</v>
      </c>
      <c r="K137" s="96">
        <v>0.2</v>
      </c>
      <c r="L137" s="107">
        <f t="shared" si="5"/>
        <v>542.23015182335996</v>
      </c>
      <c r="N137" s="85" t="s">
        <v>73</v>
      </c>
      <c r="O137" s="85" t="s">
        <v>73</v>
      </c>
      <c r="P137" s="86" t="s">
        <v>73</v>
      </c>
    </row>
    <row r="138" spans="2:16" ht="30.25" customHeight="1" x14ac:dyDescent="0.35">
      <c r="B138" s="105">
        <v>133</v>
      </c>
      <c r="C138" s="93">
        <v>13280</v>
      </c>
      <c r="D138" s="93" t="s">
        <v>226</v>
      </c>
      <c r="E138" s="93" t="s">
        <v>170</v>
      </c>
      <c r="F138" s="93"/>
      <c r="G138" s="94">
        <v>1000</v>
      </c>
      <c r="H138" s="94" t="s">
        <v>72</v>
      </c>
      <c r="I138" s="95" t="s">
        <v>76</v>
      </c>
      <c r="J138" s="99">
        <v>847.23461222400022</v>
      </c>
      <c r="K138" s="96">
        <v>0.2</v>
      </c>
      <c r="L138" s="107">
        <f t="shared" si="5"/>
        <v>677.78768977920015</v>
      </c>
      <c r="N138" s="85" t="s">
        <v>73</v>
      </c>
      <c r="O138" s="85" t="s">
        <v>73</v>
      </c>
      <c r="P138" s="86" t="s">
        <v>73</v>
      </c>
    </row>
    <row r="139" spans="2:16" ht="30.25" customHeight="1" x14ac:dyDescent="0.35">
      <c r="B139" s="105">
        <v>134</v>
      </c>
      <c r="C139" s="93">
        <v>13281</v>
      </c>
      <c r="D139" s="93" t="s">
        <v>227</v>
      </c>
      <c r="E139" s="93" t="s">
        <v>170</v>
      </c>
      <c r="F139" s="93"/>
      <c r="G139" s="94">
        <v>5</v>
      </c>
      <c r="H139" s="94" t="s">
        <v>72</v>
      </c>
      <c r="I139" s="95" t="s">
        <v>76</v>
      </c>
      <c r="J139" s="99">
        <v>306.7384320000001</v>
      </c>
      <c r="K139" s="96">
        <v>0.2</v>
      </c>
      <c r="L139" s="107">
        <f t="shared" si="5"/>
        <v>245.39074560000009</v>
      </c>
      <c r="N139" s="85" t="s">
        <v>73</v>
      </c>
      <c r="O139" s="85" t="s">
        <v>73</v>
      </c>
      <c r="P139" s="86" t="s">
        <v>73</v>
      </c>
    </row>
    <row r="140" spans="2:16" ht="30.25" customHeight="1" x14ac:dyDescent="0.35">
      <c r="B140" s="105">
        <v>135</v>
      </c>
      <c r="C140" s="93">
        <v>13283</v>
      </c>
      <c r="D140" s="93" t="s">
        <v>228</v>
      </c>
      <c r="E140" s="93" t="s">
        <v>170</v>
      </c>
      <c r="F140" s="93"/>
      <c r="G140" s="94">
        <v>20</v>
      </c>
      <c r="H140" s="94" t="s">
        <v>72</v>
      </c>
      <c r="I140" s="95" t="s">
        <v>76</v>
      </c>
      <c r="J140" s="99">
        <v>334.59627801600038</v>
      </c>
      <c r="K140" s="96">
        <v>0.2</v>
      </c>
      <c r="L140" s="107">
        <f t="shared" si="5"/>
        <v>267.67702241280028</v>
      </c>
      <c r="N140" s="85" t="s">
        <v>73</v>
      </c>
      <c r="O140" s="85" t="s">
        <v>73</v>
      </c>
      <c r="P140" s="86" t="s">
        <v>73</v>
      </c>
    </row>
    <row r="141" spans="2:16" ht="30.25" customHeight="1" x14ac:dyDescent="0.35">
      <c r="B141" s="105">
        <v>136</v>
      </c>
      <c r="C141" s="93">
        <v>13284</v>
      </c>
      <c r="D141" s="93" t="s">
        <v>229</v>
      </c>
      <c r="E141" s="93" t="s">
        <v>170</v>
      </c>
      <c r="F141" s="93"/>
      <c r="G141" s="94">
        <v>30</v>
      </c>
      <c r="H141" s="94" t="s">
        <v>72</v>
      </c>
      <c r="I141" s="95" t="s">
        <v>76</v>
      </c>
      <c r="J141" s="99">
        <v>357.61895769600028</v>
      </c>
      <c r="K141" s="96">
        <v>0.2</v>
      </c>
      <c r="L141" s="107">
        <f t="shared" si="5"/>
        <v>286.09516615680025</v>
      </c>
      <c r="N141" s="85" t="s">
        <v>73</v>
      </c>
      <c r="O141" s="85" t="s">
        <v>73</v>
      </c>
      <c r="P141" s="86" t="s">
        <v>73</v>
      </c>
    </row>
    <row r="142" spans="2:16" ht="30.25" customHeight="1" x14ac:dyDescent="0.35">
      <c r="B142" s="105">
        <v>137</v>
      </c>
      <c r="C142" s="93">
        <v>13285</v>
      </c>
      <c r="D142" s="93" t="s">
        <v>230</v>
      </c>
      <c r="E142" s="93" t="s">
        <v>170</v>
      </c>
      <c r="F142" s="93"/>
      <c r="G142" s="94">
        <v>40</v>
      </c>
      <c r="H142" s="94" t="s">
        <v>72</v>
      </c>
      <c r="I142" s="95" t="s">
        <v>76</v>
      </c>
      <c r="J142" s="99">
        <v>380.64163737600035</v>
      </c>
      <c r="K142" s="96">
        <v>0.2</v>
      </c>
      <c r="L142" s="107">
        <f t="shared" si="5"/>
        <v>304.51330990080027</v>
      </c>
      <c r="N142" s="85" t="s">
        <v>73</v>
      </c>
      <c r="O142" s="85" t="s">
        <v>73</v>
      </c>
      <c r="P142" s="86" t="s">
        <v>73</v>
      </c>
    </row>
    <row r="143" spans="2:16" ht="30.25" customHeight="1" x14ac:dyDescent="0.35">
      <c r="B143" s="105">
        <v>138</v>
      </c>
      <c r="C143" s="93">
        <v>13286</v>
      </c>
      <c r="D143" s="93" t="s">
        <v>231</v>
      </c>
      <c r="E143" s="93" t="s">
        <v>170</v>
      </c>
      <c r="F143" s="93"/>
      <c r="G143" s="94">
        <v>50</v>
      </c>
      <c r="H143" s="94" t="s">
        <v>72</v>
      </c>
      <c r="I143" s="95" t="s">
        <v>76</v>
      </c>
      <c r="J143" s="99">
        <v>399.05978112000025</v>
      </c>
      <c r="K143" s="96">
        <v>0.2</v>
      </c>
      <c r="L143" s="107">
        <f t="shared" si="5"/>
        <v>319.24782489600022</v>
      </c>
      <c r="N143" s="85" t="s">
        <v>73</v>
      </c>
      <c r="O143" s="85" t="s">
        <v>73</v>
      </c>
      <c r="P143" s="86" t="s">
        <v>73</v>
      </c>
    </row>
    <row r="144" spans="2:16" ht="30.25" customHeight="1" x14ac:dyDescent="0.35">
      <c r="B144" s="105">
        <v>139</v>
      </c>
      <c r="C144" s="93">
        <v>13287</v>
      </c>
      <c r="D144" s="93" t="s">
        <v>232</v>
      </c>
      <c r="E144" s="93" t="s">
        <v>170</v>
      </c>
      <c r="F144" s="93"/>
      <c r="G144" s="94">
        <v>100</v>
      </c>
      <c r="H144" s="94" t="s">
        <v>72</v>
      </c>
      <c r="I144" s="95" t="s">
        <v>76</v>
      </c>
      <c r="J144" s="99">
        <v>460.45359360000015</v>
      </c>
      <c r="K144" s="96">
        <v>0.2</v>
      </c>
      <c r="L144" s="107">
        <f t="shared" si="5"/>
        <v>368.36287488000011</v>
      </c>
      <c r="N144" s="85" t="s">
        <v>73</v>
      </c>
      <c r="O144" s="85" t="s">
        <v>73</v>
      </c>
      <c r="P144" s="86" t="s">
        <v>73</v>
      </c>
    </row>
    <row r="145" spans="2:16" ht="30.25" customHeight="1" x14ac:dyDescent="0.35">
      <c r="B145" s="105">
        <v>140</v>
      </c>
      <c r="C145" s="93">
        <v>13288</v>
      </c>
      <c r="D145" s="93" t="s">
        <v>233</v>
      </c>
      <c r="E145" s="93" t="s">
        <v>170</v>
      </c>
      <c r="F145" s="93"/>
      <c r="G145" s="94">
        <v>150</v>
      </c>
      <c r="H145" s="94" t="s">
        <v>72</v>
      </c>
      <c r="I145" s="95" t="s">
        <v>76</v>
      </c>
      <c r="J145" s="99">
        <v>510.18258170880023</v>
      </c>
      <c r="K145" s="96">
        <v>0.2</v>
      </c>
      <c r="L145" s="107">
        <f t="shared" si="5"/>
        <v>408.14606536704019</v>
      </c>
      <c r="N145" s="85" t="s">
        <v>73</v>
      </c>
      <c r="O145" s="85" t="s">
        <v>73</v>
      </c>
      <c r="P145" s="86" t="s">
        <v>73</v>
      </c>
    </row>
    <row r="146" spans="2:16" ht="30.25" customHeight="1" x14ac:dyDescent="0.35">
      <c r="B146" s="105">
        <v>141</v>
      </c>
      <c r="C146" s="93">
        <v>13289</v>
      </c>
      <c r="D146" s="93" t="s">
        <v>234</v>
      </c>
      <c r="E146" s="93" t="s">
        <v>170</v>
      </c>
      <c r="F146" s="93"/>
      <c r="G146" s="94">
        <v>200</v>
      </c>
      <c r="H146" s="94" t="s">
        <v>72</v>
      </c>
      <c r="I146" s="95" t="s">
        <v>76</v>
      </c>
      <c r="J146" s="99">
        <v>543.33524044800015</v>
      </c>
      <c r="K146" s="96">
        <v>0.2</v>
      </c>
      <c r="L146" s="107">
        <f t="shared" si="5"/>
        <v>434.66819235840012</v>
      </c>
      <c r="N146" s="85" t="s">
        <v>73</v>
      </c>
      <c r="O146" s="85" t="s">
        <v>73</v>
      </c>
      <c r="P146" s="86" t="s">
        <v>73</v>
      </c>
    </row>
    <row r="147" spans="2:16" ht="30.25" customHeight="1" x14ac:dyDescent="0.35">
      <c r="B147" s="105">
        <v>142</v>
      </c>
      <c r="C147" s="93">
        <v>13291</v>
      </c>
      <c r="D147" s="93" t="s">
        <v>235</v>
      </c>
      <c r="E147" s="93" t="s">
        <v>170</v>
      </c>
      <c r="F147" s="93"/>
      <c r="G147" s="94">
        <v>400</v>
      </c>
      <c r="H147" s="94" t="s">
        <v>72</v>
      </c>
      <c r="I147" s="95" t="s">
        <v>76</v>
      </c>
      <c r="J147" s="99">
        <v>681.47131852800032</v>
      </c>
      <c r="K147" s="96">
        <v>0.2</v>
      </c>
      <c r="L147" s="107">
        <f t="shared" si="5"/>
        <v>545.17705482240024</v>
      </c>
      <c r="N147" s="85" t="s">
        <v>73</v>
      </c>
      <c r="O147" s="85" t="s">
        <v>73</v>
      </c>
      <c r="P147" s="86" t="s">
        <v>73</v>
      </c>
    </row>
    <row r="148" spans="2:16" ht="30.25" customHeight="1" x14ac:dyDescent="0.35">
      <c r="B148" s="105">
        <v>143</v>
      </c>
      <c r="C148" s="93">
        <v>13292</v>
      </c>
      <c r="D148" s="93" t="s">
        <v>236</v>
      </c>
      <c r="E148" s="93" t="s">
        <v>170</v>
      </c>
      <c r="F148" s="93"/>
      <c r="G148" s="94">
        <v>500</v>
      </c>
      <c r="H148" s="94" t="s">
        <v>72</v>
      </c>
      <c r="I148" s="95" t="s">
        <v>76</v>
      </c>
      <c r="J148" s="99">
        <v>736.72574975999987</v>
      </c>
      <c r="K148" s="96">
        <v>0.2</v>
      </c>
      <c r="L148" s="107">
        <f t="shared" si="5"/>
        <v>589.38059980799994</v>
      </c>
      <c r="N148" s="85" t="s">
        <v>73</v>
      </c>
      <c r="O148" s="85" t="s">
        <v>73</v>
      </c>
      <c r="P148" s="86" t="s">
        <v>73</v>
      </c>
    </row>
    <row r="149" spans="2:16" ht="30.25" customHeight="1" x14ac:dyDescent="0.35">
      <c r="B149" s="105">
        <v>144</v>
      </c>
      <c r="C149" s="93">
        <v>13302</v>
      </c>
      <c r="D149" s="93" t="s">
        <v>238</v>
      </c>
      <c r="E149" s="93" t="s">
        <v>237</v>
      </c>
      <c r="F149" s="93"/>
      <c r="G149" s="94">
        <v>30</v>
      </c>
      <c r="H149" s="94" t="s">
        <v>72</v>
      </c>
      <c r="I149" s="95" t="s">
        <v>76</v>
      </c>
      <c r="J149" s="99">
        <v>357.26169600000026</v>
      </c>
      <c r="K149" s="96">
        <v>0.2</v>
      </c>
      <c r="L149" s="107">
        <f t="shared" ref="L149:L180" si="6">IF(J149="","",(J149-(J149*K149)))</f>
        <v>285.80935680000022</v>
      </c>
      <c r="N149" s="85" t="s">
        <v>73</v>
      </c>
      <c r="O149" s="85" t="s">
        <v>73</v>
      </c>
      <c r="P149" s="86" t="s">
        <v>73</v>
      </c>
    </row>
    <row r="150" spans="2:16" ht="30.25" customHeight="1" x14ac:dyDescent="0.35">
      <c r="B150" s="105">
        <v>145</v>
      </c>
      <c r="C150" s="93">
        <v>13303</v>
      </c>
      <c r="D150" s="93" t="s">
        <v>239</v>
      </c>
      <c r="E150" s="93" t="s">
        <v>237</v>
      </c>
      <c r="F150" s="93"/>
      <c r="G150" s="94">
        <v>40</v>
      </c>
      <c r="H150" s="94" t="s">
        <v>72</v>
      </c>
      <c r="I150" s="95" t="s">
        <v>76</v>
      </c>
      <c r="J150" s="99">
        <v>380.26137600000027</v>
      </c>
      <c r="K150" s="96">
        <v>0.2</v>
      </c>
      <c r="L150" s="107">
        <f t="shared" si="6"/>
        <v>304.20910080000021</v>
      </c>
      <c r="N150" s="85" t="s">
        <v>73</v>
      </c>
      <c r="O150" s="85" t="s">
        <v>73</v>
      </c>
      <c r="P150" s="86" t="s">
        <v>73</v>
      </c>
    </row>
    <row r="151" spans="2:16" ht="30.25" customHeight="1" x14ac:dyDescent="0.35">
      <c r="B151" s="105">
        <v>146</v>
      </c>
      <c r="C151" s="93">
        <v>13310</v>
      </c>
      <c r="D151" s="93" t="s">
        <v>240</v>
      </c>
      <c r="E151" s="93" t="s">
        <v>237</v>
      </c>
      <c r="F151" s="93"/>
      <c r="G151" s="94">
        <v>500</v>
      </c>
      <c r="H151" s="94" t="s">
        <v>72</v>
      </c>
      <c r="I151" s="95" t="s">
        <v>76</v>
      </c>
      <c r="J151" s="99">
        <v>735.98975999999993</v>
      </c>
      <c r="K151" s="96">
        <v>0.2</v>
      </c>
      <c r="L151" s="107">
        <f t="shared" si="6"/>
        <v>588.79180799999995</v>
      </c>
      <c r="N151" s="85" t="s">
        <v>73</v>
      </c>
      <c r="O151" s="85" t="s">
        <v>73</v>
      </c>
      <c r="P151" s="86" t="s">
        <v>73</v>
      </c>
    </row>
    <row r="152" spans="2:16" ht="30.25" customHeight="1" x14ac:dyDescent="0.35">
      <c r="B152" s="105">
        <v>147</v>
      </c>
      <c r="C152" s="93">
        <v>13314</v>
      </c>
      <c r="D152" s="93" t="s">
        <v>241</v>
      </c>
      <c r="E152" s="93" t="s">
        <v>237</v>
      </c>
      <c r="F152" s="93"/>
      <c r="G152" s="94">
        <v>900</v>
      </c>
      <c r="H152" s="94" t="s">
        <v>72</v>
      </c>
      <c r="I152" s="95" t="s">
        <v>76</v>
      </c>
      <c r="J152" s="99">
        <v>892.38758400000006</v>
      </c>
      <c r="K152" s="96">
        <v>0.2</v>
      </c>
      <c r="L152" s="107">
        <f t="shared" si="6"/>
        <v>713.91006720000007</v>
      </c>
      <c r="N152" s="85" t="s">
        <v>73</v>
      </c>
      <c r="O152" s="85" t="s">
        <v>73</v>
      </c>
      <c r="P152" s="86" t="s">
        <v>73</v>
      </c>
    </row>
    <row r="153" spans="2:16" ht="30.25" customHeight="1" x14ac:dyDescent="0.35">
      <c r="B153" s="105">
        <v>148</v>
      </c>
      <c r="C153" s="93">
        <v>13315</v>
      </c>
      <c r="D153" s="93" t="s">
        <v>242</v>
      </c>
      <c r="E153" s="93" t="s">
        <v>237</v>
      </c>
      <c r="F153" s="93"/>
      <c r="G153" s="94">
        <v>1000</v>
      </c>
      <c r="H153" s="94" t="s">
        <v>72</v>
      </c>
      <c r="I153" s="95" t="s">
        <v>76</v>
      </c>
      <c r="J153" s="99">
        <v>919.98720000000014</v>
      </c>
      <c r="K153" s="96">
        <v>0.2</v>
      </c>
      <c r="L153" s="107">
        <f t="shared" si="6"/>
        <v>735.98976000000016</v>
      </c>
      <c r="N153" s="85" t="s">
        <v>73</v>
      </c>
      <c r="O153" s="85" t="s">
        <v>73</v>
      </c>
      <c r="P153" s="86" t="s">
        <v>73</v>
      </c>
    </row>
    <row r="154" spans="2:16" ht="30.25" customHeight="1" x14ac:dyDescent="0.35">
      <c r="B154" s="105">
        <v>149</v>
      </c>
      <c r="C154" s="93">
        <v>13317</v>
      </c>
      <c r="D154" s="93" t="s">
        <v>243</v>
      </c>
      <c r="E154" s="93" t="s">
        <v>237</v>
      </c>
      <c r="F154" s="93"/>
      <c r="G154" s="94">
        <v>10</v>
      </c>
      <c r="H154" s="94" t="s">
        <v>72</v>
      </c>
      <c r="I154" s="95" t="s">
        <v>76</v>
      </c>
      <c r="J154" s="99">
        <v>337.32864000000035</v>
      </c>
      <c r="K154" s="96">
        <v>0.2</v>
      </c>
      <c r="L154" s="107">
        <f t="shared" si="6"/>
        <v>269.86291200000028</v>
      </c>
      <c r="N154" s="85" t="s">
        <v>73</v>
      </c>
      <c r="O154" s="85" t="s">
        <v>73</v>
      </c>
      <c r="P154" s="86" t="s">
        <v>73</v>
      </c>
    </row>
    <row r="155" spans="2:16" ht="30.25" customHeight="1" x14ac:dyDescent="0.35">
      <c r="B155" s="105">
        <v>150</v>
      </c>
      <c r="C155" s="93">
        <v>13319</v>
      </c>
      <c r="D155" s="93" t="s">
        <v>244</v>
      </c>
      <c r="E155" s="93" t="s">
        <v>237</v>
      </c>
      <c r="F155" s="93"/>
      <c r="G155" s="94">
        <v>30</v>
      </c>
      <c r="H155" s="94" t="s">
        <v>72</v>
      </c>
      <c r="I155" s="95" t="s">
        <v>76</v>
      </c>
      <c r="J155" s="99">
        <v>392.9878656000003</v>
      </c>
      <c r="K155" s="96">
        <v>0.2</v>
      </c>
      <c r="L155" s="107">
        <f t="shared" si="6"/>
        <v>314.39029248000026</v>
      </c>
      <c r="N155" s="85" t="s">
        <v>73</v>
      </c>
      <c r="O155" s="85" t="s">
        <v>73</v>
      </c>
      <c r="P155" s="86" t="s">
        <v>73</v>
      </c>
    </row>
    <row r="156" spans="2:16" ht="30.25" customHeight="1" x14ac:dyDescent="0.35">
      <c r="B156" s="105">
        <v>151</v>
      </c>
      <c r="C156" s="93">
        <v>13321</v>
      </c>
      <c r="D156" s="93" t="s">
        <v>245</v>
      </c>
      <c r="E156" s="93" t="s">
        <v>237</v>
      </c>
      <c r="F156" s="93"/>
      <c r="G156" s="94">
        <v>50</v>
      </c>
      <c r="H156" s="94" t="s">
        <v>72</v>
      </c>
      <c r="I156" s="95" t="s">
        <v>76</v>
      </c>
      <c r="J156" s="99">
        <v>438.52723200000025</v>
      </c>
      <c r="K156" s="96">
        <v>0.2</v>
      </c>
      <c r="L156" s="107">
        <f t="shared" si="6"/>
        <v>350.82178560000023</v>
      </c>
      <c r="N156" s="85" t="s">
        <v>73</v>
      </c>
      <c r="O156" s="85" t="s">
        <v>73</v>
      </c>
      <c r="P156" s="86" t="s">
        <v>73</v>
      </c>
    </row>
    <row r="157" spans="2:16" ht="30.25" customHeight="1" x14ac:dyDescent="0.35">
      <c r="B157" s="105">
        <v>152</v>
      </c>
      <c r="C157" s="93">
        <v>13326</v>
      </c>
      <c r="D157" s="93" t="s">
        <v>246</v>
      </c>
      <c r="E157" s="93" t="s">
        <v>237</v>
      </c>
      <c r="F157" s="93"/>
      <c r="G157" s="94">
        <v>400</v>
      </c>
      <c r="H157" s="94" t="s">
        <v>72</v>
      </c>
      <c r="I157" s="95" t="s">
        <v>76</v>
      </c>
      <c r="J157" s="99">
        <v>748.86958080000022</v>
      </c>
      <c r="K157" s="96">
        <v>0.2</v>
      </c>
      <c r="L157" s="107">
        <f t="shared" si="6"/>
        <v>599.09566464000022</v>
      </c>
      <c r="N157" s="85" t="s">
        <v>73</v>
      </c>
      <c r="O157" s="85" t="s">
        <v>73</v>
      </c>
      <c r="P157" s="86" t="s">
        <v>73</v>
      </c>
    </row>
    <row r="158" spans="2:16" ht="30.25" customHeight="1" x14ac:dyDescent="0.35">
      <c r="B158" s="105">
        <v>153</v>
      </c>
      <c r="C158" s="93">
        <v>13331</v>
      </c>
      <c r="D158" s="93" t="s">
        <v>247</v>
      </c>
      <c r="E158" s="93" t="s">
        <v>237</v>
      </c>
      <c r="F158" s="93"/>
      <c r="G158" s="94">
        <v>900</v>
      </c>
      <c r="H158" s="94" t="s">
        <v>72</v>
      </c>
      <c r="I158" s="95" t="s">
        <v>76</v>
      </c>
      <c r="J158" s="99">
        <v>981.62634240000011</v>
      </c>
      <c r="K158" s="96">
        <v>0.2</v>
      </c>
      <c r="L158" s="107">
        <f t="shared" si="6"/>
        <v>785.30107392000014</v>
      </c>
      <c r="N158" s="85" t="s">
        <v>73</v>
      </c>
      <c r="O158" s="85" t="s">
        <v>73</v>
      </c>
      <c r="P158" s="86" t="s">
        <v>73</v>
      </c>
    </row>
    <row r="159" spans="2:16" ht="30.25" customHeight="1" x14ac:dyDescent="0.35">
      <c r="B159" s="105">
        <v>154</v>
      </c>
      <c r="C159" s="93">
        <v>13333</v>
      </c>
      <c r="D159" s="93" t="s">
        <v>248</v>
      </c>
      <c r="E159" s="93" t="s">
        <v>237</v>
      </c>
      <c r="F159" s="93"/>
      <c r="G159" s="94">
        <v>5</v>
      </c>
      <c r="H159" s="94" t="s">
        <v>72</v>
      </c>
      <c r="I159" s="95" t="s">
        <v>76</v>
      </c>
      <c r="J159" s="99">
        <v>352.39679999999998</v>
      </c>
      <c r="K159" s="96">
        <v>0.2</v>
      </c>
      <c r="L159" s="107">
        <f t="shared" si="6"/>
        <v>281.91744</v>
      </c>
      <c r="N159" s="85" t="s">
        <v>73</v>
      </c>
      <c r="O159" s="85" t="s">
        <v>73</v>
      </c>
      <c r="P159" s="86" t="s">
        <v>73</v>
      </c>
    </row>
    <row r="160" spans="2:16" ht="30.25" customHeight="1" x14ac:dyDescent="0.35">
      <c r="B160" s="105">
        <v>155</v>
      </c>
      <c r="C160" s="93">
        <v>13337</v>
      </c>
      <c r="D160" s="93" t="s">
        <v>249</v>
      </c>
      <c r="E160" s="93" t="s">
        <v>237</v>
      </c>
      <c r="F160" s="93"/>
      <c r="G160" s="94">
        <v>40</v>
      </c>
      <c r="H160" s="94" t="s">
        <v>72</v>
      </c>
      <c r="I160" s="95" t="s">
        <v>76</v>
      </c>
      <c r="J160" s="99">
        <v>437.30058240000028</v>
      </c>
      <c r="K160" s="96">
        <v>0.2</v>
      </c>
      <c r="L160" s="107">
        <f t="shared" si="6"/>
        <v>349.84046592000021</v>
      </c>
      <c r="N160" s="85" t="s">
        <v>73</v>
      </c>
      <c r="O160" s="85" t="s">
        <v>73</v>
      </c>
      <c r="P160" s="86" t="s">
        <v>73</v>
      </c>
    </row>
    <row r="161" spans="2:16" ht="30.25" customHeight="1" x14ac:dyDescent="0.35">
      <c r="B161" s="105">
        <v>156</v>
      </c>
      <c r="C161" s="93">
        <v>13338</v>
      </c>
      <c r="D161" s="93" t="s">
        <v>250</v>
      </c>
      <c r="E161" s="93" t="s">
        <v>237</v>
      </c>
      <c r="F161" s="93"/>
      <c r="G161" s="94">
        <v>50</v>
      </c>
      <c r="H161" s="94" t="s">
        <v>72</v>
      </c>
      <c r="I161" s="95" t="s">
        <v>76</v>
      </c>
      <c r="J161" s="99">
        <v>458.46028800000022</v>
      </c>
      <c r="K161" s="96">
        <v>0.2</v>
      </c>
      <c r="L161" s="107">
        <f t="shared" si="6"/>
        <v>366.76823040000016</v>
      </c>
      <c r="N161" s="85" t="s">
        <v>73</v>
      </c>
      <c r="O161" s="85" t="s">
        <v>73</v>
      </c>
      <c r="P161" s="86" t="s">
        <v>73</v>
      </c>
    </row>
    <row r="162" spans="2:16" ht="30.25" customHeight="1" x14ac:dyDescent="0.35">
      <c r="B162" s="105">
        <v>157</v>
      </c>
      <c r="C162" s="93">
        <v>13341</v>
      </c>
      <c r="D162" s="93" t="s">
        <v>251</v>
      </c>
      <c r="E162" s="93" t="s">
        <v>237</v>
      </c>
      <c r="F162" s="93"/>
      <c r="G162" s="94">
        <v>200</v>
      </c>
      <c r="H162" s="94" t="s">
        <v>72</v>
      </c>
      <c r="I162" s="95" t="s">
        <v>76</v>
      </c>
      <c r="J162" s="99">
        <v>624.21131519999994</v>
      </c>
      <c r="K162" s="96">
        <v>0.2</v>
      </c>
      <c r="L162" s="107">
        <f t="shared" si="6"/>
        <v>499.36905215999997</v>
      </c>
      <c r="N162" s="85" t="s">
        <v>73</v>
      </c>
      <c r="O162" s="85" t="s">
        <v>73</v>
      </c>
      <c r="P162" s="86" t="s">
        <v>73</v>
      </c>
    </row>
    <row r="163" spans="2:16" ht="30.25" customHeight="1" x14ac:dyDescent="0.35">
      <c r="B163" s="105">
        <v>158</v>
      </c>
      <c r="C163" s="93">
        <v>13342</v>
      </c>
      <c r="D163" s="93" t="s">
        <v>252</v>
      </c>
      <c r="E163" s="93" t="s">
        <v>237</v>
      </c>
      <c r="F163" s="93"/>
      <c r="G163" s="94">
        <v>300</v>
      </c>
      <c r="H163" s="94" t="s">
        <v>72</v>
      </c>
      <c r="I163" s="95" t="s">
        <v>76</v>
      </c>
      <c r="J163" s="99">
        <v>703.56021120000003</v>
      </c>
      <c r="K163" s="96">
        <v>0.2</v>
      </c>
      <c r="L163" s="107">
        <f t="shared" si="6"/>
        <v>562.84816896000007</v>
      </c>
      <c r="N163" s="85" t="s">
        <v>73</v>
      </c>
      <c r="O163" s="85" t="s">
        <v>73</v>
      </c>
      <c r="P163" s="86" t="s">
        <v>73</v>
      </c>
    </row>
    <row r="164" spans="2:16" ht="30.25" customHeight="1" x14ac:dyDescent="0.35">
      <c r="B164" s="105">
        <v>159</v>
      </c>
      <c r="C164" s="93">
        <v>13343</v>
      </c>
      <c r="D164" s="93" t="s">
        <v>253</v>
      </c>
      <c r="E164" s="93" t="s">
        <v>237</v>
      </c>
      <c r="F164" s="93"/>
      <c r="G164" s="94">
        <v>400</v>
      </c>
      <c r="H164" s="94" t="s">
        <v>72</v>
      </c>
      <c r="I164" s="95" t="s">
        <v>76</v>
      </c>
      <c r="J164" s="99">
        <v>782.90910720000011</v>
      </c>
      <c r="K164" s="96">
        <v>0.2</v>
      </c>
      <c r="L164" s="107">
        <f t="shared" si="6"/>
        <v>626.32728576000011</v>
      </c>
      <c r="N164" s="85" t="s">
        <v>73</v>
      </c>
      <c r="O164" s="85" t="s">
        <v>73</v>
      </c>
      <c r="P164" s="86" t="s">
        <v>73</v>
      </c>
    </row>
    <row r="165" spans="2:16" ht="30.25" customHeight="1" x14ac:dyDescent="0.35">
      <c r="B165" s="105">
        <v>160</v>
      </c>
      <c r="C165" s="93">
        <v>13344</v>
      </c>
      <c r="D165" s="93" t="s">
        <v>254</v>
      </c>
      <c r="E165" s="93" t="s">
        <v>237</v>
      </c>
      <c r="F165" s="93"/>
      <c r="G165" s="94">
        <v>500</v>
      </c>
      <c r="H165" s="94" t="s">
        <v>72</v>
      </c>
      <c r="I165" s="95" t="s">
        <v>76</v>
      </c>
      <c r="J165" s="99">
        <v>846.38822399999981</v>
      </c>
      <c r="K165" s="96">
        <v>0.2</v>
      </c>
      <c r="L165" s="107">
        <f t="shared" si="6"/>
        <v>677.11057919999985</v>
      </c>
      <c r="N165" s="85" t="s">
        <v>73</v>
      </c>
      <c r="O165" s="85" t="s">
        <v>73</v>
      </c>
      <c r="P165" s="86" t="s">
        <v>73</v>
      </c>
    </row>
    <row r="166" spans="2:16" ht="30.25" customHeight="1" x14ac:dyDescent="0.35">
      <c r="B166" s="105">
        <v>161</v>
      </c>
      <c r="C166" s="93">
        <v>13347</v>
      </c>
      <c r="D166" s="93" t="s">
        <v>255</v>
      </c>
      <c r="E166" s="93" t="s">
        <v>237</v>
      </c>
      <c r="F166" s="93"/>
      <c r="G166" s="94">
        <v>800</v>
      </c>
      <c r="H166" s="94" t="s">
        <v>72</v>
      </c>
      <c r="I166" s="95" t="s">
        <v>76</v>
      </c>
      <c r="J166" s="99">
        <v>983.92631040000003</v>
      </c>
      <c r="K166" s="96">
        <v>0.2</v>
      </c>
      <c r="L166" s="107">
        <f t="shared" si="6"/>
        <v>787.14104831999998</v>
      </c>
      <c r="N166" s="85" t="s">
        <v>73</v>
      </c>
      <c r="O166" s="85" t="s">
        <v>73</v>
      </c>
      <c r="P166" s="86" t="s">
        <v>73</v>
      </c>
    </row>
    <row r="167" spans="2:16" ht="30.25" customHeight="1" x14ac:dyDescent="0.35">
      <c r="B167" s="105">
        <v>162</v>
      </c>
      <c r="C167" s="93">
        <v>13351</v>
      </c>
      <c r="D167" s="93" t="s">
        <v>256</v>
      </c>
      <c r="E167" s="93" t="s">
        <v>237</v>
      </c>
      <c r="F167" s="93"/>
      <c r="G167" s="94">
        <v>10</v>
      </c>
      <c r="H167" s="94" t="s">
        <v>72</v>
      </c>
      <c r="I167" s="95" t="s">
        <v>76</v>
      </c>
      <c r="J167" s="99">
        <v>383.32800000000032</v>
      </c>
      <c r="K167" s="96">
        <v>0.2</v>
      </c>
      <c r="L167" s="107">
        <f t="shared" si="6"/>
        <v>306.66240000000028</v>
      </c>
      <c r="N167" s="85" t="s">
        <v>73</v>
      </c>
      <c r="O167" s="85" t="s">
        <v>73</v>
      </c>
      <c r="P167" s="86" t="s">
        <v>73</v>
      </c>
    </row>
    <row r="168" spans="2:16" ht="30.25" customHeight="1" x14ac:dyDescent="0.35">
      <c r="B168" s="105">
        <v>163</v>
      </c>
      <c r="C168" s="93">
        <v>13358</v>
      </c>
      <c r="D168" s="93" t="s">
        <v>257</v>
      </c>
      <c r="E168" s="93" t="s">
        <v>237</v>
      </c>
      <c r="F168" s="93"/>
      <c r="G168" s="94">
        <v>200</v>
      </c>
      <c r="H168" s="94" t="s">
        <v>72</v>
      </c>
      <c r="I168" s="95" t="s">
        <v>76</v>
      </c>
      <c r="J168" s="99">
        <v>678.49056000000007</v>
      </c>
      <c r="K168" s="96">
        <v>0.2</v>
      </c>
      <c r="L168" s="107">
        <f t="shared" si="6"/>
        <v>542.79244800000004</v>
      </c>
      <c r="N168" s="85" t="s">
        <v>73</v>
      </c>
      <c r="O168" s="85" t="s">
        <v>73</v>
      </c>
      <c r="P168" s="86" t="s">
        <v>73</v>
      </c>
    </row>
    <row r="169" spans="2:16" ht="30.25" customHeight="1" x14ac:dyDescent="0.35">
      <c r="B169" s="105">
        <v>164</v>
      </c>
      <c r="C169" s="93">
        <v>13359</v>
      </c>
      <c r="D169" s="93" t="s">
        <v>258</v>
      </c>
      <c r="E169" s="93" t="s">
        <v>237</v>
      </c>
      <c r="F169" s="93"/>
      <c r="G169" s="94">
        <v>300</v>
      </c>
      <c r="H169" s="94" t="s">
        <v>72</v>
      </c>
      <c r="I169" s="95" t="s">
        <v>76</v>
      </c>
      <c r="J169" s="99">
        <v>764.73936000000003</v>
      </c>
      <c r="K169" s="96">
        <v>0.2</v>
      </c>
      <c r="L169" s="107">
        <f t="shared" si="6"/>
        <v>611.79148800000007</v>
      </c>
      <c r="N169" s="85" t="s">
        <v>73</v>
      </c>
      <c r="O169" s="85" t="s">
        <v>73</v>
      </c>
      <c r="P169" s="86" t="s">
        <v>73</v>
      </c>
    </row>
    <row r="170" spans="2:16" ht="30.25" customHeight="1" x14ac:dyDescent="0.35">
      <c r="B170" s="105">
        <v>165</v>
      </c>
      <c r="C170" s="93">
        <v>13361</v>
      </c>
      <c r="D170" s="93" t="s">
        <v>259</v>
      </c>
      <c r="E170" s="93" t="s">
        <v>237</v>
      </c>
      <c r="F170" s="93"/>
      <c r="G170" s="94">
        <v>500</v>
      </c>
      <c r="H170" s="94" t="s">
        <v>72</v>
      </c>
      <c r="I170" s="95" t="s">
        <v>76</v>
      </c>
      <c r="J170" s="99">
        <v>919.98719999999992</v>
      </c>
      <c r="K170" s="96">
        <v>0.2</v>
      </c>
      <c r="L170" s="107">
        <f t="shared" si="6"/>
        <v>735.98975999999993</v>
      </c>
      <c r="N170" s="85" t="s">
        <v>73</v>
      </c>
      <c r="O170" s="85" t="s">
        <v>73</v>
      </c>
      <c r="P170" s="86" t="s">
        <v>73</v>
      </c>
    </row>
    <row r="171" spans="2:16" ht="30.25" customHeight="1" x14ac:dyDescent="0.35">
      <c r="B171" s="105">
        <v>166</v>
      </c>
      <c r="C171" s="93">
        <v>13362</v>
      </c>
      <c r="D171" s="93" t="s">
        <v>260</v>
      </c>
      <c r="E171" s="93" t="s">
        <v>237</v>
      </c>
      <c r="F171" s="93"/>
      <c r="G171" s="94">
        <v>600</v>
      </c>
      <c r="H171" s="94" t="s">
        <v>72</v>
      </c>
      <c r="I171" s="95" t="s">
        <v>76</v>
      </c>
      <c r="J171" s="99">
        <v>977.48640000000012</v>
      </c>
      <c r="K171" s="96">
        <v>0.2</v>
      </c>
      <c r="L171" s="107">
        <f t="shared" si="6"/>
        <v>781.98912000000007</v>
      </c>
      <c r="N171" s="85" t="s">
        <v>73</v>
      </c>
      <c r="O171" s="85" t="s">
        <v>73</v>
      </c>
      <c r="P171" s="86" t="s">
        <v>73</v>
      </c>
    </row>
    <row r="172" spans="2:16" ht="30.25" customHeight="1" x14ac:dyDescent="0.35">
      <c r="B172" s="105">
        <v>167</v>
      </c>
      <c r="C172" s="93">
        <v>13363</v>
      </c>
      <c r="D172" s="93" t="s">
        <v>261</v>
      </c>
      <c r="E172" s="93" t="s">
        <v>237</v>
      </c>
      <c r="F172" s="93"/>
      <c r="G172" s="94">
        <v>700</v>
      </c>
      <c r="H172" s="94" t="s">
        <v>72</v>
      </c>
      <c r="I172" s="95" t="s">
        <v>76</v>
      </c>
      <c r="J172" s="99">
        <v>1023.4857599999998</v>
      </c>
      <c r="K172" s="96">
        <v>0.2</v>
      </c>
      <c r="L172" s="107">
        <f t="shared" si="6"/>
        <v>818.78860799999984</v>
      </c>
      <c r="N172" s="85" t="s">
        <v>73</v>
      </c>
      <c r="O172" s="85" t="s">
        <v>73</v>
      </c>
      <c r="P172" s="86" t="s">
        <v>73</v>
      </c>
    </row>
    <row r="173" spans="2:16" ht="30.25" customHeight="1" x14ac:dyDescent="0.35">
      <c r="B173" s="105">
        <v>168</v>
      </c>
      <c r="C173" s="93">
        <v>13364</v>
      </c>
      <c r="D173" s="93" t="s">
        <v>262</v>
      </c>
      <c r="E173" s="93" t="s">
        <v>237</v>
      </c>
      <c r="F173" s="93"/>
      <c r="G173" s="94">
        <v>800</v>
      </c>
      <c r="H173" s="94" t="s">
        <v>72</v>
      </c>
      <c r="I173" s="95" t="s">
        <v>76</v>
      </c>
      <c r="J173" s="99">
        <v>1069.4851200000001</v>
      </c>
      <c r="K173" s="96">
        <v>0.2</v>
      </c>
      <c r="L173" s="107">
        <f t="shared" si="6"/>
        <v>855.58809600000006</v>
      </c>
      <c r="N173" s="85" t="s">
        <v>73</v>
      </c>
      <c r="O173" s="85" t="s">
        <v>73</v>
      </c>
      <c r="P173" s="86" t="s">
        <v>73</v>
      </c>
    </row>
    <row r="174" spans="2:16" ht="30.25" customHeight="1" x14ac:dyDescent="0.35">
      <c r="B174" s="105">
        <v>169</v>
      </c>
      <c r="C174" s="93">
        <v>13366</v>
      </c>
      <c r="D174" s="93" t="s">
        <v>263</v>
      </c>
      <c r="E174" s="93" t="s">
        <v>237</v>
      </c>
      <c r="F174" s="93"/>
      <c r="G174" s="94">
        <v>1000</v>
      </c>
      <c r="H174" s="94" t="s">
        <v>72</v>
      </c>
      <c r="I174" s="95" t="s">
        <v>76</v>
      </c>
      <c r="J174" s="99">
        <v>1149.9840000000002</v>
      </c>
      <c r="K174" s="96">
        <v>0.2</v>
      </c>
      <c r="L174" s="107">
        <f t="shared" si="6"/>
        <v>919.98720000000014</v>
      </c>
      <c r="N174" s="85" t="s">
        <v>73</v>
      </c>
      <c r="O174" s="85" t="s">
        <v>73</v>
      </c>
      <c r="P174" s="86" t="s">
        <v>73</v>
      </c>
    </row>
    <row r="175" spans="2:16" ht="30.25" customHeight="1" x14ac:dyDescent="0.35">
      <c r="B175" s="105">
        <v>170</v>
      </c>
      <c r="C175" s="93">
        <v>13367</v>
      </c>
      <c r="D175" s="93" t="s">
        <v>264</v>
      </c>
      <c r="E175" s="93" t="s">
        <v>237</v>
      </c>
      <c r="F175" s="93"/>
      <c r="G175" s="94">
        <v>5</v>
      </c>
      <c r="H175" s="94" t="s">
        <v>72</v>
      </c>
      <c r="I175" s="95" t="s">
        <v>76</v>
      </c>
      <c r="J175" s="99">
        <v>278.85312000000005</v>
      </c>
      <c r="K175" s="96">
        <v>0.2</v>
      </c>
      <c r="L175" s="107">
        <f t="shared" si="6"/>
        <v>223.08249600000005</v>
      </c>
      <c r="N175" s="85" t="s">
        <v>73</v>
      </c>
      <c r="O175" s="85" t="s">
        <v>73</v>
      </c>
      <c r="P175" s="86" t="s">
        <v>73</v>
      </c>
    </row>
    <row r="176" spans="2:16" ht="30.25" customHeight="1" x14ac:dyDescent="0.35">
      <c r="B176" s="105">
        <v>171</v>
      </c>
      <c r="C176" s="93">
        <v>13369</v>
      </c>
      <c r="D176" s="93" t="s">
        <v>265</v>
      </c>
      <c r="E176" s="93" t="s">
        <v>237</v>
      </c>
      <c r="F176" s="93"/>
      <c r="G176" s="94">
        <v>20</v>
      </c>
      <c r="H176" s="94" t="s">
        <v>72</v>
      </c>
      <c r="I176" s="95" t="s">
        <v>76</v>
      </c>
      <c r="J176" s="99">
        <v>304.17843456000031</v>
      </c>
      <c r="K176" s="96">
        <v>0.2</v>
      </c>
      <c r="L176" s="107">
        <f t="shared" si="6"/>
        <v>243.34274764800026</v>
      </c>
      <c r="N176" s="85" t="s">
        <v>73</v>
      </c>
      <c r="O176" s="85" t="s">
        <v>73</v>
      </c>
      <c r="P176" s="86" t="s">
        <v>73</v>
      </c>
    </row>
    <row r="177" spans="2:16" ht="30.25" customHeight="1" x14ac:dyDescent="0.35">
      <c r="B177" s="105">
        <v>172</v>
      </c>
      <c r="C177" s="93">
        <v>13370</v>
      </c>
      <c r="D177" s="93" t="s">
        <v>266</v>
      </c>
      <c r="E177" s="93" t="s">
        <v>237</v>
      </c>
      <c r="F177" s="93"/>
      <c r="G177" s="94">
        <v>30</v>
      </c>
      <c r="H177" s="94" t="s">
        <v>72</v>
      </c>
      <c r="I177" s="95" t="s">
        <v>76</v>
      </c>
      <c r="J177" s="99">
        <v>325.10814336000027</v>
      </c>
      <c r="K177" s="96">
        <v>0.2</v>
      </c>
      <c r="L177" s="107">
        <f t="shared" si="6"/>
        <v>260.08651468800019</v>
      </c>
      <c r="N177" s="85" t="s">
        <v>73</v>
      </c>
      <c r="O177" s="85" t="s">
        <v>73</v>
      </c>
      <c r="P177" s="86" t="s">
        <v>73</v>
      </c>
    </row>
    <row r="178" spans="2:16" ht="30.25" customHeight="1" x14ac:dyDescent="0.35">
      <c r="B178" s="105">
        <v>173</v>
      </c>
      <c r="C178" s="93">
        <v>13371</v>
      </c>
      <c r="D178" s="93" t="s">
        <v>267</v>
      </c>
      <c r="E178" s="93" t="s">
        <v>237</v>
      </c>
      <c r="F178" s="93"/>
      <c r="G178" s="94">
        <v>40</v>
      </c>
      <c r="H178" s="94" t="s">
        <v>72</v>
      </c>
      <c r="I178" s="95" t="s">
        <v>76</v>
      </c>
      <c r="J178" s="99">
        <v>346.03785216000028</v>
      </c>
      <c r="K178" s="96">
        <v>0.2</v>
      </c>
      <c r="L178" s="107">
        <f t="shared" si="6"/>
        <v>276.83028172800022</v>
      </c>
      <c r="N178" s="85" t="s">
        <v>73</v>
      </c>
      <c r="O178" s="85" t="s">
        <v>73</v>
      </c>
      <c r="P178" s="86" t="s">
        <v>73</v>
      </c>
    </row>
    <row r="179" spans="2:16" ht="30.25" customHeight="1" x14ac:dyDescent="0.35">
      <c r="B179" s="105">
        <v>174</v>
      </c>
      <c r="C179" s="93">
        <v>13375</v>
      </c>
      <c r="D179" s="93" t="s">
        <v>268</v>
      </c>
      <c r="E179" s="93" t="s">
        <v>237</v>
      </c>
      <c r="F179" s="93"/>
      <c r="G179" s="94">
        <v>200</v>
      </c>
      <c r="H179" s="94" t="s">
        <v>72</v>
      </c>
      <c r="I179" s="95" t="s">
        <v>76</v>
      </c>
      <c r="J179" s="99">
        <v>493.94112768000002</v>
      </c>
      <c r="K179" s="96">
        <v>0.2</v>
      </c>
      <c r="L179" s="107">
        <f t="shared" si="6"/>
        <v>395.152902144</v>
      </c>
      <c r="N179" s="85" t="s">
        <v>73</v>
      </c>
      <c r="O179" s="85" t="s">
        <v>73</v>
      </c>
      <c r="P179" s="86" t="s">
        <v>73</v>
      </c>
    </row>
    <row r="180" spans="2:16" ht="30.25" customHeight="1" x14ac:dyDescent="0.35">
      <c r="B180" s="105">
        <v>175</v>
      </c>
      <c r="C180" s="93">
        <v>13379</v>
      </c>
      <c r="D180" s="93" t="s">
        <v>269</v>
      </c>
      <c r="E180" s="93" t="s">
        <v>237</v>
      </c>
      <c r="F180" s="93"/>
      <c r="G180" s="94">
        <v>600</v>
      </c>
      <c r="H180" s="94" t="s">
        <v>72</v>
      </c>
      <c r="I180" s="95" t="s">
        <v>76</v>
      </c>
      <c r="J180" s="99">
        <v>711.61009920000004</v>
      </c>
      <c r="K180" s="96">
        <v>0.2</v>
      </c>
      <c r="L180" s="107">
        <f t="shared" si="6"/>
        <v>569.28807935999998</v>
      </c>
      <c r="N180" s="85" t="s">
        <v>73</v>
      </c>
      <c r="O180" s="85" t="s">
        <v>73</v>
      </c>
      <c r="P180" s="86" t="s">
        <v>73</v>
      </c>
    </row>
    <row r="181" spans="2:16" ht="30.25" customHeight="1" x14ac:dyDescent="0.35">
      <c r="B181" s="105">
        <v>176</v>
      </c>
      <c r="C181" s="93">
        <v>13381</v>
      </c>
      <c r="D181" s="93" t="s">
        <v>270</v>
      </c>
      <c r="E181" s="93" t="s">
        <v>237</v>
      </c>
      <c r="F181" s="93"/>
      <c r="G181" s="94">
        <v>800</v>
      </c>
      <c r="H181" s="94" t="s">
        <v>72</v>
      </c>
      <c r="I181" s="95" t="s">
        <v>76</v>
      </c>
      <c r="J181" s="99">
        <v>778.58516736000013</v>
      </c>
      <c r="K181" s="96">
        <v>0.2</v>
      </c>
      <c r="L181" s="107">
        <f t="shared" ref="L181:L212" si="7">IF(J181="","",(J181-(J181*K181)))</f>
        <v>622.8681338880001</v>
      </c>
      <c r="N181" s="85" t="s">
        <v>73</v>
      </c>
      <c r="O181" s="85" t="s">
        <v>73</v>
      </c>
      <c r="P181" s="86" t="s">
        <v>73</v>
      </c>
    </row>
    <row r="182" spans="2:16" ht="30.25" customHeight="1" x14ac:dyDescent="0.35">
      <c r="B182" s="105">
        <v>177</v>
      </c>
      <c r="C182" s="93">
        <v>13384</v>
      </c>
      <c r="D182" s="93" t="s">
        <v>271</v>
      </c>
      <c r="E182" s="93" t="s">
        <v>237</v>
      </c>
      <c r="F182" s="93"/>
      <c r="G182" s="94">
        <v>5</v>
      </c>
      <c r="H182" s="94" t="s">
        <v>72</v>
      </c>
      <c r="I182" s="95" t="s">
        <v>76</v>
      </c>
      <c r="J182" s="99">
        <v>306.7384320000001</v>
      </c>
      <c r="K182" s="96">
        <v>0.2</v>
      </c>
      <c r="L182" s="107">
        <f t="shared" si="7"/>
        <v>245.39074560000009</v>
      </c>
      <c r="N182" s="85" t="s">
        <v>73</v>
      </c>
      <c r="O182" s="85" t="s">
        <v>73</v>
      </c>
      <c r="P182" s="86" t="s">
        <v>73</v>
      </c>
    </row>
    <row r="183" spans="2:16" ht="30.25" customHeight="1" x14ac:dyDescent="0.35">
      <c r="B183" s="105">
        <v>178</v>
      </c>
      <c r="C183" s="93">
        <v>13387</v>
      </c>
      <c r="D183" s="93" t="s">
        <v>272</v>
      </c>
      <c r="E183" s="93" t="s">
        <v>237</v>
      </c>
      <c r="F183" s="93"/>
      <c r="G183" s="94">
        <v>30</v>
      </c>
      <c r="H183" s="94" t="s">
        <v>72</v>
      </c>
      <c r="I183" s="95" t="s">
        <v>76</v>
      </c>
      <c r="J183" s="99">
        <v>357.61895769600034</v>
      </c>
      <c r="K183" s="96">
        <v>0.2</v>
      </c>
      <c r="L183" s="107">
        <f t="shared" si="7"/>
        <v>286.09516615680025</v>
      </c>
      <c r="N183" s="85" t="s">
        <v>73</v>
      </c>
      <c r="O183" s="85" t="s">
        <v>73</v>
      </c>
      <c r="P183" s="86" t="s">
        <v>73</v>
      </c>
    </row>
    <row r="184" spans="2:16" ht="30.25" customHeight="1" x14ac:dyDescent="0.35">
      <c r="B184" s="105">
        <v>179</v>
      </c>
      <c r="C184" s="93">
        <v>13389</v>
      </c>
      <c r="D184" s="93" t="s">
        <v>273</v>
      </c>
      <c r="E184" s="93" t="s">
        <v>237</v>
      </c>
      <c r="F184" s="93"/>
      <c r="G184" s="94">
        <v>50</v>
      </c>
      <c r="H184" s="94" t="s">
        <v>72</v>
      </c>
      <c r="I184" s="95" t="s">
        <v>76</v>
      </c>
      <c r="J184" s="99">
        <v>399.05978112000025</v>
      </c>
      <c r="K184" s="96">
        <v>0.2</v>
      </c>
      <c r="L184" s="107">
        <f t="shared" si="7"/>
        <v>319.24782489600022</v>
      </c>
      <c r="N184" s="85" t="s">
        <v>73</v>
      </c>
      <c r="O184" s="85" t="s">
        <v>73</v>
      </c>
      <c r="P184" s="86" t="s">
        <v>73</v>
      </c>
    </row>
    <row r="185" spans="2:16" ht="30.25" customHeight="1" x14ac:dyDescent="0.35">
      <c r="B185" s="105">
        <v>180</v>
      </c>
      <c r="C185" s="93">
        <v>13390</v>
      </c>
      <c r="D185" s="93" t="s">
        <v>274</v>
      </c>
      <c r="E185" s="93" t="s">
        <v>237</v>
      </c>
      <c r="F185" s="93"/>
      <c r="G185" s="94">
        <v>100</v>
      </c>
      <c r="H185" s="94" t="s">
        <v>72</v>
      </c>
      <c r="I185" s="95" t="s">
        <v>76</v>
      </c>
      <c r="J185" s="99">
        <v>460.45359360000009</v>
      </c>
      <c r="K185" s="96">
        <v>0.2</v>
      </c>
      <c r="L185" s="107">
        <f t="shared" si="7"/>
        <v>368.36287488000005</v>
      </c>
      <c r="N185" s="85" t="s">
        <v>73</v>
      </c>
      <c r="O185" s="85" t="s">
        <v>73</v>
      </c>
      <c r="P185" s="86" t="s">
        <v>73</v>
      </c>
    </row>
    <row r="186" spans="2:16" ht="30.25" customHeight="1" x14ac:dyDescent="0.35">
      <c r="B186" s="105">
        <v>181</v>
      </c>
      <c r="C186" s="93">
        <v>13395</v>
      </c>
      <c r="D186" s="93" t="s">
        <v>275</v>
      </c>
      <c r="E186" s="93" t="s">
        <v>237</v>
      </c>
      <c r="F186" s="93"/>
      <c r="G186" s="94">
        <v>500</v>
      </c>
      <c r="H186" s="94" t="s">
        <v>72</v>
      </c>
      <c r="I186" s="95" t="s">
        <v>76</v>
      </c>
      <c r="J186" s="99">
        <v>736.7257497600001</v>
      </c>
      <c r="K186" s="96">
        <v>0.2</v>
      </c>
      <c r="L186" s="107">
        <f t="shared" si="7"/>
        <v>589.38059980800006</v>
      </c>
      <c r="N186" s="85" t="s">
        <v>73</v>
      </c>
      <c r="O186" s="85" t="s">
        <v>73</v>
      </c>
      <c r="P186" s="86" t="s">
        <v>73</v>
      </c>
    </row>
    <row r="187" spans="2:16" ht="30.25" customHeight="1" x14ac:dyDescent="0.35">
      <c r="B187" s="105">
        <v>182</v>
      </c>
      <c r="C187" s="93">
        <v>13397</v>
      </c>
      <c r="D187" s="93" t="s">
        <v>276</v>
      </c>
      <c r="E187" s="93" t="s">
        <v>237</v>
      </c>
      <c r="F187" s="93"/>
      <c r="G187" s="94">
        <v>700</v>
      </c>
      <c r="H187" s="94" t="s">
        <v>72</v>
      </c>
      <c r="I187" s="95" t="s">
        <v>76</v>
      </c>
      <c r="J187" s="99">
        <v>819.60739660799993</v>
      </c>
      <c r="K187" s="96">
        <v>0.2</v>
      </c>
      <c r="L187" s="107">
        <f t="shared" si="7"/>
        <v>655.6859172863999</v>
      </c>
      <c r="N187" s="85" t="s">
        <v>73</v>
      </c>
      <c r="O187" s="85" t="s">
        <v>73</v>
      </c>
      <c r="P187" s="86" t="s">
        <v>73</v>
      </c>
    </row>
    <row r="188" spans="2:16" ht="30.25" customHeight="1" x14ac:dyDescent="0.35">
      <c r="B188" s="105">
        <v>183</v>
      </c>
      <c r="C188" s="93">
        <v>13404</v>
      </c>
      <c r="D188" s="93" t="s">
        <v>277</v>
      </c>
      <c r="E188" s="93" t="s">
        <v>237</v>
      </c>
      <c r="F188" s="93"/>
      <c r="G188" s="94">
        <v>30</v>
      </c>
      <c r="H188" s="94" t="s">
        <v>72</v>
      </c>
      <c r="I188" s="95" t="s">
        <v>76</v>
      </c>
      <c r="J188" s="99">
        <v>373.87436486400026</v>
      </c>
      <c r="K188" s="96">
        <v>0.2</v>
      </c>
      <c r="L188" s="107">
        <f t="shared" si="7"/>
        <v>299.09949189120022</v>
      </c>
      <c r="N188" s="85" t="s">
        <v>73</v>
      </c>
      <c r="O188" s="85" t="s">
        <v>73</v>
      </c>
      <c r="P188" s="86" t="s">
        <v>73</v>
      </c>
    </row>
    <row r="189" spans="2:16" ht="30.25" customHeight="1" x14ac:dyDescent="0.35">
      <c r="B189" s="105">
        <v>184</v>
      </c>
      <c r="C189" s="93">
        <v>13405</v>
      </c>
      <c r="D189" s="93" t="s">
        <v>278</v>
      </c>
      <c r="E189" s="93" t="s">
        <v>237</v>
      </c>
      <c r="F189" s="93"/>
      <c r="G189" s="94">
        <v>40</v>
      </c>
      <c r="H189" s="94" t="s">
        <v>72</v>
      </c>
      <c r="I189" s="95" t="s">
        <v>76</v>
      </c>
      <c r="J189" s="99">
        <v>397.94352998400029</v>
      </c>
      <c r="K189" s="96">
        <v>0.2</v>
      </c>
      <c r="L189" s="107">
        <f t="shared" si="7"/>
        <v>318.35482398720023</v>
      </c>
      <c r="N189" s="85" t="s">
        <v>73</v>
      </c>
      <c r="O189" s="85" t="s">
        <v>73</v>
      </c>
      <c r="P189" s="86" t="s">
        <v>73</v>
      </c>
    </row>
    <row r="190" spans="2:16" ht="30.25" customHeight="1" x14ac:dyDescent="0.35">
      <c r="B190" s="105">
        <v>185</v>
      </c>
      <c r="C190" s="93">
        <v>13412</v>
      </c>
      <c r="D190" s="93" t="s">
        <v>279</v>
      </c>
      <c r="E190" s="93" t="s">
        <v>237</v>
      </c>
      <c r="F190" s="93"/>
      <c r="G190" s="94">
        <v>500</v>
      </c>
      <c r="H190" s="94" t="s">
        <v>72</v>
      </c>
      <c r="I190" s="95" t="s">
        <v>76</v>
      </c>
      <c r="J190" s="99">
        <v>770.21328383999992</v>
      </c>
      <c r="K190" s="96">
        <v>0.2</v>
      </c>
      <c r="L190" s="107">
        <f t="shared" si="7"/>
        <v>616.17062707199989</v>
      </c>
      <c r="N190" s="85" t="s">
        <v>73</v>
      </c>
      <c r="O190" s="85" t="s">
        <v>73</v>
      </c>
      <c r="P190" s="86" t="s">
        <v>73</v>
      </c>
    </row>
    <row r="191" spans="2:16" ht="30.25" customHeight="1" x14ac:dyDescent="0.35">
      <c r="B191" s="105">
        <v>186</v>
      </c>
      <c r="C191" s="93">
        <v>13416</v>
      </c>
      <c r="D191" s="93" t="s">
        <v>280</v>
      </c>
      <c r="E191" s="93" t="s">
        <v>237</v>
      </c>
      <c r="F191" s="93"/>
      <c r="G191" s="94">
        <v>900</v>
      </c>
      <c r="H191" s="94" t="s">
        <v>72</v>
      </c>
      <c r="I191" s="95" t="s">
        <v>76</v>
      </c>
      <c r="J191" s="99">
        <v>933.88360665599998</v>
      </c>
      <c r="K191" s="96">
        <v>0.2</v>
      </c>
      <c r="L191" s="107">
        <f t="shared" si="7"/>
        <v>747.10688532480003</v>
      </c>
      <c r="N191" s="85" t="s">
        <v>73</v>
      </c>
      <c r="O191" s="85" t="s">
        <v>73</v>
      </c>
      <c r="P191" s="86" t="s">
        <v>73</v>
      </c>
    </row>
    <row r="192" spans="2:16" ht="30.25" customHeight="1" x14ac:dyDescent="0.35">
      <c r="B192" s="105">
        <v>187</v>
      </c>
      <c r="C192" s="93">
        <v>13417</v>
      </c>
      <c r="D192" s="93" t="s">
        <v>281</v>
      </c>
      <c r="E192" s="93" t="s">
        <v>237</v>
      </c>
      <c r="F192" s="93"/>
      <c r="G192" s="94">
        <v>1000</v>
      </c>
      <c r="H192" s="94" t="s">
        <v>72</v>
      </c>
      <c r="I192" s="95" t="s">
        <v>76</v>
      </c>
      <c r="J192" s="99">
        <v>962.7666048000001</v>
      </c>
      <c r="K192" s="96">
        <v>0.2</v>
      </c>
      <c r="L192" s="107">
        <f t="shared" si="7"/>
        <v>770.21328384000003</v>
      </c>
      <c r="N192" s="85" t="s">
        <v>73</v>
      </c>
      <c r="O192" s="85" t="s">
        <v>73</v>
      </c>
      <c r="P192" s="86" t="s">
        <v>73</v>
      </c>
    </row>
    <row r="193" spans="2:16" ht="30.25" customHeight="1" x14ac:dyDescent="0.35">
      <c r="B193" s="105">
        <v>188</v>
      </c>
      <c r="C193" s="93">
        <v>13420</v>
      </c>
      <c r="D193" s="93" t="s">
        <v>282</v>
      </c>
      <c r="E193" s="93" t="s">
        <v>237</v>
      </c>
      <c r="F193" s="93"/>
      <c r="G193" s="94">
        <v>20</v>
      </c>
      <c r="H193" s="94" t="s">
        <v>72</v>
      </c>
      <c r="I193" s="95" t="s">
        <v>76</v>
      </c>
      <c r="J193" s="99">
        <v>380.2230432000004</v>
      </c>
      <c r="K193" s="96">
        <v>0.2</v>
      </c>
      <c r="L193" s="107">
        <f t="shared" si="7"/>
        <v>304.17843456000031</v>
      </c>
      <c r="N193" s="85" t="s">
        <v>73</v>
      </c>
      <c r="O193" s="85" t="s">
        <v>73</v>
      </c>
      <c r="P193" s="86" t="s">
        <v>73</v>
      </c>
    </row>
    <row r="194" spans="2:16" ht="30.25" customHeight="1" x14ac:dyDescent="0.35">
      <c r="B194" s="105">
        <v>189</v>
      </c>
      <c r="C194" s="93">
        <v>13421</v>
      </c>
      <c r="D194" s="93" t="s">
        <v>283</v>
      </c>
      <c r="E194" s="93" t="s">
        <v>237</v>
      </c>
      <c r="F194" s="93"/>
      <c r="G194" s="94">
        <v>30</v>
      </c>
      <c r="H194" s="94" t="s">
        <v>72</v>
      </c>
      <c r="I194" s="95" t="s">
        <v>76</v>
      </c>
      <c r="J194" s="99">
        <v>406.38517920000032</v>
      </c>
      <c r="K194" s="96">
        <v>0.2</v>
      </c>
      <c r="L194" s="107">
        <f t="shared" si="7"/>
        <v>325.10814336000027</v>
      </c>
      <c r="N194" s="85" t="s">
        <v>73</v>
      </c>
      <c r="O194" s="85" t="s">
        <v>73</v>
      </c>
      <c r="P194" s="86" t="s">
        <v>73</v>
      </c>
    </row>
    <row r="195" spans="2:16" ht="30.25" customHeight="1" x14ac:dyDescent="0.35">
      <c r="B195" s="105">
        <v>190</v>
      </c>
      <c r="C195" s="93">
        <v>13426</v>
      </c>
      <c r="D195" s="93" t="s">
        <v>284</v>
      </c>
      <c r="E195" s="93" t="s">
        <v>237</v>
      </c>
      <c r="F195" s="93"/>
      <c r="G195" s="94">
        <v>200</v>
      </c>
      <c r="H195" s="94" t="s">
        <v>72</v>
      </c>
      <c r="I195" s="95" t="s">
        <v>76</v>
      </c>
      <c r="J195" s="99">
        <v>617.42640960000006</v>
      </c>
      <c r="K195" s="96">
        <v>0.2</v>
      </c>
      <c r="L195" s="107">
        <f t="shared" si="7"/>
        <v>493.94112768000002</v>
      </c>
      <c r="N195" s="85" t="s">
        <v>73</v>
      </c>
      <c r="O195" s="85" t="s">
        <v>73</v>
      </c>
      <c r="P195" s="86" t="s">
        <v>73</v>
      </c>
    </row>
    <row r="196" spans="2:16" ht="30.25" customHeight="1" x14ac:dyDescent="0.35">
      <c r="B196" s="105">
        <v>191</v>
      </c>
      <c r="C196" s="93">
        <v>13427</v>
      </c>
      <c r="D196" s="93" t="s">
        <v>285</v>
      </c>
      <c r="E196" s="93" t="s">
        <v>237</v>
      </c>
      <c r="F196" s="93"/>
      <c r="G196" s="94">
        <v>300</v>
      </c>
      <c r="H196" s="94" t="s">
        <v>72</v>
      </c>
      <c r="I196" s="95" t="s">
        <v>76</v>
      </c>
      <c r="J196" s="99">
        <v>695.91281760000015</v>
      </c>
      <c r="K196" s="96">
        <v>0.2</v>
      </c>
      <c r="L196" s="107">
        <f t="shared" si="7"/>
        <v>556.73025408000012</v>
      </c>
      <c r="N196" s="85" t="s">
        <v>73</v>
      </c>
      <c r="O196" s="85" t="s">
        <v>73</v>
      </c>
      <c r="P196" s="86" t="s">
        <v>73</v>
      </c>
    </row>
    <row r="197" spans="2:16" ht="30.25" customHeight="1" x14ac:dyDescent="0.35">
      <c r="B197" s="105">
        <v>192</v>
      </c>
      <c r="C197" s="93">
        <v>13431</v>
      </c>
      <c r="D197" s="93" t="s">
        <v>286</v>
      </c>
      <c r="E197" s="93" t="s">
        <v>237</v>
      </c>
      <c r="F197" s="93"/>
      <c r="G197" s="94">
        <v>700</v>
      </c>
      <c r="H197" s="94" t="s">
        <v>72</v>
      </c>
      <c r="I197" s="95" t="s">
        <v>76</v>
      </c>
      <c r="J197" s="99">
        <v>931.37204159999987</v>
      </c>
      <c r="K197" s="96">
        <v>0.2</v>
      </c>
      <c r="L197" s="107">
        <f t="shared" si="7"/>
        <v>745.09763327999985</v>
      </c>
      <c r="N197" s="85" t="s">
        <v>73</v>
      </c>
      <c r="O197" s="85" t="s">
        <v>73</v>
      </c>
      <c r="P197" s="86" t="s">
        <v>73</v>
      </c>
    </row>
    <row r="198" spans="2:16" ht="30.25" customHeight="1" x14ac:dyDescent="0.35">
      <c r="B198" s="105">
        <v>193</v>
      </c>
      <c r="C198" s="93">
        <v>13433</v>
      </c>
      <c r="D198" s="93" t="s">
        <v>287</v>
      </c>
      <c r="E198" s="93" t="s">
        <v>237</v>
      </c>
      <c r="F198" s="93"/>
      <c r="G198" s="94">
        <v>900</v>
      </c>
      <c r="H198" s="94" t="s">
        <v>72</v>
      </c>
      <c r="I198" s="95" t="s">
        <v>76</v>
      </c>
      <c r="J198" s="99">
        <v>1015.0908768</v>
      </c>
      <c r="K198" s="96">
        <v>0.2</v>
      </c>
      <c r="L198" s="107">
        <f t="shared" si="7"/>
        <v>812.07270144000006</v>
      </c>
      <c r="N198" s="85" t="s">
        <v>73</v>
      </c>
      <c r="O198" s="85" t="s">
        <v>73</v>
      </c>
      <c r="P198" s="86" t="s">
        <v>73</v>
      </c>
    </row>
    <row r="199" spans="2:16" ht="25" x14ac:dyDescent="0.35">
      <c r="B199" s="105">
        <v>194</v>
      </c>
      <c r="C199" s="93">
        <v>15004</v>
      </c>
      <c r="D199" s="93" t="s">
        <v>659</v>
      </c>
      <c r="E199" s="93" t="s">
        <v>288</v>
      </c>
      <c r="F199" s="93"/>
      <c r="G199" s="94" t="s">
        <v>289</v>
      </c>
      <c r="H199" s="94" t="s">
        <v>290</v>
      </c>
      <c r="I199" s="95" t="s">
        <v>76</v>
      </c>
      <c r="J199" s="99">
        <v>4393</v>
      </c>
      <c r="K199" s="96">
        <v>0.1</v>
      </c>
      <c r="L199" s="107">
        <f t="shared" si="7"/>
        <v>3953.7</v>
      </c>
      <c r="N199" s="85" t="s">
        <v>73</v>
      </c>
      <c r="O199" s="85" t="s">
        <v>73</v>
      </c>
      <c r="P199" s="86" t="s">
        <v>73</v>
      </c>
    </row>
    <row r="200" spans="2:16" ht="62.5" x14ac:dyDescent="0.35">
      <c r="B200" s="105">
        <v>195</v>
      </c>
      <c r="C200" s="93">
        <v>15005</v>
      </c>
      <c r="D200" s="93" t="s">
        <v>658</v>
      </c>
      <c r="E200" s="93" t="s">
        <v>288</v>
      </c>
      <c r="F200" s="93"/>
      <c r="G200" s="94" t="s">
        <v>291</v>
      </c>
      <c r="H200" s="94" t="s">
        <v>290</v>
      </c>
      <c r="I200" s="95" t="s">
        <v>76</v>
      </c>
      <c r="J200" s="99">
        <v>4180</v>
      </c>
      <c r="K200" s="96">
        <v>0.1</v>
      </c>
      <c r="L200" s="107">
        <f t="shared" si="7"/>
        <v>3762</v>
      </c>
      <c r="N200" s="85" t="s">
        <v>73</v>
      </c>
      <c r="O200" s="85" t="s">
        <v>73</v>
      </c>
      <c r="P200" s="86" t="s">
        <v>73</v>
      </c>
    </row>
    <row r="201" spans="2:16" ht="25" x14ac:dyDescent="0.35">
      <c r="B201" s="105">
        <v>196</v>
      </c>
      <c r="C201" s="93">
        <v>15006</v>
      </c>
      <c r="D201" s="93" t="s">
        <v>660</v>
      </c>
      <c r="E201" s="93" t="s">
        <v>288</v>
      </c>
      <c r="F201" s="93"/>
      <c r="G201" s="94">
        <v>1</v>
      </c>
      <c r="H201" s="94" t="s">
        <v>290</v>
      </c>
      <c r="I201" s="95" t="s">
        <v>76</v>
      </c>
      <c r="J201" s="99">
        <v>275</v>
      </c>
      <c r="K201" s="96">
        <v>0.1</v>
      </c>
      <c r="L201" s="107">
        <f t="shared" si="7"/>
        <v>247.5</v>
      </c>
      <c r="N201" s="85" t="s">
        <v>73</v>
      </c>
      <c r="O201" s="85" t="s">
        <v>73</v>
      </c>
      <c r="P201" s="86" t="s">
        <v>73</v>
      </c>
    </row>
    <row r="202" spans="2:16" ht="30.25" customHeight="1" x14ac:dyDescent="0.35">
      <c r="B202" s="105">
        <v>197</v>
      </c>
      <c r="C202" s="93">
        <v>17012</v>
      </c>
      <c r="D202" s="93" t="s">
        <v>292</v>
      </c>
      <c r="E202" s="93" t="s">
        <v>293</v>
      </c>
      <c r="F202" s="93"/>
      <c r="G202" s="94">
        <v>10</v>
      </c>
      <c r="H202" s="94" t="s">
        <v>72</v>
      </c>
      <c r="I202" s="95" t="s">
        <v>76</v>
      </c>
      <c r="J202" s="99">
        <v>362.25692307692321</v>
      </c>
      <c r="K202" s="96">
        <v>0.2</v>
      </c>
      <c r="L202" s="107">
        <f t="shared" si="7"/>
        <v>289.80553846153856</v>
      </c>
      <c r="N202" s="85" t="s">
        <v>73</v>
      </c>
      <c r="O202" s="85" t="s">
        <v>73</v>
      </c>
      <c r="P202" s="86" t="s">
        <v>73</v>
      </c>
    </row>
    <row r="203" spans="2:16" ht="30.25" customHeight="1" x14ac:dyDescent="0.35">
      <c r="B203" s="105">
        <v>198</v>
      </c>
      <c r="C203" s="93">
        <v>17015</v>
      </c>
      <c r="D203" s="93" t="s">
        <v>294</v>
      </c>
      <c r="E203" s="93" t="s">
        <v>293</v>
      </c>
      <c r="F203" s="93"/>
      <c r="G203" s="94">
        <v>40</v>
      </c>
      <c r="H203" s="94" t="s">
        <v>72</v>
      </c>
      <c r="I203" s="95" t="s">
        <v>76</v>
      </c>
      <c r="J203" s="99">
        <v>367.7649230769232</v>
      </c>
      <c r="K203" s="96">
        <v>0.2</v>
      </c>
      <c r="L203" s="107">
        <f t="shared" si="7"/>
        <v>294.21193846153858</v>
      </c>
      <c r="N203" s="85" t="s">
        <v>73</v>
      </c>
      <c r="O203" s="85" t="s">
        <v>73</v>
      </c>
      <c r="P203" s="86" t="s">
        <v>73</v>
      </c>
    </row>
    <row r="204" spans="2:16" ht="30.25" customHeight="1" x14ac:dyDescent="0.35">
      <c r="B204" s="105">
        <v>199</v>
      </c>
      <c r="C204" s="93">
        <v>17019</v>
      </c>
      <c r="D204" s="93" t="s">
        <v>295</v>
      </c>
      <c r="E204" s="93" t="s">
        <v>293</v>
      </c>
      <c r="F204" s="93"/>
      <c r="G204" s="94">
        <v>80</v>
      </c>
      <c r="H204" s="94" t="s">
        <v>72</v>
      </c>
      <c r="I204" s="95" t="s">
        <v>76</v>
      </c>
      <c r="J204" s="99">
        <v>417.93009230769252</v>
      </c>
      <c r="K204" s="96">
        <v>0.2</v>
      </c>
      <c r="L204" s="107">
        <f t="shared" si="7"/>
        <v>334.344073846154</v>
      </c>
      <c r="N204" s="85" t="s">
        <v>73</v>
      </c>
      <c r="O204" s="85" t="s">
        <v>73</v>
      </c>
      <c r="P204" s="86" t="s">
        <v>73</v>
      </c>
    </row>
    <row r="205" spans="2:16" ht="30.25" customHeight="1" x14ac:dyDescent="0.35">
      <c r="B205" s="105">
        <v>200</v>
      </c>
      <c r="C205" s="93">
        <v>17022</v>
      </c>
      <c r="D205" s="93" t="s">
        <v>296</v>
      </c>
      <c r="E205" s="93" t="s">
        <v>293</v>
      </c>
      <c r="F205" s="93"/>
      <c r="G205" s="94">
        <v>150</v>
      </c>
      <c r="H205" s="94" t="s">
        <v>72</v>
      </c>
      <c r="I205" s="95" t="s">
        <v>76</v>
      </c>
      <c r="J205" s="99">
        <v>545.50384615384598</v>
      </c>
      <c r="K205" s="96">
        <v>0.2</v>
      </c>
      <c r="L205" s="107">
        <f t="shared" si="7"/>
        <v>436.40307692307681</v>
      </c>
      <c r="N205" s="85" t="s">
        <v>73</v>
      </c>
      <c r="O205" s="85" t="s">
        <v>73</v>
      </c>
      <c r="P205" s="86" t="s">
        <v>73</v>
      </c>
    </row>
    <row r="206" spans="2:16" ht="30.25" customHeight="1" x14ac:dyDescent="0.35">
      <c r="B206" s="105">
        <v>201</v>
      </c>
      <c r="C206" s="93">
        <v>17023</v>
      </c>
      <c r="D206" s="93" t="s">
        <v>297</v>
      </c>
      <c r="E206" s="93" t="s">
        <v>293</v>
      </c>
      <c r="F206" s="93"/>
      <c r="G206" s="94">
        <v>200</v>
      </c>
      <c r="H206" s="94" t="s">
        <v>72</v>
      </c>
      <c r="I206" s="95" t="s">
        <v>76</v>
      </c>
      <c r="J206" s="99">
        <v>555.03692307692438</v>
      </c>
      <c r="K206" s="96">
        <v>0.2</v>
      </c>
      <c r="L206" s="107">
        <f t="shared" si="7"/>
        <v>444.02953846153952</v>
      </c>
      <c r="N206" s="85" t="s">
        <v>73</v>
      </c>
      <c r="O206" s="85" t="s">
        <v>73</v>
      </c>
      <c r="P206" s="86" t="s">
        <v>73</v>
      </c>
    </row>
    <row r="207" spans="2:16" ht="30.25" customHeight="1" x14ac:dyDescent="0.35">
      <c r="B207" s="105">
        <v>202</v>
      </c>
      <c r="C207" s="93">
        <v>17025</v>
      </c>
      <c r="D207" s="93" t="s">
        <v>298</v>
      </c>
      <c r="E207" s="93" t="s">
        <v>293</v>
      </c>
      <c r="F207" s="93"/>
      <c r="G207" s="94">
        <v>400</v>
      </c>
      <c r="H207" s="94" t="s">
        <v>72</v>
      </c>
      <c r="I207" s="95" t="s">
        <v>76</v>
      </c>
      <c r="J207" s="99">
        <v>720.27692307692439</v>
      </c>
      <c r="K207" s="96">
        <v>0.2</v>
      </c>
      <c r="L207" s="107">
        <f t="shared" si="7"/>
        <v>576.22153846153947</v>
      </c>
      <c r="N207" s="85" t="s">
        <v>73</v>
      </c>
      <c r="O207" s="85" t="s">
        <v>73</v>
      </c>
      <c r="P207" s="86" t="s">
        <v>73</v>
      </c>
    </row>
    <row r="208" spans="2:16" ht="30.25" customHeight="1" x14ac:dyDescent="0.35">
      <c r="B208" s="105">
        <v>203</v>
      </c>
      <c r="C208" s="93">
        <v>17026</v>
      </c>
      <c r="D208" s="93" t="s">
        <v>299</v>
      </c>
      <c r="E208" s="93" t="s">
        <v>293</v>
      </c>
      <c r="F208" s="93"/>
      <c r="G208" s="94">
        <v>500</v>
      </c>
      <c r="H208" s="94" t="s">
        <v>72</v>
      </c>
      <c r="I208" s="95" t="s">
        <v>76</v>
      </c>
      <c r="J208" s="99">
        <v>762.64615384615513</v>
      </c>
      <c r="K208" s="96">
        <v>0.2</v>
      </c>
      <c r="L208" s="107">
        <f t="shared" si="7"/>
        <v>610.11692307692408</v>
      </c>
      <c r="N208" s="85" t="s">
        <v>73</v>
      </c>
      <c r="O208" s="85" t="s">
        <v>73</v>
      </c>
      <c r="P208" s="86" t="s">
        <v>73</v>
      </c>
    </row>
    <row r="209" spans="2:16" ht="30.25" customHeight="1" x14ac:dyDescent="0.35">
      <c r="B209" s="105">
        <v>204</v>
      </c>
      <c r="C209" s="93">
        <v>17027</v>
      </c>
      <c r="D209" s="93" t="s">
        <v>300</v>
      </c>
      <c r="E209" s="93" t="s">
        <v>293</v>
      </c>
      <c r="F209" s="93"/>
      <c r="G209" s="94">
        <v>600</v>
      </c>
      <c r="H209" s="94" t="s">
        <v>72</v>
      </c>
      <c r="I209" s="95" t="s">
        <v>76</v>
      </c>
      <c r="J209" s="99">
        <v>832.32000000000016</v>
      </c>
      <c r="K209" s="96">
        <v>0.2</v>
      </c>
      <c r="L209" s="107">
        <f t="shared" si="7"/>
        <v>665.85600000000011</v>
      </c>
      <c r="N209" s="85" t="s">
        <v>73</v>
      </c>
      <c r="O209" s="85" t="s">
        <v>73</v>
      </c>
      <c r="P209" s="86" t="s">
        <v>73</v>
      </c>
    </row>
    <row r="210" spans="2:16" ht="30.25" customHeight="1" x14ac:dyDescent="0.35">
      <c r="B210" s="105">
        <v>205</v>
      </c>
      <c r="C210" s="93">
        <v>17028</v>
      </c>
      <c r="D210" s="93" t="s">
        <v>301</v>
      </c>
      <c r="E210" s="93" t="s">
        <v>293</v>
      </c>
      <c r="F210" s="93"/>
      <c r="G210" s="94">
        <v>700</v>
      </c>
      <c r="H210" s="94" t="s">
        <v>72</v>
      </c>
      <c r="I210" s="95" t="s">
        <v>76</v>
      </c>
      <c r="J210" s="99">
        <v>903.8769230769251</v>
      </c>
      <c r="K210" s="96">
        <v>0.2</v>
      </c>
      <c r="L210" s="107">
        <f t="shared" si="7"/>
        <v>723.10153846154003</v>
      </c>
      <c r="N210" s="85" t="s">
        <v>73</v>
      </c>
      <c r="O210" s="85" t="s">
        <v>73</v>
      </c>
      <c r="P210" s="86" t="s">
        <v>73</v>
      </c>
    </row>
    <row r="211" spans="2:16" ht="30.25" customHeight="1" x14ac:dyDescent="0.35">
      <c r="B211" s="105">
        <v>206</v>
      </c>
      <c r="C211" s="93">
        <v>17029</v>
      </c>
      <c r="D211" s="93" t="s">
        <v>302</v>
      </c>
      <c r="E211" s="93" t="s">
        <v>293</v>
      </c>
      <c r="F211" s="93"/>
      <c r="G211" s="94">
        <v>800</v>
      </c>
      <c r="H211" s="94" t="s">
        <v>72</v>
      </c>
      <c r="I211" s="95" t="s">
        <v>76</v>
      </c>
      <c r="J211" s="99">
        <v>1001.7969230769249</v>
      </c>
      <c r="K211" s="96">
        <v>0.2</v>
      </c>
      <c r="L211" s="107">
        <f t="shared" si="7"/>
        <v>801.43753846153993</v>
      </c>
      <c r="N211" s="85" t="s">
        <v>73</v>
      </c>
      <c r="O211" s="85" t="s">
        <v>73</v>
      </c>
      <c r="P211" s="86" t="s">
        <v>73</v>
      </c>
    </row>
    <row r="212" spans="2:16" ht="30.25" customHeight="1" x14ac:dyDescent="0.35">
      <c r="B212" s="105">
        <v>207</v>
      </c>
      <c r="C212" s="93">
        <v>17030</v>
      </c>
      <c r="D212" s="93" t="s">
        <v>303</v>
      </c>
      <c r="E212" s="93" t="s">
        <v>293</v>
      </c>
      <c r="F212" s="93"/>
      <c r="G212" s="94">
        <v>900</v>
      </c>
      <c r="H212" s="94" t="s">
        <v>72</v>
      </c>
      <c r="I212" s="95" t="s">
        <v>76</v>
      </c>
      <c r="J212" s="99">
        <v>1124.950153846155</v>
      </c>
      <c r="K212" s="96">
        <v>0.2</v>
      </c>
      <c r="L212" s="107">
        <f t="shared" si="7"/>
        <v>899.96012307692399</v>
      </c>
      <c r="N212" s="85" t="s">
        <v>73</v>
      </c>
      <c r="O212" s="85" t="s">
        <v>73</v>
      </c>
      <c r="P212" s="86" t="s">
        <v>73</v>
      </c>
    </row>
    <row r="213" spans="2:16" ht="25" x14ac:dyDescent="0.35">
      <c r="B213" s="105">
        <v>208</v>
      </c>
      <c r="C213" s="93">
        <v>17003</v>
      </c>
      <c r="D213" s="93" t="s">
        <v>304</v>
      </c>
      <c r="E213" s="93" t="s">
        <v>305</v>
      </c>
      <c r="F213" s="93"/>
      <c r="G213" s="94">
        <v>1</v>
      </c>
      <c r="H213" s="94" t="s">
        <v>102</v>
      </c>
      <c r="I213" s="95" t="s">
        <v>77</v>
      </c>
      <c r="J213" s="99">
        <v>500</v>
      </c>
      <c r="K213" s="96">
        <v>0.5</v>
      </c>
      <c r="L213" s="107">
        <f t="shared" ref="L213:L244" si="8">IF(J213="","",(J213-(J213*K213)))</f>
        <v>250</v>
      </c>
      <c r="N213" s="85" t="s">
        <v>73</v>
      </c>
      <c r="O213" s="85" t="s">
        <v>73</v>
      </c>
      <c r="P213" s="86" t="s">
        <v>73</v>
      </c>
    </row>
    <row r="214" spans="2:16" ht="30.25" customHeight="1" x14ac:dyDescent="0.35">
      <c r="B214" s="105">
        <v>209</v>
      </c>
      <c r="C214" s="93">
        <v>17036</v>
      </c>
      <c r="D214" s="93" t="s">
        <v>306</v>
      </c>
      <c r="E214" s="93" t="s">
        <v>307</v>
      </c>
      <c r="F214" s="93"/>
      <c r="G214" s="94">
        <v>10</v>
      </c>
      <c r="H214" s="94" t="s">
        <v>72</v>
      </c>
      <c r="I214" s="95" t="s">
        <v>76</v>
      </c>
      <c r="J214" s="99">
        <v>255.60000000000002</v>
      </c>
      <c r="K214" s="96">
        <v>0.2</v>
      </c>
      <c r="L214" s="107">
        <f t="shared" si="8"/>
        <v>204.48000000000002</v>
      </c>
      <c r="N214" s="85" t="s">
        <v>73</v>
      </c>
      <c r="O214" s="85" t="s">
        <v>73</v>
      </c>
      <c r="P214" s="86" t="s">
        <v>73</v>
      </c>
    </row>
    <row r="215" spans="2:16" ht="30.25" customHeight="1" x14ac:dyDescent="0.35">
      <c r="B215" s="105">
        <v>210</v>
      </c>
      <c r="C215" s="93">
        <v>17037</v>
      </c>
      <c r="D215" s="93" t="s">
        <v>308</v>
      </c>
      <c r="E215" s="93" t="s">
        <v>307</v>
      </c>
      <c r="F215" s="93"/>
      <c r="G215" s="94">
        <v>20</v>
      </c>
      <c r="H215" s="94" t="s">
        <v>72</v>
      </c>
      <c r="I215" s="95" t="s">
        <v>76</v>
      </c>
      <c r="J215" s="99">
        <v>259.2</v>
      </c>
      <c r="K215" s="96">
        <v>0.2</v>
      </c>
      <c r="L215" s="107">
        <f t="shared" si="8"/>
        <v>207.35999999999999</v>
      </c>
      <c r="N215" s="85" t="s">
        <v>73</v>
      </c>
      <c r="O215" s="85" t="s">
        <v>73</v>
      </c>
      <c r="P215" s="86" t="s">
        <v>73</v>
      </c>
    </row>
    <row r="216" spans="2:16" ht="30.25" customHeight="1" x14ac:dyDescent="0.35">
      <c r="B216" s="105">
        <v>211</v>
      </c>
      <c r="C216" s="93">
        <v>17038</v>
      </c>
      <c r="D216" s="93" t="s">
        <v>309</v>
      </c>
      <c r="E216" s="93" t="s">
        <v>307</v>
      </c>
      <c r="F216" s="93"/>
      <c r="G216" s="94">
        <v>30</v>
      </c>
      <c r="H216" s="94" t="s">
        <v>72</v>
      </c>
      <c r="I216" s="95" t="s">
        <v>76</v>
      </c>
      <c r="J216" s="99">
        <v>262.44</v>
      </c>
      <c r="K216" s="96">
        <v>0.2</v>
      </c>
      <c r="L216" s="107">
        <f t="shared" si="8"/>
        <v>209.952</v>
      </c>
      <c r="N216" s="85" t="s">
        <v>73</v>
      </c>
      <c r="O216" s="85" t="s">
        <v>73</v>
      </c>
      <c r="P216" s="86" t="s">
        <v>73</v>
      </c>
    </row>
    <row r="217" spans="2:16" ht="30.25" customHeight="1" x14ac:dyDescent="0.35">
      <c r="B217" s="105">
        <v>212</v>
      </c>
      <c r="C217" s="93">
        <v>17039</v>
      </c>
      <c r="D217" s="93" t="s">
        <v>310</v>
      </c>
      <c r="E217" s="93" t="s">
        <v>307</v>
      </c>
      <c r="F217" s="93"/>
      <c r="G217" s="94">
        <v>40</v>
      </c>
      <c r="H217" s="94" t="s">
        <v>72</v>
      </c>
      <c r="I217" s="95" t="s">
        <v>76</v>
      </c>
      <c r="J217" s="99">
        <v>264.95999999999998</v>
      </c>
      <c r="K217" s="96">
        <v>0.2</v>
      </c>
      <c r="L217" s="107">
        <f t="shared" si="8"/>
        <v>211.96799999999999</v>
      </c>
      <c r="N217" s="85" t="s">
        <v>73</v>
      </c>
      <c r="O217" s="85" t="s">
        <v>73</v>
      </c>
      <c r="P217" s="86" t="s">
        <v>73</v>
      </c>
    </row>
    <row r="218" spans="2:16" ht="30.25" customHeight="1" x14ac:dyDescent="0.35">
      <c r="B218" s="105">
        <v>213</v>
      </c>
      <c r="C218" s="93">
        <v>17040</v>
      </c>
      <c r="D218" s="93" t="s">
        <v>311</v>
      </c>
      <c r="E218" s="93" t="s">
        <v>307</v>
      </c>
      <c r="F218" s="93"/>
      <c r="G218" s="94">
        <v>50</v>
      </c>
      <c r="H218" s="94" t="s">
        <v>72</v>
      </c>
      <c r="I218" s="95" t="s">
        <v>76</v>
      </c>
      <c r="J218" s="99">
        <v>270</v>
      </c>
      <c r="K218" s="96">
        <v>0.2</v>
      </c>
      <c r="L218" s="107">
        <f t="shared" si="8"/>
        <v>216</v>
      </c>
      <c r="N218" s="85" t="s">
        <v>73</v>
      </c>
      <c r="O218" s="85" t="s">
        <v>73</v>
      </c>
      <c r="P218" s="86" t="s">
        <v>73</v>
      </c>
    </row>
    <row r="219" spans="2:16" ht="30.25" customHeight="1" x14ac:dyDescent="0.35">
      <c r="B219" s="105">
        <v>214</v>
      </c>
      <c r="C219" s="93">
        <v>17041</v>
      </c>
      <c r="D219" s="93" t="s">
        <v>312</v>
      </c>
      <c r="E219" s="93" t="s">
        <v>307</v>
      </c>
      <c r="F219" s="93"/>
      <c r="G219" s="94">
        <v>60</v>
      </c>
      <c r="H219" s="94" t="s">
        <v>72</v>
      </c>
      <c r="I219" s="95" t="s">
        <v>76</v>
      </c>
      <c r="J219" s="99">
        <v>280.8</v>
      </c>
      <c r="K219" s="96">
        <v>0.2</v>
      </c>
      <c r="L219" s="107">
        <f t="shared" si="8"/>
        <v>224.64000000000001</v>
      </c>
      <c r="N219" s="85" t="s">
        <v>73</v>
      </c>
      <c r="O219" s="85" t="s">
        <v>73</v>
      </c>
      <c r="P219" s="86" t="s">
        <v>73</v>
      </c>
    </row>
    <row r="220" spans="2:16" ht="30.25" customHeight="1" x14ac:dyDescent="0.35">
      <c r="B220" s="105">
        <v>215</v>
      </c>
      <c r="C220" s="93">
        <v>17042</v>
      </c>
      <c r="D220" s="93" t="s">
        <v>313</v>
      </c>
      <c r="E220" s="93" t="s">
        <v>307</v>
      </c>
      <c r="F220" s="93"/>
      <c r="G220" s="94">
        <v>70</v>
      </c>
      <c r="H220" s="94" t="s">
        <v>72</v>
      </c>
      <c r="I220" s="95" t="s">
        <v>76</v>
      </c>
      <c r="J220" s="99">
        <v>321.88800000000026</v>
      </c>
      <c r="K220" s="96">
        <v>0.2</v>
      </c>
      <c r="L220" s="107">
        <f t="shared" si="8"/>
        <v>257.51040000000023</v>
      </c>
      <c r="N220" s="85" t="s">
        <v>73</v>
      </c>
      <c r="O220" s="85" t="s">
        <v>73</v>
      </c>
      <c r="P220" s="86" t="s">
        <v>73</v>
      </c>
    </row>
    <row r="221" spans="2:16" ht="30.25" customHeight="1" x14ac:dyDescent="0.35">
      <c r="B221" s="105">
        <v>216</v>
      </c>
      <c r="C221" s="93">
        <v>17044</v>
      </c>
      <c r="D221" s="93" t="s">
        <v>314</v>
      </c>
      <c r="E221" s="93" t="s">
        <v>307</v>
      </c>
      <c r="F221" s="93"/>
      <c r="G221" s="94">
        <v>90</v>
      </c>
      <c r="H221" s="94" t="s">
        <v>72</v>
      </c>
      <c r="I221" s="95" t="s">
        <v>76</v>
      </c>
      <c r="J221" s="99">
        <v>374.11200000000008</v>
      </c>
      <c r="K221" s="96">
        <v>0.2</v>
      </c>
      <c r="L221" s="107">
        <f t="shared" si="8"/>
        <v>299.28960000000006</v>
      </c>
      <c r="N221" s="85" t="s">
        <v>73</v>
      </c>
      <c r="O221" s="85" t="s">
        <v>73</v>
      </c>
      <c r="P221" s="86" t="s">
        <v>73</v>
      </c>
    </row>
    <row r="222" spans="2:16" ht="30.25" customHeight="1" x14ac:dyDescent="0.35">
      <c r="B222" s="105">
        <v>217</v>
      </c>
      <c r="C222" s="93">
        <v>17046</v>
      </c>
      <c r="D222" s="93" t="s">
        <v>315</v>
      </c>
      <c r="E222" s="93" t="s">
        <v>307</v>
      </c>
      <c r="F222" s="93"/>
      <c r="G222" s="94">
        <v>150</v>
      </c>
      <c r="H222" s="94" t="s">
        <v>72</v>
      </c>
      <c r="I222" s="95" t="s">
        <v>76</v>
      </c>
      <c r="J222" s="99">
        <v>510.3</v>
      </c>
      <c r="K222" s="96">
        <v>0.2</v>
      </c>
      <c r="L222" s="107">
        <f t="shared" si="8"/>
        <v>408.24</v>
      </c>
      <c r="N222" s="85" t="s">
        <v>73</v>
      </c>
      <c r="O222" s="85" t="s">
        <v>73</v>
      </c>
      <c r="P222" s="86" t="s">
        <v>73</v>
      </c>
    </row>
    <row r="223" spans="2:16" ht="30.25" customHeight="1" x14ac:dyDescent="0.35">
      <c r="B223" s="105">
        <v>218</v>
      </c>
      <c r="C223" s="93">
        <v>17047</v>
      </c>
      <c r="D223" s="93" t="s">
        <v>316</v>
      </c>
      <c r="E223" s="93" t="s">
        <v>307</v>
      </c>
      <c r="F223" s="93"/>
      <c r="G223" s="94">
        <v>200</v>
      </c>
      <c r="H223" s="94" t="s">
        <v>72</v>
      </c>
      <c r="I223" s="95" t="s">
        <v>76</v>
      </c>
      <c r="J223" s="99">
        <v>524.88</v>
      </c>
      <c r="K223" s="96">
        <v>0.2</v>
      </c>
      <c r="L223" s="107">
        <f t="shared" si="8"/>
        <v>419.904</v>
      </c>
      <c r="N223" s="85" t="s">
        <v>73</v>
      </c>
      <c r="O223" s="85" t="s">
        <v>73</v>
      </c>
      <c r="P223" s="86" t="s">
        <v>73</v>
      </c>
    </row>
    <row r="224" spans="2:16" ht="30.25" customHeight="1" x14ac:dyDescent="0.35">
      <c r="B224" s="105">
        <v>219</v>
      </c>
      <c r="C224" s="93">
        <v>17048</v>
      </c>
      <c r="D224" s="93" t="s">
        <v>317</v>
      </c>
      <c r="E224" s="93" t="s">
        <v>307</v>
      </c>
      <c r="F224" s="93"/>
      <c r="G224" s="94">
        <v>300</v>
      </c>
      <c r="H224" s="94" t="s">
        <v>72</v>
      </c>
      <c r="I224" s="95" t="s">
        <v>76</v>
      </c>
      <c r="J224" s="99">
        <v>580</v>
      </c>
      <c r="K224" s="96">
        <v>0.2</v>
      </c>
      <c r="L224" s="107">
        <f t="shared" si="8"/>
        <v>464</v>
      </c>
      <c r="N224" s="85" t="s">
        <v>73</v>
      </c>
      <c r="O224" s="85" t="s">
        <v>73</v>
      </c>
      <c r="P224" s="86" t="s">
        <v>73</v>
      </c>
    </row>
    <row r="225" spans="2:16" ht="30.25" customHeight="1" x14ac:dyDescent="0.35">
      <c r="B225" s="105">
        <v>220</v>
      </c>
      <c r="C225" s="93">
        <v>17049</v>
      </c>
      <c r="D225" s="93" t="s">
        <v>318</v>
      </c>
      <c r="E225" s="93" t="s">
        <v>307</v>
      </c>
      <c r="F225" s="93"/>
      <c r="G225" s="94">
        <v>400</v>
      </c>
      <c r="H225" s="94" t="s">
        <v>72</v>
      </c>
      <c r="I225" s="95" t="s">
        <v>76</v>
      </c>
      <c r="J225" s="99">
        <v>678</v>
      </c>
      <c r="K225" s="96">
        <v>0.2</v>
      </c>
      <c r="L225" s="107">
        <f t="shared" si="8"/>
        <v>542.4</v>
      </c>
      <c r="N225" s="85" t="s">
        <v>73</v>
      </c>
      <c r="O225" s="85" t="s">
        <v>73</v>
      </c>
      <c r="P225" s="86" t="s">
        <v>73</v>
      </c>
    </row>
    <row r="226" spans="2:16" ht="30.25" customHeight="1" x14ac:dyDescent="0.35">
      <c r="B226" s="105">
        <v>221</v>
      </c>
      <c r="C226" s="93">
        <v>17050</v>
      </c>
      <c r="D226" s="93" t="s">
        <v>319</v>
      </c>
      <c r="E226" s="93" t="s">
        <v>307</v>
      </c>
      <c r="F226" s="93"/>
      <c r="G226" s="94">
        <v>500</v>
      </c>
      <c r="H226" s="94" t="s">
        <v>72</v>
      </c>
      <c r="I226" s="95" t="s">
        <v>76</v>
      </c>
      <c r="J226" s="99">
        <v>721</v>
      </c>
      <c r="K226" s="96">
        <v>0.2</v>
      </c>
      <c r="L226" s="107">
        <f t="shared" si="8"/>
        <v>576.79999999999995</v>
      </c>
      <c r="N226" s="85" t="s">
        <v>73</v>
      </c>
      <c r="O226" s="85" t="s">
        <v>73</v>
      </c>
      <c r="P226" s="86" t="s">
        <v>73</v>
      </c>
    </row>
    <row r="227" spans="2:16" ht="30.25" customHeight="1" x14ac:dyDescent="0.35">
      <c r="B227" s="105">
        <v>222</v>
      </c>
      <c r="C227" s="93">
        <v>17051</v>
      </c>
      <c r="D227" s="93" t="s">
        <v>320</v>
      </c>
      <c r="E227" s="93" t="s">
        <v>307</v>
      </c>
      <c r="F227" s="93"/>
      <c r="G227" s="94">
        <v>600</v>
      </c>
      <c r="H227" s="94" t="s">
        <v>72</v>
      </c>
      <c r="I227" s="95" t="s">
        <v>76</v>
      </c>
      <c r="J227" s="99">
        <v>799</v>
      </c>
      <c r="K227" s="96">
        <v>0.2</v>
      </c>
      <c r="L227" s="107">
        <f t="shared" si="8"/>
        <v>639.20000000000005</v>
      </c>
      <c r="N227" s="85" t="s">
        <v>73</v>
      </c>
      <c r="O227" s="85" t="s">
        <v>73</v>
      </c>
      <c r="P227" s="86" t="s">
        <v>73</v>
      </c>
    </row>
    <row r="228" spans="2:16" ht="30.25" customHeight="1" x14ac:dyDescent="0.35">
      <c r="B228" s="105">
        <v>223</v>
      </c>
      <c r="C228" s="93">
        <v>17052</v>
      </c>
      <c r="D228" s="93" t="s">
        <v>321</v>
      </c>
      <c r="E228" s="93" t="s">
        <v>307</v>
      </c>
      <c r="F228" s="93"/>
      <c r="G228" s="94">
        <v>700</v>
      </c>
      <c r="H228" s="94" t="s">
        <v>72</v>
      </c>
      <c r="I228" s="95" t="s">
        <v>76</v>
      </c>
      <c r="J228" s="99">
        <v>879</v>
      </c>
      <c r="K228" s="96">
        <v>0.2</v>
      </c>
      <c r="L228" s="107">
        <f t="shared" si="8"/>
        <v>703.2</v>
      </c>
      <c r="N228" s="85" t="s">
        <v>73</v>
      </c>
      <c r="O228" s="85" t="s">
        <v>73</v>
      </c>
      <c r="P228" s="86" t="s">
        <v>73</v>
      </c>
    </row>
    <row r="229" spans="2:16" ht="30.25" customHeight="1" x14ac:dyDescent="0.35">
      <c r="B229" s="105">
        <v>224</v>
      </c>
      <c r="C229" s="93">
        <v>17053</v>
      </c>
      <c r="D229" s="93" t="s">
        <v>322</v>
      </c>
      <c r="E229" s="93" t="s">
        <v>307</v>
      </c>
      <c r="F229" s="93"/>
      <c r="G229" s="94">
        <v>800</v>
      </c>
      <c r="H229" s="94" t="s">
        <v>72</v>
      </c>
      <c r="I229" s="95" t="s">
        <v>76</v>
      </c>
      <c r="J229" s="99">
        <v>985</v>
      </c>
      <c r="K229" s="96">
        <v>0.2</v>
      </c>
      <c r="L229" s="107">
        <f t="shared" si="8"/>
        <v>788</v>
      </c>
      <c r="N229" s="85" t="s">
        <v>73</v>
      </c>
      <c r="O229" s="85" t="s">
        <v>73</v>
      </c>
      <c r="P229" s="86" t="s">
        <v>73</v>
      </c>
    </row>
    <row r="230" spans="2:16" ht="30.25" customHeight="1" x14ac:dyDescent="0.35">
      <c r="B230" s="105">
        <v>225</v>
      </c>
      <c r="C230" s="93">
        <v>17054</v>
      </c>
      <c r="D230" s="93" t="s">
        <v>323</v>
      </c>
      <c r="E230" s="93" t="s">
        <v>307</v>
      </c>
      <c r="F230" s="93"/>
      <c r="G230" s="94">
        <v>900</v>
      </c>
      <c r="H230" s="94" t="s">
        <v>72</v>
      </c>
      <c r="I230" s="95" t="s">
        <v>76</v>
      </c>
      <c r="J230" s="99">
        <v>1110</v>
      </c>
      <c r="K230" s="96">
        <v>0.2</v>
      </c>
      <c r="L230" s="107">
        <f t="shared" si="8"/>
        <v>888</v>
      </c>
      <c r="N230" s="85" t="s">
        <v>73</v>
      </c>
      <c r="O230" s="85" t="s">
        <v>73</v>
      </c>
      <c r="P230" s="86" t="s">
        <v>73</v>
      </c>
    </row>
    <row r="231" spans="2:16" ht="30.25" customHeight="1" x14ac:dyDescent="0.35">
      <c r="B231" s="105">
        <v>226</v>
      </c>
      <c r="C231" s="93">
        <v>11006</v>
      </c>
      <c r="D231" s="93" t="s">
        <v>324</v>
      </c>
      <c r="E231" s="93" t="s">
        <v>325</v>
      </c>
      <c r="F231" s="93"/>
      <c r="G231" s="94">
        <v>1</v>
      </c>
      <c r="H231" s="94" t="s">
        <v>92</v>
      </c>
      <c r="I231" s="95" t="s">
        <v>76</v>
      </c>
      <c r="J231" s="99">
        <v>1897.5</v>
      </c>
      <c r="K231" s="96">
        <v>0.1</v>
      </c>
      <c r="L231" s="107">
        <f t="shared" si="8"/>
        <v>1707.75</v>
      </c>
      <c r="N231" s="85" t="s">
        <v>73</v>
      </c>
      <c r="O231" s="85" t="s">
        <v>73</v>
      </c>
      <c r="P231" s="86" t="s">
        <v>73</v>
      </c>
    </row>
    <row r="232" spans="2:16" ht="30.25" customHeight="1" x14ac:dyDescent="0.35">
      <c r="B232" s="105">
        <v>227</v>
      </c>
      <c r="C232" s="93">
        <v>11007</v>
      </c>
      <c r="D232" s="93" t="s">
        <v>326</v>
      </c>
      <c r="E232" s="93" t="s">
        <v>325</v>
      </c>
      <c r="F232" s="93"/>
      <c r="G232" s="94">
        <v>10</v>
      </c>
      <c r="H232" s="94" t="s">
        <v>92</v>
      </c>
      <c r="I232" s="95" t="s">
        <v>76</v>
      </c>
      <c r="J232" s="99">
        <v>3420</v>
      </c>
      <c r="K232" s="96">
        <v>0.1</v>
      </c>
      <c r="L232" s="107">
        <f t="shared" si="8"/>
        <v>3078</v>
      </c>
      <c r="N232" s="85" t="s">
        <v>73</v>
      </c>
      <c r="O232" s="85" t="s">
        <v>73</v>
      </c>
      <c r="P232" s="86" t="s">
        <v>73</v>
      </c>
    </row>
    <row r="233" spans="2:16" ht="30.25" customHeight="1" x14ac:dyDescent="0.35">
      <c r="B233" s="105">
        <v>228</v>
      </c>
      <c r="C233" s="93">
        <v>11008</v>
      </c>
      <c r="D233" s="93" t="s">
        <v>327</v>
      </c>
      <c r="E233" s="93" t="s">
        <v>325</v>
      </c>
      <c r="F233" s="93"/>
      <c r="G233" s="94">
        <v>40</v>
      </c>
      <c r="H233" s="94" t="s">
        <v>92</v>
      </c>
      <c r="I233" s="95" t="s">
        <v>76</v>
      </c>
      <c r="J233" s="99">
        <v>6481</v>
      </c>
      <c r="K233" s="96">
        <v>0.1</v>
      </c>
      <c r="L233" s="107">
        <f t="shared" si="8"/>
        <v>5832.9</v>
      </c>
      <c r="N233" s="85" t="s">
        <v>73</v>
      </c>
      <c r="O233" s="85" t="s">
        <v>73</v>
      </c>
      <c r="P233" s="86" t="s">
        <v>73</v>
      </c>
    </row>
    <row r="234" spans="2:16" ht="30.25" customHeight="1" x14ac:dyDescent="0.35">
      <c r="B234" s="105">
        <v>229</v>
      </c>
      <c r="C234" s="93">
        <v>11009</v>
      </c>
      <c r="D234" s="93" t="s">
        <v>328</v>
      </c>
      <c r="E234" s="93" t="s">
        <v>325</v>
      </c>
      <c r="F234" s="93"/>
      <c r="G234" s="94">
        <v>100</v>
      </c>
      <c r="H234" s="94" t="s">
        <v>92</v>
      </c>
      <c r="I234" s="95" t="s">
        <v>76</v>
      </c>
      <c r="J234" s="99">
        <v>15056.5</v>
      </c>
      <c r="K234" s="96">
        <v>0.1</v>
      </c>
      <c r="L234" s="107">
        <f t="shared" si="8"/>
        <v>13550.85</v>
      </c>
      <c r="N234" s="85" t="s">
        <v>73</v>
      </c>
      <c r="O234" s="85" t="s">
        <v>73</v>
      </c>
      <c r="P234" s="86" t="s">
        <v>73</v>
      </c>
    </row>
    <row r="235" spans="2:16" ht="30.25" customHeight="1" x14ac:dyDescent="0.35">
      <c r="B235" s="105">
        <v>230</v>
      </c>
      <c r="C235" s="93">
        <v>11011</v>
      </c>
      <c r="D235" s="93" t="s">
        <v>329</v>
      </c>
      <c r="E235" s="93" t="s">
        <v>325</v>
      </c>
      <c r="F235" s="93"/>
      <c r="G235" s="94">
        <v>1</v>
      </c>
      <c r="H235" s="94" t="s">
        <v>92</v>
      </c>
      <c r="I235" s="95" t="s">
        <v>76</v>
      </c>
      <c r="J235" s="99">
        <v>730.5</v>
      </c>
      <c r="K235" s="96">
        <v>0.1</v>
      </c>
      <c r="L235" s="107">
        <f t="shared" si="8"/>
        <v>657.45</v>
      </c>
      <c r="N235" s="85" t="s">
        <v>73</v>
      </c>
      <c r="O235" s="85" t="s">
        <v>73</v>
      </c>
      <c r="P235" s="86" t="s">
        <v>73</v>
      </c>
    </row>
    <row r="236" spans="2:16" ht="30.25" customHeight="1" x14ac:dyDescent="0.35">
      <c r="B236" s="105">
        <v>231</v>
      </c>
      <c r="C236" s="93">
        <v>11012</v>
      </c>
      <c r="D236" s="93" t="s">
        <v>330</v>
      </c>
      <c r="E236" s="93" t="s">
        <v>325</v>
      </c>
      <c r="F236" s="93"/>
      <c r="G236" s="94">
        <v>10</v>
      </c>
      <c r="H236" s="94" t="s">
        <v>92</v>
      </c>
      <c r="I236" s="95" t="s">
        <v>76</v>
      </c>
      <c r="J236" s="99">
        <v>1278</v>
      </c>
      <c r="K236" s="96">
        <v>0.1</v>
      </c>
      <c r="L236" s="107">
        <f t="shared" si="8"/>
        <v>1150.2</v>
      </c>
      <c r="N236" s="85" t="s">
        <v>73</v>
      </c>
      <c r="O236" s="85" t="s">
        <v>73</v>
      </c>
      <c r="P236" s="86" t="s">
        <v>73</v>
      </c>
    </row>
    <row r="237" spans="2:16" ht="30.25" customHeight="1" x14ac:dyDescent="0.35">
      <c r="B237" s="105">
        <v>232</v>
      </c>
      <c r="C237" s="93">
        <v>11013</v>
      </c>
      <c r="D237" s="93" t="s">
        <v>331</v>
      </c>
      <c r="E237" s="93" t="s">
        <v>325</v>
      </c>
      <c r="F237" s="93"/>
      <c r="G237" s="94">
        <v>40</v>
      </c>
      <c r="H237" s="94" t="s">
        <v>92</v>
      </c>
      <c r="I237" s="95" t="s">
        <v>76</v>
      </c>
      <c r="J237" s="99">
        <v>4321</v>
      </c>
      <c r="K237" s="96">
        <v>0.1</v>
      </c>
      <c r="L237" s="107">
        <f t="shared" si="8"/>
        <v>3888.9</v>
      </c>
      <c r="N237" s="85" t="s">
        <v>73</v>
      </c>
      <c r="O237" s="85" t="s">
        <v>73</v>
      </c>
      <c r="P237" s="86" t="s">
        <v>73</v>
      </c>
    </row>
    <row r="238" spans="2:16" ht="30.25" customHeight="1" x14ac:dyDescent="0.35">
      <c r="B238" s="105">
        <v>233</v>
      </c>
      <c r="C238" s="93">
        <v>11014</v>
      </c>
      <c r="D238" s="93" t="s">
        <v>332</v>
      </c>
      <c r="E238" s="93" t="s">
        <v>325</v>
      </c>
      <c r="F238" s="93"/>
      <c r="G238" s="94">
        <v>100</v>
      </c>
      <c r="H238" s="94" t="s">
        <v>92</v>
      </c>
      <c r="I238" s="95" t="s">
        <v>76</v>
      </c>
      <c r="J238" s="99">
        <v>10037.5</v>
      </c>
      <c r="K238" s="96">
        <v>0.1</v>
      </c>
      <c r="L238" s="107">
        <f t="shared" si="8"/>
        <v>9033.75</v>
      </c>
      <c r="N238" s="85" t="s">
        <v>73</v>
      </c>
      <c r="O238" s="85" t="s">
        <v>73</v>
      </c>
      <c r="P238" s="86" t="s">
        <v>73</v>
      </c>
    </row>
    <row r="239" spans="2:16" ht="30.25" customHeight="1" x14ac:dyDescent="0.35">
      <c r="B239" s="105">
        <v>234</v>
      </c>
      <c r="C239" s="93">
        <v>11016</v>
      </c>
      <c r="D239" s="93" t="s">
        <v>333</v>
      </c>
      <c r="E239" s="93" t="s">
        <v>325</v>
      </c>
      <c r="F239" s="93"/>
      <c r="G239" s="94">
        <v>1</v>
      </c>
      <c r="H239" s="94" t="s">
        <v>92</v>
      </c>
      <c r="I239" s="95" t="s">
        <v>76</v>
      </c>
      <c r="J239" s="99">
        <v>1802.625</v>
      </c>
      <c r="K239" s="96">
        <v>0.1</v>
      </c>
      <c r="L239" s="107">
        <f t="shared" si="8"/>
        <v>1622.3625</v>
      </c>
      <c r="N239" s="85" t="s">
        <v>73</v>
      </c>
      <c r="O239" s="85" t="s">
        <v>73</v>
      </c>
      <c r="P239" s="86" t="s">
        <v>73</v>
      </c>
    </row>
    <row r="240" spans="2:16" ht="30.25" customHeight="1" x14ac:dyDescent="0.35">
      <c r="B240" s="105">
        <v>235</v>
      </c>
      <c r="C240" s="93">
        <v>11017</v>
      </c>
      <c r="D240" s="93" t="s">
        <v>334</v>
      </c>
      <c r="E240" s="93" t="s">
        <v>325</v>
      </c>
      <c r="F240" s="93"/>
      <c r="G240" s="94">
        <v>10</v>
      </c>
      <c r="H240" s="94" t="s">
        <v>92</v>
      </c>
      <c r="I240" s="95" t="s">
        <v>76</v>
      </c>
      <c r="J240" s="99">
        <v>3249</v>
      </c>
      <c r="K240" s="96">
        <v>0.1</v>
      </c>
      <c r="L240" s="107">
        <f t="shared" si="8"/>
        <v>2924.1</v>
      </c>
      <c r="N240" s="85" t="s">
        <v>73</v>
      </c>
      <c r="O240" s="85" t="s">
        <v>73</v>
      </c>
      <c r="P240" s="86" t="s">
        <v>73</v>
      </c>
    </row>
    <row r="241" spans="2:16" ht="30.25" customHeight="1" x14ac:dyDescent="0.35">
      <c r="B241" s="105">
        <v>236</v>
      </c>
      <c r="C241" s="93">
        <v>11018</v>
      </c>
      <c r="D241" s="93" t="s">
        <v>335</v>
      </c>
      <c r="E241" s="93" t="s">
        <v>325</v>
      </c>
      <c r="F241" s="93"/>
      <c r="G241" s="94">
        <v>40</v>
      </c>
      <c r="H241" s="94" t="s">
        <v>92</v>
      </c>
      <c r="I241" s="95" t="s">
        <v>76</v>
      </c>
      <c r="J241" s="99">
        <v>6157.4249999999993</v>
      </c>
      <c r="K241" s="96">
        <v>0.1</v>
      </c>
      <c r="L241" s="107">
        <f t="shared" si="8"/>
        <v>5541.682499999999</v>
      </c>
      <c r="N241" s="85" t="s">
        <v>73</v>
      </c>
      <c r="O241" s="85" t="s">
        <v>73</v>
      </c>
      <c r="P241" s="86" t="s">
        <v>73</v>
      </c>
    </row>
    <row r="242" spans="2:16" ht="30.25" customHeight="1" x14ac:dyDescent="0.35">
      <c r="B242" s="105">
        <v>237</v>
      </c>
      <c r="C242" s="93">
        <v>11019</v>
      </c>
      <c r="D242" s="93" t="s">
        <v>336</v>
      </c>
      <c r="E242" s="93" t="s">
        <v>325</v>
      </c>
      <c r="F242" s="93"/>
      <c r="G242" s="94">
        <v>100</v>
      </c>
      <c r="H242" s="94" t="s">
        <v>92</v>
      </c>
      <c r="I242" s="95" t="s">
        <v>76</v>
      </c>
      <c r="J242" s="99">
        <v>14303.674999999999</v>
      </c>
      <c r="K242" s="96">
        <v>0.1</v>
      </c>
      <c r="L242" s="107">
        <f t="shared" si="8"/>
        <v>12873.307499999999</v>
      </c>
      <c r="N242" s="85" t="s">
        <v>73</v>
      </c>
      <c r="O242" s="85" t="s">
        <v>73</v>
      </c>
      <c r="P242" s="86" t="s">
        <v>73</v>
      </c>
    </row>
    <row r="243" spans="2:16" ht="30.25" customHeight="1" x14ac:dyDescent="0.35">
      <c r="B243" s="105">
        <v>238</v>
      </c>
      <c r="C243" s="93">
        <v>11021</v>
      </c>
      <c r="D243" s="93" t="s">
        <v>337</v>
      </c>
      <c r="E243" s="93" t="s">
        <v>325</v>
      </c>
      <c r="F243" s="93"/>
      <c r="G243" s="94">
        <v>1</v>
      </c>
      <c r="H243" s="94" t="s">
        <v>92</v>
      </c>
      <c r="I243" s="95" t="s">
        <v>76</v>
      </c>
      <c r="J243" s="99">
        <v>624</v>
      </c>
      <c r="K243" s="96">
        <v>0.1</v>
      </c>
      <c r="L243" s="107">
        <f t="shared" si="8"/>
        <v>561.6</v>
      </c>
      <c r="N243" s="85" t="s">
        <v>73</v>
      </c>
      <c r="O243" s="85" t="s">
        <v>73</v>
      </c>
      <c r="P243" s="86" t="s">
        <v>73</v>
      </c>
    </row>
    <row r="244" spans="2:16" ht="30.25" customHeight="1" x14ac:dyDescent="0.35">
      <c r="B244" s="105">
        <v>239</v>
      </c>
      <c r="C244" s="93">
        <v>11022</v>
      </c>
      <c r="D244" s="93" t="s">
        <v>338</v>
      </c>
      <c r="E244" s="93" t="s">
        <v>325</v>
      </c>
      <c r="F244" s="93"/>
      <c r="G244" s="94">
        <v>10</v>
      </c>
      <c r="H244" s="94" t="s">
        <v>92</v>
      </c>
      <c r="I244" s="95" t="s">
        <v>76</v>
      </c>
      <c r="J244" s="99">
        <v>1093</v>
      </c>
      <c r="K244" s="96">
        <v>0.1</v>
      </c>
      <c r="L244" s="107">
        <f t="shared" si="8"/>
        <v>983.7</v>
      </c>
      <c r="N244" s="85" t="s">
        <v>73</v>
      </c>
      <c r="O244" s="85" t="s">
        <v>73</v>
      </c>
      <c r="P244" s="86" t="s">
        <v>73</v>
      </c>
    </row>
    <row r="245" spans="2:16" ht="30.25" customHeight="1" x14ac:dyDescent="0.35">
      <c r="B245" s="105">
        <v>240</v>
      </c>
      <c r="C245" s="93">
        <v>11023</v>
      </c>
      <c r="D245" s="93" t="s">
        <v>339</v>
      </c>
      <c r="E245" s="93" t="s">
        <v>325</v>
      </c>
      <c r="F245" s="93"/>
      <c r="G245" s="94">
        <v>40</v>
      </c>
      <c r="H245" s="94" t="s">
        <v>92</v>
      </c>
      <c r="I245" s="95" t="s">
        <v>76</v>
      </c>
      <c r="J245" s="99">
        <v>3322</v>
      </c>
      <c r="K245" s="96">
        <v>0.1</v>
      </c>
      <c r="L245" s="107">
        <f t="shared" ref="L245:L246" si="9">IF(J245="","",(J245-(J245*K245)))</f>
        <v>2989.8</v>
      </c>
      <c r="N245" s="85" t="s">
        <v>73</v>
      </c>
      <c r="O245" s="85" t="s">
        <v>73</v>
      </c>
      <c r="P245" s="86" t="s">
        <v>73</v>
      </c>
    </row>
    <row r="246" spans="2:16" ht="30.25" customHeight="1" x14ac:dyDescent="0.35">
      <c r="B246" s="105">
        <v>241</v>
      </c>
      <c r="C246" s="93">
        <v>11024</v>
      </c>
      <c r="D246" s="93" t="s">
        <v>340</v>
      </c>
      <c r="E246" s="93" t="s">
        <v>325</v>
      </c>
      <c r="F246" s="93"/>
      <c r="G246" s="94">
        <v>100</v>
      </c>
      <c r="H246" s="94" t="s">
        <v>92</v>
      </c>
      <c r="I246" s="95" t="s">
        <v>76</v>
      </c>
      <c r="J246" s="99">
        <v>8532.5</v>
      </c>
      <c r="K246" s="96">
        <v>0.1</v>
      </c>
      <c r="L246" s="107">
        <f t="shared" si="9"/>
        <v>7679.25</v>
      </c>
      <c r="N246" s="85" t="s">
        <v>73</v>
      </c>
      <c r="O246" s="85" t="s">
        <v>73</v>
      </c>
      <c r="P246" s="86" t="s">
        <v>73</v>
      </c>
    </row>
    <row r="247" spans="2:16" ht="25" x14ac:dyDescent="0.35">
      <c r="B247" s="105">
        <v>242</v>
      </c>
      <c r="C247" s="93">
        <v>13032</v>
      </c>
      <c r="D247" s="93" t="s">
        <v>397</v>
      </c>
      <c r="E247" s="93" t="s">
        <v>103</v>
      </c>
      <c r="F247" s="93" t="s">
        <v>69</v>
      </c>
      <c r="G247" s="94">
        <v>150</v>
      </c>
      <c r="H247" s="94" t="s">
        <v>72</v>
      </c>
      <c r="I247" s="95" t="s">
        <v>76</v>
      </c>
      <c r="J247" s="97">
        <v>711.70563750000019</v>
      </c>
      <c r="K247" s="96">
        <v>0.2</v>
      </c>
      <c r="L247" s="107">
        <f t="shared" ref="L247:L255" si="10">IF(J247="","",(J247-(J247*K247)))</f>
        <v>569.36451000000011</v>
      </c>
      <c r="N247" s="85" t="s">
        <v>73</v>
      </c>
      <c r="O247" s="85" t="s">
        <v>73</v>
      </c>
      <c r="P247" s="86" t="s">
        <v>73</v>
      </c>
    </row>
    <row r="248" spans="2:16" ht="25" x14ac:dyDescent="0.35">
      <c r="B248" s="105">
        <v>243</v>
      </c>
      <c r="C248" s="93">
        <v>13035</v>
      </c>
      <c r="D248" s="93" t="s">
        <v>398</v>
      </c>
      <c r="E248" s="93" t="s">
        <v>103</v>
      </c>
      <c r="F248" s="93" t="s">
        <v>69</v>
      </c>
      <c r="G248" s="94">
        <v>400</v>
      </c>
      <c r="H248" s="94" t="s">
        <v>72</v>
      </c>
      <c r="I248" s="95" t="s">
        <v>76</v>
      </c>
      <c r="J248" s="97">
        <v>923.9307</v>
      </c>
      <c r="K248" s="96">
        <v>0.2</v>
      </c>
      <c r="L248" s="107">
        <f t="shared" si="10"/>
        <v>739.14455999999996</v>
      </c>
      <c r="N248" s="85" t="s">
        <v>73</v>
      </c>
      <c r="O248" s="85" t="s">
        <v>73</v>
      </c>
      <c r="P248" s="86" t="s">
        <v>73</v>
      </c>
    </row>
    <row r="249" spans="2:16" ht="25" x14ac:dyDescent="0.35">
      <c r="B249" s="105">
        <v>244</v>
      </c>
      <c r="C249" s="93">
        <v>13041</v>
      </c>
      <c r="D249" s="93" t="s">
        <v>399</v>
      </c>
      <c r="E249" s="93" t="s">
        <v>103</v>
      </c>
      <c r="F249" s="93" t="s">
        <v>69</v>
      </c>
      <c r="G249" s="94">
        <v>1000</v>
      </c>
      <c r="H249" s="94" t="s">
        <v>72</v>
      </c>
      <c r="I249" s="95" t="s">
        <v>76</v>
      </c>
      <c r="J249" s="97">
        <v>1167.6839597874002</v>
      </c>
      <c r="K249" s="96">
        <v>0.2</v>
      </c>
      <c r="L249" s="107">
        <f t="shared" si="10"/>
        <v>934.14716782992014</v>
      </c>
      <c r="N249" s="85" t="s">
        <v>73</v>
      </c>
      <c r="O249" s="85" t="s">
        <v>73</v>
      </c>
      <c r="P249" s="86" t="s">
        <v>73</v>
      </c>
    </row>
    <row r="250" spans="2:16" ht="25" x14ac:dyDescent="0.35">
      <c r="B250" s="105">
        <v>245</v>
      </c>
      <c r="C250" s="93">
        <v>13043</v>
      </c>
      <c r="D250" s="93" t="s">
        <v>400</v>
      </c>
      <c r="E250" s="93" t="s">
        <v>103</v>
      </c>
      <c r="F250" s="93"/>
      <c r="G250" s="94">
        <v>10</v>
      </c>
      <c r="H250" s="94" t="s">
        <v>72</v>
      </c>
      <c r="I250" s="95" t="s">
        <v>76</v>
      </c>
      <c r="J250" s="99">
        <v>208.66560000000004</v>
      </c>
      <c r="K250" s="96">
        <v>0.2</v>
      </c>
      <c r="L250" s="107">
        <f>IF(J250="","",(J250-(J250*K250)))</f>
        <v>166.93248000000003</v>
      </c>
      <c r="N250" s="85" t="s">
        <v>73</v>
      </c>
      <c r="O250" s="85" t="s">
        <v>73</v>
      </c>
      <c r="P250" s="86" t="s">
        <v>73</v>
      </c>
    </row>
    <row r="251" spans="2:16" ht="25" x14ac:dyDescent="0.35">
      <c r="B251" s="105">
        <v>246</v>
      </c>
      <c r="C251" s="93">
        <v>13048</v>
      </c>
      <c r="D251" s="93" t="s">
        <v>401</v>
      </c>
      <c r="E251" s="93" t="s">
        <v>103</v>
      </c>
      <c r="F251" s="93"/>
      <c r="G251" s="94">
        <v>100</v>
      </c>
      <c r="H251" s="94" t="s">
        <v>72</v>
      </c>
      <c r="I251" s="95" t="s">
        <v>76</v>
      </c>
      <c r="J251" s="99">
        <v>300.07296000000008</v>
      </c>
      <c r="K251" s="96">
        <v>0.2</v>
      </c>
      <c r="L251" s="107">
        <f>IF(J251="","",(J251-(J251*K251)))</f>
        <v>240.05836800000006</v>
      </c>
      <c r="N251" s="85" t="s">
        <v>73</v>
      </c>
      <c r="O251" s="85" t="s">
        <v>73</v>
      </c>
      <c r="P251" s="86" t="s">
        <v>73</v>
      </c>
    </row>
    <row r="252" spans="2:16" ht="25" x14ac:dyDescent="0.35">
      <c r="B252" s="105">
        <v>247</v>
      </c>
      <c r="C252" s="93">
        <v>13060</v>
      </c>
      <c r="D252" s="93" t="s">
        <v>402</v>
      </c>
      <c r="E252" s="93" t="s">
        <v>103</v>
      </c>
      <c r="F252" s="93"/>
      <c r="G252" s="94">
        <v>10</v>
      </c>
      <c r="H252" s="94" t="s">
        <v>72</v>
      </c>
      <c r="I252" s="95" t="s">
        <v>76</v>
      </c>
      <c r="J252" s="99">
        <v>218.15040000000002</v>
      </c>
      <c r="K252" s="96">
        <v>0.2</v>
      </c>
      <c r="L252" s="107">
        <f>IF(J252="","",(J252-(J252*K252)))</f>
        <v>174.52032000000003</v>
      </c>
      <c r="N252" s="85" t="s">
        <v>73</v>
      </c>
      <c r="O252" s="85" t="s">
        <v>73</v>
      </c>
      <c r="P252" s="86" t="s">
        <v>73</v>
      </c>
    </row>
    <row r="253" spans="2:16" ht="25" x14ac:dyDescent="0.35">
      <c r="B253" s="105">
        <v>248</v>
      </c>
      <c r="C253" s="93">
        <v>13064</v>
      </c>
      <c r="D253" s="93" t="s">
        <v>403</v>
      </c>
      <c r="E253" s="93" t="s">
        <v>103</v>
      </c>
      <c r="F253" s="93"/>
      <c r="G253" s="94">
        <v>50</v>
      </c>
      <c r="H253" s="94" t="s">
        <v>72</v>
      </c>
      <c r="I253" s="95" t="s">
        <v>76</v>
      </c>
      <c r="J253" s="99">
        <v>268.61644800000005</v>
      </c>
      <c r="K253" s="96">
        <v>0.2</v>
      </c>
      <c r="L253" s="107">
        <f>IF(J253="","",(J253-(J253*K253)))</f>
        <v>214.89315840000003</v>
      </c>
      <c r="N253" s="85" t="s">
        <v>73</v>
      </c>
      <c r="O253" s="85" t="s">
        <v>73</v>
      </c>
      <c r="P253" s="86" t="s">
        <v>73</v>
      </c>
    </row>
    <row r="254" spans="2:16" ht="25" x14ac:dyDescent="0.35">
      <c r="B254" s="105">
        <v>249</v>
      </c>
      <c r="C254" s="93">
        <v>13081</v>
      </c>
      <c r="D254" s="93" t="s">
        <v>404</v>
      </c>
      <c r="E254" s="93" t="s">
        <v>103</v>
      </c>
      <c r="F254" s="93"/>
      <c r="G254" s="94">
        <v>50</v>
      </c>
      <c r="H254" s="94" t="s">
        <v>72</v>
      </c>
      <c r="I254" s="95" t="s">
        <v>76</v>
      </c>
      <c r="J254" s="99">
        <v>291.97440000000006</v>
      </c>
      <c r="K254" s="96">
        <v>0.2</v>
      </c>
      <c r="L254" s="107">
        <f>IF(J254="","",(J254-(J254*K254)))</f>
        <v>233.57952000000006</v>
      </c>
      <c r="N254" s="85" t="s">
        <v>73</v>
      </c>
      <c r="O254" s="85" t="s">
        <v>73</v>
      </c>
      <c r="P254" s="86" t="s">
        <v>73</v>
      </c>
    </row>
    <row r="255" spans="2:16" ht="25" x14ac:dyDescent="0.35">
      <c r="B255" s="105">
        <v>250</v>
      </c>
      <c r="C255" s="93">
        <v>13098</v>
      </c>
      <c r="D255" s="93" t="s">
        <v>405</v>
      </c>
      <c r="E255" s="93" t="s">
        <v>103</v>
      </c>
      <c r="F255" s="93" t="s">
        <v>69</v>
      </c>
      <c r="G255" s="94">
        <v>50</v>
      </c>
      <c r="H255" s="94" t="s">
        <v>72</v>
      </c>
      <c r="I255" s="95" t="s">
        <v>76</v>
      </c>
      <c r="J255" s="97">
        <v>494.22750000000008</v>
      </c>
      <c r="K255" s="96">
        <v>0.2</v>
      </c>
      <c r="L255" s="107">
        <f t="shared" si="10"/>
        <v>395.38200000000006</v>
      </c>
      <c r="N255" s="85" t="s">
        <v>73</v>
      </c>
      <c r="O255" s="85" t="s">
        <v>73</v>
      </c>
      <c r="P255" s="86" t="s">
        <v>73</v>
      </c>
    </row>
    <row r="256" spans="2:16" ht="25" x14ac:dyDescent="0.35">
      <c r="B256" s="105">
        <v>251</v>
      </c>
      <c r="C256" s="93">
        <v>13109</v>
      </c>
      <c r="D256" s="93" t="s">
        <v>406</v>
      </c>
      <c r="E256" s="93" t="s">
        <v>103</v>
      </c>
      <c r="F256" s="93"/>
      <c r="G256" s="94">
        <v>1000</v>
      </c>
      <c r="H256" s="94" t="s">
        <v>72</v>
      </c>
      <c r="I256" s="95" t="s">
        <v>76</v>
      </c>
      <c r="J256" s="99">
        <v>581.81760000000008</v>
      </c>
      <c r="K256" s="96">
        <v>0.2</v>
      </c>
      <c r="L256" s="107">
        <f t="shared" ref="L256:L288" si="11">IF(J256="","",(J256-(J256*K256)))</f>
        <v>465.45408000000009</v>
      </c>
      <c r="N256" s="85" t="s">
        <v>73</v>
      </c>
      <c r="O256" s="85" t="s">
        <v>73</v>
      </c>
      <c r="P256" s="86" t="s">
        <v>73</v>
      </c>
    </row>
    <row r="257" spans="2:16" ht="25" x14ac:dyDescent="0.35">
      <c r="B257" s="105">
        <v>252</v>
      </c>
      <c r="C257" s="93">
        <v>13164</v>
      </c>
      <c r="D257" s="93" t="s">
        <v>407</v>
      </c>
      <c r="E257" s="93" t="s">
        <v>170</v>
      </c>
      <c r="F257" s="93"/>
      <c r="G257" s="94">
        <v>20</v>
      </c>
      <c r="H257" s="94" t="s">
        <v>72</v>
      </c>
      <c r="I257" s="95" t="s">
        <v>76</v>
      </c>
      <c r="J257" s="99">
        <v>267.40961280000028</v>
      </c>
      <c r="K257" s="96">
        <v>0.2</v>
      </c>
      <c r="L257" s="107">
        <f t="shared" si="11"/>
        <v>213.92769024000023</v>
      </c>
      <c r="N257" s="85" t="s">
        <v>73</v>
      </c>
      <c r="O257" s="85" t="s">
        <v>73</v>
      </c>
      <c r="P257" s="86" t="s">
        <v>73</v>
      </c>
    </row>
    <row r="258" spans="2:16" ht="25" x14ac:dyDescent="0.35">
      <c r="B258" s="105">
        <v>253</v>
      </c>
      <c r="C258" s="93">
        <v>13166</v>
      </c>
      <c r="D258" s="93" t="s">
        <v>408</v>
      </c>
      <c r="E258" s="93" t="s">
        <v>170</v>
      </c>
      <c r="F258" s="93"/>
      <c r="G258" s="94">
        <v>40</v>
      </c>
      <c r="H258" s="94" t="s">
        <v>72</v>
      </c>
      <c r="I258" s="95" t="s">
        <v>76</v>
      </c>
      <c r="J258" s="99">
        <v>304.20910080000021</v>
      </c>
      <c r="K258" s="96">
        <v>0.2</v>
      </c>
      <c r="L258" s="107">
        <f t="shared" si="11"/>
        <v>243.36728064000016</v>
      </c>
      <c r="N258" s="85" t="s">
        <v>73</v>
      </c>
      <c r="O258" s="85" t="s">
        <v>73</v>
      </c>
      <c r="P258" s="86" t="s">
        <v>73</v>
      </c>
    </row>
    <row r="259" spans="2:16" ht="25" x14ac:dyDescent="0.35">
      <c r="B259" s="105">
        <v>254</v>
      </c>
      <c r="C259" s="93">
        <v>13167</v>
      </c>
      <c r="D259" s="93" t="s">
        <v>409</v>
      </c>
      <c r="E259" s="93" t="s">
        <v>170</v>
      </c>
      <c r="F259" s="93"/>
      <c r="G259" s="94">
        <v>50</v>
      </c>
      <c r="H259" s="94" t="s">
        <v>72</v>
      </c>
      <c r="I259" s="95" t="s">
        <v>76</v>
      </c>
      <c r="J259" s="99">
        <v>318.92889600000018</v>
      </c>
      <c r="K259" s="96">
        <v>0.2</v>
      </c>
      <c r="L259" s="107">
        <f t="shared" si="11"/>
        <v>255.14311680000014</v>
      </c>
      <c r="N259" s="85" t="s">
        <v>73</v>
      </c>
      <c r="O259" s="85" t="s">
        <v>73</v>
      </c>
      <c r="P259" s="86" t="s">
        <v>73</v>
      </c>
    </row>
    <row r="260" spans="2:16" ht="25" x14ac:dyDescent="0.35">
      <c r="B260" s="105">
        <v>255</v>
      </c>
      <c r="C260" s="93">
        <v>13174</v>
      </c>
      <c r="D260" s="93" t="s">
        <v>410</v>
      </c>
      <c r="E260" s="93" t="s">
        <v>170</v>
      </c>
      <c r="F260" s="93"/>
      <c r="G260" s="94">
        <v>600</v>
      </c>
      <c r="H260" s="94" t="s">
        <v>72</v>
      </c>
      <c r="I260" s="95" t="s">
        <v>76</v>
      </c>
      <c r="J260" s="99">
        <v>625.59129600000006</v>
      </c>
      <c r="K260" s="96">
        <v>0.2</v>
      </c>
      <c r="L260" s="107">
        <f t="shared" si="11"/>
        <v>500.47303680000005</v>
      </c>
      <c r="N260" s="85" t="s">
        <v>73</v>
      </c>
      <c r="O260" s="85" t="s">
        <v>73</v>
      </c>
      <c r="P260" s="86" t="s">
        <v>73</v>
      </c>
    </row>
    <row r="261" spans="2:16" ht="25" x14ac:dyDescent="0.35">
      <c r="B261" s="105">
        <v>256</v>
      </c>
      <c r="C261" s="93">
        <v>13185</v>
      </c>
      <c r="D261" s="93" t="s">
        <v>411</v>
      </c>
      <c r="E261" s="93" t="s">
        <v>170</v>
      </c>
      <c r="F261" s="93"/>
      <c r="G261" s="94">
        <v>100</v>
      </c>
      <c r="H261" s="94" t="s">
        <v>72</v>
      </c>
      <c r="I261" s="95" t="s">
        <v>76</v>
      </c>
      <c r="J261" s="99">
        <v>404.79436800000013</v>
      </c>
      <c r="K261" s="96">
        <v>0.2</v>
      </c>
      <c r="L261" s="107">
        <f t="shared" si="11"/>
        <v>323.83549440000013</v>
      </c>
      <c r="N261" s="85" t="s">
        <v>73</v>
      </c>
      <c r="O261" s="85" t="s">
        <v>73</v>
      </c>
      <c r="P261" s="86" t="s">
        <v>73</v>
      </c>
    </row>
    <row r="262" spans="2:16" ht="25" x14ac:dyDescent="0.35">
      <c r="B262" s="105">
        <v>257</v>
      </c>
      <c r="C262" s="93">
        <v>13214</v>
      </c>
      <c r="D262" s="93" t="s">
        <v>412</v>
      </c>
      <c r="E262" s="93" t="s">
        <v>170</v>
      </c>
      <c r="F262" s="93"/>
      <c r="G262" s="94">
        <v>10</v>
      </c>
      <c r="H262" s="94" t="s">
        <v>72</v>
      </c>
      <c r="I262" s="95" t="s">
        <v>76</v>
      </c>
      <c r="J262" s="99">
        <v>306.66240000000028</v>
      </c>
      <c r="K262" s="96">
        <v>0.2</v>
      </c>
      <c r="L262" s="107">
        <f t="shared" si="11"/>
        <v>245.32992000000021</v>
      </c>
      <c r="N262" s="85" t="s">
        <v>73</v>
      </c>
      <c r="O262" s="85" t="s">
        <v>73</v>
      </c>
      <c r="P262" s="86" t="s">
        <v>73</v>
      </c>
    </row>
    <row r="263" spans="2:16" ht="25" x14ac:dyDescent="0.35">
      <c r="B263" s="105">
        <v>258</v>
      </c>
      <c r="C263" s="93">
        <v>13218</v>
      </c>
      <c r="D263" s="93" t="s">
        <v>413</v>
      </c>
      <c r="E263" s="93" t="s">
        <v>170</v>
      </c>
      <c r="F263" s="93"/>
      <c r="G263" s="94">
        <v>50</v>
      </c>
      <c r="H263" s="94" t="s">
        <v>72</v>
      </c>
      <c r="I263" s="95" t="s">
        <v>76</v>
      </c>
      <c r="J263" s="99">
        <v>398.66112000000021</v>
      </c>
      <c r="K263" s="96">
        <v>0.2</v>
      </c>
      <c r="L263" s="107">
        <f t="shared" si="11"/>
        <v>318.92889600000018</v>
      </c>
      <c r="N263" s="85" t="s">
        <v>73</v>
      </c>
      <c r="O263" s="85" t="s">
        <v>73</v>
      </c>
      <c r="P263" s="86" t="s">
        <v>73</v>
      </c>
    </row>
    <row r="264" spans="2:16" ht="25" x14ac:dyDescent="0.35">
      <c r="B264" s="105">
        <v>259</v>
      </c>
      <c r="C264" s="93">
        <v>13232</v>
      </c>
      <c r="D264" s="93" t="s">
        <v>414</v>
      </c>
      <c r="E264" s="93" t="s">
        <v>170</v>
      </c>
      <c r="F264" s="93"/>
      <c r="G264" s="94">
        <v>20</v>
      </c>
      <c r="H264" s="94" t="s">
        <v>72</v>
      </c>
      <c r="I264" s="95" t="s">
        <v>76</v>
      </c>
      <c r="J264" s="99">
        <v>243.34274764800026</v>
      </c>
      <c r="K264" s="96">
        <v>0.2</v>
      </c>
      <c r="L264" s="107">
        <f t="shared" si="11"/>
        <v>194.6741981184002</v>
      </c>
      <c r="N264" s="85" t="s">
        <v>73</v>
      </c>
      <c r="O264" s="85" t="s">
        <v>73</v>
      </c>
      <c r="P264" s="86" t="s">
        <v>73</v>
      </c>
    </row>
    <row r="265" spans="2:16" ht="25" x14ac:dyDescent="0.35">
      <c r="B265" s="105">
        <v>260</v>
      </c>
      <c r="C265" s="93">
        <v>13236</v>
      </c>
      <c r="D265" s="93" t="s">
        <v>415</v>
      </c>
      <c r="E265" s="93" t="s">
        <v>170</v>
      </c>
      <c r="F265" s="93"/>
      <c r="G265" s="94">
        <v>100</v>
      </c>
      <c r="H265" s="94" t="s">
        <v>72</v>
      </c>
      <c r="I265" s="95" t="s">
        <v>76</v>
      </c>
      <c r="J265" s="99">
        <v>334.87534080000006</v>
      </c>
      <c r="K265" s="96">
        <v>0.2</v>
      </c>
      <c r="L265" s="107">
        <f t="shared" si="11"/>
        <v>267.90027264000003</v>
      </c>
      <c r="N265" s="85" t="s">
        <v>73</v>
      </c>
      <c r="O265" s="85" t="s">
        <v>73</v>
      </c>
      <c r="P265" s="86" t="s">
        <v>73</v>
      </c>
    </row>
    <row r="266" spans="2:16" ht="25" x14ac:dyDescent="0.35">
      <c r="B266" s="105">
        <v>261</v>
      </c>
      <c r="C266" s="93">
        <v>13241</v>
      </c>
      <c r="D266" s="93" t="s">
        <v>416</v>
      </c>
      <c r="E266" s="93" t="s">
        <v>170</v>
      </c>
      <c r="F266" s="93"/>
      <c r="G266" s="94">
        <v>500</v>
      </c>
      <c r="H266" s="94" t="s">
        <v>72</v>
      </c>
      <c r="I266" s="95" t="s">
        <v>76</v>
      </c>
      <c r="J266" s="99">
        <v>535.80054527999994</v>
      </c>
      <c r="K266" s="96">
        <v>0.2</v>
      </c>
      <c r="L266" s="107">
        <f t="shared" si="11"/>
        <v>428.64043622399993</v>
      </c>
      <c r="N266" s="85" t="s">
        <v>73</v>
      </c>
      <c r="O266" s="85" t="s">
        <v>73</v>
      </c>
      <c r="P266" s="86" t="s">
        <v>73</v>
      </c>
    </row>
    <row r="267" spans="2:16" ht="25" x14ac:dyDescent="0.35">
      <c r="B267" s="105">
        <v>262</v>
      </c>
      <c r="C267" s="93">
        <v>13246</v>
      </c>
      <c r="D267" s="93" t="s">
        <v>417</v>
      </c>
      <c r="E267" s="93" t="s">
        <v>170</v>
      </c>
      <c r="F267" s="93"/>
      <c r="G267" s="94">
        <v>1000</v>
      </c>
      <c r="H267" s="94" t="s">
        <v>72</v>
      </c>
      <c r="I267" s="95" t="s">
        <v>76</v>
      </c>
      <c r="J267" s="99">
        <v>669.75068160000012</v>
      </c>
      <c r="K267" s="96">
        <v>0.2</v>
      </c>
      <c r="L267" s="107">
        <f t="shared" si="11"/>
        <v>535.80054528000005</v>
      </c>
      <c r="N267" s="85" t="s">
        <v>73</v>
      </c>
      <c r="O267" s="85" t="s">
        <v>73</v>
      </c>
      <c r="P267" s="86" t="s">
        <v>73</v>
      </c>
    </row>
    <row r="268" spans="2:16" ht="25" x14ac:dyDescent="0.35">
      <c r="B268" s="105">
        <v>263</v>
      </c>
      <c r="C268" s="93">
        <v>13300</v>
      </c>
      <c r="D268" s="93" t="s">
        <v>418</v>
      </c>
      <c r="E268" s="93" t="s">
        <v>237</v>
      </c>
      <c r="F268" s="93"/>
      <c r="G268" s="94">
        <v>10</v>
      </c>
      <c r="H268" s="94" t="s">
        <v>72</v>
      </c>
      <c r="I268" s="95" t="s">
        <v>76</v>
      </c>
      <c r="J268" s="99">
        <v>306.66240000000028</v>
      </c>
      <c r="K268" s="96">
        <v>0.2</v>
      </c>
      <c r="L268" s="107">
        <f t="shared" si="11"/>
        <v>245.32992000000021</v>
      </c>
      <c r="N268" s="85" t="s">
        <v>73</v>
      </c>
      <c r="O268" s="85" t="s">
        <v>73</v>
      </c>
      <c r="P268" s="86" t="s">
        <v>73</v>
      </c>
    </row>
    <row r="269" spans="2:16" ht="25" x14ac:dyDescent="0.35">
      <c r="B269" s="105">
        <v>264</v>
      </c>
      <c r="C269" s="93">
        <v>13301</v>
      </c>
      <c r="D269" s="93" t="s">
        <v>419</v>
      </c>
      <c r="E269" s="93" t="s">
        <v>237</v>
      </c>
      <c r="F269" s="93"/>
      <c r="G269" s="94">
        <v>20</v>
      </c>
      <c r="H269" s="94" t="s">
        <v>72</v>
      </c>
      <c r="I269" s="95" t="s">
        <v>76</v>
      </c>
      <c r="J269" s="99">
        <v>334.2620160000003</v>
      </c>
      <c r="K269" s="96">
        <v>0.2</v>
      </c>
      <c r="L269" s="107">
        <f t="shared" si="11"/>
        <v>267.40961280000022</v>
      </c>
      <c r="N269" s="85" t="s">
        <v>73</v>
      </c>
      <c r="O269" s="85" t="s">
        <v>73</v>
      </c>
      <c r="P269" s="86" t="s">
        <v>73</v>
      </c>
    </row>
    <row r="270" spans="2:16" ht="25" x14ac:dyDescent="0.35">
      <c r="B270" s="105">
        <v>265</v>
      </c>
      <c r="C270" s="93">
        <v>13304</v>
      </c>
      <c r="D270" s="93" t="s">
        <v>420</v>
      </c>
      <c r="E270" s="93" t="s">
        <v>237</v>
      </c>
      <c r="F270" s="93"/>
      <c r="G270" s="94">
        <v>50</v>
      </c>
      <c r="H270" s="94" t="s">
        <v>72</v>
      </c>
      <c r="I270" s="95" t="s">
        <v>76</v>
      </c>
      <c r="J270" s="99">
        <v>398.66112000000021</v>
      </c>
      <c r="K270" s="96">
        <v>0.2</v>
      </c>
      <c r="L270" s="107">
        <f t="shared" si="11"/>
        <v>318.92889600000018</v>
      </c>
      <c r="N270" s="85" t="s">
        <v>73</v>
      </c>
      <c r="O270" s="85" t="s">
        <v>73</v>
      </c>
      <c r="P270" s="86" t="s">
        <v>73</v>
      </c>
    </row>
    <row r="271" spans="2:16" ht="25" x14ac:dyDescent="0.35">
      <c r="B271" s="105">
        <v>266</v>
      </c>
      <c r="C271" s="93">
        <v>13305</v>
      </c>
      <c r="D271" s="93" t="s">
        <v>421</v>
      </c>
      <c r="E271" s="93" t="s">
        <v>237</v>
      </c>
      <c r="F271" s="93"/>
      <c r="G271" s="94">
        <v>100</v>
      </c>
      <c r="H271" s="94" t="s">
        <v>72</v>
      </c>
      <c r="I271" s="95" t="s">
        <v>76</v>
      </c>
      <c r="J271" s="99">
        <v>459.99360000000007</v>
      </c>
      <c r="K271" s="96">
        <v>0.2</v>
      </c>
      <c r="L271" s="107">
        <f t="shared" si="11"/>
        <v>367.99488000000008</v>
      </c>
      <c r="N271" s="85" t="s">
        <v>73</v>
      </c>
      <c r="O271" s="85" t="s">
        <v>73</v>
      </c>
      <c r="P271" s="86" t="s">
        <v>73</v>
      </c>
    </row>
    <row r="272" spans="2:16" ht="25" x14ac:dyDescent="0.35">
      <c r="B272" s="105">
        <v>267</v>
      </c>
      <c r="C272" s="93">
        <v>13306</v>
      </c>
      <c r="D272" s="93" t="s">
        <v>422</v>
      </c>
      <c r="E272" s="93" t="s">
        <v>237</v>
      </c>
      <c r="F272" s="93"/>
      <c r="G272" s="94">
        <v>150</v>
      </c>
      <c r="H272" s="94" t="s">
        <v>72</v>
      </c>
      <c r="I272" s="95" t="s">
        <v>76</v>
      </c>
      <c r="J272" s="99">
        <v>509.67290880000013</v>
      </c>
      <c r="K272" s="96">
        <v>0.2</v>
      </c>
      <c r="L272" s="107">
        <f t="shared" si="11"/>
        <v>407.73832704000012</v>
      </c>
      <c r="N272" s="85" t="s">
        <v>73</v>
      </c>
      <c r="O272" s="85" t="s">
        <v>73</v>
      </c>
      <c r="P272" s="86" t="s">
        <v>73</v>
      </c>
    </row>
    <row r="273" spans="2:16" ht="25" x14ac:dyDescent="0.35">
      <c r="B273" s="105">
        <v>268</v>
      </c>
      <c r="C273" s="93">
        <v>13307</v>
      </c>
      <c r="D273" s="93" t="s">
        <v>423</v>
      </c>
      <c r="E273" s="93" t="s">
        <v>237</v>
      </c>
      <c r="F273" s="93"/>
      <c r="G273" s="94">
        <v>200</v>
      </c>
      <c r="H273" s="94" t="s">
        <v>72</v>
      </c>
      <c r="I273" s="95" t="s">
        <v>76</v>
      </c>
      <c r="J273" s="99">
        <v>542.79244800000004</v>
      </c>
      <c r="K273" s="96">
        <v>0.2</v>
      </c>
      <c r="L273" s="107">
        <f t="shared" si="11"/>
        <v>434.23395840000001</v>
      </c>
      <c r="N273" s="85" t="s">
        <v>73</v>
      </c>
      <c r="O273" s="85" t="s">
        <v>73</v>
      </c>
      <c r="P273" s="86" t="s">
        <v>73</v>
      </c>
    </row>
    <row r="274" spans="2:16" ht="25" x14ac:dyDescent="0.35">
      <c r="B274" s="105">
        <v>269</v>
      </c>
      <c r="C274" s="93">
        <v>13308</v>
      </c>
      <c r="D274" s="93" t="s">
        <v>424</v>
      </c>
      <c r="E274" s="93" t="s">
        <v>237</v>
      </c>
      <c r="F274" s="93"/>
      <c r="G274" s="94">
        <v>300</v>
      </c>
      <c r="H274" s="94" t="s">
        <v>72</v>
      </c>
      <c r="I274" s="95" t="s">
        <v>76</v>
      </c>
      <c r="J274" s="99">
        <v>611.79148800000007</v>
      </c>
      <c r="K274" s="96">
        <v>0.2</v>
      </c>
      <c r="L274" s="107">
        <f t="shared" si="11"/>
        <v>489.43319040000006</v>
      </c>
      <c r="N274" s="85" t="s">
        <v>73</v>
      </c>
      <c r="O274" s="85" t="s">
        <v>73</v>
      </c>
      <c r="P274" s="86" t="s">
        <v>73</v>
      </c>
    </row>
    <row r="275" spans="2:16" ht="25" x14ac:dyDescent="0.35">
      <c r="B275" s="105">
        <v>270</v>
      </c>
      <c r="C275" s="93">
        <v>13309</v>
      </c>
      <c r="D275" s="93" t="s">
        <v>425</v>
      </c>
      <c r="E275" s="93" t="s">
        <v>237</v>
      </c>
      <c r="F275" s="93"/>
      <c r="G275" s="94">
        <v>400</v>
      </c>
      <c r="H275" s="94" t="s">
        <v>72</v>
      </c>
      <c r="I275" s="95" t="s">
        <v>76</v>
      </c>
      <c r="J275" s="99">
        <v>680.79052800000011</v>
      </c>
      <c r="K275" s="96">
        <v>0.2</v>
      </c>
      <c r="L275" s="107">
        <f t="shared" si="11"/>
        <v>544.63242240000011</v>
      </c>
      <c r="N275" s="85" t="s">
        <v>73</v>
      </c>
      <c r="O275" s="85" t="s">
        <v>73</v>
      </c>
      <c r="P275" s="86" t="s">
        <v>73</v>
      </c>
    </row>
    <row r="276" spans="2:16" ht="25" x14ac:dyDescent="0.35">
      <c r="B276" s="105">
        <v>271</v>
      </c>
      <c r="C276" s="93">
        <v>13311</v>
      </c>
      <c r="D276" s="93" t="s">
        <v>426</v>
      </c>
      <c r="E276" s="93" t="s">
        <v>237</v>
      </c>
      <c r="F276" s="93"/>
      <c r="G276" s="94">
        <v>600</v>
      </c>
      <c r="H276" s="94" t="s">
        <v>72</v>
      </c>
      <c r="I276" s="95" t="s">
        <v>76</v>
      </c>
      <c r="J276" s="99">
        <v>781.98912000000007</v>
      </c>
      <c r="K276" s="96">
        <v>0.2</v>
      </c>
      <c r="L276" s="107">
        <f t="shared" si="11"/>
        <v>625.59129600000006</v>
      </c>
      <c r="N276" s="85" t="s">
        <v>73</v>
      </c>
      <c r="O276" s="85" t="s">
        <v>73</v>
      </c>
      <c r="P276" s="86" t="s">
        <v>73</v>
      </c>
    </row>
    <row r="277" spans="2:16" ht="25" x14ac:dyDescent="0.35">
      <c r="B277" s="105">
        <v>272</v>
      </c>
      <c r="C277" s="93">
        <v>13312</v>
      </c>
      <c r="D277" s="93" t="s">
        <v>427</v>
      </c>
      <c r="E277" s="93" t="s">
        <v>237</v>
      </c>
      <c r="F277" s="93"/>
      <c r="G277" s="94">
        <v>700</v>
      </c>
      <c r="H277" s="94" t="s">
        <v>72</v>
      </c>
      <c r="I277" s="95" t="s">
        <v>76</v>
      </c>
      <c r="J277" s="99">
        <v>818.78860799999984</v>
      </c>
      <c r="K277" s="96">
        <v>0.2</v>
      </c>
      <c r="L277" s="107">
        <f t="shared" si="11"/>
        <v>655.03088639999987</v>
      </c>
      <c r="N277" s="85" t="s">
        <v>73</v>
      </c>
      <c r="O277" s="85" t="s">
        <v>73</v>
      </c>
      <c r="P277" s="86" t="s">
        <v>73</v>
      </c>
    </row>
    <row r="278" spans="2:16" ht="25" x14ac:dyDescent="0.35">
      <c r="B278" s="105">
        <v>273</v>
      </c>
      <c r="C278" s="93">
        <v>13313</v>
      </c>
      <c r="D278" s="93" t="s">
        <v>428</v>
      </c>
      <c r="E278" s="93" t="s">
        <v>237</v>
      </c>
      <c r="F278" s="93"/>
      <c r="G278" s="94">
        <v>800</v>
      </c>
      <c r="H278" s="94" t="s">
        <v>72</v>
      </c>
      <c r="I278" s="95" t="s">
        <v>76</v>
      </c>
      <c r="J278" s="99">
        <v>855.58809600000006</v>
      </c>
      <c r="K278" s="96">
        <v>0.2</v>
      </c>
      <c r="L278" s="107">
        <f t="shared" si="11"/>
        <v>684.47047680000003</v>
      </c>
      <c r="N278" s="85" t="s">
        <v>73</v>
      </c>
      <c r="O278" s="85" t="s">
        <v>73</v>
      </c>
      <c r="P278" s="86" t="s">
        <v>73</v>
      </c>
    </row>
    <row r="279" spans="2:16" ht="25" x14ac:dyDescent="0.35">
      <c r="B279" s="105">
        <v>274</v>
      </c>
      <c r="C279" s="93">
        <v>13318</v>
      </c>
      <c r="D279" s="93" t="s">
        <v>429</v>
      </c>
      <c r="E279" s="93" t="s">
        <v>237</v>
      </c>
      <c r="F279" s="93"/>
      <c r="G279" s="94">
        <v>20</v>
      </c>
      <c r="H279" s="94" t="s">
        <v>72</v>
      </c>
      <c r="I279" s="95" t="s">
        <v>76</v>
      </c>
      <c r="J279" s="99">
        <v>367.68821760000037</v>
      </c>
      <c r="K279" s="96">
        <v>0.2</v>
      </c>
      <c r="L279" s="107">
        <f t="shared" si="11"/>
        <v>294.1505740800003</v>
      </c>
      <c r="N279" s="85" t="s">
        <v>73</v>
      </c>
      <c r="O279" s="85" t="s">
        <v>73</v>
      </c>
      <c r="P279" s="86" t="s">
        <v>73</v>
      </c>
    </row>
    <row r="280" spans="2:16" ht="25" x14ac:dyDescent="0.35">
      <c r="B280" s="105">
        <v>275</v>
      </c>
      <c r="C280" s="93">
        <v>13322</v>
      </c>
      <c r="D280" s="93" t="s">
        <v>430</v>
      </c>
      <c r="E280" s="93" t="s">
        <v>237</v>
      </c>
      <c r="F280" s="93"/>
      <c r="G280" s="94">
        <v>100</v>
      </c>
      <c r="H280" s="94" t="s">
        <v>72</v>
      </c>
      <c r="I280" s="95" t="s">
        <v>76</v>
      </c>
      <c r="J280" s="99">
        <v>505.9929600000001</v>
      </c>
      <c r="K280" s="96">
        <v>0.2</v>
      </c>
      <c r="L280" s="107">
        <f t="shared" si="11"/>
        <v>404.79436800000008</v>
      </c>
      <c r="N280" s="85" t="s">
        <v>73</v>
      </c>
      <c r="O280" s="85" t="s">
        <v>73</v>
      </c>
      <c r="P280" s="86" t="s">
        <v>73</v>
      </c>
    </row>
    <row r="281" spans="2:16" ht="25" x14ac:dyDescent="0.35">
      <c r="B281" s="105">
        <v>276</v>
      </c>
      <c r="C281" s="93">
        <v>13334</v>
      </c>
      <c r="D281" s="93" t="s">
        <v>431</v>
      </c>
      <c r="E281" s="93" t="s">
        <v>237</v>
      </c>
      <c r="F281" s="93"/>
      <c r="G281" s="94">
        <v>10</v>
      </c>
      <c r="H281" s="94" t="s">
        <v>72</v>
      </c>
      <c r="I281" s="95" t="s">
        <v>76</v>
      </c>
      <c r="J281" s="99">
        <v>352.6617600000003</v>
      </c>
      <c r="K281" s="96">
        <v>0.2</v>
      </c>
      <c r="L281" s="107">
        <f t="shared" si="11"/>
        <v>282.12940800000024</v>
      </c>
      <c r="N281" s="85" t="s">
        <v>73</v>
      </c>
      <c r="O281" s="85" t="s">
        <v>73</v>
      </c>
      <c r="P281" s="86" t="s">
        <v>73</v>
      </c>
    </row>
    <row r="282" spans="2:16" ht="25" x14ac:dyDescent="0.35">
      <c r="B282" s="105">
        <v>277</v>
      </c>
      <c r="C282" s="93">
        <v>13335</v>
      </c>
      <c r="D282" s="93" t="s">
        <v>432</v>
      </c>
      <c r="E282" s="93" t="s">
        <v>237</v>
      </c>
      <c r="F282" s="93"/>
      <c r="G282" s="94">
        <v>20</v>
      </c>
      <c r="H282" s="94" t="s">
        <v>72</v>
      </c>
      <c r="I282" s="95" t="s">
        <v>76</v>
      </c>
      <c r="J282" s="99">
        <v>384.40131840000032</v>
      </c>
      <c r="K282" s="96">
        <v>0.2</v>
      </c>
      <c r="L282" s="107">
        <f t="shared" si="11"/>
        <v>307.52105472000028</v>
      </c>
      <c r="N282" s="85" t="s">
        <v>73</v>
      </c>
      <c r="O282" s="85" t="s">
        <v>73</v>
      </c>
      <c r="P282" s="86" t="s">
        <v>73</v>
      </c>
    </row>
    <row r="283" spans="2:16" ht="25" x14ac:dyDescent="0.35">
      <c r="B283" s="105">
        <v>278</v>
      </c>
      <c r="C283" s="93">
        <v>13339</v>
      </c>
      <c r="D283" s="93" t="s">
        <v>433</v>
      </c>
      <c r="E283" s="93" t="s">
        <v>237</v>
      </c>
      <c r="F283" s="93"/>
      <c r="G283" s="94">
        <v>100</v>
      </c>
      <c r="H283" s="94" t="s">
        <v>72</v>
      </c>
      <c r="I283" s="95" t="s">
        <v>76</v>
      </c>
      <c r="J283" s="99">
        <v>528.99264000000005</v>
      </c>
      <c r="K283" s="96">
        <v>0.2</v>
      </c>
      <c r="L283" s="107">
        <f t="shared" si="11"/>
        <v>423.19411200000002</v>
      </c>
      <c r="N283" s="85" t="s">
        <v>73</v>
      </c>
      <c r="O283" s="85" t="s">
        <v>73</v>
      </c>
      <c r="P283" s="86" t="s">
        <v>73</v>
      </c>
    </row>
    <row r="284" spans="2:16" ht="25" x14ac:dyDescent="0.35">
      <c r="B284" s="105">
        <v>279</v>
      </c>
      <c r="C284" s="93">
        <v>13352</v>
      </c>
      <c r="D284" s="93" t="s">
        <v>434</v>
      </c>
      <c r="E284" s="93" t="s">
        <v>237</v>
      </c>
      <c r="F284" s="93"/>
      <c r="G284" s="94">
        <v>20</v>
      </c>
      <c r="H284" s="94" t="s">
        <v>72</v>
      </c>
      <c r="I284" s="95" t="s">
        <v>76</v>
      </c>
      <c r="J284" s="99">
        <v>417.82752000000039</v>
      </c>
      <c r="K284" s="96">
        <v>0.2</v>
      </c>
      <c r="L284" s="107">
        <f t="shared" si="11"/>
        <v>334.2620160000003</v>
      </c>
      <c r="N284" s="85" t="s">
        <v>73</v>
      </c>
      <c r="O284" s="85" t="s">
        <v>73</v>
      </c>
      <c r="P284" s="86" t="s">
        <v>73</v>
      </c>
    </row>
    <row r="285" spans="2:16" ht="25" x14ac:dyDescent="0.35">
      <c r="B285" s="105">
        <v>280</v>
      </c>
      <c r="C285" s="93">
        <v>13355</v>
      </c>
      <c r="D285" s="93" t="s">
        <v>435</v>
      </c>
      <c r="E285" s="93" t="s">
        <v>237</v>
      </c>
      <c r="F285" s="93"/>
      <c r="G285" s="94">
        <v>50</v>
      </c>
      <c r="H285" s="94" t="s">
        <v>72</v>
      </c>
      <c r="I285" s="95" t="s">
        <v>76</v>
      </c>
      <c r="J285" s="99">
        <v>498.32640000000026</v>
      </c>
      <c r="K285" s="96">
        <v>0.2</v>
      </c>
      <c r="L285" s="107">
        <f t="shared" si="11"/>
        <v>398.66112000000021</v>
      </c>
      <c r="N285" s="85" t="s">
        <v>73</v>
      </c>
      <c r="O285" s="85" t="s">
        <v>73</v>
      </c>
      <c r="P285" s="86" t="s">
        <v>73</v>
      </c>
    </row>
    <row r="286" spans="2:16" ht="25" x14ac:dyDescent="0.35">
      <c r="B286" s="105">
        <v>281</v>
      </c>
      <c r="C286" s="93">
        <v>13356</v>
      </c>
      <c r="D286" s="93" t="s">
        <v>436</v>
      </c>
      <c r="E286" s="93" t="s">
        <v>237</v>
      </c>
      <c r="F286" s="93"/>
      <c r="G286" s="94">
        <v>100</v>
      </c>
      <c r="H286" s="94" t="s">
        <v>72</v>
      </c>
      <c r="I286" s="95" t="s">
        <v>76</v>
      </c>
      <c r="J286" s="99">
        <v>574.99200000000008</v>
      </c>
      <c r="K286" s="96">
        <v>0.2</v>
      </c>
      <c r="L286" s="107">
        <f t="shared" si="11"/>
        <v>459.99360000000007</v>
      </c>
      <c r="N286" s="85" t="s">
        <v>73</v>
      </c>
      <c r="O286" s="85" t="s">
        <v>73</v>
      </c>
      <c r="P286" s="86" t="s">
        <v>73</v>
      </c>
    </row>
    <row r="287" spans="2:16" ht="25" x14ac:dyDescent="0.35">
      <c r="B287" s="105">
        <v>282</v>
      </c>
      <c r="C287" s="93">
        <v>13372</v>
      </c>
      <c r="D287" s="93" t="s">
        <v>437</v>
      </c>
      <c r="E287" s="93" t="s">
        <v>237</v>
      </c>
      <c r="F287" s="93"/>
      <c r="G287" s="94">
        <v>50</v>
      </c>
      <c r="H287" s="94" t="s">
        <v>72</v>
      </c>
      <c r="I287" s="95" t="s">
        <v>76</v>
      </c>
      <c r="J287" s="99">
        <v>362.78161920000019</v>
      </c>
      <c r="K287" s="96">
        <v>0.2</v>
      </c>
      <c r="L287" s="107">
        <f t="shared" si="11"/>
        <v>290.22529536000013</v>
      </c>
      <c r="N287" s="85" t="s">
        <v>73</v>
      </c>
      <c r="O287" s="85" t="s">
        <v>73</v>
      </c>
      <c r="P287" s="86" t="s">
        <v>73</v>
      </c>
    </row>
    <row r="288" spans="2:16" ht="25" x14ac:dyDescent="0.35">
      <c r="B288" s="105">
        <v>283</v>
      </c>
      <c r="C288" s="93">
        <v>13373</v>
      </c>
      <c r="D288" s="93" t="s">
        <v>438</v>
      </c>
      <c r="E288" s="93" t="s">
        <v>237</v>
      </c>
      <c r="F288" s="93"/>
      <c r="G288" s="94">
        <v>100</v>
      </c>
      <c r="H288" s="94" t="s">
        <v>72</v>
      </c>
      <c r="I288" s="95" t="s">
        <v>76</v>
      </c>
      <c r="J288" s="99">
        <v>418.59417600000006</v>
      </c>
      <c r="K288" s="96">
        <v>0.2</v>
      </c>
      <c r="L288" s="107">
        <f t="shared" si="11"/>
        <v>334.87534080000006</v>
      </c>
      <c r="N288" s="85" t="s">
        <v>73</v>
      </c>
      <c r="O288" s="85" t="s">
        <v>73</v>
      </c>
      <c r="P288" s="86" t="s">
        <v>73</v>
      </c>
    </row>
    <row r="289" spans="2:16" ht="37.5" x14ac:dyDescent="0.35">
      <c r="B289" s="105">
        <v>284</v>
      </c>
      <c r="C289" s="93" t="s">
        <v>439</v>
      </c>
      <c r="D289" s="93" t="s">
        <v>440</v>
      </c>
      <c r="E289" s="93" t="s">
        <v>441</v>
      </c>
      <c r="F289" s="93" t="s">
        <v>371</v>
      </c>
      <c r="G289" s="94">
        <v>1</v>
      </c>
      <c r="H289" s="94" t="s">
        <v>102</v>
      </c>
      <c r="I289" s="95" t="s">
        <v>76</v>
      </c>
      <c r="J289" s="97">
        <v>12800</v>
      </c>
      <c r="K289" s="96">
        <v>0.2</v>
      </c>
      <c r="L289" s="107">
        <f t="shared" ref="L289" si="12">IF(J289="","",(J289-(J289*K289)))</f>
        <v>10240</v>
      </c>
      <c r="N289" s="85" t="s">
        <v>73</v>
      </c>
      <c r="O289" s="85" t="s">
        <v>73</v>
      </c>
      <c r="P289" s="86" t="s">
        <v>73</v>
      </c>
    </row>
    <row r="290" spans="2:16" x14ac:dyDescent="0.35">
      <c r="B290" s="105">
        <v>285</v>
      </c>
      <c r="C290" s="93">
        <v>17013</v>
      </c>
      <c r="D290" s="93" t="s">
        <v>442</v>
      </c>
      <c r="E290" s="93" t="s">
        <v>293</v>
      </c>
      <c r="F290" s="93"/>
      <c r="G290" s="94">
        <v>20</v>
      </c>
      <c r="H290" s="94" t="s">
        <v>72</v>
      </c>
      <c r="I290" s="95" t="s">
        <v>76</v>
      </c>
      <c r="J290" s="99">
        <v>364.37538461538429</v>
      </c>
      <c r="K290" s="96">
        <v>0.2</v>
      </c>
      <c r="L290" s="107">
        <f t="shared" ref="L290:L321" si="13">IF(J290="","",(J290-(J290*K290)))</f>
        <v>291.50030769230744</v>
      </c>
      <c r="N290" s="85" t="s">
        <v>73</v>
      </c>
      <c r="O290" s="85" t="s">
        <v>73</v>
      </c>
      <c r="P290" s="86" t="s">
        <v>73</v>
      </c>
    </row>
    <row r="291" spans="2:16" x14ac:dyDescent="0.35">
      <c r="B291" s="105">
        <v>286</v>
      </c>
      <c r="C291" s="93">
        <v>17014</v>
      </c>
      <c r="D291" s="93" t="s">
        <v>443</v>
      </c>
      <c r="E291" s="93" t="s">
        <v>293</v>
      </c>
      <c r="F291" s="93"/>
      <c r="G291" s="94">
        <v>30</v>
      </c>
      <c r="H291" s="94" t="s">
        <v>72</v>
      </c>
      <c r="I291" s="95" t="s">
        <v>76</v>
      </c>
      <c r="J291" s="99">
        <v>366.28199999999998</v>
      </c>
      <c r="K291" s="96">
        <v>0.2</v>
      </c>
      <c r="L291" s="107">
        <f t="shared" si="13"/>
        <v>293.0256</v>
      </c>
      <c r="N291" s="85" t="s">
        <v>73</v>
      </c>
      <c r="O291" s="85" t="s">
        <v>73</v>
      </c>
      <c r="P291" s="86" t="s">
        <v>73</v>
      </c>
    </row>
    <row r="292" spans="2:16" x14ac:dyDescent="0.35">
      <c r="B292" s="105">
        <v>287</v>
      </c>
      <c r="C292" s="93">
        <v>17016</v>
      </c>
      <c r="D292" s="93" t="s">
        <v>444</v>
      </c>
      <c r="E292" s="93" t="s">
        <v>293</v>
      </c>
      <c r="F292" s="93"/>
      <c r="G292" s="94">
        <v>50</v>
      </c>
      <c r="H292" s="94" t="s">
        <v>72</v>
      </c>
      <c r="I292" s="95" t="s">
        <v>76</v>
      </c>
      <c r="J292" s="99">
        <v>370.73076923076923</v>
      </c>
      <c r="K292" s="96">
        <v>0.2</v>
      </c>
      <c r="L292" s="107">
        <f t="shared" si="13"/>
        <v>296.5846153846154</v>
      </c>
      <c r="N292" s="85" t="s">
        <v>73</v>
      </c>
      <c r="O292" s="85" t="s">
        <v>73</v>
      </c>
      <c r="P292" s="86" t="s">
        <v>73</v>
      </c>
    </row>
    <row r="293" spans="2:16" x14ac:dyDescent="0.35">
      <c r="B293" s="105">
        <v>288</v>
      </c>
      <c r="C293" s="93">
        <v>17017</v>
      </c>
      <c r="D293" s="93" t="s">
        <v>445</v>
      </c>
      <c r="E293" s="93" t="s">
        <v>293</v>
      </c>
      <c r="F293" s="93"/>
      <c r="G293" s="94">
        <v>60</v>
      </c>
      <c r="H293" s="94" t="s">
        <v>72</v>
      </c>
      <c r="I293" s="95" t="s">
        <v>76</v>
      </c>
      <c r="J293" s="99">
        <v>377.08615384615405</v>
      </c>
      <c r="K293" s="96">
        <v>0.2</v>
      </c>
      <c r="L293" s="107">
        <f t="shared" si="13"/>
        <v>301.66892307692325</v>
      </c>
      <c r="N293" s="85" t="s">
        <v>73</v>
      </c>
      <c r="O293" s="85" t="s">
        <v>73</v>
      </c>
      <c r="P293" s="86" t="s">
        <v>73</v>
      </c>
    </row>
    <row r="294" spans="2:16" x14ac:dyDescent="0.35">
      <c r="B294" s="105">
        <v>289</v>
      </c>
      <c r="C294" s="93">
        <v>17018</v>
      </c>
      <c r="D294" s="93" t="s">
        <v>446</v>
      </c>
      <c r="E294" s="93" t="s">
        <v>293</v>
      </c>
      <c r="F294" s="93"/>
      <c r="G294" s="94">
        <v>70</v>
      </c>
      <c r="H294" s="94" t="s">
        <v>72</v>
      </c>
      <c r="I294" s="95" t="s">
        <v>76</v>
      </c>
      <c r="J294" s="99">
        <v>401.26486153846128</v>
      </c>
      <c r="K294" s="96">
        <v>0.2</v>
      </c>
      <c r="L294" s="107">
        <f t="shared" si="13"/>
        <v>321.01188923076904</v>
      </c>
      <c r="N294" s="85" t="s">
        <v>73</v>
      </c>
      <c r="O294" s="85" t="s">
        <v>73</v>
      </c>
      <c r="P294" s="86" t="s">
        <v>73</v>
      </c>
    </row>
    <row r="295" spans="2:16" x14ac:dyDescent="0.35">
      <c r="B295" s="105">
        <v>290</v>
      </c>
      <c r="C295" s="93">
        <v>17020</v>
      </c>
      <c r="D295" s="93" t="s">
        <v>447</v>
      </c>
      <c r="E295" s="93" t="s">
        <v>293</v>
      </c>
      <c r="F295" s="93"/>
      <c r="G295" s="94">
        <v>90</v>
      </c>
      <c r="H295" s="94" t="s">
        <v>72</v>
      </c>
      <c r="I295" s="95" t="s">
        <v>76</v>
      </c>
      <c r="J295" s="99">
        <v>431.99667692307679</v>
      </c>
      <c r="K295" s="96">
        <v>0.2</v>
      </c>
      <c r="L295" s="107">
        <f t="shared" si="13"/>
        <v>345.59734153846142</v>
      </c>
      <c r="N295" s="85" t="s">
        <v>73</v>
      </c>
      <c r="O295" s="85" t="s">
        <v>73</v>
      </c>
      <c r="P295" s="86" t="s">
        <v>73</v>
      </c>
    </row>
    <row r="296" spans="2:16" x14ac:dyDescent="0.35">
      <c r="B296" s="105">
        <v>291</v>
      </c>
      <c r="C296" s="93">
        <v>17021</v>
      </c>
      <c r="D296" s="93" t="s">
        <v>448</v>
      </c>
      <c r="E296" s="93" t="s">
        <v>293</v>
      </c>
      <c r="F296" s="93"/>
      <c r="G296" s="94">
        <v>100</v>
      </c>
      <c r="H296" s="94" t="s">
        <v>72</v>
      </c>
      <c r="I296" s="95" t="s">
        <v>76</v>
      </c>
      <c r="J296" s="99">
        <v>455.0455384615384</v>
      </c>
      <c r="K296" s="96">
        <v>0.2</v>
      </c>
      <c r="L296" s="107">
        <f t="shared" si="13"/>
        <v>364.03643076923072</v>
      </c>
      <c r="N296" s="85" t="s">
        <v>73</v>
      </c>
      <c r="O296" s="85" t="s">
        <v>73</v>
      </c>
      <c r="P296" s="86" t="s">
        <v>73</v>
      </c>
    </row>
    <row r="297" spans="2:16" x14ac:dyDescent="0.35">
      <c r="B297" s="105">
        <v>292</v>
      </c>
      <c r="C297" s="93">
        <v>17024</v>
      </c>
      <c r="D297" s="93" t="s">
        <v>449</v>
      </c>
      <c r="E297" s="93" t="s">
        <v>293</v>
      </c>
      <c r="F297" s="93"/>
      <c r="G297" s="94">
        <v>300</v>
      </c>
      <c r="H297" s="94" t="s">
        <v>72</v>
      </c>
      <c r="I297" s="95" t="s">
        <v>76</v>
      </c>
      <c r="J297" s="99">
        <v>656.72307692307572</v>
      </c>
      <c r="K297" s="96">
        <v>0.2</v>
      </c>
      <c r="L297" s="107">
        <f t="shared" si="13"/>
        <v>525.37846153846056</v>
      </c>
      <c r="N297" s="85" t="s">
        <v>73</v>
      </c>
      <c r="O297" s="85" t="s">
        <v>73</v>
      </c>
      <c r="P297" s="86" t="s">
        <v>73</v>
      </c>
    </row>
    <row r="298" spans="2:16" ht="25" x14ac:dyDescent="0.35">
      <c r="B298" s="105">
        <v>293</v>
      </c>
      <c r="C298" s="93">
        <v>17031</v>
      </c>
      <c r="D298" s="93" t="s">
        <v>450</v>
      </c>
      <c r="E298" s="93" t="s">
        <v>293</v>
      </c>
      <c r="F298" s="93"/>
      <c r="G298" s="94">
        <v>1000</v>
      </c>
      <c r="H298" s="94" t="s">
        <v>72</v>
      </c>
      <c r="I298" s="95" t="s">
        <v>76</v>
      </c>
      <c r="J298" s="99">
        <v>1229.2726153846152</v>
      </c>
      <c r="K298" s="96">
        <v>0.2</v>
      </c>
      <c r="L298" s="107">
        <f t="shared" si="13"/>
        <v>983.41809230769218</v>
      </c>
      <c r="N298" s="85" t="s">
        <v>73</v>
      </c>
      <c r="O298" s="85" t="s">
        <v>73</v>
      </c>
      <c r="P298" s="86" t="s">
        <v>73</v>
      </c>
    </row>
    <row r="299" spans="2:16" x14ac:dyDescent="0.35">
      <c r="B299" s="105">
        <v>294</v>
      </c>
      <c r="C299" s="93">
        <v>17045</v>
      </c>
      <c r="D299" s="93" t="s">
        <v>451</v>
      </c>
      <c r="E299" s="93" t="s">
        <v>307</v>
      </c>
      <c r="F299" s="93"/>
      <c r="G299" s="94">
        <v>100</v>
      </c>
      <c r="H299" s="94" t="s">
        <v>72</v>
      </c>
      <c r="I299" s="95" t="s">
        <v>76</v>
      </c>
      <c r="J299" s="99">
        <v>413.28000000000003</v>
      </c>
      <c r="K299" s="96">
        <v>0.2</v>
      </c>
      <c r="L299" s="107">
        <f t="shared" si="13"/>
        <v>330.62400000000002</v>
      </c>
      <c r="N299" s="85" t="s">
        <v>73</v>
      </c>
      <c r="O299" s="85" t="s">
        <v>73</v>
      </c>
      <c r="P299" s="86" t="s">
        <v>73</v>
      </c>
    </row>
    <row r="300" spans="2:16" x14ac:dyDescent="0.35">
      <c r="B300" s="105">
        <v>295</v>
      </c>
      <c r="C300" s="93">
        <v>17055</v>
      </c>
      <c r="D300" s="93" t="s">
        <v>452</v>
      </c>
      <c r="E300" s="93" t="s">
        <v>307</v>
      </c>
      <c r="F300" s="93"/>
      <c r="G300" s="94">
        <v>1000</v>
      </c>
      <c r="H300" s="94" t="s">
        <v>72</v>
      </c>
      <c r="I300" s="95" t="s">
        <v>76</v>
      </c>
      <c r="J300" s="99">
        <v>1215</v>
      </c>
      <c r="K300" s="96">
        <v>0.2</v>
      </c>
      <c r="L300" s="107">
        <f t="shared" si="13"/>
        <v>972</v>
      </c>
      <c r="N300" s="85" t="s">
        <v>73</v>
      </c>
      <c r="O300" s="85" t="s">
        <v>73</v>
      </c>
      <c r="P300" s="86" t="s">
        <v>73</v>
      </c>
    </row>
    <row r="301" spans="2:16" ht="25" x14ac:dyDescent="0.35">
      <c r="B301" s="105">
        <v>296</v>
      </c>
      <c r="C301" s="93" t="s">
        <v>453</v>
      </c>
      <c r="D301" s="93" t="s">
        <v>454</v>
      </c>
      <c r="E301" s="93" t="s">
        <v>103</v>
      </c>
      <c r="F301" s="93"/>
      <c r="G301" s="94">
        <v>2</v>
      </c>
      <c r="H301" s="94" t="s">
        <v>92</v>
      </c>
      <c r="I301" s="95" t="s">
        <v>76</v>
      </c>
      <c r="J301" s="99">
        <v>841.72800000000007</v>
      </c>
      <c r="K301" s="96">
        <v>0.2</v>
      </c>
      <c r="L301" s="107">
        <f t="shared" si="13"/>
        <v>673.38240000000008</v>
      </c>
      <c r="N301" s="85" t="s">
        <v>73</v>
      </c>
      <c r="O301" s="85" t="s">
        <v>73</v>
      </c>
      <c r="P301" s="86" t="s">
        <v>73</v>
      </c>
    </row>
    <row r="302" spans="2:16" ht="25" x14ac:dyDescent="0.35">
      <c r="B302" s="105">
        <v>297</v>
      </c>
      <c r="C302" s="93" t="s">
        <v>455</v>
      </c>
      <c r="D302" s="93" t="s">
        <v>456</v>
      </c>
      <c r="E302" s="93" t="s">
        <v>103</v>
      </c>
      <c r="F302" s="93"/>
      <c r="G302" s="94">
        <v>3</v>
      </c>
      <c r="H302" s="94" t="s">
        <v>92</v>
      </c>
      <c r="I302" s="95" t="s">
        <v>76</v>
      </c>
      <c r="J302" s="99">
        <v>894.71999999999991</v>
      </c>
      <c r="K302" s="96">
        <v>0.2</v>
      </c>
      <c r="L302" s="107">
        <f t="shared" si="13"/>
        <v>715.77599999999995</v>
      </c>
      <c r="N302" s="85" t="s">
        <v>73</v>
      </c>
      <c r="O302" s="85" t="s">
        <v>73</v>
      </c>
      <c r="P302" s="86" t="s">
        <v>73</v>
      </c>
    </row>
    <row r="303" spans="2:16" ht="25" x14ac:dyDescent="0.35">
      <c r="B303" s="105">
        <v>298</v>
      </c>
      <c r="C303" s="93" t="s">
        <v>457</v>
      </c>
      <c r="D303" s="93" t="s">
        <v>458</v>
      </c>
      <c r="E303" s="93" t="s">
        <v>103</v>
      </c>
      <c r="F303" s="93"/>
      <c r="G303" s="94">
        <v>4</v>
      </c>
      <c r="H303" s="94" t="s">
        <v>92</v>
      </c>
      <c r="I303" s="95" t="s">
        <v>76</v>
      </c>
      <c r="J303" s="99">
        <v>947.7120000000001</v>
      </c>
      <c r="K303" s="96">
        <v>0.2</v>
      </c>
      <c r="L303" s="107">
        <f t="shared" si="13"/>
        <v>758.16960000000006</v>
      </c>
      <c r="N303" s="85" t="s">
        <v>73</v>
      </c>
      <c r="O303" s="85" t="s">
        <v>73</v>
      </c>
      <c r="P303" s="86" t="s">
        <v>73</v>
      </c>
    </row>
    <row r="304" spans="2:16" ht="25" x14ac:dyDescent="0.35">
      <c r="B304" s="105">
        <v>299</v>
      </c>
      <c r="C304" s="93" t="s">
        <v>459</v>
      </c>
      <c r="D304" s="93" t="s">
        <v>460</v>
      </c>
      <c r="E304" s="93" t="s">
        <v>103</v>
      </c>
      <c r="F304" s="93"/>
      <c r="G304" s="94">
        <v>5</v>
      </c>
      <c r="H304" s="94" t="s">
        <v>92</v>
      </c>
      <c r="I304" s="95" t="s">
        <v>76</v>
      </c>
      <c r="J304" s="99">
        <v>1000.7040000000002</v>
      </c>
      <c r="K304" s="96">
        <v>0.2</v>
      </c>
      <c r="L304" s="107">
        <f t="shared" si="13"/>
        <v>800.56320000000017</v>
      </c>
      <c r="N304" s="85" t="s">
        <v>73</v>
      </c>
      <c r="O304" s="85" t="s">
        <v>73</v>
      </c>
      <c r="P304" s="86" t="s">
        <v>73</v>
      </c>
    </row>
    <row r="305" spans="2:16" ht="25" x14ac:dyDescent="0.35">
      <c r="B305" s="105">
        <v>300</v>
      </c>
      <c r="C305" s="93" t="s">
        <v>461</v>
      </c>
      <c r="D305" s="93" t="s">
        <v>462</v>
      </c>
      <c r="E305" s="93" t="s">
        <v>103</v>
      </c>
      <c r="F305" s="93"/>
      <c r="G305" s="94">
        <v>6</v>
      </c>
      <c r="H305" s="94" t="s">
        <v>92</v>
      </c>
      <c r="I305" s="95" t="s">
        <v>76</v>
      </c>
      <c r="J305" s="99">
        <v>1053.6960000000001</v>
      </c>
      <c r="K305" s="96">
        <v>0.2</v>
      </c>
      <c r="L305" s="107">
        <f t="shared" si="13"/>
        <v>842.95680000000016</v>
      </c>
      <c r="N305" s="85" t="s">
        <v>73</v>
      </c>
      <c r="O305" s="85" t="s">
        <v>73</v>
      </c>
      <c r="P305" s="86" t="s">
        <v>73</v>
      </c>
    </row>
    <row r="306" spans="2:16" ht="25" x14ac:dyDescent="0.35">
      <c r="B306" s="105">
        <v>301</v>
      </c>
      <c r="C306" s="93" t="s">
        <v>463</v>
      </c>
      <c r="D306" s="93" t="s">
        <v>464</v>
      </c>
      <c r="E306" s="93" t="s">
        <v>103</v>
      </c>
      <c r="F306" s="93"/>
      <c r="G306" s="94">
        <v>7</v>
      </c>
      <c r="H306" s="94" t="s">
        <v>92</v>
      </c>
      <c r="I306" s="95" t="s">
        <v>76</v>
      </c>
      <c r="J306" s="99">
        <v>1105.9199999999998</v>
      </c>
      <c r="K306" s="96">
        <v>0.2</v>
      </c>
      <c r="L306" s="107">
        <f t="shared" si="13"/>
        <v>884.73599999999988</v>
      </c>
      <c r="N306" s="85" t="s">
        <v>73</v>
      </c>
      <c r="O306" s="85" t="s">
        <v>73</v>
      </c>
      <c r="P306" s="86" t="s">
        <v>73</v>
      </c>
    </row>
    <row r="307" spans="2:16" ht="25" x14ac:dyDescent="0.35">
      <c r="B307" s="105">
        <v>302</v>
      </c>
      <c r="C307" s="93" t="s">
        <v>465</v>
      </c>
      <c r="D307" s="93" t="s">
        <v>466</v>
      </c>
      <c r="E307" s="93" t="s">
        <v>103</v>
      </c>
      <c r="F307" s="93"/>
      <c r="G307" s="94">
        <v>8</v>
      </c>
      <c r="H307" s="94" t="s">
        <v>92</v>
      </c>
      <c r="I307" s="95" t="s">
        <v>76</v>
      </c>
      <c r="J307" s="99">
        <v>1158.912</v>
      </c>
      <c r="K307" s="96">
        <v>0.2</v>
      </c>
      <c r="L307" s="107">
        <f t="shared" si="13"/>
        <v>927.12959999999998</v>
      </c>
      <c r="N307" s="85" t="s">
        <v>73</v>
      </c>
      <c r="O307" s="85" t="s">
        <v>73</v>
      </c>
      <c r="P307" s="86" t="s">
        <v>73</v>
      </c>
    </row>
    <row r="308" spans="2:16" ht="25" x14ac:dyDescent="0.35">
      <c r="B308" s="105">
        <v>303</v>
      </c>
      <c r="C308" s="93" t="s">
        <v>467</v>
      </c>
      <c r="D308" s="93" t="s">
        <v>468</v>
      </c>
      <c r="E308" s="93" t="s">
        <v>103</v>
      </c>
      <c r="F308" s="93"/>
      <c r="G308" s="94">
        <v>9</v>
      </c>
      <c r="H308" s="94" t="s">
        <v>92</v>
      </c>
      <c r="I308" s="95" t="s">
        <v>76</v>
      </c>
      <c r="J308" s="99">
        <v>1211.9040000000002</v>
      </c>
      <c r="K308" s="96">
        <v>0.2</v>
      </c>
      <c r="L308" s="107">
        <f t="shared" si="13"/>
        <v>969.5232000000002</v>
      </c>
      <c r="N308" s="85" t="s">
        <v>73</v>
      </c>
      <c r="O308" s="85" t="s">
        <v>73</v>
      </c>
      <c r="P308" s="86" t="s">
        <v>73</v>
      </c>
    </row>
    <row r="309" spans="2:16" ht="25" x14ac:dyDescent="0.35">
      <c r="B309" s="105">
        <v>304</v>
      </c>
      <c r="C309" s="93" t="s">
        <v>469</v>
      </c>
      <c r="D309" s="93" t="s">
        <v>470</v>
      </c>
      <c r="E309" s="93" t="s">
        <v>103</v>
      </c>
      <c r="F309" s="93"/>
      <c r="G309" s="94">
        <v>10</v>
      </c>
      <c r="H309" s="94" t="s">
        <v>92</v>
      </c>
      <c r="I309" s="95" t="s">
        <v>76</v>
      </c>
      <c r="J309" s="99">
        <v>1264.8960000000002</v>
      </c>
      <c r="K309" s="96">
        <v>0.2</v>
      </c>
      <c r="L309" s="107">
        <f t="shared" si="13"/>
        <v>1011.9168000000002</v>
      </c>
      <c r="N309" s="85" t="s">
        <v>73</v>
      </c>
      <c r="O309" s="85" t="s">
        <v>73</v>
      </c>
      <c r="P309" s="86" t="s">
        <v>73</v>
      </c>
    </row>
    <row r="310" spans="2:16" ht="25" x14ac:dyDescent="0.35">
      <c r="B310" s="105">
        <v>305</v>
      </c>
      <c r="C310" s="93" t="s">
        <v>471</v>
      </c>
      <c r="D310" s="93" t="s">
        <v>472</v>
      </c>
      <c r="E310" s="93" t="s">
        <v>103</v>
      </c>
      <c r="F310" s="93"/>
      <c r="G310" s="94">
        <v>2</v>
      </c>
      <c r="H310" s="94" t="s">
        <v>92</v>
      </c>
      <c r="I310" s="95" t="s">
        <v>76</v>
      </c>
      <c r="J310" s="129">
        <v>765.97248000000013</v>
      </c>
      <c r="K310" s="128">
        <v>0.2</v>
      </c>
      <c r="L310" s="107">
        <f t="shared" si="13"/>
        <v>612.77798400000006</v>
      </c>
      <c r="N310" s="85" t="s">
        <v>73</v>
      </c>
      <c r="O310" s="85" t="s">
        <v>73</v>
      </c>
      <c r="P310" s="86" t="s">
        <v>73</v>
      </c>
    </row>
    <row r="311" spans="2:16" ht="25" x14ac:dyDescent="0.35">
      <c r="B311" s="105">
        <v>306</v>
      </c>
      <c r="C311" s="93" t="s">
        <v>473</v>
      </c>
      <c r="D311" s="93" t="s">
        <v>474</v>
      </c>
      <c r="E311" s="93" t="s">
        <v>103</v>
      </c>
      <c r="F311" s="93"/>
      <c r="G311" s="94">
        <v>3</v>
      </c>
      <c r="H311" s="94" t="s">
        <v>92</v>
      </c>
      <c r="I311" s="95" t="s">
        <v>76</v>
      </c>
      <c r="J311" s="129">
        <v>814.1952</v>
      </c>
      <c r="K311" s="128">
        <v>0.2</v>
      </c>
      <c r="L311" s="107">
        <f t="shared" si="13"/>
        <v>651.35616000000005</v>
      </c>
      <c r="N311" s="85" t="s">
        <v>73</v>
      </c>
      <c r="O311" s="85" t="s">
        <v>73</v>
      </c>
      <c r="P311" s="86" t="s">
        <v>73</v>
      </c>
    </row>
    <row r="312" spans="2:16" ht="25" x14ac:dyDescent="0.35">
      <c r="B312" s="105">
        <v>307</v>
      </c>
      <c r="C312" s="93" t="s">
        <v>475</v>
      </c>
      <c r="D312" s="93" t="s">
        <v>476</v>
      </c>
      <c r="E312" s="93" t="s">
        <v>103</v>
      </c>
      <c r="F312" s="93"/>
      <c r="G312" s="94">
        <v>4</v>
      </c>
      <c r="H312" s="94" t="s">
        <v>92</v>
      </c>
      <c r="I312" s="95" t="s">
        <v>76</v>
      </c>
      <c r="J312" s="129">
        <v>862.41792000000009</v>
      </c>
      <c r="K312" s="128">
        <v>0.2</v>
      </c>
      <c r="L312" s="107">
        <f t="shared" si="13"/>
        <v>689.93433600000003</v>
      </c>
      <c r="N312" s="85" t="s">
        <v>73</v>
      </c>
      <c r="O312" s="85" t="s">
        <v>73</v>
      </c>
      <c r="P312" s="86" t="s">
        <v>73</v>
      </c>
    </row>
    <row r="313" spans="2:16" ht="25" x14ac:dyDescent="0.35">
      <c r="B313" s="105">
        <v>308</v>
      </c>
      <c r="C313" s="93" t="s">
        <v>477</v>
      </c>
      <c r="D313" s="93" t="s">
        <v>478</v>
      </c>
      <c r="E313" s="93" t="s">
        <v>103</v>
      </c>
      <c r="F313" s="93"/>
      <c r="G313" s="94">
        <v>5</v>
      </c>
      <c r="H313" s="94" t="s">
        <v>92</v>
      </c>
      <c r="I313" s="95" t="s">
        <v>76</v>
      </c>
      <c r="J313" s="129">
        <v>910.64064000000019</v>
      </c>
      <c r="K313" s="128">
        <v>0.2</v>
      </c>
      <c r="L313" s="107">
        <f t="shared" si="13"/>
        <v>728.51251200000013</v>
      </c>
      <c r="N313" s="85" t="s">
        <v>73</v>
      </c>
      <c r="O313" s="85" t="s">
        <v>73</v>
      </c>
      <c r="P313" s="86" t="s">
        <v>73</v>
      </c>
    </row>
    <row r="314" spans="2:16" ht="25" x14ac:dyDescent="0.35">
      <c r="B314" s="105">
        <v>309</v>
      </c>
      <c r="C314" s="93" t="s">
        <v>479</v>
      </c>
      <c r="D314" s="93" t="s">
        <v>480</v>
      </c>
      <c r="E314" s="93" t="s">
        <v>103</v>
      </c>
      <c r="F314" s="93"/>
      <c r="G314" s="94">
        <v>6</v>
      </c>
      <c r="H314" s="94" t="s">
        <v>92</v>
      </c>
      <c r="I314" s="95" t="s">
        <v>76</v>
      </c>
      <c r="J314" s="129">
        <v>958.86336000000017</v>
      </c>
      <c r="K314" s="128">
        <v>0.2</v>
      </c>
      <c r="L314" s="107">
        <f t="shared" si="13"/>
        <v>767.09068800000011</v>
      </c>
      <c r="N314" s="85" t="s">
        <v>73</v>
      </c>
      <c r="O314" s="85" t="s">
        <v>73</v>
      </c>
      <c r="P314" s="86" t="s">
        <v>73</v>
      </c>
    </row>
    <row r="315" spans="2:16" ht="25" x14ac:dyDescent="0.35">
      <c r="B315" s="105">
        <v>310</v>
      </c>
      <c r="C315" s="93" t="s">
        <v>481</v>
      </c>
      <c r="D315" s="93" t="s">
        <v>482</v>
      </c>
      <c r="E315" s="93" t="s">
        <v>103</v>
      </c>
      <c r="F315" s="93"/>
      <c r="G315" s="94">
        <v>7</v>
      </c>
      <c r="H315" s="94" t="s">
        <v>92</v>
      </c>
      <c r="I315" s="95" t="s">
        <v>76</v>
      </c>
      <c r="J315" s="129">
        <v>1006.3871999999999</v>
      </c>
      <c r="K315" s="128">
        <v>0.2</v>
      </c>
      <c r="L315" s="107">
        <f t="shared" si="13"/>
        <v>805.10975999999994</v>
      </c>
      <c r="N315" s="85" t="s">
        <v>73</v>
      </c>
      <c r="O315" s="85" t="s">
        <v>73</v>
      </c>
      <c r="P315" s="86" t="s">
        <v>73</v>
      </c>
    </row>
    <row r="316" spans="2:16" ht="25" x14ac:dyDescent="0.35">
      <c r="B316" s="105">
        <v>311</v>
      </c>
      <c r="C316" s="93" t="s">
        <v>483</v>
      </c>
      <c r="D316" s="93" t="s">
        <v>484</v>
      </c>
      <c r="E316" s="93" t="s">
        <v>103</v>
      </c>
      <c r="F316" s="93"/>
      <c r="G316" s="94">
        <v>8</v>
      </c>
      <c r="H316" s="94" t="s">
        <v>92</v>
      </c>
      <c r="I316" s="95" t="s">
        <v>76</v>
      </c>
      <c r="J316" s="129">
        <v>1054.6099200000001</v>
      </c>
      <c r="K316" s="128">
        <v>0.2</v>
      </c>
      <c r="L316" s="107">
        <f t="shared" si="13"/>
        <v>843.68793600000004</v>
      </c>
      <c r="N316" s="85" t="s">
        <v>73</v>
      </c>
      <c r="O316" s="85" t="s">
        <v>73</v>
      </c>
      <c r="P316" s="86" t="s">
        <v>73</v>
      </c>
    </row>
    <row r="317" spans="2:16" ht="25" x14ac:dyDescent="0.35">
      <c r="B317" s="105">
        <v>312</v>
      </c>
      <c r="C317" s="93" t="s">
        <v>485</v>
      </c>
      <c r="D317" s="93" t="s">
        <v>486</v>
      </c>
      <c r="E317" s="93" t="s">
        <v>103</v>
      </c>
      <c r="F317" s="93"/>
      <c r="G317" s="94">
        <v>9</v>
      </c>
      <c r="H317" s="94" t="s">
        <v>92</v>
      </c>
      <c r="I317" s="95" t="s">
        <v>76</v>
      </c>
      <c r="J317" s="129">
        <v>1102.8326400000003</v>
      </c>
      <c r="K317" s="128">
        <v>0.2</v>
      </c>
      <c r="L317" s="107">
        <f t="shared" si="13"/>
        <v>882.26611200000025</v>
      </c>
      <c r="N317" s="85" t="s">
        <v>73</v>
      </c>
      <c r="O317" s="85" t="s">
        <v>73</v>
      </c>
      <c r="P317" s="86" t="s">
        <v>73</v>
      </c>
    </row>
    <row r="318" spans="2:16" ht="25" x14ac:dyDescent="0.35">
      <c r="B318" s="105">
        <v>313</v>
      </c>
      <c r="C318" s="93" t="s">
        <v>487</v>
      </c>
      <c r="D318" s="93" t="s">
        <v>488</v>
      </c>
      <c r="E318" s="93" t="s">
        <v>103</v>
      </c>
      <c r="F318" s="93"/>
      <c r="G318" s="94">
        <v>10</v>
      </c>
      <c r="H318" s="94" t="s">
        <v>92</v>
      </c>
      <c r="I318" s="95" t="s">
        <v>76</v>
      </c>
      <c r="J318" s="129">
        <v>1151.0553600000003</v>
      </c>
      <c r="K318" s="128">
        <v>0.2</v>
      </c>
      <c r="L318" s="107">
        <f t="shared" si="13"/>
        <v>920.84428800000023</v>
      </c>
      <c r="N318" s="85" t="s">
        <v>73</v>
      </c>
      <c r="O318" s="85" t="s">
        <v>73</v>
      </c>
      <c r="P318" s="86" t="s">
        <v>73</v>
      </c>
    </row>
    <row r="319" spans="2:16" ht="25" x14ac:dyDescent="0.35">
      <c r="B319" s="105">
        <v>314</v>
      </c>
      <c r="C319" s="93" t="s">
        <v>489</v>
      </c>
      <c r="D319" s="93" t="s">
        <v>490</v>
      </c>
      <c r="E319" s="93" t="s">
        <v>170</v>
      </c>
      <c r="F319" s="93"/>
      <c r="G319" s="94">
        <v>2</v>
      </c>
      <c r="H319" s="94" t="s">
        <v>92</v>
      </c>
      <c r="I319" s="95" t="s">
        <v>76</v>
      </c>
      <c r="J319" s="99">
        <v>844.80000000000007</v>
      </c>
      <c r="K319" s="96">
        <v>0.2</v>
      </c>
      <c r="L319" s="107">
        <f t="shared" si="13"/>
        <v>675.84</v>
      </c>
      <c r="N319" s="85" t="s">
        <v>73</v>
      </c>
      <c r="O319" s="85" t="s">
        <v>73</v>
      </c>
      <c r="P319" s="86" t="s">
        <v>73</v>
      </c>
    </row>
    <row r="320" spans="2:16" ht="25" x14ac:dyDescent="0.35">
      <c r="B320" s="105">
        <v>315</v>
      </c>
      <c r="C320" s="93" t="s">
        <v>491</v>
      </c>
      <c r="D320" s="93" t="s">
        <v>492</v>
      </c>
      <c r="E320" s="93" t="s">
        <v>170</v>
      </c>
      <c r="F320" s="93"/>
      <c r="G320" s="94">
        <v>3</v>
      </c>
      <c r="H320" s="94" t="s">
        <v>92</v>
      </c>
      <c r="I320" s="95" t="s">
        <v>76</v>
      </c>
      <c r="J320" s="99">
        <v>874.58474666666666</v>
      </c>
      <c r="K320" s="96">
        <v>0.2</v>
      </c>
      <c r="L320" s="107">
        <f t="shared" si="13"/>
        <v>699.66779733333328</v>
      </c>
      <c r="N320" s="85" t="s">
        <v>73</v>
      </c>
      <c r="O320" s="85" t="s">
        <v>73</v>
      </c>
      <c r="P320" s="86" t="s">
        <v>73</v>
      </c>
    </row>
    <row r="321" spans="2:16" ht="25" x14ac:dyDescent="0.35">
      <c r="B321" s="105">
        <v>316</v>
      </c>
      <c r="C321" s="93" t="s">
        <v>493</v>
      </c>
      <c r="D321" s="93" t="s">
        <v>494</v>
      </c>
      <c r="E321" s="93" t="s">
        <v>170</v>
      </c>
      <c r="F321" s="93"/>
      <c r="G321" s="94">
        <v>4</v>
      </c>
      <c r="H321" s="94" t="s">
        <v>92</v>
      </c>
      <c r="I321" s="95" t="s">
        <v>76</v>
      </c>
      <c r="J321" s="99">
        <v>943.88224000000014</v>
      </c>
      <c r="K321" s="96">
        <v>0.2</v>
      </c>
      <c r="L321" s="107">
        <f t="shared" si="13"/>
        <v>755.10579200000006</v>
      </c>
      <c r="N321" s="85" t="s">
        <v>73</v>
      </c>
      <c r="O321" s="85" t="s">
        <v>73</v>
      </c>
      <c r="P321" s="86" t="s">
        <v>73</v>
      </c>
    </row>
    <row r="322" spans="2:16" ht="25" x14ac:dyDescent="0.35">
      <c r="B322" s="105">
        <v>317</v>
      </c>
      <c r="C322" s="93" t="s">
        <v>495</v>
      </c>
      <c r="D322" s="93" t="s">
        <v>496</v>
      </c>
      <c r="E322" s="93" t="s">
        <v>170</v>
      </c>
      <c r="F322" s="93"/>
      <c r="G322" s="94">
        <v>5</v>
      </c>
      <c r="H322" s="94" t="s">
        <v>92</v>
      </c>
      <c r="I322" s="95" t="s">
        <v>76</v>
      </c>
      <c r="J322" s="99">
        <v>1013.1797333333333</v>
      </c>
      <c r="K322" s="96">
        <v>0.2</v>
      </c>
      <c r="L322" s="107">
        <f t="shared" ref="L322:L353" si="14">IF(J322="","",(J322-(J322*K322)))</f>
        <v>810.54378666666662</v>
      </c>
      <c r="N322" s="85" t="s">
        <v>73</v>
      </c>
      <c r="O322" s="85" t="s">
        <v>73</v>
      </c>
      <c r="P322" s="86" t="s">
        <v>73</v>
      </c>
    </row>
    <row r="323" spans="2:16" ht="25" x14ac:dyDescent="0.35">
      <c r="B323" s="105">
        <v>318</v>
      </c>
      <c r="C323" s="93" t="s">
        <v>497</v>
      </c>
      <c r="D323" s="93" t="s">
        <v>498</v>
      </c>
      <c r="E323" s="93" t="s">
        <v>170</v>
      </c>
      <c r="F323" s="93"/>
      <c r="G323" s="94">
        <v>6</v>
      </c>
      <c r="H323" s="94" t="s">
        <v>92</v>
      </c>
      <c r="I323" s="95" t="s">
        <v>76</v>
      </c>
      <c r="J323" s="99">
        <v>1053.6960000000004</v>
      </c>
      <c r="K323" s="96">
        <v>0.2</v>
      </c>
      <c r="L323" s="107">
        <f t="shared" si="14"/>
        <v>842.95680000000027</v>
      </c>
      <c r="N323" s="85" t="s">
        <v>73</v>
      </c>
      <c r="O323" s="85" t="s">
        <v>73</v>
      </c>
      <c r="P323" s="86" t="s">
        <v>73</v>
      </c>
    </row>
    <row r="324" spans="2:16" ht="25" x14ac:dyDescent="0.35">
      <c r="B324" s="105">
        <v>319</v>
      </c>
      <c r="C324" s="93" t="s">
        <v>499</v>
      </c>
      <c r="D324" s="93" t="s">
        <v>500</v>
      </c>
      <c r="E324" s="93" t="s">
        <v>170</v>
      </c>
      <c r="F324" s="93"/>
      <c r="G324" s="94">
        <v>7</v>
      </c>
      <c r="H324" s="94" t="s">
        <v>92</v>
      </c>
      <c r="I324" s="95" t="s">
        <v>76</v>
      </c>
      <c r="J324" s="99">
        <v>1105.92</v>
      </c>
      <c r="K324" s="96">
        <v>0.2</v>
      </c>
      <c r="L324" s="107">
        <f t="shared" si="14"/>
        <v>884.7360000000001</v>
      </c>
      <c r="N324" s="85" t="s">
        <v>73</v>
      </c>
      <c r="O324" s="85" t="s">
        <v>73</v>
      </c>
      <c r="P324" s="86" t="s">
        <v>73</v>
      </c>
    </row>
    <row r="325" spans="2:16" ht="25" x14ac:dyDescent="0.35">
      <c r="B325" s="105">
        <v>320</v>
      </c>
      <c r="C325" s="93" t="s">
        <v>501</v>
      </c>
      <c r="D325" s="93" t="s">
        <v>502</v>
      </c>
      <c r="E325" s="93" t="s">
        <v>170</v>
      </c>
      <c r="F325" s="93"/>
      <c r="G325" s="94">
        <v>8</v>
      </c>
      <c r="H325" s="94" t="s">
        <v>92</v>
      </c>
      <c r="I325" s="95" t="s">
        <v>76</v>
      </c>
      <c r="J325" s="99">
        <v>1158.912</v>
      </c>
      <c r="K325" s="96">
        <v>0.2</v>
      </c>
      <c r="L325" s="107">
        <f t="shared" si="14"/>
        <v>927.12959999999998</v>
      </c>
      <c r="N325" s="85" t="s">
        <v>73</v>
      </c>
      <c r="O325" s="85" t="s">
        <v>73</v>
      </c>
      <c r="P325" s="86" t="s">
        <v>73</v>
      </c>
    </row>
    <row r="326" spans="2:16" ht="25" x14ac:dyDescent="0.35">
      <c r="B326" s="105">
        <v>321</v>
      </c>
      <c r="C326" s="93" t="s">
        <v>503</v>
      </c>
      <c r="D326" s="93" t="s">
        <v>504</v>
      </c>
      <c r="E326" s="93" t="s">
        <v>170</v>
      </c>
      <c r="F326" s="93"/>
      <c r="G326" s="94">
        <v>9</v>
      </c>
      <c r="H326" s="94" t="s">
        <v>92</v>
      </c>
      <c r="I326" s="95" t="s">
        <v>76</v>
      </c>
      <c r="J326" s="99">
        <v>1211.9040000000002</v>
      </c>
      <c r="K326" s="96">
        <v>0.2</v>
      </c>
      <c r="L326" s="107">
        <f t="shared" si="14"/>
        <v>969.5232000000002</v>
      </c>
      <c r="N326" s="85" t="s">
        <v>73</v>
      </c>
      <c r="O326" s="85" t="s">
        <v>73</v>
      </c>
      <c r="P326" s="86" t="s">
        <v>73</v>
      </c>
    </row>
    <row r="327" spans="2:16" ht="25" x14ac:dyDescent="0.35">
      <c r="B327" s="105">
        <v>322</v>
      </c>
      <c r="C327" s="93" t="s">
        <v>505</v>
      </c>
      <c r="D327" s="93" t="s">
        <v>506</v>
      </c>
      <c r="E327" s="93" t="s">
        <v>170</v>
      </c>
      <c r="F327" s="93"/>
      <c r="G327" s="94">
        <v>10</v>
      </c>
      <c r="H327" s="94" t="s">
        <v>92</v>
      </c>
      <c r="I327" s="95" t="s">
        <v>76</v>
      </c>
      <c r="J327" s="99">
        <v>1264.8960000000002</v>
      </c>
      <c r="K327" s="96">
        <v>0.2</v>
      </c>
      <c r="L327" s="107">
        <f t="shared" si="14"/>
        <v>1011.9168000000002</v>
      </c>
      <c r="N327" s="85" t="s">
        <v>73</v>
      </c>
      <c r="O327" s="85" t="s">
        <v>73</v>
      </c>
      <c r="P327" s="86" t="s">
        <v>73</v>
      </c>
    </row>
    <row r="328" spans="2:16" ht="25" x14ac:dyDescent="0.35">
      <c r="B328" s="105">
        <v>323</v>
      </c>
      <c r="C328" s="93" t="s">
        <v>507</v>
      </c>
      <c r="D328" s="93" t="s">
        <v>508</v>
      </c>
      <c r="E328" s="93" t="s">
        <v>170</v>
      </c>
      <c r="F328" s="93"/>
      <c r="G328" s="94">
        <v>2</v>
      </c>
      <c r="H328" s="94" t="s">
        <v>92</v>
      </c>
      <c r="I328" s="95" t="s">
        <v>76</v>
      </c>
      <c r="J328" s="99">
        <v>768.76800000000014</v>
      </c>
      <c r="K328" s="96">
        <v>0.2</v>
      </c>
      <c r="L328" s="107">
        <f t="shared" si="14"/>
        <v>615.01440000000014</v>
      </c>
      <c r="N328" s="85" t="s">
        <v>73</v>
      </c>
      <c r="O328" s="85" t="s">
        <v>73</v>
      </c>
      <c r="P328" s="86" t="s">
        <v>73</v>
      </c>
    </row>
    <row r="329" spans="2:16" ht="25" x14ac:dyDescent="0.35">
      <c r="B329" s="105">
        <v>324</v>
      </c>
      <c r="C329" s="93" t="s">
        <v>509</v>
      </c>
      <c r="D329" s="93" t="s">
        <v>510</v>
      </c>
      <c r="E329" s="93" t="s">
        <v>170</v>
      </c>
      <c r="F329" s="93"/>
      <c r="G329" s="94">
        <v>3</v>
      </c>
      <c r="H329" s="94" t="s">
        <v>92</v>
      </c>
      <c r="I329" s="95" t="s">
        <v>76</v>
      </c>
      <c r="J329" s="99">
        <v>795.87211946666673</v>
      </c>
      <c r="K329" s="96">
        <v>0.2</v>
      </c>
      <c r="L329" s="107">
        <f t="shared" si="14"/>
        <v>636.69769557333336</v>
      </c>
      <c r="N329" s="85" t="s">
        <v>73</v>
      </c>
      <c r="O329" s="85" t="s">
        <v>73</v>
      </c>
      <c r="P329" s="86" t="s">
        <v>73</v>
      </c>
    </row>
    <row r="330" spans="2:16" ht="25" x14ac:dyDescent="0.35">
      <c r="B330" s="105">
        <v>325</v>
      </c>
      <c r="C330" s="93" t="s">
        <v>511</v>
      </c>
      <c r="D330" s="93" t="s">
        <v>512</v>
      </c>
      <c r="E330" s="93" t="s">
        <v>170</v>
      </c>
      <c r="F330" s="93"/>
      <c r="G330" s="94">
        <v>4</v>
      </c>
      <c r="H330" s="94" t="s">
        <v>92</v>
      </c>
      <c r="I330" s="95" t="s">
        <v>76</v>
      </c>
      <c r="J330" s="99">
        <v>858.93283840000015</v>
      </c>
      <c r="K330" s="96">
        <v>0.2</v>
      </c>
      <c r="L330" s="107">
        <f t="shared" si="14"/>
        <v>687.14627072000008</v>
      </c>
      <c r="N330" s="85" t="s">
        <v>73</v>
      </c>
      <c r="O330" s="85" t="s">
        <v>73</v>
      </c>
      <c r="P330" s="86" t="s">
        <v>73</v>
      </c>
    </row>
    <row r="331" spans="2:16" ht="25" x14ac:dyDescent="0.35">
      <c r="B331" s="105">
        <v>326</v>
      </c>
      <c r="C331" s="93" t="s">
        <v>513</v>
      </c>
      <c r="D331" s="93" t="s">
        <v>514</v>
      </c>
      <c r="E331" s="93" t="s">
        <v>170</v>
      </c>
      <c r="F331" s="93"/>
      <c r="G331" s="94">
        <v>5</v>
      </c>
      <c r="H331" s="94" t="s">
        <v>92</v>
      </c>
      <c r="I331" s="95" t="s">
        <v>76</v>
      </c>
      <c r="J331" s="99">
        <v>921.99355733333334</v>
      </c>
      <c r="K331" s="96">
        <v>0.2</v>
      </c>
      <c r="L331" s="107">
        <f t="shared" si="14"/>
        <v>737.59484586666667</v>
      </c>
      <c r="N331" s="85" t="s">
        <v>73</v>
      </c>
      <c r="O331" s="85" t="s">
        <v>73</v>
      </c>
      <c r="P331" s="86" t="s">
        <v>73</v>
      </c>
    </row>
    <row r="332" spans="2:16" ht="25" x14ac:dyDescent="0.35">
      <c r="B332" s="105">
        <v>327</v>
      </c>
      <c r="C332" s="93" t="s">
        <v>515</v>
      </c>
      <c r="D332" s="93" t="s">
        <v>516</v>
      </c>
      <c r="E332" s="93" t="s">
        <v>170</v>
      </c>
      <c r="F332" s="93"/>
      <c r="G332" s="94">
        <v>6</v>
      </c>
      <c r="H332" s="94" t="s">
        <v>92</v>
      </c>
      <c r="I332" s="95" t="s">
        <v>76</v>
      </c>
      <c r="J332" s="99">
        <v>958.8633600000004</v>
      </c>
      <c r="K332" s="96">
        <v>0.2</v>
      </c>
      <c r="L332" s="107">
        <f t="shared" si="14"/>
        <v>767.09068800000034</v>
      </c>
      <c r="N332" s="85" t="s">
        <v>73</v>
      </c>
      <c r="O332" s="85" t="s">
        <v>73</v>
      </c>
      <c r="P332" s="86" t="s">
        <v>73</v>
      </c>
    </row>
    <row r="333" spans="2:16" ht="25" x14ac:dyDescent="0.35">
      <c r="B333" s="105">
        <v>328</v>
      </c>
      <c r="C333" s="93" t="s">
        <v>517</v>
      </c>
      <c r="D333" s="93" t="s">
        <v>518</v>
      </c>
      <c r="E333" s="93" t="s">
        <v>170</v>
      </c>
      <c r="F333" s="93"/>
      <c r="G333" s="94">
        <v>7</v>
      </c>
      <c r="H333" s="94" t="s">
        <v>92</v>
      </c>
      <c r="I333" s="95" t="s">
        <v>76</v>
      </c>
      <c r="J333" s="99">
        <v>1006.3872000000001</v>
      </c>
      <c r="K333" s="96">
        <v>0.2</v>
      </c>
      <c r="L333" s="107">
        <f t="shared" si="14"/>
        <v>805.10976000000005</v>
      </c>
      <c r="N333" s="85" t="s">
        <v>73</v>
      </c>
      <c r="O333" s="85" t="s">
        <v>73</v>
      </c>
      <c r="P333" s="86" t="s">
        <v>73</v>
      </c>
    </row>
    <row r="334" spans="2:16" ht="25" x14ac:dyDescent="0.35">
      <c r="B334" s="105">
        <v>329</v>
      </c>
      <c r="C334" s="93" t="s">
        <v>519</v>
      </c>
      <c r="D334" s="93" t="s">
        <v>520</v>
      </c>
      <c r="E334" s="93" t="s">
        <v>170</v>
      </c>
      <c r="F334" s="93"/>
      <c r="G334" s="94">
        <v>8</v>
      </c>
      <c r="H334" s="94" t="s">
        <v>92</v>
      </c>
      <c r="I334" s="95" t="s">
        <v>76</v>
      </c>
      <c r="J334" s="99">
        <v>1054.6099200000001</v>
      </c>
      <c r="K334" s="96">
        <v>0.2</v>
      </c>
      <c r="L334" s="107">
        <f t="shared" si="14"/>
        <v>843.68793600000004</v>
      </c>
      <c r="N334" s="85" t="s">
        <v>73</v>
      </c>
      <c r="O334" s="85" t="s">
        <v>73</v>
      </c>
      <c r="P334" s="86" t="s">
        <v>73</v>
      </c>
    </row>
    <row r="335" spans="2:16" ht="25" x14ac:dyDescent="0.35">
      <c r="B335" s="105">
        <v>330</v>
      </c>
      <c r="C335" s="93" t="s">
        <v>521</v>
      </c>
      <c r="D335" s="93" t="s">
        <v>522</v>
      </c>
      <c r="E335" s="93" t="s">
        <v>170</v>
      </c>
      <c r="F335" s="93"/>
      <c r="G335" s="94">
        <v>9</v>
      </c>
      <c r="H335" s="94" t="s">
        <v>92</v>
      </c>
      <c r="I335" s="95" t="s">
        <v>76</v>
      </c>
      <c r="J335" s="99">
        <v>1102.8326400000003</v>
      </c>
      <c r="K335" s="96">
        <v>0.2</v>
      </c>
      <c r="L335" s="107">
        <f t="shared" si="14"/>
        <v>882.26611200000025</v>
      </c>
      <c r="N335" s="85" t="s">
        <v>73</v>
      </c>
      <c r="O335" s="85" t="s">
        <v>73</v>
      </c>
      <c r="P335" s="86" t="s">
        <v>73</v>
      </c>
    </row>
    <row r="336" spans="2:16" ht="25" x14ac:dyDescent="0.35">
      <c r="B336" s="105">
        <v>331</v>
      </c>
      <c r="C336" s="93" t="s">
        <v>523</v>
      </c>
      <c r="D336" s="93" t="s">
        <v>524</v>
      </c>
      <c r="E336" s="93" t="s">
        <v>170</v>
      </c>
      <c r="F336" s="93"/>
      <c r="G336" s="94">
        <v>10</v>
      </c>
      <c r="H336" s="94" t="s">
        <v>92</v>
      </c>
      <c r="I336" s="95" t="s">
        <v>76</v>
      </c>
      <c r="J336" s="99">
        <v>1151.0553600000003</v>
      </c>
      <c r="K336" s="96">
        <v>0.2</v>
      </c>
      <c r="L336" s="107">
        <f t="shared" si="14"/>
        <v>920.84428800000023</v>
      </c>
      <c r="N336" s="85" t="s">
        <v>73</v>
      </c>
      <c r="O336" s="85" t="s">
        <v>73</v>
      </c>
      <c r="P336" s="86" t="s">
        <v>73</v>
      </c>
    </row>
    <row r="337" spans="2:16" ht="25" x14ac:dyDescent="0.35">
      <c r="B337" s="105">
        <v>332</v>
      </c>
      <c r="C337" s="93" t="s">
        <v>525</v>
      </c>
      <c r="D337" s="93" t="s">
        <v>526</v>
      </c>
      <c r="E337" s="93" t="s">
        <v>237</v>
      </c>
      <c r="F337" s="93"/>
      <c r="G337" s="94">
        <v>2</v>
      </c>
      <c r="H337" s="94" t="s">
        <v>92</v>
      </c>
      <c r="I337" s="95" t="s">
        <v>76</v>
      </c>
      <c r="J337" s="99">
        <v>1056</v>
      </c>
      <c r="K337" s="96">
        <v>0.2</v>
      </c>
      <c r="L337" s="107">
        <f t="shared" si="14"/>
        <v>844.8</v>
      </c>
      <c r="N337" s="85" t="s">
        <v>73</v>
      </c>
      <c r="O337" s="85" t="s">
        <v>73</v>
      </c>
      <c r="P337" s="86" t="s">
        <v>73</v>
      </c>
    </row>
    <row r="338" spans="2:16" ht="25" x14ac:dyDescent="0.35">
      <c r="B338" s="105">
        <v>333</v>
      </c>
      <c r="C338" s="93" t="s">
        <v>527</v>
      </c>
      <c r="D338" s="93" t="s">
        <v>528</v>
      </c>
      <c r="E338" s="93" t="s">
        <v>237</v>
      </c>
      <c r="F338" s="93"/>
      <c r="G338" s="94">
        <v>3</v>
      </c>
      <c r="H338" s="94" t="s">
        <v>92</v>
      </c>
      <c r="I338" s="95" t="s">
        <v>76</v>
      </c>
      <c r="J338" s="99">
        <v>1093.2309333333333</v>
      </c>
      <c r="K338" s="96">
        <v>0.2</v>
      </c>
      <c r="L338" s="107">
        <f t="shared" si="14"/>
        <v>874.58474666666666</v>
      </c>
      <c r="N338" s="85" t="s">
        <v>73</v>
      </c>
      <c r="O338" s="85" t="s">
        <v>73</v>
      </c>
      <c r="P338" s="86" t="s">
        <v>73</v>
      </c>
    </row>
    <row r="339" spans="2:16" ht="25" x14ac:dyDescent="0.35">
      <c r="B339" s="105">
        <v>334</v>
      </c>
      <c r="C339" s="93" t="s">
        <v>529</v>
      </c>
      <c r="D339" s="93" t="s">
        <v>530</v>
      </c>
      <c r="E339" s="93" t="s">
        <v>237</v>
      </c>
      <c r="F339" s="93"/>
      <c r="G339" s="94">
        <v>4</v>
      </c>
      <c r="H339" s="94" t="s">
        <v>92</v>
      </c>
      <c r="I339" s="95" t="s">
        <v>76</v>
      </c>
      <c r="J339" s="99">
        <v>1179.8528000000001</v>
      </c>
      <c r="K339" s="96">
        <v>0.2</v>
      </c>
      <c r="L339" s="107">
        <f t="shared" si="14"/>
        <v>943.88224000000014</v>
      </c>
      <c r="N339" s="85" t="s">
        <v>73</v>
      </c>
      <c r="O339" s="85" t="s">
        <v>73</v>
      </c>
      <c r="P339" s="86" t="s">
        <v>73</v>
      </c>
    </row>
    <row r="340" spans="2:16" ht="25" x14ac:dyDescent="0.35">
      <c r="B340" s="105">
        <v>335</v>
      </c>
      <c r="C340" s="93" t="s">
        <v>531</v>
      </c>
      <c r="D340" s="93" t="s">
        <v>532</v>
      </c>
      <c r="E340" s="93" t="s">
        <v>237</v>
      </c>
      <c r="F340" s="93"/>
      <c r="G340" s="94">
        <v>5</v>
      </c>
      <c r="H340" s="94" t="s">
        <v>92</v>
      </c>
      <c r="I340" s="95" t="s">
        <v>76</v>
      </c>
      <c r="J340" s="99">
        <v>1266.4746666666665</v>
      </c>
      <c r="K340" s="96">
        <v>0.2</v>
      </c>
      <c r="L340" s="107">
        <f t="shared" si="14"/>
        <v>1013.1797333333332</v>
      </c>
      <c r="N340" s="85" t="s">
        <v>73</v>
      </c>
      <c r="O340" s="85" t="s">
        <v>73</v>
      </c>
      <c r="P340" s="86" t="s">
        <v>73</v>
      </c>
    </row>
    <row r="341" spans="2:16" ht="25" x14ac:dyDescent="0.35">
      <c r="B341" s="105">
        <v>336</v>
      </c>
      <c r="C341" s="93" t="s">
        <v>533</v>
      </c>
      <c r="D341" s="93" t="s">
        <v>534</v>
      </c>
      <c r="E341" s="93" t="s">
        <v>237</v>
      </c>
      <c r="F341" s="93"/>
      <c r="G341" s="94">
        <v>6</v>
      </c>
      <c r="H341" s="94" t="s">
        <v>92</v>
      </c>
      <c r="I341" s="95" t="s">
        <v>76</v>
      </c>
      <c r="J341" s="99">
        <v>1317.1200000000003</v>
      </c>
      <c r="K341" s="96">
        <v>0.2</v>
      </c>
      <c r="L341" s="107">
        <f t="shared" si="14"/>
        <v>1053.6960000000004</v>
      </c>
      <c r="N341" s="85" t="s">
        <v>73</v>
      </c>
      <c r="O341" s="85" t="s">
        <v>73</v>
      </c>
      <c r="P341" s="86" t="s">
        <v>73</v>
      </c>
    </row>
    <row r="342" spans="2:16" ht="25" x14ac:dyDescent="0.35">
      <c r="B342" s="105">
        <v>337</v>
      </c>
      <c r="C342" s="93" t="s">
        <v>535</v>
      </c>
      <c r="D342" s="93" t="s">
        <v>536</v>
      </c>
      <c r="E342" s="93" t="s">
        <v>237</v>
      </c>
      <c r="F342" s="93"/>
      <c r="G342" s="94">
        <v>7</v>
      </c>
      <c r="H342" s="94" t="s">
        <v>92</v>
      </c>
      <c r="I342" s="95" t="s">
        <v>76</v>
      </c>
      <c r="J342" s="99">
        <v>1382.4</v>
      </c>
      <c r="K342" s="96">
        <v>0.2</v>
      </c>
      <c r="L342" s="107">
        <f t="shared" si="14"/>
        <v>1105.92</v>
      </c>
      <c r="N342" s="85" t="s">
        <v>73</v>
      </c>
      <c r="O342" s="85" t="s">
        <v>73</v>
      </c>
      <c r="P342" s="86" t="s">
        <v>73</v>
      </c>
    </row>
    <row r="343" spans="2:16" ht="25" x14ac:dyDescent="0.35">
      <c r="B343" s="105">
        <v>338</v>
      </c>
      <c r="C343" s="93" t="s">
        <v>537</v>
      </c>
      <c r="D343" s="93" t="s">
        <v>538</v>
      </c>
      <c r="E343" s="93" t="s">
        <v>237</v>
      </c>
      <c r="F343" s="93"/>
      <c r="G343" s="94">
        <v>8</v>
      </c>
      <c r="H343" s="94" t="s">
        <v>92</v>
      </c>
      <c r="I343" s="95" t="s">
        <v>76</v>
      </c>
      <c r="J343" s="99">
        <v>1448.64</v>
      </c>
      <c r="K343" s="96">
        <v>0.2</v>
      </c>
      <c r="L343" s="107">
        <f t="shared" si="14"/>
        <v>1158.912</v>
      </c>
      <c r="N343" s="85" t="s">
        <v>73</v>
      </c>
      <c r="O343" s="85" t="s">
        <v>73</v>
      </c>
      <c r="P343" s="86" t="s">
        <v>73</v>
      </c>
    </row>
    <row r="344" spans="2:16" ht="25" x14ac:dyDescent="0.35">
      <c r="B344" s="105">
        <v>339</v>
      </c>
      <c r="C344" s="93" t="s">
        <v>539</v>
      </c>
      <c r="D344" s="93" t="s">
        <v>540</v>
      </c>
      <c r="E344" s="93" t="s">
        <v>237</v>
      </c>
      <c r="F344" s="93"/>
      <c r="G344" s="94">
        <v>9</v>
      </c>
      <c r="H344" s="94" t="s">
        <v>92</v>
      </c>
      <c r="I344" s="95" t="s">
        <v>76</v>
      </c>
      <c r="J344" s="99">
        <v>1514.88</v>
      </c>
      <c r="K344" s="96">
        <v>0.2</v>
      </c>
      <c r="L344" s="107">
        <f t="shared" si="14"/>
        <v>1211.904</v>
      </c>
      <c r="N344" s="85" t="s">
        <v>73</v>
      </c>
      <c r="O344" s="85" t="s">
        <v>73</v>
      </c>
      <c r="P344" s="86" t="s">
        <v>73</v>
      </c>
    </row>
    <row r="345" spans="2:16" ht="25" x14ac:dyDescent="0.35">
      <c r="B345" s="105">
        <v>340</v>
      </c>
      <c r="C345" s="93" t="s">
        <v>541</v>
      </c>
      <c r="D345" s="93" t="s">
        <v>542</v>
      </c>
      <c r="E345" s="93" t="s">
        <v>237</v>
      </c>
      <c r="F345" s="93"/>
      <c r="G345" s="94">
        <v>10</v>
      </c>
      <c r="H345" s="94" t="s">
        <v>92</v>
      </c>
      <c r="I345" s="95" t="s">
        <v>76</v>
      </c>
      <c r="J345" s="99">
        <v>1581.1200000000001</v>
      </c>
      <c r="K345" s="96">
        <v>0.2</v>
      </c>
      <c r="L345" s="107">
        <f t="shared" si="14"/>
        <v>1264.8960000000002</v>
      </c>
      <c r="N345" s="85" t="s">
        <v>73</v>
      </c>
      <c r="O345" s="85" t="s">
        <v>73</v>
      </c>
      <c r="P345" s="86" t="s">
        <v>73</v>
      </c>
    </row>
    <row r="346" spans="2:16" ht="25" x14ac:dyDescent="0.35">
      <c r="B346" s="105">
        <v>341</v>
      </c>
      <c r="C346" s="93" t="s">
        <v>543</v>
      </c>
      <c r="D346" s="93" t="s">
        <v>544</v>
      </c>
      <c r="E346" s="93" t="s">
        <v>237</v>
      </c>
      <c r="F346" s="93"/>
      <c r="G346" s="94">
        <v>2</v>
      </c>
      <c r="H346" s="94" t="s">
        <v>92</v>
      </c>
      <c r="I346" s="95" t="s">
        <v>76</v>
      </c>
      <c r="J346" s="99">
        <v>960.96</v>
      </c>
      <c r="K346" s="96">
        <v>0.2</v>
      </c>
      <c r="L346" s="107">
        <f t="shared" si="14"/>
        <v>768.76800000000003</v>
      </c>
      <c r="N346" s="85" t="s">
        <v>73</v>
      </c>
      <c r="O346" s="85" t="s">
        <v>73</v>
      </c>
      <c r="P346" s="86" t="s">
        <v>73</v>
      </c>
    </row>
    <row r="347" spans="2:16" ht="25" x14ac:dyDescent="0.35">
      <c r="B347" s="105">
        <v>342</v>
      </c>
      <c r="C347" s="93" t="s">
        <v>545</v>
      </c>
      <c r="D347" s="93" t="s">
        <v>546</v>
      </c>
      <c r="E347" s="93" t="s">
        <v>237</v>
      </c>
      <c r="F347" s="93"/>
      <c r="G347" s="94">
        <v>3</v>
      </c>
      <c r="H347" s="94" t="s">
        <v>92</v>
      </c>
      <c r="I347" s="95" t="s">
        <v>76</v>
      </c>
      <c r="J347" s="99">
        <v>994.84014933333333</v>
      </c>
      <c r="K347" s="96">
        <v>0.2</v>
      </c>
      <c r="L347" s="107">
        <f t="shared" si="14"/>
        <v>795.87211946666662</v>
      </c>
      <c r="N347" s="85" t="s">
        <v>73</v>
      </c>
      <c r="O347" s="85" t="s">
        <v>73</v>
      </c>
      <c r="P347" s="86" t="s">
        <v>73</v>
      </c>
    </row>
    <row r="348" spans="2:16" ht="25" x14ac:dyDescent="0.35">
      <c r="B348" s="105">
        <v>343</v>
      </c>
      <c r="C348" s="93" t="s">
        <v>547</v>
      </c>
      <c r="D348" s="93" t="s">
        <v>548</v>
      </c>
      <c r="E348" s="93" t="s">
        <v>237</v>
      </c>
      <c r="F348" s="93"/>
      <c r="G348" s="94">
        <v>4</v>
      </c>
      <c r="H348" s="94" t="s">
        <v>92</v>
      </c>
      <c r="I348" s="95" t="s">
        <v>76</v>
      </c>
      <c r="J348" s="99">
        <v>1073.666048</v>
      </c>
      <c r="K348" s="96">
        <v>0.2</v>
      </c>
      <c r="L348" s="107">
        <f t="shared" si="14"/>
        <v>858.93283840000004</v>
      </c>
      <c r="N348" s="85" t="s">
        <v>73</v>
      </c>
      <c r="O348" s="85" t="s">
        <v>73</v>
      </c>
      <c r="P348" s="86" t="s">
        <v>73</v>
      </c>
    </row>
    <row r="349" spans="2:16" ht="25" x14ac:dyDescent="0.35">
      <c r="B349" s="105">
        <v>344</v>
      </c>
      <c r="C349" s="93" t="s">
        <v>549</v>
      </c>
      <c r="D349" s="93" t="s">
        <v>550</v>
      </c>
      <c r="E349" s="93" t="s">
        <v>237</v>
      </c>
      <c r="F349" s="93"/>
      <c r="G349" s="94">
        <v>5</v>
      </c>
      <c r="H349" s="94" t="s">
        <v>92</v>
      </c>
      <c r="I349" s="95" t="s">
        <v>76</v>
      </c>
      <c r="J349" s="99">
        <v>1152.4919466666665</v>
      </c>
      <c r="K349" s="96">
        <v>0.2</v>
      </c>
      <c r="L349" s="107">
        <f t="shared" si="14"/>
        <v>921.99355733333323</v>
      </c>
      <c r="N349" s="85" t="s">
        <v>73</v>
      </c>
      <c r="O349" s="85" t="s">
        <v>73</v>
      </c>
      <c r="P349" s="86" t="s">
        <v>73</v>
      </c>
    </row>
    <row r="350" spans="2:16" ht="25" x14ac:dyDescent="0.35">
      <c r="B350" s="105">
        <v>345</v>
      </c>
      <c r="C350" s="93" t="s">
        <v>551</v>
      </c>
      <c r="D350" s="93" t="s">
        <v>552</v>
      </c>
      <c r="E350" s="93" t="s">
        <v>237</v>
      </c>
      <c r="F350" s="93"/>
      <c r="G350" s="94">
        <v>6</v>
      </c>
      <c r="H350" s="94" t="s">
        <v>92</v>
      </c>
      <c r="I350" s="95" t="s">
        <v>76</v>
      </c>
      <c r="J350" s="99">
        <v>1198.5792000000004</v>
      </c>
      <c r="K350" s="96">
        <v>0.2</v>
      </c>
      <c r="L350" s="107">
        <f t="shared" si="14"/>
        <v>958.86336000000028</v>
      </c>
      <c r="N350" s="85" t="s">
        <v>73</v>
      </c>
      <c r="O350" s="85" t="s">
        <v>73</v>
      </c>
      <c r="P350" s="86" t="s">
        <v>73</v>
      </c>
    </row>
    <row r="351" spans="2:16" ht="25" x14ac:dyDescent="0.35">
      <c r="B351" s="105">
        <v>346</v>
      </c>
      <c r="C351" s="93" t="s">
        <v>553</v>
      </c>
      <c r="D351" s="93" t="s">
        <v>554</v>
      </c>
      <c r="E351" s="93" t="s">
        <v>237</v>
      </c>
      <c r="F351" s="93"/>
      <c r="G351" s="94">
        <v>7</v>
      </c>
      <c r="H351" s="94" t="s">
        <v>92</v>
      </c>
      <c r="I351" s="95" t="s">
        <v>76</v>
      </c>
      <c r="J351" s="99">
        <v>1257.9840000000002</v>
      </c>
      <c r="K351" s="96">
        <v>0.2</v>
      </c>
      <c r="L351" s="107">
        <f t="shared" si="14"/>
        <v>1006.3872000000001</v>
      </c>
      <c r="N351" s="85" t="s">
        <v>73</v>
      </c>
      <c r="O351" s="85" t="s">
        <v>73</v>
      </c>
      <c r="P351" s="86" t="s">
        <v>73</v>
      </c>
    </row>
    <row r="352" spans="2:16" ht="25" x14ac:dyDescent="0.35">
      <c r="B352" s="105">
        <v>347</v>
      </c>
      <c r="C352" s="93" t="s">
        <v>555</v>
      </c>
      <c r="D352" s="93" t="s">
        <v>556</v>
      </c>
      <c r="E352" s="93" t="s">
        <v>237</v>
      </c>
      <c r="F352" s="93"/>
      <c r="G352" s="94">
        <v>8</v>
      </c>
      <c r="H352" s="94" t="s">
        <v>92</v>
      </c>
      <c r="I352" s="95" t="s">
        <v>76</v>
      </c>
      <c r="J352" s="99">
        <v>1318.2624000000001</v>
      </c>
      <c r="K352" s="96">
        <v>0.2</v>
      </c>
      <c r="L352" s="107">
        <f t="shared" si="14"/>
        <v>1054.6099200000001</v>
      </c>
      <c r="N352" s="85" t="s">
        <v>73</v>
      </c>
      <c r="O352" s="85" t="s">
        <v>73</v>
      </c>
      <c r="P352" s="86" t="s">
        <v>73</v>
      </c>
    </row>
    <row r="353" spans="2:16" ht="25" x14ac:dyDescent="0.35">
      <c r="B353" s="105">
        <v>348</v>
      </c>
      <c r="C353" s="93" t="s">
        <v>557</v>
      </c>
      <c r="D353" s="93" t="s">
        <v>558</v>
      </c>
      <c r="E353" s="93" t="s">
        <v>237</v>
      </c>
      <c r="F353" s="93"/>
      <c r="G353" s="94">
        <v>9</v>
      </c>
      <c r="H353" s="94" t="s">
        <v>92</v>
      </c>
      <c r="I353" s="95" t="s">
        <v>76</v>
      </c>
      <c r="J353" s="99">
        <v>1378.5408000000002</v>
      </c>
      <c r="K353" s="96">
        <v>0.2</v>
      </c>
      <c r="L353" s="107">
        <f t="shared" si="14"/>
        <v>1102.8326400000001</v>
      </c>
      <c r="N353" s="85" t="s">
        <v>73</v>
      </c>
      <c r="O353" s="85" t="s">
        <v>73</v>
      </c>
      <c r="P353" s="86" t="s">
        <v>73</v>
      </c>
    </row>
    <row r="354" spans="2:16" ht="25" x14ac:dyDescent="0.35">
      <c r="B354" s="105">
        <v>349</v>
      </c>
      <c r="C354" s="93" t="s">
        <v>559</v>
      </c>
      <c r="D354" s="93" t="s">
        <v>560</v>
      </c>
      <c r="E354" s="93" t="s">
        <v>237</v>
      </c>
      <c r="F354" s="93"/>
      <c r="G354" s="94">
        <v>10</v>
      </c>
      <c r="H354" s="94" t="s">
        <v>92</v>
      </c>
      <c r="I354" s="95" t="s">
        <v>76</v>
      </c>
      <c r="J354" s="99">
        <v>1438.8192000000001</v>
      </c>
      <c r="K354" s="96">
        <v>0.2</v>
      </c>
      <c r="L354" s="107">
        <f t="shared" ref="L354:L363" si="15">IF(J354="","",(J354-(J354*K354)))</f>
        <v>1151.0553600000001</v>
      </c>
      <c r="N354" s="85" t="s">
        <v>73</v>
      </c>
      <c r="O354" s="85" t="s">
        <v>73</v>
      </c>
      <c r="P354" s="86" t="s">
        <v>73</v>
      </c>
    </row>
    <row r="355" spans="2:16" ht="25" x14ac:dyDescent="0.35">
      <c r="B355" s="105">
        <v>350</v>
      </c>
      <c r="C355" s="93" t="s">
        <v>561</v>
      </c>
      <c r="D355" s="93" t="s">
        <v>562</v>
      </c>
      <c r="E355" s="93" t="s">
        <v>563</v>
      </c>
      <c r="F355" s="93"/>
      <c r="G355" s="94">
        <v>2</v>
      </c>
      <c r="H355" s="94" t="s">
        <v>92</v>
      </c>
      <c r="I355" s="95" t="s">
        <v>76</v>
      </c>
      <c r="J355" s="99">
        <v>2126.8224000000005</v>
      </c>
      <c r="K355" s="96">
        <v>0.2</v>
      </c>
      <c r="L355" s="107">
        <f t="shared" si="15"/>
        <v>1701.4579200000003</v>
      </c>
      <c r="N355" s="85" t="s">
        <v>73</v>
      </c>
      <c r="O355" s="85" t="s">
        <v>73</v>
      </c>
      <c r="P355" s="86" t="s">
        <v>73</v>
      </c>
    </row>
    <row r="356" spans="2:16" ht="25" x14ac:dyDescent="0.35">
      <c r="B356" s="105">
        <v>351</v>
      </c>
      <c r="C356" s="93" t="s">
        <v>564</v>
      </c>
      <c r="D356" s="93" t="s">
        <v>565</v>
      </c>
      <c r="E356" s="93" t="s">
        <v>563</v>
      </c>
      <c r="F356" s="93"/>
      <c r="G356" s="94">
        <v>3</v>
      </c>
      <c r="H356" s="94" t="s">
        <v>92</v>
      </c>
      <c r="I356" s="95" t="s">
        <v>76</v>
      </c>
      <c r="J356" s="99">
        <v>2758.8960000000002</v>
      </c>
      <c r="K356" s="96">
        <v>0.2</v>
      </c>
      <c r="L356" s="107">
        <f t="shared" si="15"/>
        <v>2207.1168000000002</v>
      </c>
      <c r="N356" s="85" t="s">
        <v>73</v>
      </c>
      <c r="O356" s="85" t="s">
        <v>73</v>
      </c>
      <c r="P356" s="86" t="s">
        <v>73</v>
      </c>
    </row>
    <row r="357" spans="2:16" ht="25" x14ac:dyDescent="0.35">
      <c r="B357" s="105">
        <v>352</v>
      </c>
      <c r="C357" s="93" t="s">
        <v>566</v>
      </c>
      <c r="D357" s="93" t="s">
        <v>567</v>
      </c>
      <c r="E357" s="93" t="s">
        <v>563</v>
      </c>
      <c r="F357" s="93"/>
      <c r="G357" s="94">
        <v>4</v>
      </c>
      <c r="H357" s="94" t="s">
        <v>92</v>
      </c>
      <c r="I357" s="95" t="s">
        <v>76</v>
      </c>
      <c r="J357" s="99">
        <v>3181.4208000000003</v>
      </c>
      <c r="K357" s="96">
        <v>0.2</v>
      </c>
      <c r="L357" s="107">
        <f t="shared" si="15"/>
        <v>2545.1366400000002</v>
      </c>
      <c r="N357" s="85" t="s">
        <v>73</v>
      </c>
      <c r="O357" s="85" t="s">
        <v>73</v>
      </c>
      <c r="P357" s="86" t="s">
        <v>73</v>
      </c>
    </row>
    <row r="358" spans="2:16" ht="25" x14ac:dyDescent="0.35">
      <c r="B358" s="105">
        <v>353</v>
      </c>
      <c r="C358" s="93" t="s">
        <v>568</v>
      </c>
      <c r="D358" s="93" t="s">
        <v>569</v>
      </c>
      <c r="E358" s="93" t="s">
        <v>563</v>
      </c>
      <c r="F358" s="93"/>
      <c r="G358" s="94">
        <v>5</v>
      </c>
      <c r="H358" s="94" t="s">
        <v>92</v>
      </c>
      <c r="I358" s="95" t="s">
        <v>76</v>
      </c>
      <c r="J358" s="99">
        <v>3439.9296000000004</v>
      </c>
      <c r="K358" s="96">
        <v>0.2</v>
      </c>
      <c r="L358" s="107">
        <f t="shared" si="15"/>
        <v>2751.9436800000003</v>
      </c>
      <c r="N358" s="85" t="s">
        <v>73</v>
      </c>
      <c r="O358" s="85" t="s">
        <v>73</v>
      </c>
      <c r="P358" s="86" t="s">
        <v>73</v>
      </c>
    </row>
    <row r="359" spans="2:16" ht="25" x14ac:dyDescent="0.35">
      <c r="B359" s="105">
        <v>354</v>
      </c>
      <c r="C359" s="93" t="s">
        <v>570</v>
      </c>
      <c r="D359" s="93" t="s">
        <v>571</v>
      </c>
      <c r="E359" s="93" t="s">
        <v>563</v>
      </c>
      <c r="F359" s="93"/>
      <c r="G359" s="94">
        <v>6</v>
      </c>
      <c r="H359" s="94" t="s">
        <v>92</v>
      </c>
      <c r="I359" s="95" t="s">
        <v>76</v>
      </c>
      <c r="J359" s="99">
        <v>3613.2479999999996</v>
      </c>
      <c r="K359" s="96">
        <v>0.2</v>
      </c>
      <c r="L359" s="107">
        <f t="shared" si="15"/>
        <v>2890.5983999999999</v>
      </c>
      <c r="N359" s="85" t="s">
        <v>73</v>
      </c>
      <c r="O359" s="85" t="s">
        <v>73</v>
      </c>
      <c r="P359" s="86" t="s">
        <v>73</v>
      </c>
    </row>
    <row r="360" spans="2:16" ht="25" x14ac:dyDescent="0.35">
      <c r="B360" s="105">
        <v>355</v>
      </c>
      <c r="C360" s="93" t="s">
        <v>572</v>
      </c>
      <c r="D360" s="93" t="s">
        <v>573</v>
      </c>
      <c r="E360" s="93" t="s">
        <v>563</v>
      </c>
      <c r="F360" s="93"/>
      <c r="G360" s="94">
        <v>7</v>
      </c>
      <c r="H360" s="94" t="s">
        <v>92</v>
      </c>
      <c r="I360" s="95" t="s">
        <v>76</v>
      </c>
      <c r="J360" s="99">
        <v>3769.9200000000005</v>
      </c>
      <c r="K360" s="96">
        <v>0.2</v>
      </c>
      <c r="L360" s="107">
        <f t="shared" si="15"/>
        <v>3015.9360000000006</v>
      </c>
      <c r="N360" s="85" t="s">
        <v>73</v>
      </c>
      <c r="O360" s="85" t="s">
        <v>73</v>
      </c>
      <c r="P360" s="86" t="s">
        <v>73</v>
      </c>
    </row>
    <row r="361" spans="2:16" ht="25" x14ac:dyDescent="0.35">
      <c r="B361" s="105">
        <v>356</v>
      </c>
      <c r="C361" s="93" t="s">
        <v>574</v>
      </c>
      <c r="D361" s="93" t="s">
        <v>575</v>
      </c>
      <c r="E361" s="93" t="s">
        <v>563</v>
      </c>
      <c r="F361" s="93"/>
      <c r="G361" s="94">
        <v>8</v>
      </c>
      <c r="H361" s="94" t="s">
        <v>92</v>
      </c>
      <c r="I361" s="95" t="s">
        <v>76</v>
      </c>
      <c r="J361" s="99">
        <v>3916.8</v>
      </c>
      <c r="K361" s="96">
        <v>0.2</v>
      </c>
      <c r="L361" s="107">
        <f t="shared" si="15"/>
        <v>3133.44</v>
      </c>
      <c r="N361" s="85" t="s">
        <v>73</v>
      </c>
      <c r="O361" s="85" t="s">
        <v>73</v>
      </c>
      <c r="P361" s="86" t="s">
        <v>73</v>
      </c>
    </row>
    <row r="362" spans="2:16" ht="25" x14ac:dyDescent="0.35">
      <c r="B362" s="105">
        <v>357</v>
      </c>
      <c r="C362" s="93" t="s">
        <v>576</v>
      </c>
      <c r="D362" s="93" t="s">
        <v>577</v>
      </c>
      <c r="E362" s="93" t="s">
        <v>563</v>
      </c>
      <c r="F362" s="93"/>
      <c r="G362" s="94">
        <v>9</v>
      </c>
      <c r="H362" s="94" t="s">
        <v>92</v>
      </c>
      <c r="I362" s="95" t="s">
        <v>76</v>
      </c>
      <c r="J362" s="99">
        <v>4053.8879999999999</v>
      </c>
      <c r="K362" s="96">
        <v>0.2</v>
      </c>
      <c r="L362" s="107">
        <f t="shared" si="15"/>
        <v>3243.1104</v>
      </c>
      <c r="N362" s="85" t="s">
        <v>73</v>
      </c>
      <c r="O362" s="85" t="s">
        <v>73</v>
      </c>
      <c r="P362" s="86" t="s">
        <v>73</v>
      </c>
    </row>
    <row r="363" spans="2:16" ht="25" x14ac:dyDescent="0.35">
      <c r="B363" s="105">
        <v>358</v>
      </c>
      <c r="C363" s="93" t="s">
        <v>578</v>
      </c>
      <c r="D363" s="93" t="s">
        <v>579</v>
      </c>
      <c r="E363" s="93" t="s">
        <v>580</v>
      </c>
      <c r="F363" s="93"/>
      <c r="G363" s="94">
        <v>10</v>
      </c>
      <c r="H363" s="94" t="s">
        <v>92</v>
      </c>
      <c r="I363" s="95" t="s">
        <v>76</v>
      </c>
      <c r="J363" s="99">
        <v>4259.5200000000004</v>
      </c>
      <c r="K363" s="96">
        <v>0.2</v>
      </c>
      <c r="L363" s="107">
        <f t="shared" si="15"/>
        <v>3407.6160000000004</v>
      </c>
      <c r="N363" s="85" t="s">
        <v>73</v>
      </c>
      <c r="O363" s="85" t="s">
        <v>73</v>
      </c>
      <c r="P363" s="86" t="s">
        <v>73</v>
      </c>
    </row>
    <row r="364" spans="2:16" ht="25" x14ac:dyDescent="0.35">
      <c r="B364" s="105">
        <v>359</v>
      </c>
      <c r="C364" s="93">
        <v>19001</v>
      </c>
      <c r="D364" s="93" t="s">
        <v>581</v>
      </c>
      <c r="E364" s="93" t="s">
        <v>582</v>
      </c>
      <c r="F364" s="93" t="s">
        <v>371</v>
      </c>
      <c r="G364" s="94" t="s">
        <v>583</v>
      </c>
      <c r="H364" s="94" t="s">
        <v>102</v>
      </c>
      <c r="I364" s="95" t="s">
        <v>77</v>
      </c>
      <c r="J364" s="98">
        <v>52668</v>
      </c>
      <c r="K364" s="96">
        <v>0</v>
      </c>
      <c r="L364" s="108">
        <f t="shared" ref="L364:L369" si="16">IF(J364="","",(J364-(J364*K364)))</f>
        <v>52668</v>
      </c>
      <c r="N364" s="85" t="s">
        <v>73</v>
      </c>
      <c r="O364" s="85" t="s">
        <v>73</v>
      </c>
      <c r="P364" s="86" t="s">
        <v>73</v>
      </c>
    </row>
    <row r="365" spans="2:16" ht="25" x14ac:dyDescent="0.35">
      <c r="B365" s="105">
        <v>360</v>
      </c>
      <c r="C365" s="93" t="s">
        <v>584</v>
      </c>
      <c r="D365" s="93" t="s">
        <v>581</v>
      </c>
      <c r="E365" s="93" t="s">
        <v>585</v>
      </c>
      <c r="F365" s="93" t="s">
        <v>371</v>
      </c>
      <c r="G365" s="94" t="s">
        <v>583</v>
      </c>
      <c r="H365" s="94" t="s">
        <v>102</v>
      </c>
      <c r="I365" s="95" t="s">
        <v>77</v>
      </c>
      <c r="J365" s="98">
        <v>108108</v>
      </c>
      <c r="K365" s="96">
        <v>0.10506</v>
      </c>
      <c r="L365" s="108">
        <f t="shared" si="16"/>
        <v>96750.173519999997</v>
      </c>
      <c r="N365" s="85" t="s">
        <v>73</v>
      </c>
      <c r="O365" s="85" t="s">
        <v>73</v>
      </c>
      <c r="P365" s="86" t="s">
        <v>73</v>
      </c>
    </row>
    <row r="366" spans="2:16" ht="25" x14ac:dyDescent="0.35">
      <c r="B366" s="105">
        <v>361</v>
      </c>
      <c r="C366" s="93" t="s">
        <v>586</v>
      </c>
      <c r="D366" s="93" t="s">
        <v>581</v>
      </c>
      <c r="E366" s="93" t="s">
        <v>587</v>
      </c>
      <c r="F366" s="93" t="s">
        <v>371</v>
      </c>
      <c r="G366" s="94" t="s">
        <v>583</v>
      </c>
      <c r="H366" s="94" t="s">
        <v>102</v>
      </c>
      <c r="I366" s="95" t="s">
        <v>77</v>
      </c>
      <c r="J366" s="98">
        <v>191268</v>
      </c>
      <c r="K366" s="96">
        <v>0.33731</v>
      </c>
      <c r="L366" s="108">
        <f t="shared" si="16"/>
        <v>126751.39092000001</v>
      </c>
      <c r="N366" s="85" t="s">
        <v>73</v>
      </c>
      <c r="O366" s="85" t="s">
        <v>73</v>
      </c>
      <c r="P366" s="86" t="s">
        <v>73</v>
      </c>
    </row>
    <row r="367" spans="2:16" ht="25" x14ac:dyDescent="0.35">
      <c r="B367" s="105">
        <v>362</v>
      </c>
      <c r="C367" s="93" t="s">
        <v>588</v>
      </c>
      <c r="D367" s="93" t="s">
        <v>581</v>
      </c>
      <c r="E367" s="93" t="s">
        <v>589</v>
      </c>
      <c r="F367" s="93" t="s">
        <v>371</v>
      </c>
      <c r="G367" s="94" t="s">
        <v>583</v>
      </c>
      <c r="H367" s="94" t="s">
        <v>102</v>
      </c>
      <c r="I367" s="95" t="s">
        <v>77</v>
      </c>
      <c r="J367" s="98">
        <v>246708</v>
      </c>
      <c r="K367" s="96">
        <v>0.34310000000000002</v>
      </c>
      <c r="L367" s="108">
        <f t="shared" si="16"/>
        <v>162062.4852</v>
      </c>
      <c r="N367" s="85" t="s">
        <v>73</v>
      </c>
      <c r="O367" s="85" t="s">
        <v>73</v>
      </c>
      <c r="P367" s="86" t="s">
        <v>73</v>
      </c>
    </row>
    <row r="368" spans="2:16" ht="25" x14ac:dyDescent="0.35">
      <c r="B368" s="105">
        <v>363</v>
      </c>
      <c r="C368" s="93" t="s">
        <v>590</v>
      </c>
      <c r="D368" s="93" t="s">
        <v>581</v>
      </c>
      <c r="E368" s="93" t="s">
        <v>591</v>
      </c>
      <c r="F368" s="93" t="s">
        <v>371</v>
      </c>
      <c r="G368" s="94" t="s">
        <v>583</v>
      </c>
      <c r="H368" s="94" t="s">
        <v>102</v>
      </c>
      <c r="I368" s="95" t="s">
        <v>77</v>
      </c>
      <c r="J368" s="98">
        <v>277200</v>
      </c>
      <c r="K368" s="96">
        <v>0.22857</v>
      </c>
      <c r="L368" s="108">
        <f t="shared" si="16"/>
        <v>213840.39600000001</v>
      </c>
      <c r="N368" s="85" t="s">
        <v>73</v>
      </c>
      <c r="O368" s="85" t="s">
        <v>73</v>
      </c>
      <c r="P368" s="86" t="s">
        <v>73</v>
      </c>
    </row>
    <row r="369" spans="2:16" ht="25" x14ac:dyDescent="0.35">
      <c r="B369" s="105">
        <v>364</v>
      </c>
      <c r="C369" s="93" t="s">
        <v>592</v>
      </c>
      <c r="D369" s="93" t="s">
        <v>581</v>
      </c>
      <c r="E369" s="93" t="s">
        <v>593</v>
      </c>
      <c r="F369" s="93" t="s">
        <v>371</v>
      </c>
      <c r="G369" s="94" t="s">
        <v>583</v>
      </c>
      <c r="H369" s="94" t="s">
        <v>102</v>
      </c>
      <c r="I369" s="95" t="s">
        <v>77</v>
      </c>
      <c r="J369" s="98">
        <v>277200</v>
      </c>
      <c r="K369" s="96">
        <v>0.22857</v>
      </c>
      <c r="L369" s="108">
        <f t="shared" si="16"/>
        <v>213840.39600000001</v>
      </c>
      <c r="N369" s="85" t="s">
        <v>73</v>
      </c>
      <c r="O369" s="85" t="s">
        <v>73</v>
      </c>
      <c r="P369" s="86" t="s">
        <v>73</v>
      </c>
    </row>
    <row r="370" spans="2:16" ht="13" x14ac:dyDescent="0.35">
      <c r="B370" s="105">
        <v>365</v>
      </c>
      <c r="C370" s="93" t="s">
        <v>594</v>
      </c>
      <c r="D370" s="93" t="s">
        <v>595</v>
      </c>
      <c r="E370" s="93" t="s">
        <v>596</v>
      </c>
      <c r="F370" s="93" t="s">
        <v>597</v>
      </c>
      <c r="G370" s="94" t="s">
        <v>598</v>
      </c>
      <c r="H370" s="94" t="s">
        <v>72</v>
      </c>
      <c r="I370" s="95" t="s">
        <v>76</v>
      </c>
      <c r="J370" s="99">
        <v>2030</v>
      </c>
      <c r="K370" s="96">
        <v>0</v>
      </c>
      <c r="L370" s="109">
        <v>2030</v>
      </c>
      <c r="M370" s="36"/>
      <c r="N370" s="85" t="s">
        <v>73</v>
      </c>
      <c r="O370" s="85" t="s">
        <v>73</v>
      </c>
      <c r="P370" s="86" t="s">
        <v>73</v>
      </c>
    </row>
    <row r="371" spans="2:16" ht="13" x14ac:dyDescent="0.35">
      <c r="B371" s="105">
        <v>366</v>
      </c>
      <c r="C371" s="93" t="s">
        <v>599</v>
      </c>
      <c r="D371" s="93" t="s">
        <v>600</v>
      </c>
      <c r="E371" s="93" t="s">
        <v>601</v>
      </c>
      <c r="F371" s="93" t="s">
        <v>597</v>
      </c>
      <c r="G371" s="94" t="s">
        <v>602</v>
      </c>
      <c r="H371" s="94" t="s">
        <v>72</v>
      </c>
      <c r="I371" s="95" t="s">
        <v>76</v>
      </c>
      <c r="J371" s="99">
        <v>2749</v>
      </c>
      <c r="K371" s="96">
        <v>0</v>
      </c>
      <c r="L371" s="110">
        <v>2749</v>
      </c>
      <c r="M371" s="36"/>
      <c r="N371" s="85" t="s">
        <v>73</v>
      </c>
      <c r="O371" s="85" t="s">
        <v>73</v>
      </c>
      <c r="P371" s="86" t="s">
        <v>73</v>
      </c>
    </row>
    <row r="372" spans="2:16" ht="13" x14ac:dyDescent="0.35">
      <c r="B372" s="105">
        <v>367</v>
      </c>
      <c r="C372" s="93" t="s">
        <v>603</v>
      </c>
      <c r="D372" s="93" t="s">
        <v>604</v>
      </c>
      <c r="E372" s="93" t="s">
        <v>605</v>
      </c>
      <c r="F372" s="93" t="s">
        <v>597</v>
      </c>
      <c r="G372" s="94" t="s">
        <v>606</v>
      </c>
      <c r="H372" s="94" t="s">
        <v>72</v>
      </c>
      <c r="I372" s="95" t="s">
        <v>76</v>
      </c>
      <c r="J372" s="99">
        <v>3351</v>
      </c>
      <c r="K372" s="96">
        <v>0</v>
      </c>
      <c r="L372" s="110">
        <v>3351</v>
      </c>
      <c r="M372" s="36"/>
      <c r="N372" s="85" t="s">
        <v>73</v>
      </c>
      <c r="O372" s="85" t="s">
        <v>73</v>
      </c>
      <c r="P372" s="86" t="s">
        <v>73</v>
      </c>
    </row>
    <row r="373" spans="2:16" ht="13" x14ac:dyDescent="0.35">
      <c r="B373" s="105">
        <v>368</v>
      </c>
      <c r="C373" s="93" t="s">
        <v>607</v>
      </c>
      <c r="D373" s="93" t="s">
        <v>608</v>
      </c>
      <c r="E373" s="93" t="s">
        <v>609</v>
      </c>
      <c r="F373" s="93" t="s">
        <v>597</v>
      </c>
      <c r="G373" s="94" t="s">
        <v>610</v>
      </c>
      <c r="H373" s="94" t="s">
        <v>72</v>
      </c>
      <c r="I373" s="95" t="s">
        <v>76</v>
      </c>
      <c r="J373" s="99">
        <v>5170</v>
      </c>
      <c r="K373" s="96">
        <v>0</v>
      </c>
      <c r="L373" s="110">
        <v>5170</v>
      </c>
      <c r="M373" s="36"/>
      <c r="N373" s="85" t="s">
        <v>73</v>
      </c>
      <c r="O373" s="85" t="s">
        <v>73</v>
      </c>
      <c r="P373" s="86" t="s">
        <v>73</v>
      </c>
    </row>
    <row r="374" spans="2:16" ht="13" x14ac:dyDescent="0.35">
      <c r="B374" s="105">
        <v>369</v>
      </c>
      <c r="C374" s="93" t="s">
        <v>611</v>
      </c>
      <c r="D374" s="93" t="s">
        <v>612</v>
      </c>
      <c r="E374" s="93" t="s">
        <v>613</v>
      </c>
      <c r="F374" s="93" t="s">
        <v>597</v>
      </c>
      <c r="G374" s="94" t="s">
        <v>614</v>
      </c>
      <c r="H374" s="94" t="s">
        <v>72</v>
      </c>
      <c r="I374" s="95" t="s">
        <v>76</v>
      </c>
      <c r="J374" s="99">
        <v>6497</v>
      </c>
      <c r="K374" s="96">
        <v>0</v>
      </c>
      <c r="L374" s="110">
        <v>6497</v>
      </c>
      <c r="M374" s="36"/>
      <c r="N374" s="85" t="s">
        <v>73</v>
      </c>
      <c r="O374" s="85" t="s">
        <v>73</v>
      </c>
      <c r="P374" s="86" t="s">
        <v>73</v>
      </c>
    </row>
    <row r="375" spans="2:16" ht="13" x14ac:dyDescent="0.35">
      <c r="B375" s="105">
        <v>370</v>
      </c>
      <c r="C375" s="93" t="s">
        <v>615</v>
      </c>
      <c r="D375" s="93" t="s">
        <v>616</v>
      </c>
      <c r="E375" s="93" t="s">
        <v>617</v>
      </c>
      <c r="F375" s="93" t="s">
        <v>597</v>
      </c>
      <c r="G375" s="94" t="s">
        <v>618</v>
      </c>
      <c r="H375" s="94" t="s">
        <v>72</v>
      </c>
      <c r="I375" s="95" t="s">
        <v>76</v>
      </c>
      <c r="J375" s="99">
        <v>7812</v>
      </c>
      <c r="K375" s="96">
        <v>0</v>
      </c>
      <c r="L375" s="110">
        <v>7812</v>
      </c>
      <c r="M375" s="36"/>
      <c r="N375" s="85" t="s">
        <v>73</v>
      </c>
      <c r="O375" s="85" t="s">
        <v>73</v>
      </c>
      <c r="P375" s="86" t="s">
        <v>73</v>
      </c>
    </row>
    <row r="376" spans="2:16" ht="13" x14ac:dyDescent="0.35">
      <c r="B376" s="105">
        <v>371</v>
      </c>
      <c r="C376" s="93" t="s">
        <v>619</v>
      </c>
      <c r="D376" s="93" t="s">
        <v>620</v>
      </c>
      <c r="E376" s="93" t="s">
        <v>621</v>
      </c>
      <c r="F376" s="93" t="s">
        <v>597</v>
      </c>
      <c r="G376" s="94" t="s">
        <v>583</v>
      </c>
      <c r="H376" s="94" t="s">
        <v>92</v>
      </c>
      <c r="I376" s="95" t="s">
        <v>76</v>
      </c>
      <c r="J376" s="99">
        <v>10389</v>
      </c>
      <c r="K376" s="96">
        <v>0</v>
      </c>
      <c r="L376" s="110">
        <v>10389</v>
      </c>
      <c r="M376" s="36"/>
      <c r="N376" s="85" t="s">
        <v>73</v>
      </c>
      <c r="O376" s="85" t="s">
        <v>73</v>
      </c>
      <c r="P376" s="86" t="s">
        <v>73</v>
      </c>
    </row>
    <row r="377" spans="2:16" ht="26" x14ac:dyDescent="0.35">
      <c r="B377" s="105">
        <v>372</v>
      </c>
      <c r="C377" s="93" t="s">
        <v>627</v>
      </c>
      <c r="D377" s="93" t="s">
        <v>343</v>
      </c>
      <c r="E377" s="93" t="s">
        <v>628</v>
      </c>
      <c r="F377" s="93" t="s">
        <v>73</v>
      </c>
      <c r="G377" s="94" t="s">
        <v>598</v>
      </c>
      <c r="H377" s="94" t="s">
        <v>72</v>
      </c>
      <c r="I377" s="95" t="s">
        <v>76</v>
      </c>
      <c r="J377" s="99">
        <v>544</v>
      </c>
      <c r="K377" s="96">
        <v>0.25</v>
      </c>
      <c r="L377" s="111">
        <f t="shared" ref="L377:L390" si="17">IF(J377="","",(J377-(J377*K377)))</f>
        <v>408</v>
      </c>
      <c r="N377" s="85" t="s">
        <v>73</v>
      </c>
      <c r="O377" s="85" t="s">
        <v>73</v>
      </c>
      <c r="P377" s="86" t="s">
        <v>73</v>
      </c>
    </row>
    <row r="378" spans="2:16" ht="26" x14ac:dyDescent="0.35">
      <c r="B378" s="105">
        <v>373</v>
      </c>
      <c r="C378" s="93" t="s">
        <v>629</v>
      </c>
      <c r="D378" s="93" t="s">
        <v>343</v>
      </c>
      <c r="E378" s="93" t="s">
        <v>628</v>
      </c>
      <c r="F378" s="93" t="s">
        <v>73</v>
      </c>
      <c r="G378" s="94" t="s">
        <v>602</v>
      </c>
      <c r="H378" s="94" t="s">
        <v>72</v>
      </c>
      <c r="I378" s="95" t="s">
        <v>76</v>
      </c>
      <c r="J378" s="99">
        <v>635</v>
      </c>
      <c r="K378" s="96">
        <v>0.25</v>
      </c>
      <c r="L378" s="107">
        <f t="shared" si="17"/>
        <v>476.25</v>
      </c>
      <c r="N378" s="85" t="s">
        <v>73</v>
      </c>
      <c r="O378" s="85" t="s">
        <v>73</v>
      </c>
      <c r="P378" s="86" t="s">
        <v>73</v>
      </c>
    </row>
    <row r="379" spans="2:16" ht="26" x14ac:dyDescent="0.35">
      <c r="B379" s="105">
        <v>374</v>
      </c>
      <c r="C379" s="93" t="s">
        <v>630</v>
      </c>
      <c r="D379" s="93" t="s">
        <v>343</v>
      </c>
      <c r="E379" s="93" t="s">
        <v>631</v>
      </c>
      <c r="F379" s="93" t="s">
        <v>73</v>
      </c>
      <c r="G379" s="94" t="s">
        <v>632</v>
      </c>
      <c r="H379" s="94" t="s">
        <v>72</v>
      </c>
      <c r="I379" s="95" t="s">
        <v>76</v>
      </c>
      <c r="J379" s="99">
        <v>788</v>
      </c>
      <c r="K379" s="96">
        <v>0.25</v>
      </c>
      <c r="L379" s="107">
        <f t="shared" si="17"/>
        <v>591</v>
      </c>
      <c r="N379" s="85" t="s">
        <v>73</v>
      </c>
      <c r="O379" s="85" t="s">
        <v>73</v>
      </c>
      <c r="P379" s="86" t="s">
        <v>73</v>
      </c>
    </row>
    <row r="380" spans="2:16" ht="26" x14ac:dyDescent="0.35">
      <c r="B380" s="105">
        <v>375</v>
      </c>
      <c r="C380" s="93" t="s">
        <v>633</v>
      </c>
      <c r="D380" s="93" t="s">
        <v>343</v>
      </c>
      <c r="E380" s="93" t="s">
        <v>631</v>
      </c>
      <c r="F380" s="93" t="s">
        <v>73</v>
      </c>
      <c r="G380" s="94" t="s">
        <v>610</v>
      </c>
      <c r="H380" s="94" t="s">
        <v>72</v>
      </c>
      <c r="I380" s="95" t="s">
        <v>76</v>
      </c>
      <c r="J380" s="99">
        <v>811</v>
      </c>
      <c r="K380" s="96">
        <v>0.25</v>
      </c>
      <c r="L380" s="107">
        <f t="shared" si="17"/>
        <v>608.25</v>
      </c>
      <c r="N380" s="85" t="s">
        <v>73</v>
      </c>
      <c r="O380" s="85" t="s">
        <v>73</v>
      </c>
      <c r="P380" s="86" t="s">
        <v>73</v>
      </c>
    </row>
    <row r="381" spans="2:16" ht="26" x14ac:dyDescent="0.35">
      <c r="B381" s="105">
        <v>376</v>
      </c>
      <c r="C381" s="93" t="s">
        <v>634</v>
      </c>
      <c r="D381" s="93" t="s">
        <v>343</v>
      </c>
      <c r="E381" s="93" t="s">
        <v>631</v>
      </c>
      <c r="F381" s="93" t="s">
        <v>73</v>
      </c>
      <c r="G381" s="94" t="s">
        <v>635</v>
      </c>
      <c r="H381" s="94" t="s">
        <v>72</v>
      </c>
      <c r="I381" s="95" t="s">
        <v>76</v>
      </c>
      <c r="J381" s="99">
        <v>924</v>
      </c>
      <c r="K381" s="96">
        <v>0.25</v>
      </c>
      <c r="L381" s="107">
        <f t="shared" si="17"/>
        <v>693</v>
      </c>
      <c r="N381" s="85" t="s">
        <v>73</v>
      </c>
      <c r="O381" s="85" t="s">
        <v>73</v>
      </c>
      <c r="P381" s="86" t="s">
        <v>73</v>
      </c>
    </row>
    <row r="382" spans="2:16" ht="26" x14ac:dyDescent="0.35">
      <c r="B382" s="105">
        <v>377</v>
      </c>
      <c r="C382" s="93" t="s">
        <v>636</v>
      </c>
      <c r="D382" s="93" t="s">
        <v>343</v>
      </c>
      <c r="E382" s="93" t="s">
        <v>631</v>
      </c>
      <c r="F382" s="93" t="s">
        <v>73</v>
      </c>
      <c r="G382" s="94" t="s">
        <v>637</v>
      </c>
      <c r="H382" s="94" t="s">
        <v>72</v>
      </c>
      <c r="I382" s="95" t="s">
        <v>76</v>
      </c>
      <c r="J382" s="99">
        <v>1015</v>
      </c>
      <c r="K382" s="96">
        <v>0.25</v>
      </c>
      <c r="L382" s="107">
        <f t="shared" si="17"/>
        <v>761.25</v>
      </c>
      <c r="N382" s="85" t="s">
        <v>73</v>
      </c>
      <c r="O382" s="85" t="s">
        <v>73</v>
      </c>
      <c r="P382" s="86" t="s">
        <v>73</v>
      </c>
    </row>
    <row r="383" spans="2:16" ht="26" x14ac:dyDescent="0.35">
      <c r="B383" s="105">
        <v>378</v>
      </c>
      <c r="C383" s="93" t="s">
        <v>638</v>
      </c>
      <c r="D383" s="93" t="s">
        <v>343</v>
      </c>
      <c r="E383" s="93" t="s">
        <v>631</v>
      </c>
      <c r="F383" s="93" t="s">
        <v>73</v>
      </c>
      <c r="G383" s="94" t="s">
        <v>583</v>
      </c>
      <c r="H383" s="94" t="s">
        <v>92</v>
      </c>
      <c r="I383" s="95" t="s">
        <v>76</v>
      </c>
      <c r="J383" s="99">
        <v>1605.5</v>
      </c>
      <c r="K383" s="96">
        <v>0.25</v>
      </c>
      <c r="L383" s="107">
        <f t="shared" si="17"/>
        <v>1204.125</v>
      </c>
      <c r="N383" s="85" t="s">
        <v>73</v>
      </c>
      <c r="O383" s="85" t="s">
        <v>73</v>
      </c>
      <c r="P383" s="86" t="s">
        <v>73</v>
      </c>
    </row>
    <row r="384" spans="2:16" ht="26" x14ac:dyDescent="0.35">
      <c r="B384" s="105">
        <v>379</v>
      </c>
      <c r="C384" s="93" t="s">
        <v>639</v>
      </c>
      <c r="D384" s="93" t="s">
        <v>343</v>
      </c>
      <c r="E384" s="93" t="s">
        <v>628</v>
      </c>
      <c r="F384" s="93" t="s">
        <v>73</v>
      </c>
      <c r="G384" s="94" t="s">
        <v>640</v>
      </c>
      <c r="H384" s="94" t="s">
        <v>92</v>
      </c>
      <c r="I384" s="95" t="s">
        <v>76</v>
      </c>
      <c r="J384" s="99">
        <v>2547.5</v>
      </c>
      <c r="K384" s="96">
        <v>0.25</v>
      </c>
      <c r="L384" s="107">
        <f t="shared" si="17"/>
        <v>1910.625</v>
      </c>
      <c r="N384" s="85" t="s">
        <v>73</v>
      </c>
      <c r="O384" s="85" t="s">
        <v>73</v>
      </c>
      <c r="P384" s="86" t="s">
        <v>73</v>
      </c>
    </row>
    <row r="385" spans="2:16" ht="26" x14ac:dyDescent="0.35">
      <c r="B385" s="105">
        <v>380</v>
      </c>
      <c r="C385" s="93" t="s">
        <v>641</v>
      </c>
      <c r="D385" s="93" t="s">
        <v>642</v>
      </c>
      <c r="E385" s="93" t="s">
        <v>643</v>
      </c>
      <c r="F385" s="93" t="s">
        <v>73</v>
      </c>
      <c r="G385" s="94" t="s">
        <v>602</v>
      </c>
      <c r="H385" s="94" t="s">
        <v>92</v>
      </c>
      <c r="I385" s="95" t="s">
        <v>76</v>
      </c>
      <c r="J385" s="99">
        <v>8302.5</v>
      </c>
      <c r="K385" s="96">
        <v>0.25</v>
      </c>
      <c r="L385" s="107">
        <f t="shared" si="17"/>
        <v>6226.875</v>
      </c>
      <c r="N385" s="85" t="s">
        <v>73</v>
      </c>
      <c r="O385" s="85" t="s">
        <v>73</v>
      </c>
      <c r="P385" s="86" t="s">
        <v>73</v>
      </c>
    </row>
    <row r="386" spans="2:16" ht="38" x14ac:dyDescent="0.35">
      <c r="B386" s="105">
        <v>381</v>
      </c>
      <c r="C386" s="93" t="s">
        <v>644</v>
      </c>
      <c r="D386" s="93" t="s">
        <v>343</v>
      </c>
      <c r="E386" s="93" t="s">
        <v>645</v>
      </c>
      <c r="F386" s="93" t="s">
        <v>73</v>
      </c>
      <c r="G386" s="94" t="s">
        <v>583</v>
      </c>
      <c r="H386" s="94" t="s">
        <v>92</v>
      </c>
      <c r="I386" s="95" t="s">
        <v>76</v>
      </c>
      <c r="J386" s="99">
        <v>1668</v>
      </c>
      <c r="K386" s="96">
        <v>0.25</v>
      </c>
      <c r="L386" s="107">
        <f t="shared" si="17"/>
        <v>1251</v>
      </c>
      <c r="N386" s="85" t="s">
        <v>73</v>
      </c>
      <c r="O386" s="85" t="s">
        <v>73</v>
      </c>
      <c r="P386" s="86" t="s">
        <v>73</v>
      </c>
    </row>
    <row r="387" spans="2:16" ht="38" x14ac:dyDescent="0.35">
      <c r="B387" s="105">
        <v>382</v>
      </c>
      <c r="C387" s="93" t="s">
        <v>646</v>
      </c>
      <c r="D387" s="93" t="s">
        <v>343</v>
      </c>
      <c r="E387" s="93" t="s">
        <v>647</v>
      </c>
      <c r="F387" s="93" t="s">
        <v>73</v>
      </c>
      <c r="G387" s="94" t="s">
        <v>640</v>
      </c>
      <c r="H387" s="94" t="s">
        <v>92</v>
      </c>
      <c r="I387" s="95" t="s">
        <v>76</v>
      </c>
      <c r="J387" s="99">
        <v>2735</v>
      </c>
      <c r="K387" s="96">
        <v>0.25</v>
      </c>
      <c r="L387" s="107">
        <f t="shared" si="17"/>
        <v>2051.25</v>
      </c>
      <c r="N387" s="85" t="s">
        <v>73</v>
      </c>
      <c r="O387" s="85" t="s">
        <v>73</v>
      </c>
      <c r="P387" s="86" t="s">
        <v>73</v>
      </c>
    </row>
    <row r="388" spans="2:16" ht="38" x14ac:dyDescent="0.35">
      <c r="B388" s="105">
        <v>383</v>
      </c>
      <c r="C388" s="93" t="s">
        <v>648</v>
      </c>
      <c r="D388" s="93" t="s">
        <v>642</v>
      </c>
      <c r="E388" s="93" t="s">
        <v>649</v>
      </c>
      <c r="F388" s="93" t="s">
        <v>73</v>
      </c>
      <c r="G388" s="94" t="s">
        <v>602</v>
      </c>
      <c r="H388" s="94" t="s">
        <v>92</v>
      </c>
      <c r="I388" s="95" t="s">
        <v>76</v>
      </c>
      <c r="J388" s="99">
        <v>8465.5</v>
      </c>
      <c r="K388" s="96">
        <v>0.25</v>
      </c>
      <c r="L388" s="107">
        <f t="shared" si="17"/>
        <v>6349.125</v>
      </c>
      <c r="N388" s="85" t="s">
        <v>73</v>
      </c>
      <c r="O388" s="85" t="s">
        <v>73</v>
      </c>
      <c r="P388" s="86" t="s">
        <v>73</v>
      </c>
    </row>
    <row r="389" spans="2:16" ht="38.5" x14ac:dyDescent="0.35">
      <c r="B389" s="105">
        <v>384</v>
      </c>
      <c r="C389" s="93" t="s">
        <v>650</v>
      </c>
      <c r="D389" s="93" t="s">
        <v>343</v>
      </c>
      <c r="E389" s="93" t="s">
        <v>651</v>
      </c>
      <c r="F389" s="93" t="s">
        <v>73</v>
      </c>
      <c r="G389" s="94" t="s">
        <v>640</v>
      </c>
      <c r="H389" s="94" t="s">
        <v>92</v>
      </c>
      <c r="I389" s="95" t="s">
        <v>76</v>
      </c>
      <c r="J389" s="99">
        <v>2547.5</v>
      </c>
      <c r="K389" s="96">
        <v>0.25</v>
      </c>
      <c r="L389" s="107">
        <f t="shared" si="17"/>
        <v>1910.625</v>
      </c>
      <c r="N389" s="85" t="s">
        <v>73</v>
      </c>
      <c r="O389" s="85" t="s">
        <v>73</v>
      </c>
      <c r="P389" s="86" t="s">
        <v>73</v>
      </c>
    </row>
    <row r="390" spans="2:16" ht="26" x14ac:dyDescent="0.35">
      <c r="B390" s="105">
        <v>385</v>
      </c>
      <c r="C390" s="93" t="s">
        <v>652</v>
      </c>
      <c r="D390" s="93" t="s">
        <v>642</v>
      </c>
      <c r="E390" s="93" t="s">
        <v>653</v>
      </c>
      <c r="F390" s="93" t="s">
        <v>73</v>
      </c>
      <c r="G390" s="94" t="s">
        <v>602</v>
      </c>
      <c r="H390" s="94" t="s">
        <v>92</v>
      </c>
      <c r="I390" s="95" t="s">
        <v>76</v>
      </c>
      <c r="J390" s="99">
        <v>8302.5</v>
      </c>
      <c r="K390" s="96">
        <v>0.25</v>
      </c>
      <c r="L390" s="107">
        <f t="shared" si="17"/>
        <v>6226.875</v>
      </c>
      <c r="N390" s="85" t="s">
        <v>73</v>
      </c>
      <c r="O390" s="85" t="s">
        <v>73</v>
      </c>
      <c r="P390" s="86" t="s">
        <v>73</v>
      </c>
    </row>
    <row r="391" spans="2:16" ht="38" thickBot="1" x14ac:dyDescent="0.4">
      <c r="B391" s="105">
        <v>386</v>
      </c>
      <c r="C391" s="93" t="s">
        <v>654</v>
      </c>
      <c r="D391" s="93" t="s">
        <v>655</v>
      </c>
      <c r="E391" s="93" t="s">
        <v>656</v>
      </c>
      <c r="F391" s="93" t="s">
        <v>371</v>
      </c>
      <c r="G391" s="94" t="s">
        <v>583</v>
      </c>
      <c r="H391" s="94" t="s">
        <v>102</v>
      </c>
      <c r="I391" s="95" t="s">
        <v>657</v>
      </c>
      <c r="J391" s="99">
        <v>10000</v>
      </c>
      <c r="K391" s="96">
        <v>0</v>
      </c>
      <c r="L391" s="112">
        <v>10000</v>
      </c>
      <c r="M391" s="36"/>
      <c r="N391" s="85" t="s">
        <v>73</v>
      </c>
      <c r="O391" s="85" t="s">
        <v>73</v>
      </c>
      <c r="P391" s="86" t="s">
        <v>73</v>
      </c>
    </row>
    <row r="392" spans="2:16" ht="25" x14ac:dyDescent="0.35">
      <c r="B392" s="105">
        <v>387</v>
      </c>
      <c r="C392" s="93" t="s">
        <v>661</v>
      </c>
      <c r="D392" s="93" t="s">
        <v>662</v>
      </c>
      <c r="E392" s="93" t="s">
        <v>91</v>
      </c>
      <c r="F392" s="93" t="s">
        <v>371</v>
      </c>
      <c r="G392" s="94" t="s">
        <v>663</v>
      </c>
      <c r="H392" s="94" t="s">
        <v>92</v>
      </c>
      <c r="I392" s="95" t="s">
        <v>76</v>
      </c>
      <c r="J392" s="99">
        <v>3637.7874999999999</v>
      </c>
      <c r="K392" s="117">
        <v>0.1</v>
      </c>
      <c r="L392" s="118">
        <f t="shared" ref="L392:L455" si="18">IF(J392="","",(J392-(J392*K392)))</f>
        <v>3274.00875</v>
      </c>
      <c r="N392" s="85" t="s">
        <v>73</v>
      </c>
      <c r="O392" s="85" t="s">
        <v>73</v>
      </c>
      <c r="P392" s="86" t="s">
        <v>73</v>
      </c>
    </row>
    <row r="393" spans="2:16" ht="25" x14ac:dyDescent="0.35">
      <c r="B393" s="105">
        <v>388</v>
      </c>
      <c r="C393" s="93" t="s">
        <v>664</v>
      </c>
      <c r="D393" s="93" t="s">
        <v>665</v>
      </c>
      <c r="E393" s="93" t="s">
        <v>91</v>
      </c>
      <c r="F393" s="93" t="s">
        <v>371</v>
      </c>
      <c r="G393" s="94" t="s">
        <v>666</v>
      </c>
      <c r="H393" s="94" t="s">
        <v>92</v>
      </c>
      <c r="I393" s="95" t="s">
        <v>76</v>
      </c>
      <c r="J393" s="99">
        <v>4274.4003124999999</v>
      </c>
      <c r="K393" s="117">
        <v>0.1</v>
      </c>
      <c r="L393" s="118">
        <f t="shared" si="18"/>
        <v>3846.9602812499998</v>
      </c>
      <c r="N393" s="85" t="s">
        <v>73</v>
      </c>
      <c r="O393" s="85" t="s">
        <v>73</v>
      </c>
      <c r="P393" s="86" t="s">
        <v>73</v>
      </c>
    </row>
    <row r="394" spans="2:16" ht="25" x14ac:dyDescent="0.35">
      <c r="B394" s="105">
        <v>389</v>
      </c>
      <c r="C394" s="93" t="s">
        <v>667</v>
      </c>
      <c r="D394" s="93" t="s">
        <v>668</v>
      </c>
      <c r="E394" s="93" t="s">
        <v>91</v>
      </c>
      <c r="F394" s="93" t="s">
        <v>371</v>
      </c>
      <c r="G394" s="94" t="s">
        <v>669</v>
      </c>
      <c r="H394" s="94" t="s">
        <v>92</v>
      </c>
      <c r="I394" s="95" t="s">
        <v>76</v>
      </c>
      <c r="J394" s="99">
        <v>5183.8471874999996</v>
      </c>
      <c r="K394" s="117">
        <v>0.1</v>
      </c>
      <c r="L394" s="118">
        <f t="shared" si="18"/>
        <v>4665.46246875</v>
      </c>
      <c r="N394" s="85" t="s">
        <v>73</v>
      </c>
      <c r="O394" s="85" t="s">
        <v>73</v>
      </c>
      <c r="P394" s="86" t="s">
        <v>73</v>
      </c>
    </row>
    <row r="395" spans="2:16" ht="25" x14ac:dyDescent="0.35">
      <c r="B395" s="105">
        <v>390</v>
      </c>
      <c r="C395" s="93" t="s">
        <v>670</v>
      </c>
      <c r="D395" s="93" t="s">
        <v>671</v>
      </c>
      <c r="E395" s="93" t="s">
        <v>91</v>
      </c>
      <c r="F395" s="93" t="s">
        <v>371</v>
      </c>
      <c r="G395" s="94" t="s">
        <v>672</v>
      </c>
      <c r="H395" s="94" t="s">
        <v>92</v>
      </c>
      <c r="I395" s="95" t="s">
        <v>76</v>
      </c>
      <c r="J395" s="99">
        <v>6566.2064375</v>
      </c>
      <c r="K395" s="117">
        <v>0.1</v>
      </c>
      <c r="L395" s="118">
        <f t="shared" si="18"/>
        <v>5909.5857937500004</v>
      </c>
      <c r="N395" s="85" t="s">
        <v>73</v>
      </c>
      <c r="O395" s="85" t="s">
        <v>73</v>
      </c>
      <c r="P395" s="86" t="s">
        <v>73</v>
      </c>
    </row>
    <row r="396" spans="2:16" ht="25" x14ac:dyDescent="0.35">
      <c r="B396" s="105">
        <v>391</v>
      </c>
      <c r="C396" s="93" t="s">
        <v>673</v>
      </c>
      <c r="D396" s="93" t="s">
        <v>674</v>
      </c>
      <c r="E396" s="93" t="s">
        <v>91</v>
      </c>
      <c r="F396" s="93" t="s">
        <v>371</v>
      </c>
      <c r="G396" s="94" t="s">
        <v>598</v>
      </c>
      <c r="H396" s="94" t="s">
        <v>92</v>
      </c>
      <c r="I396" s="95" t="s">
        <v>76</v>
      </c>
      <c r="J396" s="99">
        <v>7797.370144531249</v>
      </c>
      <c r="K396" s="117">
        <v>0.1</v>
      </c>
      <c r="L396" s="118">
        <f t="shared" si="18"/>
        <v>7017.6331300781239</v>
      </c>
      <c r="N396" s="85" t="s">
        <v>73</v>
      </c>
      <c r="O396" s="85" t="s">
        <v>73</v>
      </c>
      <c r="P396" s="86" t="s">
        <v>73</v>
      </c>
    </row>
    <row r="397" spans="2:16" ht="25" x14ac:dyDescent="0.35">
      <c r="B397" s="105">
        <v>392</v>
      </c>
      <c r="C397" s="93" t="s">
        <v>675</v>
      </c>
      <c r="D397" s="93" t="s">
        <v>676</v>
      </c>
      <c r="E397" s="93" t="s">
        <v>91</v>
      </c>
      <c r="F397" s="93" t="s">
        <v>371</v>
      </c>
      <c r="G397" s="94" t="s">
        <v>677</v>
      </c>
      <c r="H397" s="94" t="s">
        <v>92</v>
      </c>
      <c r="I397" s="95" t="s">
        <v>76</v>
      </c>
      <c r="J397" s="99">
        <v>8889.0019647656245</v>
      </c>
      <c r="K397" s="117">
        <v>0.1</v>
      </c>
      <c r="L397" s="118">
        <f t="shared" si="18"/>
        <v>8000.1017682890615</v>
      </c>
      <c r="N397" s="85" t="s">
        <v>73</v>
      </c>
      <c r="O397" s="85" t="s">
        <v>73</v>
      </c>
      <c r="P397" s="86" t="s">
        <v>73</v>
      </c>
    </row>
    <row r="398" spans="2:16" ht="25" x14ac:dyDescent="0.35">
      <c r="B398" s="105">
        <v>393</v>
      </c>
      <c r="C398" s="93" t="s">
        <v>678</v>
      </c>
      <c r="D398" s="93" t="s">
        <v>679</v>
      </c>
      <c r="E398" s="93" t="s">
        <v>91</v>
      </c>
      <c r="F398" s="93" t="s">
        <v>371</v>
      </c>
      <c r="G398" s="94" t="s">
        <v>680</v>
      </c>
      <c r="H398" s="94" t="s">
        <v>92</v>
      </c>
      <c r="I398" s="95" t="s">
        <v>76</v>
      </c>
      <c r="J398" s="99">
        <v>9851.977177615232</v>
      </c>
      <c r="K398" s="117">
        <v>0.1</v>
      </c>
      <c r="L398" s="118">
        <f t="shared" si="18"/>
        <v>8866.7794598537093</v>
      </c>
      <c r="N398" s="85" t="s">
        <v>73</v>
      </c>
      <c r="O398" s="85" t="s">
        <v>73</v>
      </c>
      <c r="P398" s="86" t="s">
        <v>73</v>
      </c>
    </row>
    <row r="399" spans="2:16" ht="25" x14ac:dyDescent="0.35">
      <c r="B399" s="105">
        <v>394</v>
      </c>
      <c r="C399" s="93" t="s">
        <v>681</v>
      </c>
      <c r="D399" s="93" t="s">
        <v>682</v>
      </c>
      <c r="E399" s="93" t="s">
        <v>91</v>
      </c>
      <c r="F399" s="93" t="s">
        <v>371</v>
      </c>
      <c r="G399" s="94" t="s">
        <v>683</v>
      </c>
      <c r="H399" s="94" t="s">
        <v>92</v>
      </c>
      <c r="I399" s="95" t="s">
        <v>76</v>
      </c>
      <c r="J399" s="99">
        <v>10696.432364267966</v>
      </c>
      <c r="K399" s="117">
        <v>0.1</v>
      </c>
      <c r="L399" s="118">
        <f t="shared" si="18"/>
        <v>9626.7891278411698</v>
      </c>
      <c r="N399" s="85" t="s">
        <v>73</v>
      </c>
      <c r="O399" s="85" t="s">
        <v>73</v>
      </c>
      <c r="P399" s="86" t="s">
        <v>73</v>
      </c>
    </row>
    <row r="400" spans="2:16" ht="25" x14ac:dyDescent="0.35">
      <c r="B400" s="105">
        <v>395</v>
      </c>
      <c r="C400" s="93" t="s">
        <v>684</v>
      </c>
      <c r="D400" s="93" t="s">
        <v>685</v>
      </c>
      <c r="E400" s="93" t="s">
        <v>91</v>
      </c>
      <c r="F400" s="93" t="s">
        <v>371</v>
      </c>
      <c r="G400" s="94" t="s">
        <v>686</v>
      </c>
      <c r="H400" s="94" t="s">
        <v>92</v>
      </c>
      <c r="I400" s="95" t="s">
        <v>76</v>
      </c>
      <c r="J400" s="99">
        <v>11431.812089311388</v>
      </c>
      <c r="K400" s="117">
        <v>0.1</v>
      </c>
      <c r="L400" s="118">
        <f t="shared" si="18"/>
        <v>10288.630880380249</v>
      </c>
      <c r="N400" s="85" t="s">
        <v>73</v>
      </c>
      <c r="O400" s="85" t="s">
        <v>73</v>
      </c>
      <c r="P400" s="86" t="s">
        <v>73</v>
      </c>
    </row>
    <row r="401" spans="2:16" ht="25" x14ac:dyDescent="0.35">
      <c r="B401" s="105">
        <v>396</v>
      </c>
      <c r="C401" s="93" t="s">
        <v>687</v>
      </c>
      <c r="D401" s="93" t="s">
        <v>688</v>
      </c>
      <c r="E401" s="93" t="s">
        <v>91</v>
      </c>
      <c r="F401" s="93" t="s">
        <v>371</v>
      </c>
      <c r="G401" s="94" t="s">
        <v>602</v>
      </c>
      <c r="H401" s="94" t="s">
        <v>92</v>
      </c>
      <c r="I401" s="95" t="s">
        <v>76</v>
      </c>
      <c r="J401" s="99">
        <v>12066.912760939798</v>
      </c>
      <c r="K401" s="117">
        <v>0.1</v>
      </c>
      <c r="L401" s="118">
        <f t="shared" si="18"/>
        <v>10860.221484845819</v>
      </c>
      <c r="N401" s="85" t="s">
        <v>73</v>
      </c>
      <c r="O401" s="85" t="s">
        <v>73</v>
      </c>
      <c r="P401" s="86" t="s">
        <v>73</v>
      </c>
    </row>
    <row r="402" spans="2:16" ht="25" x14ac:dyDescent="0.35">
      <c r="B402" s="105">
        <v>397</v>
      </c>
      <c r="C402" s="93" t="s">
        <v>689</v>
      </c>
      <c r="D402" s="93" t="s">
        <v>690</v>
      </c>
      <c r="E402" s="93" t="s">
        <v>103</v>
      </c>
      <c r="F402" s="93" t="s">
        <v>371</v>
      </c>
      <c r="G402" s="94" t="s">
        <v>663</v>
      </c>
      <c r="H402" s="94" t="s">
        <v>92</v>
      </c>
      <c r="I402" s="95" t="s">
        <v>76</v>
      </c>
      <c r="J402" s="99">
        <v>2596.2773419770883</v>
      </c>
      <c r="K402" s="117">
        <v>0.3</v>
      </c>
      <c r="L402" s="118">
        <f t="shared" si="18"/>
        <v>1817.3941393839618</v>
      </c>
      <c r="N402" s="85" t="s">
        <v>73</v>
      </c>
      <c r="O402" s="85" t="s">
        <v>73</v>
      </c>
      <c r="P402" s="86" t="s">
        <v>73</v>
      </c>
    </row>
    <row r="403" spans="2:16" ht="25" x14ac:dyDescent="0.35">
      <c r="B403" s="105">
        <v>398</v>
      </c>
      <c r="C403" s="93" t="s">
        <v>691</v>
      </c>
      <c r="D403" s="93" t="s">
        <v>692</v>
      </c>
      <c r="E403" s="93" t="s">
        <v>103</v>
      </c>
      <c r="F403" s="93" t="s">
        <v>371</v>
      </c>
      <c r="G403" s="94" t="s">
        <v>666</v>
      </c>
      <c r="H403" s="94" t="s">
        <v>92</v>
      </c>
      <c r="I403" s="95" t="s">
        <v>76</v>
      </c>
      <c r="J403" s="99">
        <v>3050.6258768230791</v>
      </c>
      <c r="K403" s="117">
        <v>0.3</v>
      </c>
      <c r="L403" s="118">
        <f t="shared" si="18"/>
        <v>2135.4381137761557</v>
      </c>
      <c r="N403" s="85" t="s">
        <v>73</v>
      </c>
      <c r="O403" s="85" t="s">
        <v>73</v>
      </c>
      <c r="P403" s="86" t="s">
        <v>73</v>
      </c>
    </row>
    <row r="404" spans="2:16" ht="25" x14ac:dyDescent="0.35">
      <c r="B404" s="105">
        <v>399</v>
      </c>
      <c r="C404" s="93" t="s">
        <v>693</v>
      </c>
      <c r="D404" s="93" t="s">
        <v>694</v>
      </c>
      <c r="E404" s="93" t="s">
        <v>103</v>
      </c>
      <c r="F404" s="93" t="s">
        <v>371</v>
      </c>
      <c r="G404" s="94" t="s">
        <v>669</v>
      </c>
      <c r="H404" s="94" t="s">
        <v>92</v>
      </c>
      <c r="I404" s="95" t="s">
        <v>76</v>
      </c>
      <c r="J404" s="99">
        <v>3937.2439326766066</v>
      </c>
      <c r="K404" s="117">
        <v>0.3</v>
      </c>
      <c r="L404" s="118">
        <f t="shared" si="18"/>
        <v>2756.0707528736248</v>
      </c>
      <c r="N404" s="85" t="s">
        <v>73</v>
      </c>
      <c r="O404" s="85" t="s">
        <v>73</v>
      </c>
      <c r="P404" s="86" t="s">
        <v>73</v>
      </c>
    </row>
    <row r="405" spans="2:16" ht="25" x14ac:dyDescent="0.35">
      <c r="B405" s="105">
        <v>400</v>
      </c>
      <c r="C405" s="93" t="s">
        <v>695</v>
      </c>
      <c r="D405" s="93" t="s">
        <v>696</v>
      </c>
      <c r="E405" s="93" t="s">
        <v>103</v>
      </c>
      <c r="F405" s="93" t="s">
        <v>371</v>
      </c>
      <c r="G405" s="94" t="s">
        <v>672</v>
      </c>
      <c r="H405" s="94" t="s">
        <v>92</v>
      </c>
      <c r="I405" s="95" t="s">
        <v>76</v>
      </c>
      <c r="J405" s="99">
        <v>4826.1009453689749</v>
      </c>
      <c r="K405" s="117">
        <v>0.3</v>
      </c>
      <c r="L405" s="118">
        <f t="shared" si="18"/>
        <v>3378.2706617582826</v>
      </c>
      <c r="N405" s="85" t="s">
        <v>73</v>
      </c>
      <c r="O405" s="85" t="s">
        <v>73</v>
      </c>
      <c r="P405" s="86" t="s">
        <v>73</v>
      </c>
    </row>
    <row r="406" spans="2:16" ht="25" x14ac:dyDescent="0.35">
      <c r="B406" s="105">
        <v>401</v>
      </c>
      <c r="C406" s="93" t="s">
        <v>697</v>
      </c>
      <c r="D406" s="93" t="s">
        <v>698</v>
      </c>
      <c r="E406" s="93" t="s">
        <v>103</v>
      </c>
      <c r="F406" s="93" t="s">
        <v>371</v>
      </c>
      <c r="G406" s="94" t="s">
        <v>598</v>
      </c>
      <c r="H406" s="94" t="s">
        <v>92</v>
      </c>
      <c r="I406" s="95" t="s">
        <v>76</v>
      </c>
      <c r="J406" s="99">
        <v>5545.8964601455164</v>
      </c>
      <c r="K406" s="117">
        <v>0.3</v>
      </c>
      <c r="L406" s="118">
        <f t="shared" si="18"/>
        <v>3882.1275221018614</v>
      </c>
      <c r="N406" s="85" t="s">
        <v>73</v>
      </c>
      <c r="O406" s="85" t="s">
        <v>73</v>
      </c>
      <c r="P406" s="86" t="s">
        <v>73</v>
      </c>
    </row>
    <row r="407" spans="2:16" ht="25" x14ac:dyDescent="0.35">
      <c r="B407" s="105">
        <v>402</v>
      </c>
      <c r="C407" s="93" t="s">
        <v>699</v>
      </c>
      <c r="D407" s="93" t="s">
        <v>700</v>
      </c>
      <c r="E407" s="93" t="s">
        <v>103</v>
      </c>
      <c r="F407" s="93" t="s">
        <v>371</v>
      </c>
      <c r="G407" s="94" t="s">
        <v>677</v>
      </c>
      <c r="H407" s="94" t="s">
        <v>92</v>
      </c>
      <c r="I407" s="95" t="s">
        <v>76</v>
      </c>
      <c r="J407" s="99">
        <v>6118.1249996690558</v>
      </c>
      <c r="K407" s="117">
        <v>0.3</v>
      </c>
      <c r="L407" s="118">
        <f t="shared" si="18"/>
        <v>4282.687499768339</v>
      </c>
      <c r="N407" s="85" t="s">
        <v>73</v>
      </c>
      <c r="O407" s="85" t="s">
        <v>73</v>
      </c>
      <c r="P407" s="86" t="s">
        <v>73</v>
      </c>
    </row>
    <row r="408" spans="2:16" ht="25" x14ac:dyDescent="0.35">
      <c r="B408" s="105">
        <v>403</v>
      </c>
      <c r="C408" s="93" t="s">
        <v>701</v>
      </c>
      <c r="D408" s="93" t="s">
        <v>702</v>
      </c>
      <c r="E408" s="93" t="s">
        <v>103</v>
      </c>
      <c r="F408" s="93" t="s">
        <v>371</v>
      </c>
      <c r="G408" s="94" t="s">
        <v>680</v>
      </c>
      <c r="H408" s="94" t="s">
        <v>92</v>
      </c>
      <c r="I408" s="95" t="s">
        <v>76</v>
      </c>
      <c r="J408" s="99">
        <v>6561.9131506607409</v>
      </c>
      <c r="K408" s="117">
        <v>0.3</v>
      </c>
      <c r="L408" s="118">
        <f t="shared" si="18"/>
        <v>4593.3392054625183</v>
      </c>
      <c r="N408" s="85" t="s">
        <v>73</v>
      </c>
      <c r="O408" s="85" t="s">
        <v>73</v>
      </c>
      <c r="P408" s="86" t="s">
        <v>73</v>
      </c>
    </row>
    <row r="409" spans="2:16" ht="25" x14ac:dyDescent="0.35">
      <c r="B409" s="105">
        <v>404</v>
      </c>
      <c r="C409" s="93" t="s">
        <v>703</v>
      </c>
      <c r="D409" s="93" t="s">
        <v>704</v>
      </c>
      <c r="E409" s="93" t="s">
        <v>103</v>
      </c>
      <c r="F409" s="93" t="s">
        <v>371</v>
      </c>
      <c r="G409" s="94" t="s">
        <v>683</v>
      </c>
      <c r="H409" s="94" t="s">
        <v>92</v>
      </c>
      <c r="I409" s="95" t="s">
        <v>76</v>
      </c>
      <c r="J409" s="99">
        <v>6894.2617442198198</v>
      </c>
      <c r="K409" s="117">
        <v>0.3</v>
      </c>
      <c r="L409" s="118">
        <f t="shared" si="18"/>
        <v>4825.9832209538745</v>
      </c>
      <c r="N409" s="85" t="s">
        <v>73</v>
      </c>
      <c r="O409" s="85" t="s">
        <v>73</v>
      </c>
      <c r="P409" s="86" t="s">
        <v>73</v>
      </c>
    </row>
    <row r="410" spans="2:16" ht="25" x14ac:dyDescent="0.35">
      <c r="B410" s="105">
        <v>405</v>
      </c>
      <c r="C410" s="93" t="s">
        <v>705</v>
      </c>
      <c r="D410" s="93" t="s">
        <v>706</v>
      </c>
      <c r="E410" s="93" t="s">
        <v>103</v>
      </c>
      <c r="F410" s="93" t="s">
        <v>371</v>
      </c>
      <c r="G410" s="94" t="s">
        <v>686</v>
      </c>
      <c r="H410" s="94" t="s">
        <v>92</v>
      </c>
      <c r="I410" s="95" t="s">
        <v>76</v>
      </c>
      <c r="J410" s="99">
        <v>7130.2643711477385</v>
      </c>
      <c r="K410" s="117">
        <v>0.3</v>
      </c>
      <c r="L410" s="118">
        <f t="shared" si="18"/>
        <v>4991.1850598034171</v>
      </c>
      <c r="N410" s="85" t="s">
        <v>73</v>
      </c>
      <c r="O410" s="85" t="s">
        <v>73</v>
      </c>
      <c r="P410" s="86" t="s">
        <v>73</v>
      </c>
    </row>
    <row r="411" spans="2:16" ht="25" x14ac:dyDescent="0.35">
      <c r="B411" s="105">
        <v>406</v>
      </c>
      <c r="C411" s="93" t="s">
        <v>707</v>
      </c>
      <c r="D411" s="93" t="s">
        <v>708</v>
      </c>
      <c r="E411" s="93" t="s">
        <v>103</v>
      </c>
      <c r="F411" s="93" t="s">
        <v>371</v>
      </c>
      <c r="G411" s="94" t="s">
        <v>602</v>
      </c>
      <c r="H411" s="94" t="s">
        <v>92</v>
      </c>
      <c r="I411" s="95" t="s">
        <v>76</v>
      </c>
      <c r="J411" s="99">
        <v>7283.3044744688896</v>
      </c>
      <c r="K411" s="117">
        <v>0.3</v>
      </c>
      <c r="L411" s="118">
        <f t="shared" si="18"/>
        <v>5098.3131321282226</v>
      </c>
      <c r="N411" s="85" t="s">
        <v>73</v>
      </c>
      <c r="O411" s="85" t="s">
        <v>73</v>
      </c>
      <c r="P411" s="86" t="s">
        <v>73</v>
      </c>
    </row>
    <row r="412" spans="2:16" ht="25" x14ac:dyDescent="0.35">
      <c r="B412" s="105">
        <v>407</v>
      </c>
      <c r="C412" s="93" t="s">
        <v>709</v>
      </c>
      <c r="D412" s="93" t="s">
        <v>710</v>
      </c>
      <c r="E412" s="93" t="s">
        <v>103</v>
      </c>
      <c r="F412" s="93" t="s">
        <v>371</v>
      </c>
      <c r="G412" s="94" t="s">
        <v>663</v>
      </c>
      <c r="H412" s="94" t="s">
        <v>92</v>
      </c>
      <c r="I412" s="95" t="s">
        <v>76</v>
      </c>
      <c r="J412" s="99">
        <v>2362.6123811991506</v>
      </c>
      <c r="K412" s="117">
        <v>0.3</v>
      </c>
      <c r="L412" s="118">
        <f t="shared" si="18"/>
        <v>1653.8286668394053</v>
      </c>
      <c r="N412" s="85" t="s">
        <v>73</v>
      </c>
      <c r="O412" s="85" t="s">
        <v>73</v>
      </c>
      <c r="P412" s="86" t="s">
        <v>73</v>
      </c>
    </row>
    <row r="413" spans="2:16" ht="25" x14ac:dyDescent="0.35">
      <c r="B413" s="105">
        <v>408</v>
      </c>
      <c r="C413" s="93" t="s">
        <v>711</v>
      </c>
      <c r="D413" s="93" t="s">
        <v>712</v>
      </c>
      <c r="E413" s="93" t="s">
        <v>103</v>
      </c>
      <c r="F413" s="93" t="s">
        <v>371</v>
      </c>
      <c r="G413" s="94" t="s">
        <v>666</v>
      </c>
      <c r="H413" s="94" t="s">
        <v>92</v>
      </c>
      <c r="I413" s="95" t="s">
        <v>76</v>
      </c>
      <c r="J413" s="99">
        <v>2776.0695479090023</v>
      </c>
      <c r="K413" s="117">
        <v>0.3</v>
      </c>
      <c r="L413" s="118">
        <f t="shared" si="18"/>
        <v>1943.2486835363015</v>
      </c>
      <c r="N413" s="85" t="s">
        <v>73</v>
      </c>
      <c r="O413" s="85" t="s">
        <v>73</v>
      </c>
      <c r="P413" s="86" t="s">
        <v>73</v>
      </c>
    </row>
    <row r="414" spans="2:16" ht="25" x14ac:dyDescent="0.35">
      <c r="B414" s="105">
        <v>409</v>
      </c>
      <c r="C414" s="93" t="s">
        <v>713</v>
      </c>
      <c r="D414" s="93" t="s">
        <v>714</v>
      </c>
      <c r="E414" s="93" t="s">
        <v>103</v>
      </c>
      <c r="F414" s="93" t="s">
        <v>371</v>
      </c>
      <c r="G414" s="94" t="s">
        <v>669</v>
      </c>
      <c r="H414" s="94" t="s">
        <v>92</v>
      </c>
      <c r="I414" s="95" t="s">
        <v>76</v>
      </c>
      <c r="J414" s="99">
        <v>3582.8919787357122</v>
      </c>
      <c r="K414" s="117">
        <v>0.3</v>
      </c>
      <c r="L414" s="118">
        <f t="shared" si="18"/>
        <v>2508.0243851149985</v>
      </c>
      <c r="N414" s="85" t="s">
        <v>73</v>
      </c>
      <c r="O414" s="85" t="s">
        <v>73</v>
      </c>
      <c r="P414" s="86" t="s">
        <v>73</v>
      </c>
    </row>
    <row r="415" spans="2:16" ht="25" x14ac:dyDescent="0.35">
      <c r="B415" s="105">
        <v>410</v>
      </c>
      <c r="C415" s="93" t="s">
        <v>715</v>
      </c>
      <c r="D415" s="93" t="s">
        <v>716</v>
      </c>
      <c r="E415" s="93" t="s">
        <v>103</v>
      </c>
      <c r="F415" s="93" t="s">
        <v>371</v>
      </c>
      <c r="G415" s="94" t="s">
        <v>672</v>
      </c>
      <c r="H415" s="94" t="s">
        <v>92</v>
      </c>
      <c r="I415" s="95" t="s">
        <v>76</v>
      </c>
      <c r="J415" s="99">
        <v>4391.7518602857672</v>
      </c>
      <c r="K415" s="117">
        <v>0.3</v>
      </c>
      <c r="L415" s="118">
        <f t="shared" si="18"/>
        <v>3074.226302200037</v>
      </c>
      <c r="N415" s="85" t="s">
        <v>73</v>
      </c>
      <c r="O415" s="85" t="s">
        <v>73</v>
      </c>
      <c r="P415" s="86" t="s">
        <v>73</v>
      </c>
    </row>
    <row r="416" spans="2:16" ht="25" x14ac:dyDescent="0.35">
      <c r="B416" s="105">
        <v>411</v>
      </c>
      <c r="C416" s="93" t="s">
        <v>717</v>
      </c>
      <c r="D416" s="93" t="s">
        <v>718</v>
      </c>
      <c r="E416" s="93" t="s">
        <v>103</v>
      </c>
      <c r="F416" s="93" t="s">
        <v>371</v>
      </c>
      <c r="G416" s="94" t="s">
        <v>598</v>
      </c>
      <c r="H416" s="94" t="s">
        <v>92</v>
      </c>
      <c r="I416" s="95" t="s">
        <v>76</v>
      </c>
      <c r="J416" s="99">
        <v>5046.7657787324197</v>
      </c>
      <c r="K416" s="117">
        <v>0.3</v>
      </c>
      <c r="L416" s="118">
        <f t="shared" si="18"/>
        <v>3532.7360451126938</v>
      </c>
      <c r="N416" s="85" t="s">
        <v>73</v>
      </c>
      <c r="O416" s="85" t="s">
        <v>73</v>
      </c>
      <c r="P416" s="86" t="s">
        <v>73</v>
      </c>
    </row>
    <row r="417" spans="2:16" ht="25" x14ac:dyDescent="0.35">
      <c r="B417" s="105">
        <v>412</v>
      </c>
      <c r="C417" s="93" t="s">
        <v>719</v>
      </c>
      <c r="D417" s="93" t="s">
        <v>720</v>
      </c>
      <c r="E417" s="93" t="s">
        <v>103</v>
      </c>
      <c r="F417" s="93" t="s">
        <v>371</v>
      </c>
      <c r="G417" s="94" t="s">
        <v>677</v>
      </c>
      <c r="H417" s="94" t="s">
        <v>92</v>
      </c>
      <c r="I417" s="95" t="s">
        <v>76</v>
      </c>
      <c r="J417" s="99">
        <v>5567.4937496988414</v>
      </c>
      <c r="K417" s="117">
        <v>0.3</v>
      </c>
      <c r="L417" s="118">
        <f t="shared" si="18"/>
        <v>3897.2456247891887</v>
      </c>
      <c r="N417" s="85" t="s">
        <v>73</v>
      </c>
      <c r="O417" s="85" t="s">
        <v>73</v>
      </c>
      <c r="P417" s="86" t="s">
        <v>73</v>
      </c>
    </row>
    <row r="418" spans="2:16" ht="25" x14ac:dyDescent="0.35">
      <c r="B418" s="105">
        <v>413</v>
      </c>
      <c r="C418" s="93" t="s">
        <v>721</v>
      </c>
      <c r="D418" s="93" t="s">
        <v>722</v>
      </c>
      <c r="E418" s="93" t="s">
        <v>103</v>
      </c>
      <c r="F418" s="93" t="s">
        <v>371</v>
      </c>
      <c r="G418" s="94" t="s">
        <v>680</v>
      </c>
      <c r="H418" s="94" t="s">
        <v>92</v>
      </c>
      <c r="I418" s="95" t="s">
        <v>76</v>
      </c>
      <c r="J418" s="99">
        <v>5971.3409671012741</v>
      </c>
      <c r="K418" s="117">
        <v>0.3</v>
      </c>
      <c r="L418" s="118">
        <f t="shared" si="18"/>
        <v>4179.9386769708917</v>
      </c>
      <c r="N418" s="85" t="s">
        <v>73</v>
      </c>
      <c r="O418" s="85" t="s">
        <v>73</v>
      </c>
      <c r="P418" s="86" t="s">
        <v>73</v>
      </c>
    </row>
    <row r="419" spans="2:16" ht="25" x14ac:dyDescent="0.35">
      <c r="B419" s="105">
        <v>414</v>
      </c>
      <c r="C419" s="93" t="s">
        <v>723</v>
      </c>
      <c r="D419" s="93" t="s">
        <v>724</v>
      </c>
      <c r="E419" s="93" t="s">
        <v>103</v>
      </c>
      <c r="F419" s="93" t="s">
        <v>371</v>
      </c>
      <c r="G419" s="94" t="s">
        <v>683</v>
      </c>
      <c r="H419" s="94" t="s">
        <v>92</v>
      </c>
      <c r="I419" s="95" t="s">
        <v>76</v>
      </c>
      <c r="J419" s="99">
        <v>6273.7781872400365</v>
      </c>
      <c r="K419" s="117">
        <v>0.3</v>
      </c>
      <c r="L419" s="118">
        <f t="shared" si="18"/>
        <v>4391.6447310680251</v>
      </c>
      <c r="N419" s="85" t="s">
        <v>73</v>
      </c>
      <c r="O419" s="85" t="s">
        <v>73</v>
      </c>
      <c r="P419" s="86" t="s">
        <v>73</v>
      </c>
    </row>
    <row r="420" spans="2:16" ht="25" x14ac:dyDescent="0.35">
      <c r="B420" s="105">
        <v>415</v>
      </c>
      <c r="C420" s="93" t="s">
        <v>725</v>
      </c>
      <c r="D420" s="93" t="s">
        <v>726</v>
      </c>
      <c r="E420" s="93" t="s">
        <v>103</v>
      </c>
      <c r="F420" s="93" t="s">
        <v>371</v>
      </c>
      <c r="G420" s="94" t="s">
        <v>686</v>
      </c>
      <c r="H420" s="94" t="s">
        <v>92</v>
      </c>
      <c r="I420" s="95" t="s">
        <v>76</v>
      </c>
      <c r="J420" s="99">
        <v>6488.5405777444421</v>
      </c>
      <c r="K420" s="117">
        <v>0.3</v>
      </c>
      <c r="L420" s="118">
        <f t="shared" si="18"/>
        <v>4541.9784044211101</v>
      </c>
      <c r="N420" s="85" t="s">
        <v>73</v>
      </c>
      <c r="O420" s="85" t="s">
        <v>73</v>
      </c>
      <c r="P420" s="86" t="s">
        <v>73</v>
      </c>
    </row>
    <row r="421" spans="2:16" ht="25" x14ac:dyDescent="0.35">
      <c r="B421" s="105">
        <v>416</v>
      </c>
      <c r="C421" s="93" t="s">
        <v>727</v>
      </c>
      <c r="D421" s="93" t="s">
        <v>728</v>
      </c>
      <c r="E421" s="93" t="s">
        <v>103</v>
      </c>
      <c r="F421" s="93" t="s">
        <v>371</v>
      </c>
      <c r="G421" s="94" t="s">
        <v>602</v>
      </c>
      <c r="H421" s="94" t="s">
        <v>92</v>
      </c>
      <c r="I421" s="95" t="s">
        <v>76</v>
      </c>
      <c r="J421" s="99">
        <v>6627.8070717666897</v>
      </c>
      <c r="K421" s="117">
        <v>0.3</v>
      </c>
      <c r="L421" s="118">
        <f t="shared" si="18"/>
        <v>4639.4649502366829</v>
      </c>
      <c r="N421" s="85" t="s">
        <v>73</v>
      </c>
      <c r="O421" s="85" t="s">
        <v>73</v>
      </c>
      <c r="P421" s="86" t="s">
        <v>73</v>
      </c>
    </row>
    <row r="422" spans="2:16" ht="25" x14ac:dyDescent="0.35">
      <c r="B422" s="105">
        <v>417</v>
      </c>
      <c r="C422" s="93" t="s">
        <v>729</v>
      </c>
      <c r="D422" s="93" t="s">
        <v>730</v>
      </c>
      <c r="E422" s="93" t="s">
        <v>170</v>
      </c>
      <c r="F422" s="93" t="s">
        <v>371</v>
      </c>
      <c r="G422" s="94" t="s">
        <v>663</v>
      </c>
      <c r="H422" s="94" t="s">
        <v>92</v>
      </c>
      <c r="I422" s="95" t="s">
        <v>76</v>
      </c>
      <c r="J422" s="99">
        <v>3247.6194334908819</v>
      </c>
      <c r="K422" s="117">
        <v>0.3</v>
      </c>
      <c r="L422" s="118">
        <f t="shared" si="18"/>
        <v>2273.3336034436174</v>
      </c>
      <c r="N422" s="85" t="s">
        <v>73</v>
      </c>
      <c r="O422" s="85" t="s">
        <v>73</v>
      </c>
      <c r="P422" s="86" t="s">
        <v>73</v>
      </c>
    </row>
    <row r="423" spans="2:16" ht="25" x14ac:dyDescent="0.35">
      <c r="B423" s="105">
        <v>418</v>
      </c>
      <c r="C423" s="93" t="s">
        <v>731</v>
      </c>
      <c r="D423" s="93" t="s">
        <v>732</v>
      </c>
      <c r="E423" s="93" t="s">
        <v>170</v>
      </c>
      <c r="F423" s="93" t="s">
        <v>371</v>
      </c>
      <c r="G423" s="94" t="s">
        <v>666</v>
      </c>
      <c r="H423" s="94" t="s">
        <v>92</v>
      </c>
      <c r="I423" s="95" t="s">
        <v>76</v>
      </c>
      <c r="J423" s="99">
        <v>3815.9528343517859</v>
      </c>
      <c r="K423" s="117">
        <v>0.3</v>
      </c>
      <c r="L423" s="118">
        <f t="shared" si="18"/>
        <v>2671.16698404625</v>
      </c>
      <c r="N423" s="85" t="s">
        <v>73</v>
      </c>
      <c r="O423" s="85" t="s">
        <v>73</v>
      </c>
      <c r="P423" s="86" t="s">
        <v>73</v>
      </c>
    </row>
    <row r="424" spans="2:16" ht="25" x14ac:dyDescent="0.35">
      <c r="B424" s="105">
        <v>419</v>
      </c>
      <c r="C424" s="93" t="s">
        <v>733</v>
      </c>
      <c r="D424" s="93" t="s">
        <v>734</v>
      </c>
      <c r="E424" s="93" t="s">
        <v>170</v>
      </c>
      <c r="F424" s="93" t="s">
        <v>371</v>
      </c>
      <c r="G424" s="94" t="s">
        <v>669</v>
      </c>
      <c r="H424" s="94" t="s">
        <v>92</v>
      </c>
      <c r="I424" s="95" t="s">
        <v>76</v>
      </c>
      <c r="J424" s="99">
        <v>4871.429150236323</v>
      </c>
      <c r="K424" s="117">
        <v>0.3</v>
      </c>
      <c r="L424" s="118">
        <f t="shared" si="18"/>
        <v>3410.0004051654259</v>
      </c>
      <c r="N424" s="85" t="s">
        <v>73</v>
      </c>
      <c r="O424" s="85" t="s">
        <v>73</v>
      </c>
      <c r="P424" s="86" t="s">
        <v>73</v>
      </c>
    </row>
    <row r="425" spans="2:16" ht="25" x14ac:dyDescent="0.35">
      <c r="B425" s="105">
        <v>420</v>
      </c>
      <c r="C425" s="93" t="s">
        <v>735</v>
      </c>
      <c r="D425" s="93" t="s">
        <v>736</v>
      </c>
      <c r="E425" s="93" t="s">
        <v>170</v>
      </c>
      <c r="F425" s="93" t="s">
        <v>371</v>
      </c>
      <c r="G425" s="94" t="s">
        <v>672</v>
      </c>
      <c r="H425" s="94" t="s">
        <v>92</v>
      </c>
      <c r="I425" s="95" t="s">
        <v>76</v>
      </c>
      <c r="J425" s="99">
        <v>6073.7341582911167</v>
      </c>
      <c r="K425" s="117">
        <v>0.3</v>
      </c>
      <c r="L425" s="118">
        <f t="shared" si="18"/>
        <v>4251.6139108037814</v>
      </c>
      <c r="N425" s="85" t="s">
        <v>73</v>
      </c>
      <c r="O425" s="85" t="s">
        <v>73</v>
      </c>
      <c r="P425" s="86" t="s">
        <v>73</v>
      </c>
    </row>
    <row r="426" spans="2:16" ht="25" x14ac:dyDescent="0.35">
      <c r="B426" s="105">
        <v>421</v>
      </c>
      <c r="C426" s="93" t="s">
        <v>737</v>
      </c>
      <c r="D426" s="93" t="s">
        <v>738</v>
      </c>
      <c r="E426" s="93" t="s">
        <v>170</v>
      </c>
      <c r="F426" s="93" t="s">
        <v>371</v>
      </c>
      <c r="G426" s="94" t="s">
        <v>598</v>
      </c>
      <c r="H426" s="94" t="s">
        <v>92</v>
      </c>
      <c r="I426" s="95" t="s">
        <v>76</v>
      </c>
      <c r="J426" s="99">
        <v>7099.478437413999</v>
      </c>
      <c r="K426" s="117">
        <v>0.3</v>
      </c>
      <c r="L426" s="118">
        <f t="shared" si="18"/>
        <v>4969.6349061897999</v>
      </c>
      <c r="N426" s="85" t="s">
        <v>73</v>
      </c>
      <c r="O426" s="85" t="s">
        <v>73</v>
      </c>
      <c r="P426" s="86" t="s">
        <v>73</v>
      </c>
    </row>
    <row r="427" spans="2:16" ht="25" x14ac:dyDescent="0.35">
      <c r="B427" s="105">
        <v>422</v>
      </c>
      <c r="C427" s="93" t="s">
        <v>739</v>
      </c>
      <c r="D427" s="93" t="s">
        <v>740</v>
      </c>
      <c r="E427" s="93" t="s">
        <v>170</v>
      </c>
      <c r="F427" s="93" t="s">
        <v>371</v>
      </c>
      <c r="G427" s="94" t="s">
        <v>677</v>
      </c>
      <c r="H427" s="94" t="s">
        <v>92</v>
      </c>
      <c r="I427" s="95" t="s">
        <v>76</v>
      </c>
      <c r="J427" s="99">
        <v>7966.5143483309639</v>
      </c>
      <c r="K427" s="117">
        <v>0.3</v>
      </c>
      <c r="L427" s="118">
        <f t="shared" si="18"/>
        <v>5576.5600438316742</v>
      </c>
      <c r="N427" s="85" t="s">
        <v>73</v>
      </c>
      <c r="O427" s="85" t="s">
        <v>73</v>
      </c>
      <c r="P427" s="86" t="s">
        <v>73</v>
      </c>
    </row>
    <row r="428" spans="2:16" ht="25" x14ac:dyDescent="0.35">
      <c r="B428" s="105">
        <v>423</v>
      </c>
      <c r="C428" s="93" t="s">
        <v>741</v>
      </c>
      <c r="D428" s="93" t="s">
        <v>742</v>
      </c>
      <c r="E428" s="93" t="s">
        <v>170</v>
      </c>
      <c r="F428" s="93" t="s">
        <v>371</v>
      </c>
      <c r="G428" s="94" t="s">
        <v>680</v>
      </c>
      <c r="H428" s="94" t="s">
        <v>92</v>
      </c>
      <c r="I428" s="95" t="s">
        <v>76</v>
      </c>
      <c r="J428" s="99">
        <v>8691.120762358496</v>
      </c>
      <c r="K428" s="117">
        <v>0.3</v>
      </c>
      <c r="L428" s="118">
        <f t="shared" si="18"/>
        <v>6083.7845336509472</v>
      </c>
      <c r="N428" s="85" t="s">
        <v>73</v>
      </c>
      <c r="O428" s="85" t="s">
        <v>73</v>
      </c>
      <c r="P428" s="86" t="s">
        <v>73</v>
      </c>
    </row>
    <row r="429" spans="2:16" ht="25" x14ac:dyDescent="0.35">
      <c r="B429" s="105">
        <v>424</v>
      </c>
      <c r="C429" s="93" t="s">
        <v>743</v>
      </c>
      <c r="D429" s="93" t="s">
        <v>744</v>
      </c>
      <c r="E429" s="93" t="s">
        <v>170</v>
      </c>
      <c r="F429" s="93" t="s">
        <v>371</v>
      </c>
      <c r="G429" s="94" t="s">
        <v>683</v>
      </c>
      <c r="H429" s="94" t="s">
        <v>92</v>
      </c>
      <c r="I429" s="95" t="s">
        <v>76</v>
      </c>
      <c r="J429" s="99">
        <v>9288.1321013700726</v>
      </c>
      <c r="K429" s="117">
        <v>0.3</v>
      </c>
      <c r="L429" s="118">
        <f t="shared" si="18"/>
        <v>6501.6924709590512</v>
      </c>
      <c r="N429" s="85" t="s">
        <v>73</v>
      </c>
      <c r="O429" s="85" t="s">
        <v>73</v>
      </c>
      <c r="P429" s="86" t="s">
        <v>73</v>
      </c>
    </row>
    <row r="430" spans="2:16" ht="25" x14ac:dyDescent="0.35">
      <c r="B430" s="105">
        <v>425</v>
      </c>
      <c r="C430" s="93" t="s">
        <v>745</v>
      </c>
      <c r="D430" s="93" t="s">
        <v>746</v>
      </c>
      <c r="E430" s="93" t="s">
        <v>170</v>
      </c>
      <c r="F430" s="93" t="s">
        <v>371</v>
      </c>
      <c r="G430" s="94" t="s">
        <v>686</v>
      </c>
      <c r="H430" s="94" t="s">
        <v>92</v>
      </c>
      <c r="I430" s="95" t="s">
        <v>76</v>
      </c>
      <c r="J430" s="99">
        <v>9771.057256229049</v>
      </c>
      <c r="K430" s="117">
        <v>0.3</v>
      </c>
      <c r="L430" s="118">
        <f t="shared" si="18"/>
        <v>6839.7400793603338</v>
      </c>
      <c r="N430" s="85" t="s">
        <v>73</v>
      </c>
      <c r="O430" s="85" t="s">
        <v>73</v>
      </c>
      <c r="P430" s="86" t="s">
        <v>73</v>
      </c>
    </row>
    <row r="431" spans="2:16" ht="25" x14ac:dyDescent="0.35">
      <c r="B431" s="105">
        <v>426</v>
      </c>
      <c r="C431" s="93" t="s">
        <v>747</v>
      </c>
      <c r="D431" s="93" t="s">
        <v>748</v>
      </c>
      <c r="E431" s="93" t="s">
        <v>170</v>
      </c>
      <c r="F431" s="93" t="s">
        <v>371</v>
      </c>
      <c r="G431" s="94" t="s">
        <v>602</v>
      </c>
      <c r="H431" s="94" t="s">
        <v>92</v>
      </c>
      <c r="I431" s="95" t="s">
        <v>76</v>
      </c>
      <c r="J431" s="99">
        <v>10152.189153925807</v>
      </c>
      <c r="K431" s="117">
        <v>0.3</v>
      </c>
      <c r="L431" s="118">
        <f t="shared" si="18"/>
        <v>7106.5324077480655</v>
      </c>
      <c r="N431" s="85" t="s">
        <v>73</v>
      </c>
      <c r="O431" s="85" t="s">
        <v>73</v>
      </c>
      <c r="P431" s="86" t="s">
        <v>73</v>
      </c>
    </row>
    <row r="432" spans="2:16" ht="25" x14ac:dyDescent="0.35">
      <c r="B432" s="105">
        <v>427</v>
      </c>
      <c r="C432" s="93" t="s">
        <v>749</v>
      </c>
      <c r="D432" s="93" t="s">
        <v>750</v>
      </c>
      <c r="E432" s="93" t="s">
        <v>170</v>
      </c>
      <c r="F432" s="93" t="s">
        <v>371</v>
      </c>
      <c r="G432" s="94" t="s">
        <v>663</v>
      </c>
      <c r="H432" s="94" t="s">
        <v>92</v>
      </c>
      <c r="I432" s="95" t="s">
        <v>76</v>
      </c>
      <c r="J432" s="99">
        <v>2955.3336844767027</v>
      </c>
      <c r="K432" s="117">
        <v>0.3</v>
      </c>
      <c r="L432" s="118">
        <f t="shared" si="18"/>
        <v>2068.7335791336918</v>
      </c>
      <c r="N432" s="85" t="s">
        <v>73</v>
      </c>
      <c r="O432" s="85" t="s">
        <v>73</v>
      </c>
      <c r="P432" s="86" t="s">
        <v>73</v>
      </c>
    </row>
    <row r="433" spans="2:16" ht="25" x14ac:dyDescent="0.35">
      <c r="B433" s="105">
        <v>428</v>
      </c>
      <c r="C433" s="93" t="s">
        <v>751</v>
      </c>
      <c r="D433" s="93" t="s">
        <v>752</v>
      </c>
      <c r="E433" s="93" t="s">
        <v>170</v>
      </c>
      <c r="F433" s="93" t="s">
        <v>371</v>
      </c>
      <c r="G433" s="94" t="s">
        <v>666</v>
      </c>
      <c r="H433" s="94" t="s">
        <v>92</v>
      </c>
      <c r="I433" s="95" t="s">
        <v>76</v>
      </c>
      <c r="J433" s="99">
        <v>3472.5170792601252</v>
      </c>
      <c r="K433" s="117">
        <v>0.3</v>
      </c>
      <c r="L433" s="118">
        <f t="shared" si="18"/>
        <v>2430.7619554820876</v>
      </c>
      <c r="N433" s="85" t="s">
        <v>73</v>
      </c>
      <c r="O433" s="85" t="s">
        <v>73</v>
      </c>
      <c r="P433" s="86" t="s">
        <v>73</v>
      </c>
    </row>
    <row r="434" spans="2:16" ht="25" x14ac:dyDescent="0.35">
      <c r="B434" s="105">
        <v>429</v>
      </c>
      <c r="C434" s="93" t="s">
        <v>753</v>
      </c>
      <c r="D434" s="93" t="s">
        <v>754</v>
      </c>
      <c r="E434" s="93" t="s">
        <v>170</v>
      </c>
      <c r="F434" s="93" t="s">
        <v>371</v>
      </c>
      <c r="G434" s="94" t="s">
        <v>669</v>
      </c>
      <c r="H434" s="94" t="s">
        <v>92</v>
      </c>
      <c r="I434" s="95" t="s">
        <v>76</v>
      </c>
      <c r="J434" s="99">
        <v>4433.0005267150545</v>
      </c>
      <c r="K434" s="117">
        <v>0.3</v>
      </c>
      <c r="L434" s="118">
        <f t="shared" si="18"/>
        <v>3103.1003687005382</v>
      </c>
      <c r="N434" s="85" t="s">
        <v>73</v>
      </c>
      <c r="O434" s="85" t="s">
        <v>73</v>
      </c>
      <c r="P434" s="86" t="s">
        <v>73</v>
      </c>
    </row>
    <row r="435" spans="2:16" ht="25" x14ac:dyDescent="0.35">
      <c r="B435" s="105">
        <v>430</v>
      </c>
      <c r="C435" s="93" t="s">
        <v>755</v>
      </c>
      <c r="D435" s="93" t="s">
        <v>756</v>
      </c>
      <c r="E435" s="93" t="s">
        <v>170</v>
      </c>
      <c r="F435" s="93" t="s">
        <v>371</v>
      </c>
      <c r="G435" s="94" t="s">
        <v>672</v>
      </c>
      <c r="H435" s="94" t="s">
        <v>92</v>
      </c>
      <c r="I435" s="95" t="s">
        <v>76</v>
      </c>
      <c r="J435" s="99">
        <v>5527.0980840449165</v>
      </c>
      <c r="K435" s="117">
        <v>0.3</v>
      </c>
      <c r="L435" s="118">
        <f t="shared" si="18"/>
        <v>3868.9686588314416</v>
      </c>
      <c r="N435" s="85" t="s">
        <v>73</v>
      </c>
      <c r="O435" s="85" t="s">
        <v>73</v>
      </c>
      <c r="P435" s="86" t="s">
        <v>73</v>
      </c>
    </row>
    <row r="436" spans="2:16" ht="25" x14ac:dyDescent="0.35">
      <c r="B436" s="105">
        <v>431</v>
      </c>
      <c r="C436" s="93" t="s">
        <v>757</v>
      </c>
      <c r="D436" s="93" t="s">
        <v>758</v>
      </c>
      <c r="E436" s="93" t="s">
        <v>170</v>
      </c>
      <c r="F436" s="93" t="s">
        <v>371</v>
      </c>
      <c r="G436" s="94" t="s">
        <v>598</v>
      </c>
      <c r="H436" s="94" t="s">
        <v>92</v>
      </c>
      <c r="I436" s="95" t="s">
        <v>76</v>
      </c>
      <c r="J436" s="99">
        <v>6460.5253780467392</v>
      </c>
      <c r="K436" s="117">
        <v>0.3</v>
      </c>
      <c r="L436" s="118">
        <f t="shared" si="18"/>
        <v>4522.3677646327178</v>
      </c>
      <c r="N436" s="85" t="s">
        <v>73</v>
      </c>
      <c r="O436" s="85" t="s">
        <v>73</v>
      </c>
      <c r="P436" s="86" t="s">
        <v>73</v>
      </c>
    </row>
    <row r="437" spans="2:16" ht="25" x14ac:dyDescent="0.35">
      <c r="B437" s="105">
        <v>432</v>
      </c>
      <c r="C437" s="93" t="s">
        <v>759</v>
      </c>
      <c r="D437" s="93" t="s">
        <v>760</v>
      </c>
      <c r="E437" s="93" t="s">
        <v>170</v>
      </c>
      <c r="F437" s="93" t="s">
        <v>371</v>
      </c>
      <c r="G437" s="94" t="s">
        <v>677</v>
      </c>
      <c r="H437" s="94" t="s">
        <v>92</v>
      </c>
      <c r="I437" s="95" t="s">
        <v>76</v>
      </c>
      <c r="J437" s="99">
        <v>7249.5280569811775</v>
      </c>
      <c r="K437" s="117">
        <v>0.3</v>
      </c>
      <c r="L437" s="118">
        <f t="shared" si="18"/>
        <v>5074.6696398868244</v>
      </c>
      <c r="N437" s="85" t="s">
        <v>73</v>
      </c>
      <c r="O437" s="85" t="s">
        <v>73</v>
      </c>
      <c r="P437" s="86" t="s">
        <v>73</v>
      </c>
    </row>
    <row r="438" spans="2:16" ht="25" x14ac:dyDescent="0.35">
      <c r="B438" s="105">
        <v>433</v>
      </c>
      <c r="C438" s="93" t="s">
        <v>761</v>
      </c>
      <c r="D438" s="93" t="s">
        <v>762</v>
      </c>
      <c r="E438" s="93" t="s">
        <v>170</v>
      </c>
      <c r="F438" s="93" t="s">
        <v>371</v>
      </c>
      <c r="G438" s="94" t="s">
        <v>680</v>
      </c>
      <c r="H438" s="94" t="s">
        <v>92</v>
      </c>
      <c r="I438" s="95" t="s">
        <v>76</v>
      </c>
      <c r="J438" s="99">
        <v>7908.9198937462315</v>
      </c>
      <c r="K438" s="117">
        <v>0.3</v>
      </c>
      <c r="L438" s="118">
        <f t="shared" si="18"/>
        <v>5536.2439256223624</v>
      </c>
      <c r="N438" s="85" t="s">
        <v>73</v>
      </c>
      <c r="O438" s="85" t="s">
        <v>73</v>
      </c>
      <c r="P438" s="86" t="s">
        <v>73</v>
      </c>
    </row>
    <row r="439" spans="2:16" ht="25" x14ac:dyDescent="0.35">
      <c r="B439" s="105">
        <v>434</v>
      </c>
      <c r="C439" s="93" t="s">
        <v>763</v>
      </c>
      <c r="D439" s="93" t="s">
        <v>764</v>
      </c>
      <c r="E439" s="93" t="s">
        <v>170</v>
      </c>
      <c r="F439" s="93" t="s">
        <v>371</v>
      </c>
      <c r="G439" s="94" t="s">
        <v>683</v>
      </c>
      <c r="H439" s="94" t="s">
        <v>92</v>
      </c>
      <c r="I439" s="95" t="s">
        <v>76</v>
      </c>
      <c r="J439" s="99">
        <v>8452.2002122467657</v>
      </c>
      <c r="K439" s="117">
        <v>0.3</v>
      </c>
      <c r="L439" s="118">
        <f t="shared" si="18"/>
        <v>5916.5401485727361</v>
      </c>
      <c r="N439" s="85" t="s">
        <v>73</v>
      </c>
      <c r="O439" s="85" t="s">
        <v>73</v>
      </c>
      <c r="P439" s="86" t="s">
        <v>73</v>
      </c>
    </row>
    <row r="440" spans="2:16" ht="25" x14ac:dyDescent="0.35">
      <c r="B440" s="105">
        <v>435</v>
      </c>
      <c r="C440" s="93" t="s">
        <v>765</v>
      </c>
      <c r="D440" s="93" t="s">
        <v>766</v>
      </c>
      <c r="E440" s="93" t="s">
        <v>170</v>
      </c>
      <c r="F440" s="93" t="s">
        <v>371</v>
      </c>
      <c r="G440" s="94" t="s">
        <v>686</v>
      </c>
      <c r="H440" s="94" t="s">
        <v>92</v>
      </c>
      <c r="I440" s="95" t="s">
        <v>76</v>
      </c>
      <c r="J440" s="99">
        <v>8891.6621031684354</v>
      </c>
      <c r="K440" s="117">
        <v>0.3</v>
      </c>
      <c r="L440" s="118">
        <f t="shared" si="18"/>
        <v>6224.1634722179042</v>
      </c>
      <c r="N440" s="85" t="s">
        <v>73</v>
      </c>
      <c r="O440" s="85" t="s">
        <v>73</v>
      </c>
      <c r="P440" s="86" t="s">
        <v>73</v>
      </c>
    </row>
    <row r="441" spans="2:16" ht="25" x14ac:dyDescent="0.35">
      <c r="B441" s="105">
        <v>436</v>
      </c>
      <c r="C441" s="93" t="s">
        <v>767</v>
      </c>
      <c r="D441" s="93" t="s">
        <v>768</v>
      </c>
      <c r="E441" s="93" t="s">
        <v>170</v>
      </c>
      <c r="F441" s="93" t="s">
        <v>371</v>
      </c>
      <c r="G441" s="94" t="s">
        <v>602</v>
      </c>
      <c r="H441" s="94" t="s">
        <v>92</v>
      </c>
      <c r="I441" s="95" t="s">
        <v>76</v>
      </c>
      <c r="J441" s="99">
        <v>9238.4921300724836</v>
      </c>
      <c r="K441" s="117">
        <v>0.3</v>
      </c>
      <c r="L441" s="118">
        <f t="shared" si="18"/>
        <v>6466.9444910507391</v>
      </c>
      <c r="N441" s="85" t="s">
        <v>73</v>
      </c>
      <c r="O441" s="85" t="s">
        <v>73</v>
      </c>
      <c r="P441" s="86" t="s">
        <v>73</v>
      </c>
    </row>
    <row r="442" spans="2:16" ht="25" x14ac:dyDescent="0.35">
      <c r="B442" s="105">
        <v>437</v>
      </c>
      <c r="C442" s="93" t="s">
        <v>769</v>
      </c>
      <c r="D442" s="93" t="s">
        <v>770</v>
      </c>
      <c r="E442" s="93" t="s">
        <v>237</v>
      </c>
      <c r="F442" s="93" t="s">
        <v>371</v>
      </c>
      <c r="G442" s="94" t="s">
        <v>663</v>
      </c>
      <c r="H442" s="94" t="s">
        <v>92</v>
      </c>
      <c r="I442" s="95" t="s">
        <v>76</v>
      </c>
      <c r="J442" s="99">
        <v>3247.6194334908819</v>
      </c>
      <c r="K442" s="117">
        <v>0.3</v>
      </c>
      <c r="L442" s="118">
        <f t="shared" si="18"/>
        <v>2273.3336034436174</v>
      </c>
      <c r="N442" s="85" t="s">
        <v>73</v>
      </c>
      <c r="O442" s="85" t="s">
        <v>73</v>
      </c>
      <c r="P442" s="86" t="s">
        <v>73</v>
      </c>
    </row>
    <row r="443" spans="2:16" ht="25" x14ac:dyDescent="0.35">
      <c r="B443" s="105">
        <v>438</v>
      </c>
      <c r="C443" s="93" t="s">
        <v>771</v>
      </c>
      <c r="D443" s="93" t="s">
        <v>772</v>
      </c>
      <c r="E443" s="93" t="s">
        <v>237</v>
      </c>
      <c r="F443" s="93" t="s">
        <v>371</v>
      </c>
      <c r="G443" s="94" t="s">
        <v>666</v>
      </c>
      <c r="H443" s="94" t="s">
        <v>92</v>
      </c>
      <c r="I443" s="95" t="s">
        <v>76</v>
      </c>
      <c r="J443" s="99">
        <v>3815.9528343517859</v>
      </c>
      <c r="K443" s="117">
        <v>0.3</v>
      </c>
      <c r="L443" s="118">
        <f t="shared" si="18"/>
        <v>2671.16698404625</v>
      </c>
      <c r="N443" s="85" t="s">
        <v>73</v>
      </c>
      <c r="O443" s="85" t="s">
        <v>73</v>
      </c>
      <c r="P443" s="86" t="s">
        <v>73</v>
      </c>
    </row>
    <row r="444" spans="2:16" ht="25" x14ac:dyDescent="0.35">
      <c r="B444" s="105">
        <v>439</v>
      </c>
      <c r="C444" s="93" t="s">
        <v>773</v>
      </c>
      <c r="D444" s="93" t="s">
        <v>774</v>
      </c>
      <c r="E444" s="93" t="s">
        <v>237</v>
      </c>
      <c r="F444" s="93" t="s">
        <v>371</v>
      </c>
      <c r="G444" s="94" t="s">
        <v>669</v>
      </c>
      <c r="H444" s="94" t="s">
        <v>92</v>
      </c>
      <c r="I444" s="95" t="s">
        <v>76</v>
      </c>
      <c r="J444" s="99">
        <v>4871.429150236323</v>
      </c>
      <c r="K444" s="117">
        <v>0.3</v>
      </c>
      <c r="L444" s="118">
        <f t="shared" si="18"/>
        <v>3410.0004051654259</v>
      </c>
      <c r="N444" s="85" t="s">
        <v>73</v>
      </c>
      <c r="O444" s="85" t="s">
        <v>73</v>
      </c>
      <c r="P444" s="86" t="s">
        <v>73</v>
      </c>
    </row>
    <row r="445" spans="2:16" ht="25" x14ac:dyDescent="0.35">
      <c r="B445" s="105">
        <v>440</v>
      </c>
      <c r="C445" s="93" t="s">
        <v>775</v>
      </c>
      <c r="D445" s="93" t="s">
        <v>776</v>
      </c>
      <c r="E445" s="93" t="s">
        <v>237</v>
      </c>
      <c r="F445" s="93" t="s">
        <v>371</v>
      </c>
      <c r="G445" s="94" t="s">
        <v>672</v>
      </c>
      <c r="H445" s="94" t="s">
        <v>92</v>
      </c>
      <c r="I445" s="95" t="s">
        <v>76</v>
      </c>
      <c r="J445" s="99">
        <v>6073.7341582911167</v>
      </c>
      <c r="K445" s="117">
        <v>0.3</v>
      </c>
      <c r="L445" s="118">
        <f t="shared" si="18"/>
        <v>4251.6139108037814</v>
      </c>
      <c r="N445" s="85" t="s">
        <v>73</v>
      </c>
      <c r="O445" s="85" t="s">
        <v>73</v>
      </c>
      <c r="P445" s="86" t="s">
        <v>73</v>
      </c>
    </row>
    <row r="446" spans="2:16" ht="25" x14ac:dyDescent="0.35">
      <c r="B446" s="105">
        <v>441</v>
      </c>
      <c r="C446" s="93" t="s">
        <v>777</v>
      </c>
      <c r="D446" s="93" t="s">
        <v>778</v>
      </c>
      <c r="E446" s="93" t="s">
        <v>237</v>
      </c>
      <c r="F446" s="93" t="s">
        <v>371</v>
      </c>
      <c r="G446" s="94" t="s">
        <v>598</v>
      </c>
      <c r="H446" s="94" t="s">
        <v>92</v>
      </c>
      <c r="I446" s="95" t="s">
        <v>76</v>
      </c>
      <c r="J446" s="99">
        <v>7099.478437413999</v>
      </c>
      <c r="K446" s="117">
        <v>0.3</v>
      </c>
      <c r="L446" s="118">
        <f t="shared" si="18"/>
        <v>4969.6349061897999</v>
      </c>
      <c r="N446" s="85" t="s">
        <v>73</v>
      </c>
      <c r="O446" s="85" t="s">
        <v>73</v>
      </c>
      <c r="P446" s="86" t="s">
        <v>73</v>
      </c>
    </row>
    <row r="447" spans="2:16" ht="25" x14ac:dyDescent="0.35">
      <c r="B447" s="105">
        <v>442</v>
      </c>
      <c r="C447" s="93" t="s">
        <v>779</v>
      </c>
      <c r="D447" s="93" t="s">
        <v>780</v>
      </c>
      <c r="E447" s="93" t="s">
        <v>237</v>
      </c>
      <c r="F447" s="93" t="s">
        <v>371</v>
      </c>
      <c r="G447" s="94" t="s">
        <v>677</v>
      </c>
      <c r="H447" s="94" t="s">
        <v>92</v>
      </c>
      <c r="I447" s="95" t="s">
        <v>76</v>
      </c>
      <c r="J447" s="99">
        <v>7966.5143483309639</v>
      </c>
      <c r="K447" s="117">
        <v>0.3</v>
      </c>
      <c r="L447" s="118">
        <f t="shared" si="18"/>
        <v>5576.5600438316742</v>
      </c>
      <c r="N447" s="85" t="s">
        <v>73</v>
      </c>
      <c r="O447" s="85" t="s">
        <v>73</v>
      </c>
      <c r="P447" s="86" t="s">
        <v>73</v>
      </c>
    </row>
    <row r="448" spans="2:16" ht="25" x14ac:dyDescent="0.35">
      <c r="B448" s="105">
        <v>443</v>
      </c>
      <c r="C448" s="93" t="s">
        <v>781</v>
      </c>
      <c r="D448" s="93" t="s">
        <v>782</v>
      </c>
      <c r="E448" s="93" t="s">
        <v>237</v>
      </c>
      <c r="F448" s="93" t="s">
        <v>371</v>
      </c>
      <c r="G448" s="94" t="s">
        <v>680</v>
      </c>
      <c r="H448" s="94" t="s">
        <v>92</v>
      </c>
      <c r="I448" s="95" t="s">
        <v>76</v>
      </c>
      <c r="J448" s="99">
        <v>8691.120762358496</v>
      </c>
      <c r="K448" s="117">
        <v>0.3</v>
      </c>
      <c r="L448" s="118">
        <f t="shared" si="18"/>
        <v>6083.7845336509472</v>
      </c>
      <c r="N448" s="85" t="s">
        <v>73</v>
      </c>
      <c r="O448" s="85" t="s">
        <v>73</v>
      </c>
      <c r="P448" s="86" t="s">
        <v>73</v>
      </c>
    </row>
    <row r="449" spans="2:16" ht="25" x14ac:dyDescent="0.35">
      <c r="B449" s="105">
        <v>444</v>
      </c>
      <c r="C449" s="93" t="s">
        <v>783</v>
      </c>
      <c r="D449" s="93" t="s">
        <v>784</v>
      </c>
      <c r="E449" s="93" t="s">
        <v>237</v>
      </c>
      <c r="F449" s="93" t="s">
        <v>371</v>
      </c>
      <c r="G449" s="94" t="s">
        <v>683</v>
      </c>
      <c r="H449" s="94" t="s">
        <v>92</v>
      </c>
      <c r="I449" s="95" t="s">
        <v>76</v>
      </c>
      <c r="J449" s="99">
        <v>9288.1321013700726</v>
      </c>
      <c r="K449" s="117">
        <v>0.3</v>
      </c>
      <c r="L449" s="118">
        <f t="shared" si="18"/>
        <v>6501.6924709590512</v>
      </c>
      <c r="N449" s="85" t="s">
        <v>73</v>
      </c>
      <c r="O449" s="85" t="s">
        <v>73</v>
      </c>
      <c r="P449" s="86" t="s">
        <v>73</v>
      </c>
    </row>
    <row r="450" spans="2:16" ht="25" x14ac:dyDescent="0.35">
      <c r="B450" s="105">
        <v>445</v>
      </c>
      <c r="C450" s="93" t="s">
        <v>785</v>
      </c>
      <c r="D450" s="93" t="s">
        <v>786</v>
      </c>
      <c r="E450" s="93" t="s">
        <v>237</v>
      </c>
      <c r="F450" s="93" t="s">
        <v>371</v>
      </c>
      <c r="G450" s="94" t="s">
        <v>686</v>
      </c>
      <c r="H450" s="94" t="s">
        <v>92</v>
      </c>
      <c r="I450" s="95" t="s">
        <v>76</v>
      </c>
      <c r="J450" s="99">
        <v>9771.057256229049</v>
      </c>
      <c r="K450" s="117">
        <v>0.3</v>
      </c>
      <c r="L450" s="118">
        <f t="shared" si="18"/>
        <v>6839.7400793603338</v>
      </c>
      <c r="N450" s="85" t="s">
        <v>73</v>
      </c>
      <c r="O450" s="85" t="s">
        <v>73</v>
      </c>
      <c r="P450" s="86" t="s">
        <v>73</v>
      </c>
    </row>
    <row r="451" spans="2:16" ht="25" x14ac:dyDescent="0.35">
      <c r="B451" s="105">
        <v>446</v>
      </c>
      <c r="C451" s="93" t="s">
        <v>787</v>
      </c>
      <c r="D451" s="93" t="s">
        <v>788</v>
      </c>
      <c r="E451" s="93" t="s">
        <v>237</v>
      </c>
      <c r="F451" s="93" t="s">
        <v>371</v>
      </c>
      <c r="G451" s="94" t="s">
        <v>602</v>
      </c>
      <c r="H451" s="94" t="s">
        <v>92</v>
      </c>
      <c r="I451" s="95" t="s">
        <v>76</v>
      </c>
      <c r="J451" s="99">
        <v>10152.189153925807</v>
      </c>
      <c r="K451" s="117">
        <v>0.3</v>
      </c>
      <c r="L451" s="118">
        <f t="shared" si="18"/>
        <v>7106.5324077480655</v>
      </c>
      <c r="N451" s="85" t="s">
        <v>73</v>
      </c>
      <c r="O451" s="85" t="s">
        <v>73</v>
      </c>
      <c r="P451" s="86" t="s">
        <v>73</v>
      </c>
    </row>
    <row r="452" spans="2:16" ht="25" x14ac:dyDescent="0.35">
      <c r="B452" s="105">
        <v>447</v>
      </c>
      <c r="C452" s="93" t="s">
        <v>789</v>
      </c>
      <c r="D452" s="93" t="s">
        <v>790</v>
      </c>
      <c r="E452" s="93" t="s">
        <v>237</v>
      </c>
      <c r="F452" s="93" t="s">
        <v>371</v>
      </c>
      <c r="G452" s="94" t="s">
        <v>663</v>
      </c>
      <c r="H452" s="94" t="s">
        <v>92</v>
      </c>
      <c r="I452" s="95" t="s">
        <v>76</v>
      </c>
      <c r="J452" s="99">
        <v>2955.3336844767027</v>
      </c>
      <c r="K452" s="117">
        <v>0.3</v>
      </c>
      <c r="L452" s="118">
        <f t="shared" si="18"/>
        <v>2068.7335791336918</v>
      </c>
      <c r="N452" s="85" t="s">
        <v>73</v>
      </c>
      <c r="O452" s="85" t="s">
        <v>73</v>
      </c>
      <c r="P452" s="86" t="s">
        <v>73</v>
      </c>
    </row>
    <row r="453" spans="2:16" ht="25" x14ac:dyDescent="0.35">
      <c r="B453" s="105">
        <v>448</v>
      </c>
      <c r="C453" s="93" t="s">
        <v>791</v>
      </c>
      <c r="D453" s="93" t="s">
        <v>792</v>
      </c>
      <c r="E453" s="93" t="s">
        <v>237</v>
      </c>
      <c r="F453" s="93" t="s">
        <v>371</v>
      </c>
      <c r="G453" s="94" t="s">
        <v>666</v>
      </c>
      <c r="H453" s="94" t="s">
        <v>92</v>
      </c>
      <c r="I453" s="95" t="s">
        <v>76</v>
      </c>
      <c r="J453" s="99">
        <v>3472.5170792601252</v>
      </c>
      <c r="K453" s="117">
        <v>0.3</v>
      </c>
      <c r="L453" s="118">
        <f t="shared" si="18"/>
        <v>2430.7619554820876</v>
      </c>
      <c r="N453" s="85" t="s">
        <v>73</v>
      </c>
      <c r="O453" s="85" t="s">
        <v>73</v>
      </c>
      <c r="P453" s="86" t="s">
        <v>73</v>
      </c>
    </row>
    <row r="454" spans="2:16" ht="25" x14ac:dyDescent="0.35">
      <c r="B454" s="105">
        <v>449</v>
      </c>
      <c r="C454" s="93" t="s">
        <v>793</v>
      </c>
      <c r="D454" s="93" t="s">
        <v>794</v>
      </c>
      <c r="E454" s="93" t="s">
        <v>237</v>
      </c>
      <c r="F454" s="93" t="s">
        <v>371</v>
      </c>
      <c r="G454" s="94" t="s">
        <v>669</v>
      </c>
      <c r="H454" s="94" t="s">
        <v>92</v>
      </c>
      <c r="I454" s="95" t="s">
        <v>76</v>
      </c>
      <c r="J454" s="99">
        <v>4433.0005267150545</v>
      </c>
      <c r="K454" s="117">
        <v>0.3</v>
      </c>
      <c r="L454" s="118">
        <f t="shared" si="18"/>
        <v>3103.1003687005382</v>
      </c>
      <c r="N454" s="85" t="s">
        <v>73</v>
      </c>
      <c r="O454" s="85" t="s">
        <v>73</v>
      </c>
      <c r="P454" s="86" t="s">
        <v>73</v>
      </c>
    </row>
    <row r="455" spans="2:16" ht="25" x14ac:dyDescent="0.35">
      <c r="B455" s="105">
        <v>450</v>
      </c>
      <c r="C455" s="93" t="s">
        <v>795</v>
      </c>
      <c r="D455" s="93" t="s">
        <v>796</v>
      </c>
      <c r="E455" s="93" t="s">
        <v>237</v>
      </c>
      <c r="F455" s="93" t="s">
        <v>371</v>
      </c>
      <c r="G455" s="94" t="s">
        <v>672</v>
      </c>
      <c r="H455" s="94" t="s">
        <v>92</v>
      </c>
      <c r="I455" s="95" t="s">
        <v>76</v>
      </c>
      <c r="J455" s="99">
        <v>5527.0980840449165</v>
      </c>
      <c r="K455" s="117">
        <v>0.3</v>
      </c>
      <c r="L455" s="118">
        <f t="shared" si="18"/>
        <v>3868.9686588314416</v>
      </c>
      <c r="N455" s="85" t="s">
        <v>73</v>
      </c>
      <c r="O455" s="85" t="s">
        <v>73</v>
      </c>
      <c r="P455" s="86" t="s">
        <v>73</v>
      </c>
    </row>
    <row r="456" spans="2:16" ht="25" x14ac:dyDescent="0.35">
      <c r="B456" s="105">
        <v>451</v>
      </c>
      <c r="C456" s="93" t="s">
        <v>797</v>
      </c>
      <c r="D456" s="93" t="s">
        <v>798</v>
      </c>
      <c r="E456" s="93" t="s">
        <v>237</v>
      </c>
      <c r="F456" s="93" t="s">
        <v>371</v>
      </c>
      <c r="G456" s="94" t="s">
        <v>598</v>
      </c>
      <c r="H456" s="94" t="s">
        <v>92</v>
      </c>
      <c r="I456" s="95" t="s">
        <v>76</v>
      </c>
      <c r="J456" s="99">
        <v>6460.5253780467392</v>
      </c>
      <c r="K456" s="117">
        <v>0.3</v>
      </c>
      <c r="L456" s="118">
        <f t="shared" ref="L456:L519" si="19">IF(J456="","",(J456-(J456*K456)))</f>
        <v>4522.3677646327178</v>
      </c>
      <c r="N456" s="85" t="s">
        <v>73</v>
      </c>
      <c r="O456" s="85" t="s">
        <v>73</v>
      </c>
      <c r="P456" s="86" t="s">
        <v>73</v>
      </c>
    </row>
    <row r="457" spans="2:16" ht="25" x14ac:dyDescent="0.35">
      <c r="B457" s="105">
        <v>452</v>
      </c>
      <c r="C457" s="93" t="s">
        <v>799</v>
      </c>
      <c r="D457" s="93" t="s">
        <v>800</v>
      </c>
      <c r="E457" s="93" t="s">
        <v>237</v>
      </c>
      <c r="F457" s="93" t="s">
        <v>371</v>
      </c>
      <c r="G457" s="94" t="s">
        <v>677</v>
      </c>
      <c r="H457" s="94" t="s">
        <v>92</v>
      </c>
      <c r="I457" s="95" t="s">
        <v>76</v>
      </c>
      <c r="J457" s="99">
        <v>7249.5280569811775</v>
      </c>
      <c r="K457" s="117">
        <v>0.3</v>
      </c>
      <c r="L457" s="118">
        <f t="shared" si="19"/>
        <v>5074.6696398868244</v>
      </c>
      <c r="N457" s="85" t="s">
        <v>73</v>
      </c>
      <c r="O457" s="85" t="s">
        <v>73</v>
      </c>
      <c r="P457" s="86" t="s">
        <v>73</v>
      </c>
    </row>
    <row r="458" spans="2:16" ht="25" x14ac:dyDescent="0.35">
      <c r="B458" s="105">
        <v>453</v>
      </c>
      <c r="C458" s="93" t="s">
        <v>801</v>
      </c>
      <c r="D458" s="93" t="s">
        <v>802</v>
      </c>
      <c r="E458" s="93" t="s">
        <v>237</v>
      </c>
      <c r="F458" s="93" t="s">
        <v>371</v>
      </c>
      <c r="G458" s="94" t="s">
        <v>680</v>
      </c>
      <c r="H458" s="94" t="s">
        <v>92</v>
      </c>
      <c r="I458" s="95" t="s">
        <v>76</v>
      </c>
      <c r="J458" s="99">
        <v>7908.9198937462315</v>
      </c>
      <c r="K458" s="117">
        <v>0.3</v>
      </c>
      <c r="L458" s="118">
        <f t="shared" si="19"/>
        <v>5536.2439256223624</v>
      </c>
      <c r="N458" s="85" t="s">
        <v>73</v>
      </c>
      <c r="O458" s="85" t="s">
        <v>73</v>
      </c>
      <c r="P458" s="86" t="s">
        <v>73</v>
      </c>
    </row>
    <row r="459" spans="2:16" ht="25" x14ac:dyDescent="0.35">
      <c r="B459" s="105">
        <v>454</v>
      </c>
      <c r="C459" s="93" t="s">
        <v>803</v>
      </c>
      <c r="D459" s="93" t="s">
        <v>804</v>
      </c>
      <c r="E459" s="93" t="s">
        <v>237</v>
      </c>
      <c r="F459" s="93" t="s">
        <v>371</v>
      </c>
      <c r="G459" s="94" t="s">
        <v>683</v>
      </c>
      <c r="H459" s="94" t="s">
        <v>92</v>
      </c>
      <c r="I459" s="95" t="s">
        <v>76</v>
      </c>
      <c r="J459" s="99">
        <v>8452.2002122467657</v>
      </c>
      <c r="K459" s="117">
        <v>0.3</v>
      </c>
      <c r="L459" s="118">
        <f t="shared" si="19"/>
        <v>5916.5401485727361</v>
      </c>
      <c r="N459" s="85" t="s">
        <v>73</v>
      </c>
      <c r="O459" s="85" t="s">
        <v>73</v>
      </c>
      <c r="P459" s="86" t="s">
        <v>73</v>
      </c>
    </row>
    <row r="460" spans="2:16" ht="25" x14ac:dyDescent="0.35">
      <c r="B460" s="105">
        <v>455</v>
      </c>
      <c r="C460" s="93" t="s">
        <v>805</v>
      </c>
      <c r="D460" s="93" t="s">
        <v>806</v>
      </c>
      <c r="E460" s="93" t="s">
        <v>237</v>
      </c>
      <c r="F460" s="93" t="s">
        <v>371</v>
      </c>
      <c r="G460" s="94" t="s">
        <v>686</v>
      </c>
      <c r="H460" s="94" t="s">
        <v>92</v>
      </c>
      <c r="I460" s="95" t="s">
        <v>76</v>
      </c>
      <c r="J460" s="99">
        <v>8891.6621031684354</v>
      </c>
      <c r="K460" s="117">
        <v>0.3</v>
      </c>
      <c r="L460" s="118">
        <f t="shared" si="19"/>
        <v>6224.1634722179042</v>
      </c>
      <c r="N460" s="85" t="s">
        <v>73</v>
      </c>
      <c r="O460" s="85" t="s">
        <v>73</v>
      </c>
      <c r="P460" s="86" t="s">
        <v>73</v>
      </c>
    </row>
    <row r="461" spans="2:16" ht="25" x14ac:dyDescent="0.35">
      <c r="B461" s="105">
        <v>456</v>
      </c>
      <c r="C461" s="93" t="s">
        <v>807</v>
      </c>
      <c r="D461" s="93" t="s">
        <v>808</v>
      </c>
      <c r="E461" s="93" t="s">
        <v>237</v>
      </c>
      <c r="F461" s="93" t="s">
        <v>371</v>
      </c>
      <c r="G461" s="94" t="s">
        <v>602</v>
      </c>
      <c r="H461" s="94" t="s">
        <v>92</v>
      </c>
      <c r="I461" s="95" t="s">
        <v>76</v>
      </c>
      <c r="J461" s="99">
        <v>9238.4921300724836</v>
      </c>
      <c r="K461" s="117">
        <v>0.3</v>
      </c>
      <c r="L461" s="118">
        <f t="shared" si="19"/>
        <v>6466.9444910507391</v>
      </c>
      <c r="N461" s="85" t="s">
        <v>73</v>
      </c>
      <c r="O461" s="85" t="s">
        <v>73</v>
      </c>
      <c r="P461" s="86" t="s">
        <v>73</v>
      </c>
    </row>
    <row r="462" spans="2:16" ht="25" x14ac:dyDescent="0.35">
      <c r="B462" s="105">
        <v>457</v>
      </c>
      <c r="C462" s="93" t="s">
        <v>809</v>
      </c>
      <c r="D462" s="93" t="s">
        <v>810</v>
      </c>
      <c r="E462" s="119" t="s">
        <v>811</v>
      </c>
      <c r="F462" s="93" t="s">
        <v>371</v>
      </c>
      <c r="G462" s="94" t="s">
        <v>663</v>
      </c>
      <c r="H462" s="94" t="s">
        <v>92</v>
      </c>
      <c r="I462" s="95" t="s">
        <v>76</v>
      </c>
      <c r="J462" s="99">
        <v>11070.636521739132</v>
      </c>
      <c r="K462" s="117">
        <v>0.3</v>
      </c>
      <c r="L462" s="118">
        <f t="shared" si="19"/>
        <v>7749.4455652173929</v>
      </c>
      <c r="N462" s="85" t="s">
        <v>73</v>
      </c>
      <c r="O462" s="85" t="s">
        <v>73</v>
      </c>
      <c r="P462" s="86" t="s">
        <v>73</v>
      </c>
    </row>
    <row r="463" spans="2:16" ht="25" x14ac:dyDescent="0.35">
      <c r="B463" s="105">
        <v>458</v>
      </c>
      <c r="C463" s="93" t="s">
        <v>812</v>
      </c>
      <c r="D463" s="93" t="s">
        <v>813</v>
      </c>
      <c r="E463" s="119" t="s">
        <v>811</v>
      </c>
      <c r="F463" s="93" t="s">
        <v>371</v>
      </c>
      <c r="G463" s="94" t="s">
        <v>666</v>
      </c>
      <c r="H463" s="94" t="s">
        <v>92</v>
      </c>
      <c r="I463" s="95" t="s">
        <v>76</v>
      </c>
      <c r="J463" s="99">
        <v>13077.18939130435</v>
      </c>
      <c r="K463" s="117">
        <v>0.3</v>
      </c>
      <c r="L463" s="118">
        <f t="shared" si="19"/>
        <v>9154.0325739130458</v>
      </c>
      <c r="N463" s="85" t="s">
        <v>73</v>
      </c>
      <c r="O463" s="85" t="s">
        <v>73</v>
      </c>
      <c r="P463" s="86" t="s">
        <v>73</v>
      </c>
    </row>
    <row r="464" spans="2:16" ht="25" x14ac:dyDescent="0.35">
      <c r="B464" s="105">
        <v>459</v>
      </c>
      <c r="C464" s="93" t="s">
        <v>814</v>
      </c>
      <c r="D464" s="93" t="s">
        <v>815</v>
      </c>
      <c r="E464" s="119" t="s">
        <v>811</v>
      </c>
      <c r="F464" s="93" t="s">
        <v>371</v>
      </c>
      <c r="G464" s="94" t="s">
        <v>669</v>
      </c>
      <c r="H464" s="94" t="s">
        <v>92</v>
      </c>
      <c r="I464" s="95" t="s">
        <v>76</v>
      </c>
      <c r="J464" s="99">
        <v>15609.597495652175</v>
      </c>
      <c r="K464" s="117">
        <v>0.3</v>
      </c>
      <c r="L464" s="118">
        <f t="shared" si="19"/>
        <v>10926.718246956523</v>
      </c>
      <c r="N464" s="85" t="s">
        <v>73</v>
      </c>
      <c r="O464" s="85" t="s">
        <v>73</v>
      </c>
      <c r="P464" s="86" t="s">
        <v>73</v>
      </c>
    </row>
    <row r="465" spans="2:16" ht="25" x14ac:dyDescent="0.35">
      <c r="B465" s="105">
        <v>460</v>
      </c>
      <c r="C465" s="93" t="s">
        <v>816</v>
      </c>
      <c r="D465" s="93" t="s">
        <v>817</v>
      </c>
      <c r="E465" s="119" t="s">
        <v>811</v>
      </c>
      <c r="F465" s="93" t="s">
        <v>371</v>
      </c>
      <c r="G465" s="94" t="s">
        <v>672</v>
      </c>
      <c r="H465" s="94" t="s">
        <v>92</v>
      </c>
      <c r="I465" s="95" t="s">
        <v>76</v>
      </c>
      <c r="J465" s="99">
        <v>19564.02886121739</v>
      </c>
      <c r="K465" s="117">
        <v>0.3</v>
      </c>
      <c r="L465" s="118">
        <f t="shared" si="19"/>
        <v>13694.820202852174</v>
      </c>
      <c r="N465" s="85" t="s">
        <v>73</v>
      </c>
      <c r="O465" s="85" t="s">
        <v>73</v>
      </c>
      <c r="P465" s="86" t="s">
        <v>73</v>
      </c>
    </row>
    <row r="466" spans="2:16" ht="25" x14ac:dyDescent="0.35">
      <c r="B466" s="105">
        <v>461</v>
      </c>
      <c r="C466" s="93" t="s">
        <v>818</v>
      </c>
      <c r="D466" s="93" t="s">
        <v>819</v>
      </c>
      <c r="E466" s="119" t="s">
        <v>811</v>
      </c>
      <c r="F466" s="93" t="s">
        <v>371</v>
      </c>
      <c r="G466" s="94" t="s">
        <v>598</v>
      </c>
      <c r="H466" s="94" t="s">
        <v>92</v>
      </c>
      <c r="I466" s="95" t="s">
        <v>76</v>
      </c>
      <c r="J466" s="99">
        <v>22987.733911930434</v>
      </c>
      <c r="K466" s="117">
        <v>0.3</v>
      </c>
      <c r="L466" s="118">
        <f t="shared" si="19"/>
        <v>16091.413738351304</v>
      </c>
      <c r="N466" s="85" t="s">
        <v>73</v>
      </c>
      <c r="O466" s="85" t="s">
        <v>73</v>
      </c>
      <c r="P466" s="86" t="s">
        <v>73</v>
      </c>
    </row>
    <row r="467" spans="2:16" ht="25" x14ac:dyDescent="0.35">
      <c r="B467" s="105">
        <v>462</v>
      </c>
      <c r="C467" s="93" t="s">
        <v>820</v>
      </c>
      <c r="D467" s="93" t="s">
        <v>821</v>
      </c>
      <c r="E467" s="119" t="s">
        <v>811</v>
      </c>
      <c r="F467" s="93" t="s">
        <v>371</v>
      </c>
      <c r="G467" s="94" t="s">
        <v>677</v>
      </c>
      <c r="H467" s="94" t="s">
        <v>92</v>
      </c>
      <c r="I467" s="95" t="s">
        <v>76</v>
      </c>
      <c r="J467" s="99">
        <v>25930.163852657526</v>
      </c>
      <c r="K467" s="117">
        <v>0.3</v>
      </c>
      <c r="L467" s="118">
        <f t="shared" si="19"/>
        <v>18151.11469686027</v>
      </c>
      <c r="N467" s="85" t="s">
        <v>73</v>
      </c>
      <c r="O467" s="85" t="s">
        <v>73</v>
      </c>
      <c r="P467" s="86" t="s">
        <v>73</v>
      </c>
    </row>
    <row r="468" spans="2:16" ht="25" x14ac:dyDescent="0.35">
      <c r="B468" s="105">
        <v>463</v>
      </c>
      <c r="C468" s="93" t="s">
        <v>822</v>
      </c>
      <c r="D468" s="93" t="s">
        <v>823</v>
      </c>
      <c r="E468" s="119" t="s">
        <v>811</v>
      </c>
      <c r="F468" s="93" t="s">
        <v>371</v>
      </c>
      <c r="G468" s="94" t="s">
        <v>680</v>
      </c>
      <c r="H468" s="94" t="s">
        <v>92</v>
      </c>
      <c r="I468" s="95" t="s">
        <v>76</v>
      </c>
      <c r="J468" s="99">
        <v>28436.746358414421</v>
      </c>
      <c r="K468" s="117">
        <v>0.3</v>
      </c>
      <c r="L468" s="118">
        <f t="shared" si="19"/>
        <v>19905.722450890094</v>
      </c>
      <c r="N468" s="85" t="s">
        <v>73</v>
      </c>
      <c r="O468" s="85" t="s">
        <v>73</v>
      </c>
      <c r="P468" s="86" t="s">
        <v>73</v>
      </c>
    </row>
    <row r="469" spans="2:16" ht="25" x14ac:dyDescent="0.35">
      <c r="B469" s="105">
        <v>464</v>
      </c>
      <c r="C469" s="93" t="s">
        <v>824</v>
      </c>
      <c r="D469" s="93" t="s">
        <v>825</v>
      </c>
      <c r="E469" s="119" t="s">
        <v>811</v>
      </c>
      <c r="F469" s="93" t="s">
        <v>371</v>
      </c>
      <c r="G469" s="94" t="s">
        <v>683</v>
      </c>
      <c r="H469" s="94" t="s">
        <v>92</v>
      </c>
      <c r="I469" s="95" t="s">
        <v>76</v>
      </c>
      <c r="J469" s="99">
        <v>30549.19037361092</v>
      </c>
      <c r="K469" s="117">
        <v>0.3</v>
      </c>
      <c r="L469" s="118">
        <f t="shared" si="19"/>
        <v>21384.433261527643</v>
      </c>
      <c r="N469" s="85" t="s">
        <v>73</v>
      </c>
      <c r="O469" s="85" t="s">
        <v>73</v>
      </c>
      <c r="P469" s="86" t="s">
        <v>73</v>
      </c>
    </row>
    <row r="470" spans="2:16" ht="25" x14ac:dyDescent="0.35">
      <c r="B470" s="105">
        <v>465</v>
      </c>
      <c r="C470" s="93" t="s">
        <v>826</v>
      </c>
      <c r="D470" s="93" t="s">
        <v>827</v>
      </c>
      <c r="E470" s="119" t="s">
        <v>811</v>
      </c>
      <c r="F470" s="93" t="s">
        <v>371</v>
      </c>
      <c r="G470" s="94" t="s">
        <v>686</v>
      </c>
      <c r="H470" s="94" t="s">
        <v>92</v>
      </c>
      <c r="I470" s="95" t="s">
        <v>76</v>
      </c>
      <c r="J470" s="99">
        <v>32305.768820093544</v>
      </c>
      <c r="K470" s="117">
        <v>0.3</v>
      </c>
      <c r="L470" s="118">
        <f t="shared" si="19"/>
        <v>22614.038174065481</v>
      </c>
      <c r="N470" s="85" t="s">
        <v>73</v>
      </c>
      <c r="O470" s="85" t="s">
        <v>73</v>
      </c>
      <c r="P470" s="86" t="s">
        <v>73</v>
      </c>
    </row>
    <row r="471" spans="2:16" ht="25" x14ac:dyDescent="0.35">
      <c r="B471" s="105">
        <v>466</v>
      </c>
      <c r="C471" s="93" t="s">
        <v>828</v>
      </c>
      <c r="D471" s="93" t="s">
        <v>829</v>
      </c>
      <c r="E471" s="119" t="s">
        <v>830</v>
      </c>
      <c r="F471" s="93" t="s">
        <v>371</v>
      </c>
      <c r="G471" s="94" t="s">
        <v>602</v>
      </c>
      <c r="H471" s="94" t="s">
        <v>92</v>
      </c>
      <c r="I471" s="95" t="s">
        <v>76</v>
      </c>
      <c r="J471" s="99">
        <v>33741.580767653257</v>
      </c>
      <c r="K471" s="117">
        <v>0.3</v>
      </c>
      <c r="L471" s="118">
        <f t="shared" si="19"/>
        <v>23619.106537357278</v>
      </c>
      <c r="N471" s="85" t="s">
        <v>73</v>
      </c>
      <c r="O471" s="85" t="s">
        <v>73</v>
      </c>
      <c r="P471" s="86" t="s">
        <v>73</v>
      </c>
    </row>
    <row r="472" spans="2:16" ht="25" x14ac:dyDescent="0.35">
      <c r="B472" s="105">
        <v>467</v>
      </c>
      <c r="C472" s="93" t="s">
        <v>831</v>
      </c>
      <c r="D472" s="93" t="s">
        <v>832</v>
      </c>
      <c r="E472" s="119" t="s">
        <v>833</v>
      </c>
      <c r="F472" s="93" t="s">
        <v>371</v>
      </c>
      <c r="G472" s="94" t="s">
        <v>663</v>
      </c>
      <c r="H472" s="94" t="s">
        <v>92</v>
      </c>
      <c r="I472" s="95" t="s">
        <v>76</v>
      </c>
      <c r="J472" s="99">
        <v>11070.636521739132</v>
      </c>
      <c r="K472" s="117">
        <v>0.3</v>
      </c>
      <c r="L472" s="118">
        <f t="shared" si="19"/>
        <v>7749.4455652173929</v>
      </c>
      <c r="N472" s="85" t="s">
        <v>73</v>
      </c>
      <c r="O472" s="85" t="s">
        <v>73</v>
      </c>
      <c r="P472" s="86" t="s">
        <v>73</v>
      </c>
    </row>
    <row r="473" spans="2:16" ht="25" x14ac:dyDescent="0.35">
      <c r="B473" s="105">
        <v>468</v>
      </c>
      <c r="C473" s="93" t="s">
        <v>834</v>
      </c>
      <c r="D473" s="93" t="s">
        <v>835</v>
      </c>
      <c r="E473" s="119" t="s">
        <v>833</v>
      </c>
      <c r="F473" s="93" t="s">
        <v>371</v>
      </c>
      <c r="G473" s="94" t="s">
        <v>666</v>
      </c>
      <c r="H473" s="94" t="s">
        <v>92</v>
      </c>
      <c r="I473" s="95" t="s">
        <v>76</v>
      </c>
      <c r="J473" s="99">
        <v>13077.18939130435</v>
      </c>
      <c r="K473" s="117">
        <v>0.3</v>
      </c>
      <c r="L473" s="118">
        <f t="shared" si="19"/>
        <v>9154.0325739130458</v>
      </c>
      <c r="N473" s="85" t="s">
        <v>73</v>
      </c>
      <c r="O473" s="85" t="s">
        <v>73</v>
      </c>
      <c r="P473" s="86" t="s">
        <v>73</v>
      </c>
    </row>
    <row r="474" spans="2:16" ht="25" x14ac:dyDescent="0.35">
      <c r="B474" s="105">
        <v>469</v>
      </c>
      <c r="C474" s="93" t="s">
        <v>836</v>
      </c>
      <c r="D474" s="93" t="s">
        <v>837</v>
      </c>
      <c r="E474" s="119" t="s">
        <v>833</v>
      </c>
      <c r="F474" s="93" t="s">
        <v>371</v>
      </c>
      <c r="G474" s="94" t="s">
        <v>669</v>
      </c>
      <c r="H474" s="94" t="s">
        <v>92</v>
      </c>
      <c r="I474" s="95" t="s">
        <v>76</v>
      </c>
      <c r="J474" s="99">
        <v>15609.597495652175</v>
      </c>
      <c r="K474" s="117">
        <v>0.3</v>
      </c>
      <c r="L474" s="118">
        <f t="shared" si="19"/>
        <v>10926.718246956523</v>
      </c>
      <c r="N474" s="85" t="s">
        <v>73</v>
      </c>
      <c r="O474" s="85" t="s">
        <v>73</v>
      </c>
      <c r="P474" s="86" t="s">
        <v>73</v>
      </c>
    </row>
    <row r="475" spans="2:16" ht="25" x14ac:dyDescent="0.35">
      <c r="B475" s="105">
        <v>470</v>
      </c>
      <c r="C475" s="93" t="s">
        <v>838</v>
      </c>
      <c r="D475" s="93" t="s">
        <v>839</v>
      </c>
      <c r="E475" s="119" t="s">
        <v>833</v>
      </c>
      <c r="F475" s="93" t="s">
        <v>371</v>
      </c>
      <c r="G475" s="94" t="s">
        <v>672</v>
      </c>
      <c r="H475" s="94" t="s">
        <v>92</v>
      </c>
      <c r="I475" s="95" t="s">
        <v>76</v>
      </c>
      <c r="J475" s="99">
        <v>19564.02886121739</v>
      </c>
      <c r="K475" s="117">
        <v>0.3</v>
      </c>
      <c r="L475" s="118">
        <f t="shared" si="19"/>
        <v>13694.820202852174</v>
      </c>
      <c r="N475" s="85" t="s">
        <v>73</v>
      </c>
      <c r="O475" s="85" t="s">
        <v>73</v>
      </c>
      <c r="P475" s="86" t="s">
        <v>73</v>
      </c>
    </row>
    <row r="476" spans="2:16" ht="25" x14ac:dyDescent="0.35">
      <c r="B476" s="105">
        <v>471</v>
      </c>
      <c r="C476" s="93" t="s">
        <v>840</v>
      </c>
      <c r="D476" s="93" t="s">
        <v>841</v>
      </c>
      <c r="E476" s="119" t="s">
        <v>833</v>
      </c>
      <c r="F476" s="93" t="s">
        <v>371</v>
      </c>
      <c r="G476" s="94" t="s">
        <v>598</v>
      </c>
      <c r="H476" s="94" t="s">
        <v>92</v>
      </c>
      <c r="I476" s="95" t="s">
        <v>76</v>
      </c>
      <c r="J476" s="99">
        <v>22987.733911930434</v>
      </c>
      <c r="K476" s="117">
        <v>0.3</v>
      </c>
      <c r="L476" s="118">
        <f t="shared" si="19"/>
        <v>16091.413738351304</v>
      </c>
      <c r="N476" s="85" t="s">
        <v>73</v>
      </c>
      <c r="O476" s="85" t="s">
        <v>73</v>
      </c>
      <c r="P476" s="86" t="s">
        <v>73</v>
      </c>
    </row>
    <row r="477" spans="2:16" ht="25" x14ac:dyDescent="0.35">
      <c r="B477" s="105">
        <v>472</v>
      </c>
      <c r="C477" s="93" t="s">
        <v>842</v>
      </c>
      <c r="D477" s="93" t="s">
        <v>843</v>
      </c>
      <c r="E477" s="119" t="s">
        <v>833</v>
      </c>
      <c r="F477" s="93" t="s">
        <v>371</v>
      </c>
      <c r="G477" s="94" t="s">
        <v>677</v>
      </c>
      <c r="H477" s="94" t="s">
        <v>92</v>
      </c>
      <c r="I477" s="95" t="s">
        <v>76</v>
      </c>
      <c r="J477" s="99">
        <v>25930.163852657526</v>
      </c>
      <c r="K477" s="117">
        <v>0.3</v>
      </c>
      <c r="L477" s="118">
        <f t="shared" si="19"/>
        <v>18151.11469686027</v>
      </c>
      <c r="N477" s="85" t="s">
        <v>73</v>
      </c>
      <c r="O477" s="85" t="s">
        <v>73</v>
      </c>
      <c r="P477" s="86" t="s">
        <v>73</v>
      </c>
    </row>
    <row r="478" spans="2:16" ht="25" x14ac:dyDescent="0.35">
      <c r="B478" s="105">
        <v>473</v>
      </c>
      <c r="C478" s="93" t="s">
        <v>844</v>
      </c>
      <c r="D478" s="93" t="s">
        <v>845</v>
      </c>
      <c r="E478" s="119" t="s">
        <v>833</v>
      </c>
      <c r="F478" s="93" t="s">
        <v>371</v>
      </c>
      <c r="G478" s="94" t="s">
        <v>680</v>
      </c>
      <c r="H478" s="94" t="s">
        <v>92</v>
      </c>
      <c r="I478" s="95" t="s">
        <v>76</v>
      </c>
      <c r="J478" s="99">
        <v>28436.746358414421</v>
      </c>
      <c r="K478" s="117">
        <v>0.3</v>
      </c>
      <c r="L478" s="118">
        <f t="shared" si="19"/>
        <v>19905.722450890094</v>
      </c>
      <c r="N478" s="85" t="s">
        <v>73</v>
      </c>
      <c r="O478" s="85" t="s">
        <v>73</v>
      </c>
      <c r="P478" s="86" t="s">
        <v>73</v>
      </c>
    </row>
    <row r="479" spans="2:16" ht="25" x14ac:dyDescent="0.35">
      <c r="B479" s="105">
        <v>474</v>
      </c>
      <c r="C479" s="93" t="s">
        <v>846</v>
      </c>
      <c r="D479" s="93" t="s">
        <v>847</v>
      </c>
      <c r="E479" s="119" t="s">
        <v>833</v>
      </c>
      <c r="F479" s="93" t="s">
        <v>371</v>
      </c>
      <c r="G479" s="94" t="s">
        <v>683</v>
      </c>
      <c r="H479" s="94" t="s">
        <v>92</v>
      </c>
      <c r="I479" s="95" t="s">
        <v>76</v>
      </c>
      <c r="J479" s="99">
        <v>30549.19037361092</v>
      </c>
      <c r="K479" s="117">
        <v>0.3</v>
      </c>
      <c r="L479" s="118">
        <f t="shared" si="19"/>
        <v>21384.433261527643</v>
      </c>
      <c r="N479" s="85" t="s">
        <v>73</v>
      </c>
      <c r="O479" s="85" t="s">
        <v>73</v>
      </c>
      <c r="P479" s="86" t="s">
        <v>73</v>
      </c>
    </row>
    <row r="480" spans="2:16" ht="25" x14ac:dyDescent="0.35">
      <c r="B480" s="105">
        <v>475</v>
      </c>
      <c r="C480" s="93" t="s">
        <v>848</v>
      </c>
      <c r="D480" s="93" t="s">
        <v>849</v>
      </c>
      <c r="E480" s="119" t="s">
        <v>833</v>
      </c>
      <c r="F480" s="93" t="s">
        <v>371</v>
      </c>
      <c r="G480" s="94" t="s">
        <v>686</v>
      </c>
      <c r="H480" s="94" t="s">
        <v>92</v>
      </c>
      <c r="I480" s="95" t="s">
        <v>76</v>
      </c>
      <c r="J480" s="99">
        <v>32305.768820093544</v>
      </c>
      <c r="K480" s="117">
        <v>0.3</v>
      </c>
      <c r="L480" s="118">
        <f t="shared" si="19"/>
        <v>22614.038174065481</v>
      </c>
      <c r="N480" s="85" t="s">
        <v>73</v>
      </c>
      <c r="O480" s="85" t="s">
        <v>73</v>
      </c>
      <c r="P480" s="86" t="s">
        <v>73</v>
      </c>
    </row>
    <row r="481" spans="2:16" ht="25" x14ac:dyDescent="0.35">
      <c r="B481" s="105">
        <v>476</v>
      </c>
      <c r="C481" s="93" t="s">
        <v>850</v>
      </c>
      <c r="D481" s="93" t="s">
        <v>851</v>
      </c>
      <c r="E481" s="119" t="s">
        <v>852</v>
      </c>
      <c r="F481" s="93" t="s">
        <v>371</v>
      </c>
      <c r="G481" s="94" t="s">
        <v>602</v>
      </c>
      <c r="H481" s="94" t="s">
        <v>92</v>
      </c>
      <c r="I481" s="95" t="s">
        <v>76</v>
      </c>
      <c r="J481" s="99">
        <v>33741.580767653257</v>
      </c>
      <c r="K481" s="117">
        <v>0.3</v>
      </c>
      <c r="L481" s="118">
        <f t="shared" si="19"/>
        <v>23619.106537357278</v>
      </c>
      <c r="N481" s="85" t="s">
        <v>73</v>
      </c>
      <c r="O481" s="85" t="s">
        <v>73</v>
      </c>
      <c r="P481" s="86" t="s">
        <v>73</v>
      </c>
    </row>
    <row r="482" spans="2:16" ht="25" x14ac:dyDescent="0.35">
      <c r="B482" s="105">
        <v>477</v>
      </c>
      <c r="C482" s="119">
        <v>13025</v>
      </c>
      <c r="D482" s="119" t="s">
        <v>853</v>
      </c>
      <c r="E482" s="119" t="s">
        <v>103</v>
      </c>
      <c r="F482" s="93" t="s">
        <v>371</v>
      </c>
      <c r="G482" s="120">
        <v>5</v>
      </c>
      <c r="H482" s="120" t="s">
        <v>72</v>
      </c>
      <c r="I482" s="121" t="s">
        <v>76</v>
      </c>
      <c r="J482" s="122">
        <v>189.69600000000003</v>
      </c>
      <c r="K482" s="123">
        <v>0.2</v>
      </c>
      <c r="L482" s="118">
        <f t="shared" si="19"/>
        <v>151.75680000000003</v>
      </c>
      <c r="N482" s="85" t="s">
        <v>73</v>
      </c>
      <c r="O482" s="85" t="s">
        <v>73</v>
      </c>
      <c r="P482" s="86" t="s">
        <v>73</v>
      </c>
    </row>
    <row r="483" spans="2:16" ht="25" x14ac:dyDescent="0.35">
      <c r="B483" s="105">
        <v>478</v>
      </c>
      <c r="C483" s="119">
        <v>13029</v>
      </c>
      <c r="D483" s="119" t="s">
        <v>854</v>
      </c>
      <c r="E483" s="119" t="s">
        <v>103</v>
      </c>
      <c r="F483" s="93" t="s">
        <v>371</v>
      </c>
      <c r="G483" s="120">
        <v>40</v>
      </c>
      <c r="H483" s="120" t="s">
        <v>72</v>
      </c>
      <c r="I483" s="121" t="s">
        <v>76</v>
      </c>
      <c r="J483" s="122">
        <v>224.75635200000002</v>
      </c>
      <c r="K483" s="123">
        <v>0.2</v>
      </c>
      <c r="L483" s="118">
        <f t="shared" si="19"/>
        <v>179.80508160000002</v>
      </c>
      <c r="N483" s="85" t="s">
        <v>73</v>
      </c>
      <c r="O483" s="85" t="s">
        <v>73</v>
      </c>
      <c r="P483" s="86" t="s">
        <v>73</v>
      </c>
    </row>
    <row r="484" spans="2:16" ht="25" x14ac:dyDescent="0.35">
      <c r="B484" s="105">
        <v>479</v>
      </c>
      <c r="C484" s="119">
        <v>13037</v>
      </c>
      <c r="D484" s="119" t="s">
        <v>855</v>
      </c>
      <c r="E484" s="119" t="s">
        <v>103</v>
      </c>
      <c r="F484" s="93" t="s">
        <v>371</v>
      </c>
      <c r="G484" s="120">
        <v>600</v>
      </c>
      <c r="H484" s="120" t="s">
        <v>72</v>
      </c>
      <c r="I484" s="121" t="s">
        <v>76</v>
      </c>
      <c r="J484" s="122">
        <v>529.39008000000001</v>
      </c>
      <c r="K484" s="123">
        <v>0.2</v>
      </c>
      <c r="L484" s="118">
        <f t="shared" si="19"/>
        <v>423.51206400000001</v>
      </c>
      <c r="N484" s="85" t="s">
        <v>73</v>
      </c>
      <c r="O484" s="85" t="s">
        <v>73</v>
      </c>
      <c r="P484" s="86" t="s">
        <v>73</v>
      </c>
    </row>
    <row r="485" spans="2:16" ht="25" x14ac:dyDescent="0.35">
      <c r="B485" s="105">
        <v>480</v>
      </c>
      <c r="C485" s="119">
        <v>13038</v>
      </c>
      <c r="D485" s="119" t="s">
        <v>856</v>
      </c>
      <c r="E485" s="119" t="s">
        <v>103</v>
      </c>
      <c r="F485" s="93" t="s">
        <v>371</v>
      </c>
      <c r="G485" s="120">
        <v>700</v>
      </c>
      <c r="H485" s="120" t="s">
        <v>72</v>
      </c>
      <c r="I485" s="121" t="s">
        <v>76</v>
      </c>
      <c r="J485" s="122">
        <v>558.71539200000007</v>
      </c>
      <c r="K485" s="123">
        <v>0.2</v>
      </c>
      <c r="L485" s="118">
        <f t="shared" si="19"/>
        <v>446.97231360000006</v>
      </c>
      <c r="N485" s="85" t="s">
        <v>73</v>
      </c>
      <c r="O485" s="85" t="s">
        <v>73</v>
      </c>
      <c r="P485" s="86" t="s">
        <v>73</v>
      </c>
    </row>
    <row r="486" spans="2:16" ht="25" x14ac:dyDescent="0.35">
      <c r="B486" s="105">
        <v>481</v>
      </c>
      <c r="C486" s="119">
        <v>13044</v>
      </c>
      <c r="D486" s="119" t="s">
        <v>857</v>
      </c>
      <c r="E486" s="119" t="s">
        <v>103</v>
      </c>
      <c r="F486" s="93" t="s">
        <v>371</v>
      </c>
      <c r="G486" s="120">
        <v>20</v>
      </c>
      <c r="H486" s="120" t="s">
        <v>72</v>
      </c>
      <c r="I486" s="121" t="s">
        <v>76</v>
      </c>
      <c r="J486" s="122">
        <v>221.35069440000007</v>
      </c>
      <c r="K486" s="123">
        <v>0.2</v>
      </c>
      <c r="L486" s="118">
        <f t="shared" si="19"/>
        <v>177.08055552000005</v>
      </c>
      <c r="N486" s="85" t="s">
        <v>73</v>
      </c>
      <c r="O486" s="85" t="s">
        <v>73</v>
      </c>
      <c r="P486" s="86" t="s">
        <v>73</v>
      </c>
    </row>
    <row r="487" spans="2:16" ht="25" x14ac:dyDescent="0.35">
      <c r="B487" s="105">
        <v>482</v>
      </c>
      <c r="C487" s="119">
        <v>13045</v>
      </c>
      <c r="D487" s="119" t="s">
        <v>858</v>
      </c>
      <c r="E487" s="119" t="s">
        <v>103</v>
      </c>
      <c r="F487" s="93" t="s">
        <v>371</v>
      </c>
      <c r="G487" s="120">
        <v>30</v>
      </c>
      <c r="H487" s="120" t="s">
        <v>72</v>
      </c>
      <c r="I487" s="121" t="s">
        <v>76</v>
      </c>
      <c r="J487" s="122">
        <v>234.29134080000003</v>
      </c>
      <c r="K487" s="123">
        <v>0.2</v>
      </c>
      <c r="L487" s="118">
        <f t="shared" si="19"/>
        <v>187.43307264000003</v>
      </c>
      <c r="N487" s="85" t="s">
        <v>73</v>
      </c>
      <c r="O487" s="85" t="s">
        <v>73</v>
      </c>
      <c r="P487" s="86" t="s">
        <v>73</v>
      </c>
    </row>
    <row r="488" spans="2:16" ht="25" x14ac:dyDescent="0.35">
      <c r="B488" s="105">
        <v>483</v>
      </c>
      <c r="C488" s="119">
        <v>13046</v>
      </c>
      <c r="D488" s="119" t="s">
        <v>859</v>
      </c>
      <c r="E488" s="119" t="s">
        <v>103</v>
      </c>
      <c r="F488" s="93" t="s">
        <v>371</v>
      </c>
      <c r="G488" s="120">
        <v>40</v>
      </c>
      <c r="H488" s="120" t="s">
        <v>72</v>
      </c>
      <c r="I488" s="121" t="s">
        <v>76</v>
      </c>
      <c r="J488" s="122">
        <v>247.23198720000005</v>
      </c>
      <c r="K488" s="123">
        <v>0.2</v>
      </c>
      <c r="L488" s="118">
        <f t="shared" si="19"/>
        <v>197.78558976000005</v>
      </c>
      <c r="N488" s="85" t="s">
        <v>73</v>
      </c>
      <c r="O488" s="85" t="s">
        <v>73</v>
      </c>
      <c r="P488" s="86" t="s">
        <v>73</v>
      </c>
    </row>
    <row r="489" spans="2:16" ht="25" x14ac:dyDescent="0.35">
      <c r="B489" s="105">
        <v>484</v>
      </c>
      <c r="C489" s="119">
        <v>13050</v>
      </c>
      <c r="D489" s="119" t="s">
        <v>860</v>
      </c>
      <c r="E489" s="119" t="s">
        <v>103</v>
      </c>
      <c r="F489" s="93" t="s">
        <v>371</v>
      </c>
      <c r="G489" s="120">
        <v>200</v>
      </c>
      <c r="H489" s="120" t="s">
        <v>72</v>
      </c>
      <c r="I489" s="121" t="s">
        <v>76</v>
      </c>
      <c r="J489" s="122">
        <v>372.65310720000008</v>
      </c>
      <c r="K489" s="123">
        <v>0.2</v>
      </c>
      <c r="L489" s="118">
        <f t="shared" si="19"/>
        <v>298.12248576000007</v>
      </c>
      <c r="N489" s="85" t="s">
        <v>73</v>
      </c>
      <c r="O489" s="85" t="s">
        <v>73</v>
      </c>
      <c r="P489" s="86" t="s">
        <v>73</v>
      </c>
    </row>
    <row r="490" spans="2:16" ht="25" x14ac:dyDescent="0.35">
      <c r="B490" s="105">
        <v>485</v>
      </c>
      <c r="C490" s="119">
        <v>13051</v>
      </c>
      <c r="D490" s="119" t="s">
        <v>861</v>
      </c>
      <c r="E490" s="119" t="s">
        <v>103</v>
      </c>
      <c r="F490" s="93" t="s">
        <v>371</v>
      </c>
      <c r="G490" s="120">
        <v>300</v>
      </c>
      <c r="H490" s="120" t="s">
        <v>72</v>
      </c>
      <c r="I490" s="121" t="s">
        <v>76</v>
      </c>
      <c r="J490" s="122">
        <v>433.13656320000013</v>
      </c>
      <c r="K490" s="123">
        <v>0.2</v>
      </c>
      <c r="L490" s="118">
        <f t="shared" si="19"/>
        <v>346.50925056000011</v>
      </c>
      <c r="N490" s="85" t="s">
        <v>73</v>
      </c>
      <c r="O490" s="85" t="s">
        <v>73</v>
      </c>
      <c r="P490" s="86" t="s">
        <v>73</v>
      </c>
    </row>
    <row r="491" spans="2:16" ht="25" x14ac:dyDescent="0.35">
      <c r="B491" s="105">
        <v>486</v>
      </c>
      <c r="C491" s="119">
        <v>13052</v>
      </c>
      <c r="D491" s="119" t="s">
        <v>862</v>
      </c>
      <c r="E491" s="119" t="s">
        <v>103</v>
      </c>
      <c r="F491" s="93" t="s">
        <v>371</v>
      </c>
      <c r="G491" s="120">
        <v>400</v>
      </c>
      <c r="H491" s="120" t="s">
        <v>72</v>
      </c>
      <c r="I491" s="121" t="s">
        <v>76</v>
      </c>
      <c r="J491" s="122">
        <v>493.62001920000006</v>
      </c>
      <c r="K491" s="123">
        <v>0.2</v>
      </c>
      <c r="L491" s="118">
        <f t="shared" si="19"/>
        <v>394.89601536000004</v>
      </c>
      <c r="N491" s="85" t="s">
        <v>73</v>
      </c>
      <c r="O491" s="85" t="s">
        <v>73</v>
      </c>
      <c r="P491" s="86" t="s">
        <v>73</v>
      </c>
    </row>
    <row r="492" spans="2:16" ht="25" x14ac:dyDescent="0.35">
      <c r="B492" s="105">
        <v>487</v>
      </c>
      <c r="C492" s="119">
        <v>13053</v>
      </c>
      <c r="D492" s="119" t="s">
        <v>863</v>
      </c>
      <c r="E492" s="119" t="s">
        <v>103</v>
      </c>
      <c r="F492" s="93" t="s">
        <v>371</v>
      </c>
      <c r="G492" s="120">
        <v>500</v>
      </c>
      <c r="H492" s="120" t="s">
        <v>72</v>
      </c>
      <c r="I492" s="121" t="s">
        <v>76</v>
      </c>
      <c r="J492" s="122">
        <v>542.00678400000004</v>
      </c>
      <c r="K492" s="123">
        <v>0.2</v>
      </c>
      <c r="L492" s="118">
        <f t="shared" si="19"/>
        <v>433.60542720000001</v>
      </c>
      <c r="N492" s="85" t="s">
        <v>73</v>
      </c>
      <c r="O492" s="85" t="s">
        <v>73</v>
      </c>
      <c r="P492" s="86" t="s">
        <v>73</v>
      </c>
    </row>
    <row r="493" spans="2:16" ht="25" x14ac:dyDescent="0.35">
      <c r="B493" s="105">
        <v>488</v>
      </c>
      <c r="C493" s="119">
        <v>13055</v>
      </c>
      <c r="D493" s="119" t="s">
        <v>864</v>
      </c>
      <c r="E493" s="119" t="s">
        <v>103</v>
      </c>
      <c r="F493" s="93" t="s">
        <v>371</v>
      </c>
      <c r="G493" s="120">
        <v>700</v>
      </c>
      <c r="H493" s="120" t="s">
        <v>72</v>
      </c>
      <c r="I493" s="121" t="s">
        <v>76</v>
      </c>
      <c r="J493" s="122">
        <v>614.58693120000009</v>
      </c>
      <c r="K493" s="123">
        <v>0.2</v>
      </c>
      <c r="L493" s="118">
        <f t="shared" si="19"/>
        <v>491.66954496000005</v>
      </c>
      <c r="N493" s="85" t="s">
        <v>73</v>
      </c>
      <c r="O493" s="85" t="s">
        <v>73</v>
      </c>
      <c r="P493" s="86" t="s">
        <v>73</v>
      </c>
    </row>
    <row r="494" spans="2:16" ht="25" x14ac:dyDescent="0.35">
      <c r="B494" s="105">
        <v>489</v>
      </c>
      <c r="C494" s="119">
        <v>13061</v>
      </c>
      <c r="D494" s="119" t="s">
        <v>865</v>
      </c>
      <c r="E494" s="119" t="s">
        <v>103</v>
      </c>
      <c r="F494" s="93" t="s">
        <v>371</v>
      </c>
      <c r="G494" s="120">
        <v>20</v>
      </c>
      <c r="H494" s="120" t="s">
        <v>72</v>
      </c>
      <c r="I494" s="121" t="s">
        <v>76</v>
      </c>
      <c r="J494" s="122">
        <v>231.41208960000003</v>
      </c>
      <c r="K494" s="123">
        <v>0.2</v>
      </c>
      <c r="L494" s="118">
        <f t="shared" si="19"/>
        <v>185.12967168000003</v>
      </c>
      <c r="N494" s="85" t="s">
        <v>73</v>
      </c>
      <c r="O494" s="85" t="s">
        <v>73</v>
      </c>
      <c r="P494" s="86" t="s">
        <v>73</v>
      </c>
    </row>
    <row r="495" spans="2:16" ht="25" x14ac:dyDescent="0.35">
      <c r="B495" s="105">
        <v>490</v>
      </c>
      <c r="C495" s="119">
        <v>13062</v>
      </c>
      <c r="D495" s="119" t="s">
        <v>866</v>
      </c>
      <c r="E495" s="119" t="s">
        <v>103</v>
      </c>
      <c r="F495" s="93" t="s">
        <v>371</v>
      </c>
      <c r="G495" s="120">
        <v>30</v>
      </c>
      <c r="H495" s="120" t="s">
        <v>72</v>
      </c>
      <c r="I495" s="121" t="s">
        <v>76</v>
      </c>
      <c r="J495" s="122">
        <v>244.94094719999998</v>
      </c>
      <c r="K495" s="123">
        <v>0.2</v>
      </c>
      <c r="L495" s="118">
        <f t="shared" si="19"/>
        <v>195.95275776</v>
      </c>
      <c r="N495" s="85" t="s">
        <v>73</v>
      </c>
      <c r="O495" s="85" t="s">
        <v>73</v>
      </c>
      <c r="P495" s="86" t="s">
        <v>73</v>
      </c>
    </row>
    <row r="496" spans="2:16" ht="25" x14ac:dyDescent="0.35">
      <c r="B496" s="105">
        <v>491</v>
      </c>
      <c r="C496" s="119">
        <v>13063</v>
      </c>
      <c r="D496" s="119" t="s">
        <v>867</v>
      </c>
      <c r="E496" s="119" t="s">
        <v>103</v>
      </c>
      <c r="F496" s="93" t="s">
        <v>371</v>
      </c>
      <c r="G496" s="120">
        <v>40</v>
      </c>
      <c r="H496" s="120" t="s">
        <v>72</v>
      </c>
      <c r="I496" s="121" t="s">
        <v>76</v>
      </c>
      <c r="J496" s="122">
        <v>258.46980480000002</v>
      </c>
      <c r="K496" s="123">
        <v>0.2</v>
      </c>
      <c r="L496" s="118">
        <f t="shared" si="19"/>
        <v>206.77584384000002</v>
      </c>
      <c r="N496" s="85" t="s">
        <v>73</v>
      </c>
      <c r="O496" s="85" t="s">
        <v>73</v>
      </c>
      <c r="P496" s="86" t="s">
        <v>73</v>
      </c>
    </row>
    <row r="497" spans="2:16" ht="25" x14ac:dyDescent="0.35">
      <c r="B497" s="105">
        <v>492</v>
      </c>
      <c r="C497" s="119">
        <v>13066</v>
      </c>
      <c r="D497" s="119" t="s">
        <v>868</v>
      </c>
      <c r="E497" s="119" t="s">
        <v>103</v>
      </c>
      <c r="F497" s="93" t="s">
        <v>371</v>
      </c>
      <c r="G497" s="120">
        <v>150</v>
      </c>
      <c r="H497" s="120" t="s">
        <v>72</v>
      </c>
      <c r="I497" s="121" t="s">
        <v>76</v>
      </c>
      <c r="J497" s="122">
        <v>351.65226240000004</v>
      </c>
      <c r="K497" s="123">
        <v>0.2</v>
      </c>
      <c r="L497" s="118">
        <f t="shared" si="19"/>
        <v>281.32180992000002</v>
      </c>
      <c r="N497" s="85" t="s">
        <v>73</v>
      </c>
      <c r="O497" s="85" t="s">
        <v>73</v>
      </c>
      <c r="P497" s="86" t="s">
        <v>73</v>
      </c>
    </row>
    <row r="498" spans="2:16" ht="25" x14ac:dyDescent="0.35">
      <c r="B498" s="105">
        <v>493</v>
      </c>
      <c r="C498" s="119">
        <v>13068</v>
      </c>
      <c r="D498" s="119" t="s">
        <v>869</v>
      </c>
      <c r="E498" s="119" t="s">
        <v>103</v>
      </c>
      <c r="F498" s="93" t="s">
        <v>371</v>
      </c>
      <c r="G498" s="120">
        <v>300</v>
      </c>
      <c r="H498" s="120" t="s">
        <v>72</v>
      </c>
      <c r="I498" s="121" t="s">
        <v>76</v>
      </c>
      <c r="J498" s="122">
        <v>452.82458880000001</v>
      </c>
      <c r="K498" s="123">
        <v>0.2</v>
      </c>
      <c r="L498" s="118">
        <f t="shared" si="19"/>
        <v>362.25967104</v>
      </c>
      <c r="N498" s="85" t="s">
        <v>73</v>
      </c>
      <c r="O498" s="85" t="s">
        <v>73</v>
      </c>
      <c r="P498" s="86" t="s">
        <v>73</v>
      </c>
    </row>
    <row r="499" spans="2:16" ht="25" x14ac:dyDescent="0.35">
      <c r="B499" s="105">
        <v>494</v>
      </c>
      <c r="C499" s="119">
        <v>13069</v>
      </c>
      <c r="D499" s="119" t="s">
        <v>870</v>
      </c>
      <c r="E499" s="119" t="s">
        <v>103</v>
      </c>
      <c r="F499" s="93" t="s">
        <v>371</v>
      </c>
      <c r="G499" s="120">
        <v>400</v>
      </c>
      <c r="H499" s="120" t="s">
        <v>72</v>
      </c>
      <c r="I499" s="121" t="s">
        <v>76</v>
      </c>
      <c r="J499" s="122">
        <v>516.05729279999991</v>
      </c>
      <c r="K499" s="123">
        <v>0.2</v>
      </c>
      <c r="L499" s="118">
        <f t="shared" si="19"/>
        <v>412.84583423999993</v>
      </c>
      <c r="N499" s="85" t="s">
        <v>73</v>
      </c>
      <c r="O499" s="85" t="s">
        <v>73</v>
      </c>
      <c r="P499" s="86" t="s">
        <v>73</v>
      </c>
    </row>
    <row r="500" spans="2:16" ht="25" x14ac:dyDescent="0.35">
      <c r="B500" s="105">
        <v>495</v>
      </c>
      <c r="C500" s="119">
        <v>13071</v>
      </c>
      <c r="D500" s="119" t="s">
        <v>871</v>
      </c>
      <c r="E500" s="119" t="s">
        <v>103</v>
      </c>
      <c r="F500" s="93" t="s">
        <v>371</v>
      </c>
      <c r="G500" s="120">
        <v>600</v>
      </c>
      <c r="H500" s="120" t="s">
        <v>72</v>
      </c>
      <c r="I500" s="121" t="s">
        <v>76</v>
      </c>
      <c r="J500" s="122">
        <v>608.79859199999999</v>
      </c>
      <c r="K500" s="123">
        <v>0.2</v>
      </c>
      <c r="L500" s="118">
        <f t="shared" si="19"/>
        <v>487.03887359999999</v>
      </c>
      <c r="N500" s="85" t="s">
        <v>73</v>
      </c>
      <c r="O500" s="85" t="s">
        <v>73</v>
      </c>
      <c r="P500" s="86" t="s">
        <v>73</v>
      </c>
    </row>
    <row r="501" spans="2:16" ht="25" x14ac:dyDescent="0.35">
      <c r="B501" s="105">
        <v>496</v>
      </c>
      <c r="C501" s="119">
        <v>13072</v>
      </c>
      <c r="D501" s="119" t="s">
        <v>872</v>
      </c>
      <c r="E501" s="119" t="s">
        <v>103</v>
      </c>
      <c r="F501" s="93" t="s">
        <v>371</v>
      </c>
      <c r="G501" s="120">
        <v>700</v>
      </c>
      <c r="H501" s="120" t="s">
        <v>72</v>
      </c>
      <c r="I501" s="121" t="s">
        <v>76</v>
      </c>
      <c r="J501" s="122">
        <v>642.52270080000005</v>
      </c>
      <c r="K501" s="123">
        <v>0.2</v>
      </c>
      <c r="L501" s="118">
        <f t="shared" si="19"/>
        <v>514.01816064000002</v>
      </c>
      <c r="N501" s="85" t="s">
        <v>73</v>
      </c>
      <c r="O501" s="85" t="s">
        <v>73</v>
      </c>
      <c r="P501" s="86" t="s">
        <v>73</v>
      </c>
    </row>
    <row r="502" spans="2:16" ht="25" x14ac:dyDescent="0.35">
      <c r="B502" s="105">
        <v>497</v>
      </c>
      <c r="C502" s="119">
        <v>13074</v>
      </c>
      <c r="D502" s="119" t="s">
        <v>873</v>
      </c>
      <c r="E502" s="119" t="s">
        <v>103</v>
      </c>
      <c r="F502" s="93" t="s">
        <v>371</v>
      </c>
      <c r="G502" s="120">
        <v>900</v>
      </c>
      <c r="H502" s="120" t="s">
        <v>72</v>
      </c>
      <c r="I502" s="121" t="s">
        <v>76</v>
      </c>
      <c r="J502" s="122">
        <v>709.97091840000019</v>
      </c>
      <c r="K502" s="123">
        <v>0.2</v>
      </c>
      <c r="L502" s="118">
        <f t="shared" si="19"/>
        <v>567.9767347200002</v>
      </c>
      <c r="N502" s="85" t="s">
        <v>73</v>
      </c>
      <c r="O502" s="85" t="s">
        <v>73</v>
      </c>
      <c r="P502" s="86" t="s">
        <v>73</v>
      </c>
    </row>
    <row r="503" spans="2:16" ht="25" x14ac:dyDescent="0.35">
      <c r="B503" s="105">
        <v>498</v>
      </c>
      <c r="C503" s="119">
        <v>13079</v>
      </c>
      <c r="D503" s="119" t="s">
        <v>874</v>
      </c>
      <c r="E503" s="119" t="s">
        <v>103</v>
      </c>
      <c r="F503" s="93" t="s">
        <v>371</v>
      </c>
      <c r="G503" s="120">
        <v>30</v>
      </c>
      <c r="H503" s="120" t="s">
        <v>72</v>
      </c>
      <c r="I503" s="121" t="s">
        <v>76</v>
      </c>
      <c r="J503" s="122">
        <v>266.24016</v>
      </c>
      <c r="K503" s="123">
        <v>0.2</v>
      </c>
      <c r="L503" s="118">
        <f t="shared" si="19"/>
        <v>212.99212800000001</v>
      </c>
      <c r="N503" s="85" t="s">
        <v>73</v>
      </c>
      <c r="O503" s="85" t="s">
        <v>73</v>
      </c>
      <c r="P503" s="86" t="s">
        <v>73</v>
      </c>
    </row>
    <row r="504" spans="2:16" ht="25" x14ac:dyDescent="0.35">
      <c r="B504" s="105">
        <v>499</v>
      </c>
      <c r="C504" s="119">
        <v>13080</v>
      </c>
      <c r="D504" s="119" t="s">
        <v>875</v>
      </c>
      <c r="E504" s="119" t="s">
        <v>103</v>
      </c>
      <c r="F504" s="93" t="s">
        <v>371</v>
      </c>
      <c r="G504" s="120">
        <v>40</v>
      </c>
      <c r="H504" s="120" t="s">
        <v>72</v>
      </c>
      <c r="I504" s="121" t="s">
        <v>76</v>
      </c>
      <c r="J504" s="122">
        <v>280.94544000000002</v>
      </c>
      <c r="K504" s="123">
        <v>0.2</v>
      </c>
      <c r="L504" s="118">
        <f t="shared" si="19"/>
        <v>224.75635200000002</v>
      </c>
      <c r="N504" s="85" t="s">
        <v>73</v>
      </c>
      <c r="O504" s="85" t="s">
        <v>73</v>
      </c>
      <c r="P504" s="86" t="s">
        <v>73</v>
      </c>
    </row>
    <row r="505" spans="2:16" ht="25" x14ac:dyDescent="0.35">
      <c r="B505" s="105">
        <v>500</v>
      </c>
      <c r="C505" s="119">
        <v>13082</v>
      </c>
      <c r="D505" s="119" t="s">
        <v>876</v>
      </c>
      <c r="E505" s="119" t="s">
        <v>103</v>
      </c>
      <c r="F505" s="93" t="s">
        <v>371</v>
      </c>
      <c r="G505" s="120">
        <v>100</v>
      </c>
      <c r="H505" s="120" t="s">
        <v>72</v>
      </c>
      <c r="I505" s="121" t="s">
        <v>76</v>
      </c>
      <c r="J505" s="122">
        <v>340.99200000000002</v>
      </c>
      <c r="K505" s="123">
        <v>0.2</v>
      </c>
      <c r="L505" s="118">
        <f t="shared" si="19"/>
        <v>272.79360000000003</v>
      </c>
      <c r="N505" s="85" t="s">
        <v>73</v>
      </c>
      <c r="O505" s="85" t="s">
        <v>73</v>
      </c>
      <c r="P505" s="86" t="s">
        <v>73</v>
      </c>
    </row>
    <row r="506" spans="2:16" ht="25" x14ac:dyDescent="0.35">
      <c r="B506" s="105">
        <v>501</v>
      </c>
      <c r="C506" s="119">
        <v>13084</v>
      </c>
      <c r="D506" s="119" t="s">
        <v>877</v>
      </c>
      <c r="E506" s="119" t="s">
        <v>103</v>
      </c>
      <c r="F506" s="93" t="s">
        <v>371</v>
      </c>
      <c r="G506" s="120">
        <v>200</v>
      </c>
      <c r="H506" s="120" t="s">
        <v>72</v>
      </c>
      <c r="I506" s="121" t="s">
        <v>76</v>
      </c>
      <c r="J506" s="122">
        <v>423.46944000000008</v>
      </c>
      <c r="K506" s="123">
        <v>0.2</v>
      </c>
      <c r="L506" s="118">
        <f t="shared" si="19"/>
        <v>338.77555200000006</v>
      </c>
      <c r="N506" s="85" t="s">
        <v>73</v>
      </c>
      <c r="O506" s="85" t="s">
        <v>73</v>
      </c>
      <c r="P506" s="86" t="s">
        <v>73</v>
      </c>
    </row>
    <row r="507" spans="2:16" ht="25" x14ac:dyDescent="0.35">
      <c r="B507" s="105">
        <v>502</v>
      </c>
      <c r="C507" s="119">
        <v>13086</v>
      </c>
      <c r="D507" s="119" t="s">
        <v>878</v>
      </c>
      <c r="E507" s="119" t="s">
        <v>103</v>
      </c>
      <c r="F507" s="93" t="s">
        <v>371</v>
      </c>
      <c r="G507" s="120">
        <v>400</v>
      </c>
      <c r="H507" s="120" t="s">
        <v>72</v>
      </c>
      <c r="I507" s="121" t="s">
        <v>76</v>
      </c>
      <c r="J507" s="122">
        <v>560.93183999999997</v>
      </c>
      <c r="K507" s="123">
        <v>0.2</v>
      </c>
      <c r="L507" s="118">
        <f t="shared" si="19"/>
        <v>448.74547199999995</v>
      </c>
      <c r="N507" s="85" t="s">
        <v>73</v>
      </c>
      <c r="O507" s="85" t="s">
        <v>73</v>
      </c>
      <c r="P507" s="86" t="s">
        <v>73</v>
      </c>
    </row>
    <row r="508" spans="2:16" ht="25" x14ac:dyDescent="0.35">
      <c r="B508" s="105">
        <v>503</v>
      </c>
      <c r="C508" s="119">
        <v>13087</v>
      </c>
      <c r="D508" s="119" t="s">
        <v>879</v>
      </c>
      <c r="E508" s="119" t="s">
        <v>103</v>
      </c>
      <c r="F508" s="93" t="s">
        <v>371</v>
      </c>
      <c r="G508" s="120">
        <v>500</v>
      </c>
      <c r="H508" s="120" t="s">
        <v>72</v>
      </c>
      <c r="I508" s="121" t="s">
        <v>76</v>
      </c>
      <c r="J508" s="122">
        <v>615.91679999999997</v>
      </c>
      <c r="K508" s="123">
        <v>0.2</v>
      </c>
      <c r="L508" s="118">
        <f t="shared" si="19"/>
        <v>492.73343999999997</v>
      </c>
      <c r="N508" s="85" t="s">
        <v>73</v>
      </c>
      <c r="O508" s="85" t="s">
        <v>73</v>
      </c>
      <c r="P508" s="86" t="s">
        <v>73</v>
      </c>
    </row>
    <row r="509" spans="2:16" ht="25" x14ac:dyDescent="0.35">
      <c r="B509" s="105">
        <v>504</v>
      </c>
      <c r="C509" s="119">
        <v>13088</v>
      </c>
      <c r="D509" s="119" t="s">
        <v>880</v>
      </c>
      <c r="E509" s="119" t="s">
        <v>103</v>
      </c>
      <c r="F509" s="119" t="s">
        <v>69</v>
      </c>
      <c r="G509" s="120">
        <v>600</v>
      </c>
      <c r="H509" s="120" t="s">
        <v>72</v>
      </c>
      <c r="I509" s="121" t="s">
        <v>76</v>
      </c>
      <c r="J509" s="122">
        <v>661.73760000000004</v>
      </c>
      <c r="K509" s="123">
        <v>0.2</v>
      </c>
      <c r="L509" s="118">
        <f t="shared" si="19"/>
        <v>529.39008000000001</v>
      </c>
      <c r="N509" s="85" t="s">
        <v>73</v>
      </c>
      <c r="O509" s="85" t="s">
        <v>73</v>
      </c>
      <c r="P509" s="86" t="s">
        <v>73</v>
      </c>
    </row>
    <row r="510" spans="2:16" ht="25" x14ac:dyDescent="0.35">
      <c r="B510" s="105">
        <v>505</v>
      </c>
      <c r="C510" s="119">
        <v>13089</v>
      </c>
      <c r="D510" s="119" t="s">
        <v>881</v>
      </c>
      <c r="E510" s="119" t="s">
        <v>103</v>
      </c>
      <c r="F510" s="119" t="s">
        <v>69</v>
      </c>
      <c r="G510" s="120">
        <v>700</v>
      </c>
      <c r="H510" s="120" t="s">
        <v>72</v>
      </c>
      <c r="I510" s="121" t="s">
        <v>76</v>
      </c>
      <c r="J510" s="122">
        <v>698.39424000000008</v>
      </c>
      <c r="K510" s="123">
        <v>0.2</v>
      </c>
      <c r="L510" s="118">
        <f t="shared" si="19"/>
        <v>558.71539200000007</v>
      </c>
      <c r="N510" s="85" t="s">
        <v>73</v>
      </c>
      <c r="O510" s="85" t="s">
        <v>73</v>
      </c>
      <c r="P510" s="86" t="s">
        <v>73</v>
      </c>
    </row>
    <row r="511" spans="2:16" ht="25" x14ac:dyDescent="0.35">
      <c r="B511" s="105">
        <v>506</v>
      </c>
      <c r="C511" s="119">
        <v>13091</v>
      </c>
      <c r="D511" s="119" t="s">
        <v>882</v>
      </c>
      <c r="E511" s="119" t="s">
        <v>103</v>
      </c>
      <c r="F511" s="119" t="s">
        <v>69</v>
      </c>
      <c r="G511" s="120">
        <v>900</v>
      </c>
      <c r="H511" s="120" t="s">
        <v>72</v>
      </c>
      <c r="I511" s="121" t="s">
        <v>76</v>
      </c>
      <c r="J511" s="122">
        <v>771.70752000000016</v>
      </c>
      <c r="K511" s="123">
        <v>0.2</v>
      </c>
      <c r="L511" s="118">
        <f t="shared" si="19"/>
        <v>617.36601600000017</v>
      </c>
      <c r="N511" s="85" t="s">
        <v>73</v>
      </c>
      <c r="O511" s="85" t="s">
        <v>73</v>
      </c>
      <c r="P511" s="86" t="s">
        <v>73</v>
      </c>
    </row>
    <row r="512" spans="2:16" ht="25" x14ac:dyDescent="0.35">
      <c r="B512" s="105">
        <v>507</v>
      </c>
      <c r="C512" s="119">
        <v>13092</v>
      </c>
      <c r="D512" s="119" t="s">
        <v>883</v>
      </c>
      <c r="E512" s="119" t="s">
        <v>103</v>
      </c>
      <c r="F512" s="119" t="s">
        <v>69</v>
      </c>
      <c r="G512" s="120">
        <v>1000</v>
      </c>
      <c r="H512" s="120" t="s">
        <v>72</v>
      </c>
      <c r="I512" s="121" t="s">
        <v>76</v>
      </c>
      <c r="J512" s="122">
        <v>799.2</v>
      </c>
      <c r="K512" s="123">
        <v>0.2</v>
      </c>
      <c r="L512" s="118">
        <f t="shared" si="19"/>
        <v>639.36</v>
      </c>
      <c r="N512" s="85" t="s">
        <v>73</v>
      </c>
      <c r="O512" s="85" t="s">
        <v>73</v>
      </c>
      <c r="P512" s="86" t="s">
        <v>73</v>
      </c>
    </row>
    <row r="513" spans="2:16" ht="25" x14ac:dyDescent="0.35">
      <c r="B513" s="105">
        <v>508</v>
      </c>
      <c r="C513" s="119">
        <v>13097</v>
      </c>
      <c r="D513" s="119" t="s">
        <v>884</v>
      </c>
      <c r="E513" s="119" t="s">
        <v>103</v>
      </c>
      <c r="F513" s="119" t="s">
        <v>69</v>
      </c>
      <c r="G513" s="120">
        <v>40</v>
      </c>
      <c r="H513" s="120" t="s">
        <v>72</v>
      </c>
      <c r="I513" s="121" t="s">
        <v>76</v>
      </c>
      <c r="J513" s="122">
        <v>204.52828032000002</v>
      </c>
      <c r="K513" s="123">
        <v>0.2</v>
      </c>
      <c r="L513" s="118">
        <f t="shared" si="19"/>
        <v>163.62262425600002</v>
      </c>
      <c r="N513" s="85" t="s">
        <v>73</v>
      </c>
      <c r="O513" s="85" t="s">
        <v>73</v>
      </c>
      <c r="P513" s="86" t="s">
        <v>73</v>
      </c>
    </row>
    <row r="514" spans="2:16" ht="25" x14ac:dyDescent="0.35">
      <c r="B514" s="105">
        <v>509</v>
      </c>
      <c r="C514" s="119">
        <v>13101</v>
      </c>
      <c r="D514" s="119" t="s">
        <v>885</v>
      </c>
      <c r="E514" s="119" t="s">
        <v>103</v>
      </c>
      <c r="F514" s="119" t="s">
        <v>69</v>
      </c>
      <c r="G514" s="120">
        <v>200</v>
      </c>
      <c r="H514" s="120" t="s">
        <v>72</v>
      </c>
      <c r="I514" s="121" t="s">
        <v>76</v>
      </c>
      <c r="J514" s="122">
        <v>308.28575232000009</v>
      </c>
      <c r="K514" s="123">
        <v>0.2</v>
      </c>
      <c r="L514" s="118">
        <f t="shared" si="19"/>
        <v>246.62860185600007</v>
      </c>
      <c r="N514" s="85" t="s">
        <v>73</v>
      </c>
      <c r="O514" s="85" t="s">
        <v>73</v>
      </c>
      <c r="P514" s="86" t="s">
        <v>73</v>
      </c>
    </row>
    <row r="515" spans="2:16" ht="25" x14ac:dyDescent="0.35">
      <c r="B515" s="105">
        <v>510</v>
      </c>
      <c r="C515" s="119">
        <v>13105</v>
      </c>
      <c r="D515" s="119" t="s">
        <v>886</v>
      </c>
      <c r="E515" s="119" t="s">
        <v>103</v>
      </c>
      <c r="F515" s="119" t="s">
        <v>69</v>
      </c>
      <c r="G515" s="120">
        <v>600</v>
      </c>
      <c r="H515" s="120" t="s">
        <v>72</v>
      </c>
      <c r="I515" s="121" t="s">
        <v>76</v>
      </c>
      <c r="J515" s="122">
        <v>481.74497280000003</v>
      </c>
      <c r="K515" s="123">
        <v>0.2</v>
      </c>
      <c r="L515" s="118">
        <f t="shared" si="19"/>
        <v>385.39597824000003</v>
      </c>
      <c r="N515" s="85" t="s">
        <v>73</v>
      </c>
      <c r="O515" s="85" t="s">
        <v>73</v>
      </c>
      <c r="P515" s="86" t="s">
        <v>73</v>
      </c>
    </row>
    <row r="516" spans="2:16" ht="25" x14ac:dyDescent="0.35">
      <c r="B516" s="105">
        <v>511</v>
      </c>
      <c r="C516" s="119">
        <v>13106</v>
      </c>
      <c r="D516" s="119" t="s">
        <v>887</v>
      </c>
      <c r="E516" s="119" t="s">
        <v>103</v>
      </c>
      <c r="F516" s="119" t="s">
        <v>69</v>
      </c>
      <c r="G516" s="120">
        <v>700</v>
      </c>
      <c r="H516" s="120" t="s">
        <v>72</v>
      </c>
      <c r="I516" s="121" t="s">
        <v>76</v>
      </c>
      <c r="J516" s="122">
        <v>508.43100672000008</v>
      </c>
      <c r="K516" s="123">
        <v>0.2</v>
      </c>
      <c r="L516" s="118">
        <f t="shared" si="19"/>
        <v>406.74480537600004</v>
      </c>
      <c r="N516" s="85" t="s">
        <v>73</v>
      </c>
      <c r="O516" s="85" t="s">
        <v>73</v>
      </c>
      <c r="P516" s="86" t="s">
        <v>73</v>
      </c>
    </row>
    <row r="517" spans="2:16" ht="25" x14ac:dyDescent="0.35">
      <c r="B517" s="105">
        <v>512</v>
      </c>
      <c r="C517" s="119">
        <v>13107</v>
      </c>
      <c r="D517" s="119" t="s">
        <v>888</v>
      </c>
      <c r="E517" s="119" t="s">
        <v>103</v>
      </c>
      <c r="F517" s="119" t="s">
        <v>69</v>
      </c>
      <c r="G517" s="120">
        <v>800</v>
      </c>
      <c r="H517" s="120" t="s">
        <v>72</v>
      </c>
      <c r="I517" s="121" t="s">
        <v>76</v>
      </c>
      <c r="J517" s="122">
        <v>535.11704064000003</v>
      </c>
      <c r="K517" s="123">
        <v>0.2</v>
      </c>
      <c r="L517" s="118">
        <f t="shared" si="19"/>
        <v>428.093632512</v>
      </c>
      <c r="N517" s="85" t="s">
        <v>73</v>
      </c>
      <c r="O517" s="85" t="s">
        <v>73</v>
      </c>
      <c r="P517" s="86" t="s">
        <v>73</v>
      </c>
    </row>
    <row r="518" spans="2:16" ht="25" x14ac:dyDescent="0.35">
      <c r="B518" s="105">
        <v>513</v>
      </c>
      <c r="C518" s="119">
        <v>13114</v>
      </c>
      <c r="D518" s="119" t="s">
        <v>889</v>
      </c>
      <c r="E518" s="119" t="s">
        <v>103</v>
      </c>
      <c r="F518" s="119" t="s">
        <v>69</v>
      </c>
      <c r="G518" s="120">
        <v>40</v>
      </c>
      <c r="H518" s="120" t="s">
        <v>72</v>
      </c>
      <c r="I518" s="121" t="s">
        <v>76</v>
      </c>
      <c r="J518" s="122">
        <v>224.98110835200004</v>
      </c>
      <c r="K518" s="123">
        <v>0.2</v>
      </c>
      <c r="L518" s="118">
        <f t="shared" si="19"/>
        <v>179.98488668160002</v>
      </c>
      <c r="N518" s="85" t="s">
        <v>73</v>
      </c>
      <c r="O518" s="85" t="s">
        <v>73</v>
      </c>
      <c r="P518" s="86" t="s">
        <v>73</v>
      </c>
    </row>
    <row r="519" spans="2:16" ht="25" x14ac:dyDescent="0.35">
      <c r="B519" s="105">
        <v>514</v>
      </c>
      <c r="C519" s="119">
        <v>13115</v>
      </c>
      <c r="D519" s="119" t="s">
        <v>890</v>
      </c>
      <c r="E519" s="119" t="s">
        <v>103</v>
      </c>
      <c r="F519" s="119" t="s">
        <v>69</v>
      </c>
      <c r="G519" s="120">
        <v>50</v>
      </c>
      <c r="H519" s="120" t="s">
        <v>72</v>
      </c>
      <c r="I519" s="121" t="s">
        <v>76</v>
      </c>
      <c r="J519" s="122">
        <v>233.81309952000007</v>
      </c>
      <c r="K519" s="123">
        <v>0.2</v>
      </c>
      <c r="L519" s="118">
        <f t="shared" si="19"/>
        <v>187.05047961600005</v>
      </c>
      <c r="N519" s="85" t="s">
        <v>73</v>
      </c>
      <c r="O519" s="85" t="s">
        <v>73</v>
      </c>
      <c r="P519" s="86" t="s">
        <v>73</v>
      </c>
    </row>
    <row r="520" spans="2:16" ht="25" x14ac:dyDescent="0.35">
      <c r="B520" s="105">
        <v>515</v>
      </c>
      <c r="C520" s="119">
        <v>13117</v>
      </c>
      <c r="D520" s="119" t="s">
        <v>891</v>
      </c>
      <c r="E520" s="119" t="s">
        <v>103</v>
      </c>
      <c r="F520" s="119" t="s">
        <v>69</v>
      </c>
      <c r="G520" s="120">
        <v>150</v>
      </c>
      <c r="H520" s="120" t="s">
        <v>72</v>
      </c>
      <c r="I520" s="121" t="s">
        <v>76</v>
      </c>
      <c r="J520" s="122">
        <v>306.09036057600008</v>
      </c>
      <c r="K520" s="123">
        <v>0.2</v>
      </c>
      <c r="L520" s="118">
        <f t="shared" ref="L520:L583" si="20">IF(J520="","",(J520-(J520*K520)))</f>
        <v>244.87228846080006</v>
      </c>
      <c r="N520" s="85" t="s">
        <v>73</v>
      </c>
      <c r="O520" s="85" t="s">
        <v>73</v>
      </c>
      <c r="P520" s="86" t="s">
        <v>73</v>
      </c>
    </row>
    <row r="521" spans="2:16" ht="25" x14ac:dyDescent="0.35">
      <c r="B521" s="105">
        <v>516</v>
      </c>
      <c r="C521" s="119">
        <v>13118</v>
      </c>
      <c r="D521" s="119" t="s">
        <v>892</v>
      </c>
      <c r="E521" s="119" t="s">
        <v>103</v>
      </c>
      <c r="F521" s="119" t="s">
        <v>69</v>
      </c>
      <c r="G521" s="120">
        <v>200</v>
      </c>
      <c r="H521" s="120" t="s">
        <v>72</v>
      </c>
      <c r="I521" s="121" t="s">
        <v>76</v>
      </c>
      <c r="J521" s="122">
        <v>339.11432755200013</v>
      </c>
      <c r="K521" s="123">
        <v>0.2</v>
      </c>
      <c r="L521" s="118">
        <f t="shared" si="20"/>
        <v>271.29146204160008</v>
      </c>
      <c r="N521" s="85" t="s">
        <v>73</v>
      </c>
      <c r="O521" s="85" t="s">
        <v>73</v>
      </c>
      <c r="P521" s="86" t="s">
        <v>73</v>
      </c>
    </row>
    <row r="522" spans="2:16" ht="25" x14ac:dyDescent="0.35">
      <c r="B522" s="105">
        <v>517</v>
      </c>
      <c r="C522" s="119">
        <v>13119</v>
      </c>
      <c r="D522" s="119" t="s">
        <v>893</v>
      </c>
      <c r="E522" s="119" t="s">
        <v>103</v>
      </c>
      <c r="F522" s="119" t="s">
        <v>69</v>
      </c>
      <c r="G522" s="120">
        <v>300</v>
      </c>
      <c r="H522" s="120" t="s">
        <v>72</v>
      </c>
      <c r="I522" s="121" t="s">
        <v>76</v>
      </c>
      <c r="J522" s="122">
        <v>394.15427251200009</v>
      </c>
      <c r="K522" s="123">
        <v>0.2</v>
      </c>
      <c r="L522" s="118">
        <f t="shared" si="20"/>
        <v>315.32341800960006</v>
      </c>
      <c r="N522" s="85" t="s">
        <v>73</v>
      </c>
      <c r="O522" s="85" t="s">
        <v>73</v>
      </c>
      <c r="P522" s="86" t="s">
        <v>73</v>
      </c>
    </row>
    <row r="523" spans="2:16" ht="25" x14ac:dyDescent="0.35">
      <c r="B523" s="105">
        <v>518</v>
      </c>
      <c r="C523" s="119">
        <v>13122</v>
      </c>
      <c r="D523" s="119" t="s">
        <v>894</v>
      </c>
      <c r="E523" s="119" t="s">
        <v>103</v>
      </c>
      <c r="F523" s="119" t="s">
        <v>69</v>
      </c>
      <c r="G523" s="120">
        <v>600</v>
      </c>
      <c r="H523" s="120" t="s">
        <v>72</v>
      </c>
      <c r="I523" s="121" t="s">
        <v>76</v>
      </c>
      <c r="J523" s="122">
        <v>529.91947008000011</v>
      </c>
      <c r="K523" s="123">
        <v>0.2</v>
      </c>
      <c r="L523" s="118">
        <f t="shared" si="20"/>
        <v>423.93557606400009</v>
      </c>
      <c r="N523" s="85" t="s">
        <v>73</v>
      </c>
      <c r="O523" s="85" t="s">
        <v>73</v>
      </c>
      <c r="P523" s="86" t="s">
        <v>73</v>
      </c>
    </row>
    <row r="524" spans="2:16" ht="25" x14ac:dyDescent="0.35">
      <c r="B524" s="105">
        <v>519</v>
      </c>
      <c r="C524" s="119">
        <v>13123</v>
      </c>
      <c r="D524" s="119" t="s">
        <v>895</v>
      </c>
      <c r="E524" s="119" t="s">
        <v>103</v>
      </c>
      <c r="F524" s="119" t="s">
        <v>69</v>
      </c>
      <c r="G524" s="120">
        <v>700</v>
      </c>
      <c r="H524" s="120" t="s">
        <v>72</v>
      </c>
      <c r="I524" s="121" t="s">
        <v>76</v>
      </c>
      <c r="J524" s="122">
        <v>559.27410739200013</v>
      </c>
      <c r="K524" s="123">
        <v>0.2</v>
      </c>
      <c r="L524" s="118">
        <f t="shared" si="20"/>
        <v>447.41928591360011</v>
      </c>
      <c r="N524" s="85" t="s">
        <v>73</v>
      </c>
      <c r="O524" s="85" t="s">
        <v>73</v>
      </c>
      <c r="P524" s="86" t="s">
        <v>73</v>
      </c>
    </row>
    <row r="525" spans="2:16" ht="25" x14ac:dyDescent="0.35">
      <c r="B525" s="105">
        <v>520</v>
      </c>
      <c r="C525" s="119">
        <v>13124</v>
      </c>
      <c r="D525" s="119" t="s">
        <v>896</v>
      </c>
      <c r="E525" s="119" t="s">
        <v>103</v>
      </c>
      <c r="F525" s="119" t="s">
        <v>69</v>
      </c>
      <c r="G525" s="120">
        <v>800</v>
      </c>
      <c r="H525" s="120" t="s">
        <v>72</v>
      </c>
      <c r="I525" s="121" t="s">
        <v>76</v>
      </c>
      <c r="J525" s="122">
        <v>588.62874470400004</v>
      </c>
      <c r="K525" s="123">
        <v>0.2</v>
      </c>
      <c r="L525" s="118">
        <f t="shared" si="20"/>
        <v>470.90299576320001</v>
      </c>
      <c r="N525" s="85" t="s">
        <v>73</v>
      </c>
      <c r="O525" s="85" t="s">
        <v>73</v>
      </c>
      <c r="P525" s="86" t="s">
        <v>73</v>
      </c>
    </row>
    <row r="526" spans="2:16" ht="25" x14ac:dyDescent="0.35">
      <c r="B526" s="105">
        <v>521</v>
      </c>
      <c r="C526" s="119">
        <v>13125</v>
      </c>
      <c r="D526" s="119" t="s">
        <v>897</v>
      </c>
      <c r="E526" s="119" t="s">
        <v>103</v>
      </c>
      <c r="F526" s="119" t="s">
        <v>69</v>
      </c>
      <c r="G526" s="120">
        <v>900</v>
      </c>
      <c r="H526" s="120" t="s">
        <v>72</v>
      </c>
      <c r="I526" s="121" t="s">
        <v>76</v>
      </c>
      <c r="J526" s="122">
        <v>617.98338201600018</v>
      </c>
      <c r="K526" s="123">
        <v>0.2</v>
      </c>
      <c r="L526" s="118">
        <f t="shared" si="20"/>
        <v>494.38670561280014</v>
      </c>
      <c r="N526" s="85" t="s">
        <v>73</v>
      </c>
      <c r="O526" s="85" t="s">
        <v>73</v>
      </c>
      <c r="P526" s="86" t="s">
        <v>73</v>
      </c>
    </row>
    <row r="527" spans="2:16" ht="25" x14ac:dyDescent="0.35">
      <c r="B527" s="105">
        <v>522</v>
      </c>
      <c r="C527" s="119">
        <v>13131</v>
      </c>
      <c r="D527" s="119" t="s">
        <v>898</v>
      </c>
      <c r="E527" s="119" t="s">
        <v>103</v>
      </c>
      <c r="F527" s="119" t="s">
        <v>69</v>
      </c>
      <c r="G527" s="120">
        <v>40</v>
      </c>
      <c r="H527" s="120" t="s">
        <v>72</v>
      </c>
      <c r="I527" s="121" t="s">
        <v>76</v>
      </c>
      <c r="J527" s="122">
        <v>235.20752236800001</v>
      </c>
      <c r="K527" s="123">
        <v>0.2</v>
      </c>
      <c r="L527" s="118">
        <f t="shared" si="20"/>
        <v>188.1660178944</v>
      </c>
      <c r="N527" s="85" t="s">
        <v>73</v>
      </c>
      <c r="O527" s="85" t="s">
        <v>73</v>
      </c>
      <c r="P527" s="86" t="s">
        <v>73</v>
      </c>
    </row>
    <row r="528" spans="2:16" ht="25" x14ac:dyDescent="0.35">
      <c r="B528" s="105">
        <v>523</v>
      </c>
      <c r="C528" s="119">
        <v>13134</v>
      </c>
      <c r="D528" s="119" t="s">
        <v>899</v>
      </c>
      <c r="E528" s="119" t="s">
        <v>103</v>
      </c>
      <c r="F528" s="119" t="s">
        <v>69</v>
      </c>
      <c r="G528" s="120">
        <v>150</v>
      </c>
      <c r="H528" s="120" t="s">
        <v>72</v>
      </c>
      <c r="I528" s="121" t="s">
        <v>76</v>
      </c>
      <c r="J528" s="122">
        <v>320.00355878400006</v>
      </c>
      <c r="K528" s="123">
        <v>0.2</v>
      </c>
      <c r="L528" s="118">
        <f t="shared" si="20"/>
        <v>256.00284702720006</v>
      </c>
      <c r="N528" s="85" t="s">
        <v>73</v>
      </c>
      <c r="O528" s="85" t="s">
        <v>73</v>
      </c>
      <c r="P528" s="86" t="s">
        <v>73</v>
      </c>
    </row>
    <row r="529" spans="2:16" ht="25" x14ac:dyDescent="0.35">
      <c r="B529" s="105">
        <v>524</v>
      </c>
      <c r="C529" s="119">
        <v>13137</v>
      </c>
      <c r="D529" s="119" t="s">
        <v>900</v>
      </c>
      <c r="E529" s="119" t="s">
        <v>103</v>
      </c>
      <c r="F529" s="119" t="s">
        <v>69</v>
      </c>
      <c r="G529" s="120">
        <v>400</v>
      </c>
      <c r="H529" s="120" t="s">
        <v>72</v>
      </c>
      <c r="I529" s="121" t="s">
        <v>76</v>
      </c>
      <c r="J529" s="122">
        <v>469.612136448</v>
      </c>
      <c r="K529" s="123">
        <v>0.2</v>
      </c>
      <c r="L529" s="118">
        <f t="shared" si="20"/>
        <v>375.68970915839998</v>
      </c>
      <c r="N529" s="85" t="s">
        <v>73</v>
      </c>
      <c r="O529" s="85" t="s">
        <v>73</v>
      </c>
      <c r="P529" s="86" t="s">
        <v>73</v>
      </c>
    </row>
    <row r="530" spans="2:16" ht="25" x14ac:dyDescent="0.35">
      <c r="B530" s="105">
        <v>525</v>
      </c>
      <c r="C530" s="119">
        <v>13139</v>
      </c>
      <c r="D530" s="119" t="s">
        <v>901</v>
      </c>
      <c r="E530" s="119" t="s">
        <v>103</v>
      </c>
      <c r="F530" s="119" t="s">
        <v>69</v>
      </c>
      <c r="G530" s="120">
        <v>600</v>
      </c>
      <c r="H530" s="120" t="s">
        <v>72</v>
      </c>
      <c r="I530" s="121" t="s">
        <v>76</v>
      </c>
      <c r="J530" s="122">
        <v>554.00671871999998</v>
      </c>
      <c r="K530" s="123">
        <v>0.2</v>
      </c>
      <c r="L530" s="118">
        <f t="shared" si="20"/>
        <v>443.20537497599997</v>
      </c>
      <c r="N530" s="85" t="s">
        <v>73</v>
      </c>
      <c r="O530" s="85" t="s">
        <v>73</v>
      </c>
      <c r="P530" s="86" t="s">
        <v>73</v>
      </c>
    </row>
    <row r="531" spans="2:16" ht="25" x14ac:dyDescent="0.35">
      <c r="B531" s="105">
        <v>526</v>
      </c>
      <c r="C531" s="119">
        <v>13140</v>
      </c>
      <c r="D531" s="119" t="s">
        <v>902</v>
      </c>
      <c r="E531" s="119" t="s">
        <v>103</v>
      </c>
      <c r="F531" s="119" t="s">
        <v>69</v>
      </c>
      <c r="G531" s="120">
        <v>700</v>
      </c>
      <c r="H531" s="120" t="s">
        <v>72</v>
      </c>
      <c r="I531" s="121" t="s">
        <v>76</v>
      </c>
      <c r="J531" s="122">
        <v>584.69565772800001</v>
      </c>
      <c r="K531" s="123">
        <v>0.2</v>
      </c>
      <c r="L531" s="118">
        <f t="shared" si="20"/>
        <v>467.75652618240002</v>
      </c>
      <c r="N531" s="85" t="s">
        <v>73</v>
      </c>
      <c r="O531" s="85" t="s">
        <v>73</v>
      </c>
      <c r="P531" s="86" t="s">
        <v>73</v>
      </c>
    </row>
    <row r="532" spans="2:16" ht="25" x14ac:dyDescent="0.35">
      <c r="B532" s="105">
        <v>527</v>
      </c>
      <c r="C532" s="119">
        <v>13143</v>
      </c>
      <c r="D532" s="119" t="s">
        <v>903</v>
      </c>
      <c r="E532" s="119" t="s">
        <v>103</v>
      </c>
      <c r="F532" s="119" t="s">
        <v>69</v>
      </c>
      <c r="G532" s="120">
        <v>1000</v>
      </c>
      <c r="H532" s="120" t="s">
        <v>72</v>
      </c>
      <c r="I532" s="121" t="s">
        <v>76</v>
      </c>
      <c r="J532" s="122">
        <v>669.09023999999999</v>
      </c>
      <c r="K532" s="123">
        <v>0.2</v>
      </c>
      <c r="L532" s="118">
        <f t="shared" si="20"/>
        <v>535.27219200000002</v>
      </c>
      <c r="N532" s="85" t="s">
        <v>73</v>
      </c>
      <c r="O532" s="85" t="s">
        <v>73</v>
      </c>
      <c r="P532" s="86" t="s">
        <v>73</v>
      </c>
    </row>
    <row r="533" spans="2:16" ht="25" x14ac:dyDescent="0.35">
      <c r="B533" s="105">
        <v>528</v>
      </c>
      <c r="C533" s="119">
        <v>13144</v>
      </c>
      <c r="D533" s="119" t="s">
        <v>904</v>
      </c>
      <c r="E533" s="119" t="s">
        <v>103</v>
      </c>
      <c r="F533" s="119" t="s">
        <v>69</v>
      </c>
      <c r="G533" s="120">
        <v>5</v>
      </c>
      <c r="H533" s="120" t="s">
        <v>72</v>
      </c>
      <c r="I533" s="121" t="s">
        <v>76</v>
      </c>
      <c r="J533" s="122">
        <v>215.77920000000003</v>
      </c>
      <c r="K533" s="123">
        <v>0.2</v>
      </c>
      <c r="L533" s="118">
        <f t="shared" si="20"/>
        <v>172.62336000000002</v>
      </c>
      <c r="N533" s="85" t="s">
        <v>73</v>
      </c>
      <c r="O533" s="85" t="s">
        <v>73</v>
      </c>
      <c r="P533" s="86" t="s">
        <v>73</v>
      </c>
    </row>
    <row r="534" spans="2:16" ht="25" x14ac:dyDescent="0.35">
      <c r="B534" s="105">
        <v>529</v>
      </c>
      <c r="C534" s="119">
        <v>13150</v>
      </c>
      <c r="D534" s="119" t="s">
        <v>905</v>
      </c>
      <c r="E534" s="119" t="s">
        <v>103</v>
      </c>
      <c r="F534" s="119" t="s">
        <v>69</v>
      </c>
      <c r="G534" s="120">
        <v>100</v>
      </c>
      <c r="H534" s="120" t="s">
        <v>72</v>
      </c>
      <c r="I534" s="121" t="s">
        <v>76</v>
      </c>
      <c r="J534" s="122">
        <v>310.30272000000002</v>
      </c>
      <c r="K534" s="123">
        <v>0.2</v>
      </c>
      <c r="L534" s="118">
        <f t="shared" si="20"/>
        <v>248.24217600000003</v>
      </c>
      <c r="N534" s="85" t="s">
        <v>73</v>
      </c>
      <c r="O534" s="85" t="s">
        <v>73</v>
      </c>
      <c r="P534" s="86" t="s">
        <v>73</v>
      </c>
    </row>
    <row r="535" spans="2:16" ht="25" x14ac:dyDescent="0.35">
      <c r="B535" s="105">
        <v>530</v>
      </c>
      <c r="C535" s="119">
        <v>13151</v>
      </c>
      <c r="D535" s="119" t="s">
        <v>906</v>
      </c>
      <c r="E535" s="119" t="s">
        <v>103</v>
      </c>
      <c r="F535" s="119" t="s">
        <v>69</v>
      </c>
      <c r="G535" s="120">
        <v>150</v>
      </c>
      <c r="H535" s="120" t="s">
        <v>72</v>
      </c>
      <c r="I535" s="121" t="s">
        <v>76</v>
      </c>
      <c r="J535" s="122">
        <v>347.82995520000009</v>
      </c>
      <c r="K535" s="123">
        <v>0.2</v>
      </c>
      <c r="L535" s="118">
        <f t="shared" si="20"/>
        <v>278.26396416000006</v>
      </c>
      <c r="N535" s="85" t="s">
        <v>73</v>
      </c>
      <c r="O535" s="85" t="s">
        <v>73</v>
      </c>
      <c r="P535" s="86" t="s">
        <v>73</v>
      </c>
    </row>
    <row r="536" spans="2:16" ht="25" x14ac:dyDescent="0.35">
      <c r="B536" s="105">
        <v>531</v>
      </c>
      <c r="C536" s="119">
        <v>13152</v>
      </c>
      <c r="D536" s="119" t="s">
        <v>907</v>
      </c>
      <c r="E536" s="119" t="s">
        <v>103</v>
      </c>
      <c r="F536" s="119" t="s">
        <v>69</v>
      </c>
      <c r="G536" s="120">
        <v>200</v>
      </c>
      <c r="H536" s="120" t="s">
        <v>72</v>
      </c>
      <c r="I536" s="121" t="s">
        <v>76</v>
      </c>
      <c r="J536" s="122">
        <v>385.35719040000009</v>
      </c>
      <c r="K536" s="123">
        <v>0.2</v>
      </c>
      <c r="L536" s="118">
        <f t="shared" si="20"/>
        <v>308.28575232000009</v>
      </c>
      <c r="N536" s="85" t="s">
        <v>73</v>
      </c>
      <c r="O536" s="85" t="s">
        <v>73</v>
      </c>
      <c r="P536" s="86" t="s">
        <v>73</v>
      </c>
    </row>
    <row r="537" spans="2:16" ht="25" x14ac:dyDescent="0.35">
      <c r="B537" s="105">
        <v>532</v>
      </c>
      <c r="C537" s="119">
        <v>13153</v>
      </c>
      <c r="D537" s="119" t="s">
        <v>908</v>
      </c>
      <c r="E537" s="119" t="s">
        <v>103</v>
      </c>
      <c r="F537" s="119" t="s">
        <v>69</v>
      </c>
      <c r="G537" s="120">
        <v>300</v>
      </c>
      <c r="H537" s="120" t="s">
        <v>72</v>
      </c>
      <c r="I537" s="121" t="s">
        <v>76</v>
      </c>
      <c r="J537" s="122">
        <v>447.90258240000009</v>
      </c>
      <c r="K537" s="123">
        <v>0.2</v>
      </c>
      <c r="L537" s="118">
        <f t="shared" si="20"/>
        <v>358.32206592000006</v>
      </c>
      <c r="N537" s="85" t="s">
        <v>73</v>
      </c>
      <c r="O537" s="85" t="s">
        <v>73</v>
      </c>
      <c r="P537" s="86" t="s">
        <v>73</v>
      </c>
    </row>
    <row r="538" spans="2:16" ht="25" x14ac:dyDescent="0.35">
      <c r="B538" s="105">
        <v>533</v>
      </c>
      <c r="C538" s="119">
        <v>13155</v>
      </c>
      <c r="D538" s="119" t="s">
        <v>909</v>
      </c>
      <c r="E538" s="119" t="s">
        <v>103</v>
      </c>
      <c r="F538" s="119" t="s">
        <v>69</v>
      </c>
      <c r="G538" s="120">
        <v>500</v>
      </c>
      <c r="H538" s="120" t="s">
        <v>72</v>
      </c>
      <c r="I538" s="121" t="s">
        <v>76</v>
      </c>
      <c r="J538" s="122">
        <v>560.48428799999999</v>
      </c>
      <c r="K538" s="123">
        <v>0.2</v>
      </c>
      <c r="L538" s="118">
        <f t="shared" si="20"/>
        <v>448.38743039999997</v>
      </c>
      <c r="N538" s="85" t="s">
        <v>73</v>
      </c>
      <c r="O538" s="85" t="s">
        <v>73</v>
      </c>
      <c r="P538" s="86" t="s">
        <v>73</v>
      </c>
    </row>
    <row r="539" spans="2:16" ht="25" x14ac:dyDescent="0.35">
      <c r="B539" s="105">
        <v>534</v>
      </c>
      <c r="C539" s="119">
        <v>13157</v>
      </c>
      <c r="D539" s="119" t="s">
        <v>910</v>
      </c>
      <c r="E539" s="119" t="s">
        <v>103</v>
      </c>
      <c r="F539" s="119" t="s">
        <v>69</v>
      </c>
      <c r="G539" s="120">
        <v>700</v>
      </c>
      <c r="H539" s="120" t="s">
        <v>72</v>
      </c>
      <c r="I539" s="121" t="s">
        <v>76</v>
      </c>
      <c r="J539" s="122">
        <v>635.53875840000012</v>
      </c>
      <c r="K539" s="123">
        <v>0.2</v>
      </c>
      <c r="L539" s="118">
        <f t="shared" si="20"/>
        <v>508.43100672000008</v>
      </c>
      <c r="N539" s="85" t="s">
        <v>73</v>
      </c>
      <c r="O539" s="85" t="s">
        <v>73</v>
      </c>
      <c r="P539" s="86" t="s">
        <v>73</v>
      </c>
    </row>
    <row r="540" spans="2:16" ht="25" x14ac:dyDescent="0.35">
      <c r="B540" s="105">
        <v>535</v>
      </c>
      <c r="C540" s="119">
        <v>13159</v>
      </c>
      <c r="D540" s="119" t="s">
        <v>911</v>
      </c>
      <c r="E540" s="119" t="s">
        <v>103</v>
      </c>
      <c r="F540" s="119" t="s">
        <v>69</v>
      </c>
      <c r="G540" s="120">
        <v>900</v>
      </c>
      <c r="H540" s="120" t="s">
        <v>72</v>
      </c>
      <c r="I540" s="121" t="s">
        <v>76</v>
      </c>
      <c r="J540" s="122">
        <v>702.25384320000012</v>
      </c>
      <c r="K540" s="123">
        <v>0.2</v>
      </c>
      <c r="L540" s="118">
        <f t="shared" si="20"/>
        <v>561.80307456000014</v>
      </c>
      <c r="N540" s="85" t="s">
        <v>73</v>
      </c>
      <c r="O540" s="85" t="s">
        <v>73</v>
      </c>
      <c r="P540" s="86" t="s">
        <v>73</v>
      </c>
    </row>
    <row r="541" spans="2:16" ht="25" x14ac:dyDescent="0.35">
      <c r="B541" s="105">
        <v>536</v>
      </c>
      <c r="C541" s="119">
        <v>13165</v>
      </c>
      <c r="D541" s="119" t="s">
        <v>912</v>
      </c>
      <c r="E541" s="119" t="s">
        <v>170</v>
      </c>
      <c r="F541" s="119" t="s">
        <v>69</v>
      </c>
      <c r="G541" s="120">
        <v>30</v>
      </c>
      <c r="H541" s="120" t="s">
        <v>72</v>
      </c>
      <c r="I541" s="121" t="s">
        <v>76</v>
      </c>
      <c r="J541" s="122">
        <v>285.80935680000022</v>
      </c>
      <c r="K541" s="123">
        <v>0.2</v>
      </c>
      <c r="L541" s="118">
        <f t="shared" si="20"/>
        <v>228.64748544000017</v>
      </c>
      <c r="N541" s="85" t="s">
        <v>73</v>
      </c>
      <c r="O541" s="85" t="s">
        <v>73</v>
      </c>
      <c r="P541" s="86" t="s">
        <v>73</v>
      </c>
    </row>
    <row r="542" spans="2:16" ht="25" x14ac:dyDescent="0.35">
      <c r="B542" s="105">
        <v>537</v>
      </c>
      <c r="C542" s="119">
        <v>13175</v>
      </c>
      <c r="D542" s="119" t="s">
        <v>913</v>
      </c>
      <c r="E542" s="119" t="s">
        <v>170</v>
      </c>
      <c r="F542" s="119" t="s">
        <v>69</v>
      </c>
      <c r="G542" s="120">
        <v>700</v>
      </c>
      <c r="H542" s="120" t="s">
        <v>72</v>
      </c>
      <c r="I542" s="121" t="s">
        <v>76</v>
      </c>
      <c r="J542" s="122">
        <v>655.03088639999987</v>
      </c>
      <c r="K542" s="123">
        <v>0.2</v>
      </c>
      <c r="L542" s="118">
        <f t="shared" si="20"/>
        <v>524.0247091199999</v>
      </c>
      <c r="N542" s="85" t="s">
        <v>73</v>
      </c>
      <c r="O542" s="85" t="s">
        <v>73</v>
      </c>
      <c r="P542" s="86" t="s">
        <v>73</v>
      </c>
    </row>
    <row r="543" spans="2:16" ht="25" x14ac:dyDescent="0.35">
      <c r="B543" s="105">
        <v>538</v>
      </c>
      <c r="C543" s="119">
        <v>13176</v>
      </c>
      <c r="D543" s="119" t="s">
        <v>914</v>
      </c>
      <c r="E543" s="119" t="s">
        <v>170</v>
      </c>
      <c r="F543" s="119" t="s">
        <v>69</v>
      </c>
      <c r="G543" s="120">
        <v>800</v>
      </c>
      <c r="H543" s="120" t="s">
        <v>72</v>
      </c>
      <c r="I543" s="121" t="s">
        <v>76</v>
      </c>
      <c r="J543" s="122">
        <v>684.47047680000014</v>
      </c>
      <c r="K543" s="123">
        <v>0.2</v>
      </c>
      <c r="L543" s="118">
        <f t="shared" si="20"/>
        <v>547.57638144000009</v>
      </c>
      <c r="N543" s="85" t="s">
        <v>73</v>
      </c>
      <c r="O543" s="85" t="s">
        <v>73</v>
      </c>
      <c r="P543" s="86" t="s">
        <v>73</v>
      </c>
    </row>
    <row r="544" spans="2:16" ht="25" x14ac:dyDescent="0.35">
      <c r="B544" s="105">
        <v>539</v>
      </c>
      <c r="C544" s="119">
        <v>13177</v>
      </c>
      <c r="D544" s="119" t="s">
        <v>915</v>
      </c>
      <c r="E544" s="119" t="s">
        <v>170</v>
      </c>
      <c r="F544" s="119" t="s">
        <v>69</v>
      </c>
      <c r="G544" s="120">
        <v>900</v>
      </c>
      <c r="H544" s="120" t="s">
        <v>72</v>
      </c>
      <c r="I544" s="121" t="s">
        <v>76</v>
      </c>
      <c r="J544" s="122">
        <v>713.91006720000007</v>
      </c>
      <c r="K544" s="123">
        <v>0.2</v>
      </c>
      <c r="L544" s="118">
        <f t="shared" si="20"/>
        <v>571.12805376000006</v>
      </c>
      <c r="N544" s="85" t="s">
        <v>73</v>
      </c>
      <c r="O544" s="85" t="s">
        <v>73</v>
      </c>
      <c r="P544" s="86" t="s">
        <v>73</v>
      </c>
    </row>
    <row r="545" spans="2:16" ht="25" x14ac:dyDescent="0.35">
      <c r="B545" s="105">
        <v>540</v>
      </c>
      <c r="C545" s="119">
        <v>13179</v>
      </c>
      <c r="D545" s="119" t="s">
        <v>916</v>
      </c>
      <c r="E545" s="119" t="s">
        <v>170</v>
      </c>
      <c r="F545" s="119" t="s">
        <v>69</v>
      </c>
      <c r="G545" s="120">
        <v>5</v>
      </c>
      <c r="H545" s="120" t="s">
        <v>72</v>
      </c>
      <c r="I545" s="121" t="s">
        <v>76</v>
      </c>
      <c r="J545" s="122">
        <v>269.66016000000008</v>
      </c>
      <c r="K545" s="123">
        <v>0.2</v>
      </c>
      <c r="L545" s="118">
        <f t="shared" si="20"/>
        <v>215.72812800000005</v>
      </c>
      <c r="N545" s="85" t="s">
        <v>73</v>
      </c>
      <c r="O545" s="85" t="s">
        <v>73</v>
      </c>
      <c r="P545" s="86" t="s">
        <v>73</v>
      </c>
    </row>
    <row r="546" spans="2:16" ht="25" x14ac:dyDescent="0.35">
      <c r="B546" s="105">
        <v>541</v>
      </c>
      <c r="C546" s="119">
        <v>13188</v>
      </c>
      <c r="D546" s="119" t="s">
        <v>917</v>
      </c>
      <c r="E546" s="119" t="s">
        <v>170</v>
      </c>
      <c r="F546" s="119" t="s">
        <v>69</v>
      </c>
      <c r="G546" s="120">
        <v>300</v>
      </c>
      <c r="H546" s="120" t="s">
        <v>72</v>
      </c>
      <c r="I546" s="121" t="s">
        <v>76</v>
      </c>
      <c r="J546" s="122">
        <v>538.37650944000006</v>
      </c>
      <c r="K546" s="123">
        <v>0.2</v>
      </c>
      <c r="L546" s="118">
        <f t="shared" si="20"/>
        <v>430.70120755200003</v>
      </c>
      <c r="N546" s="85" t="s">
        <v>73</v>
      </c>
      <c r="O546" s="85" t="s">
        <v>73</v>
      </c>
      <c r="P546" s="86" t="s">
        <v>73</v>
      </c>
    </row>
    <row r="547" spans="2:16" ht="25" x14ac:dyDescent="0.35">
      <c r="B547" s="105">
        <v>542</v>
      </c>
      <c r="C547" s="119">
        <v>13190</v>
      </c>
      <c r="D547" s="119" t="s">
        <v>918</v>
      </c>
      <c r="E547" s="119" t="s">
        <v>170</v>
      </c>
      <c r="F547" s="119" t="s">
        <v>69</v>
      </c>
      <c r="G547" s="120">
        <v>500</v>
      </c>
      <c r="H547" s="120" t="s">
        <v>72</v>
      </c>
      <c r="I547" s="121" t="s">
        <v>76</v>
      </c>
      <c r="J547" s="122">
        <v>647.67098880000003</v>
      </c>
      <c r="K547" s="123">
        <v>0.2</v>
      </c>
      <c r="L547" s="118">
        <f t="shared" si="20"/>
        <v>518.13679104000005</v>
      </c>
      <c r="N547" s="85" t="s">
        <v>73</v>
      </c>
      <c r="O547" s="85" t="s">
        <v>73</v>
      </c>
      <c r="P547" s="86" t="s">
        <v>73</v>
      </c>
    </row>
    <row r="548" spans="2:16" ht="25" x14ac:dyDescent="0.35">
      <c r="B548" s="105">
        <v>543</v>
      </c>
      <c r="C548" s="119">
        <v>13191</v>
      </c>
      <c r="D548" s="119" t="s">
        <v>919</v>
      </c>
      <c r="E548" s="119" t="s">
        <v>170</v>
      </c>
      <c r="F548" s="119" t="s">
        <v>69</v>
      </c>
      <c r="G548" s="120">
        <v>600</v>
      </c>
      <c r="H548" s="120" t="s">
        <v>72</v>
      </c>
      <c r="I548" s="121" t="s">
        <v>76</v>
      </c>
      <c r="J548" s="122">
        <v>688.15042560000006</v>
      </c>
      <c r="K548" s="123">
        <v>0.2</v>
      </c>
      <c r="L548" s="118">
        <f t="shared" si="20"/>
        <v>550.52034048000007</v>
      </c>
      <c r="N548" s="85" t="s">
        <v>73</v>
      </c>
      <c r="O548" s="85" t="s">
        <v>73</v>
      </c>
      <c r="P548" s="86" t="s">
        <v>73</v>
      </c>
    </row>
    <row r="549" spans="2:16" ht="25" x14ac:dyDescent="0.35">
      <c r="B549" s="105">
        <v>544</v>
      </c>
      <c r="C549" s="119">
        <v>13192</v>
      </c>
      <c r="D549" s="119" t="s">
        <v>920</v>
      </c>
      <c r="E549" s="119" t="s">
        <v>170</v>
      </c>
      <c r="F549" s="119" t="s">
        <v>69</v>
      </c>
      <c r="G549" s="120">
        <v>700</v>
      </c>
      <c r="H549" s="120" t="s">
        <v>72</v>
      </c>
      <c r="I549" s="121" t="s">
        <v>76</v>
      </c>
      <c r="J549" s="122">
        <v>720.53397503999997</v>
      </c>
      <c r="K549" s="123">
        <v>0.2</v>
      </c>
      <c r="L549" s="118">
        <f t="shared" si="20"/>
        <v>576.42718003200002</v>
      </c>
      <c r="N549" s="85" t="s">
        <v>73</v>
      </c>
      <c r="O549" s="85" t="s">
        <v>73</v>
      </c>
      <c r="P549" s="86" t="s">
        <v>73</v>
      </c>
    </row>
    <row r="550" spans="2:16" ht="25" x14ac:dyDescent="0.35">
      <c r="B550" s="105">
        <v>545</v>
      </c>
      <c r="C550" s="119">
        <v>13196</v>
      </c>
      <c r="D550" s="119" t="s">
        <v>921</v>
      </c>
      <c r="E550" s="119" t="s">
        <v>170</v>
      </c>
      <c r="F550" s="119" t="s">
        <v>69</v>
      </c>
      <c r="G550" s="120">
        <v>5</v>
      </c>
      <c r="H550" s="120" t="s">
        <v>72</v>
      </c>
      <c r="I550" s="121" t="s">
        <v>76</v>
      </c>
      <c r="J550" s="122">
        <v>281.91744</v>
      </c>
      <c r="K550" s="123">
        <v>0.2</v>
      </c>
      <c r="L550" s="118">
        <f t="shared" si="20"/>
        <v>225.533952</v>
      </c>
      <c r="N550" s="85" t="s">
        <v>73</v>
      </c>
      <c r="O550" s="85" t="s">
        <v>73</v>
      </c>
      <c r="P550" s="86" t="s">
        <v>73</v>
      </c>
    </row>
    <row r="551" spans="2:16" ht="25" x14ac:dyDescent="0.35">
      <c r="B551" s="105">
        <v>546</v>
      </c>
      <c r="C551" s="119">
        <v>13198</v>
      </c>
      <c r="D551" s="119" t="s">
        <v>922</v>
      </c>
      <c r="E551" s="119" t="s">
        <v>170</v>
      </c>
      <c r="F551" s="119" t="s">
        <v>69</v>
      </c>
      <c r="G551" s="120">
        <v>20</v>
      </c>
      <c r="H551" s="120" t="s">
        <v>72</v>
      </c>
      <c r="I551" s="121" t="s">
        <v>76</v>
      </c>
      <c r="J551" s="122">
        <v>307.52105472000028</v>
      </c>
      <c r="K551" s="123">
        <v>0.2</v>
      </c>
      <c r="L551" s="118">
        <f t="shared" si="20"/>
        <v>246.01684377600023</v>
      </c>
      <c r="N551" s="85" t="s">
        <v>73</v>
      </c>
      <c r="O551" s="85" t="s">
        <v>73</v>
      </c>
      <c r="P551" s="86" t="s">
        <v>73</v>
      </c>
    </row>
    <row r="552" spans="2:16" ht="25" x14ac:dyDescent="0.35">
      <c r="B552" s="105">
        <v>547</v>
      </c>
      <c r="C552" s="119">
        <v>13201</v>
      </c>
      <c r="D552" s="119" t="s">
        <v>923</v>
      </c>
      <c r="E552" s="119" t="s">
        <v>170</v>
      </c>
      <c r="F552" s="119" t="s">
        <v>69</v>
      </c>
      <c r="G552" s="120">
        <v>50</v>
      </c>
      <c r="H552" s="120" t="s">
        <v>72</v>
      </c>
      <c r="I552" s="121" t="s">
        <v>76</v>
      </c>
      <c r="J552" s="122">
        <v>366.76823040000016</v>
      </c>
      <c r="K552" s="123">
        <v>0.2</v>
      </c>
      <c r="L552" s="118">
        <f t="shared" si="20"/>
        <v>293.41458432000013</v>
      </c>
      <c r="N552" s="85" t="s">
        <v>73</v>
      </c>
      <c r="O552" s="85" t="s">
        <v>73</v>
      </c>
      <c r="P552" s="86" t="s">
        <v>73</v>
      </c>
    </row>
    <row r="553" spans="2:16" ht="25" x14ac:dyDescent="0.35">
      <c r="B553" s="105">
        <v>548</v>
      </c>
      <c r="C553" s="119">
        <v>13202</v>
      </c>
      <c r="D553" s="119" t="s">
        <v>924</v>
      </c>
      <c r="E553" s="119" t="s">
        <v>170</v>
      </c>
      <c r="F553" s="119" t="s">
        <v>69</v>
      </c>
      <c r="G553" s="120">
        <v>100</v>
      </c>
      <c r="H553" s="120" t="s">
        <v>72</v>
      </c>
      <c r="I553" s="121" t="s">
        <v>76</v>
      </c>
      <c r="J553" s="122">
        <v>423.19411200000008</v>
      </c>
      <c r="K553" s="123">
        <v>0.2</v>
      </c>
      <c r="L553" s="118">
        <f t="shared" si="20"/>
        <v>338.55528960000004</v>
      </c>
      <c r="N553" s="85" t="s">
        <v>73</v>
      </c>
      <c r="O553" s="85" t="s">
        <v>73</v>
      </c>
      <c r="P553" s="86" t="s">
        <v>73</v>
      </c>
    </row>
    <row r="554" spans="2:16" ht="25" x14ac:dyDescent="0.35">
      <c r="B554" s="105">
        <v>549</v>
      </c>
      <c r="C554" s="119">
        <v>13204</v>
      </c>
      <c r="D554" s="119" t="s">
        <v>925</v>
      </c>
      <c r="E554" s="119" t="s">
        <v>170</v>
      </c>
      <c r="F554" s="119" t="s">
        <v>69</v>
      </c>
      <c r="G554" s="120">
        <v>200</v>
      </c>
      <c r="H554" s="120" t="s">
        <v>72</v>
      </c>
      <c r="I554" s="121" t="s">
        <v>76</v>
      </c>
      <c r="J554" s="122">
        <v>499.36905216000002</v>
      </c>
      <c r="K554" s="123">
        <v>0.2</v>
      </c>
      <c r="L554" s="118">
        <f t="shared" si="20"/>
        <v>399.495241728</v>
      </c>
      <c r="N554" s="85" t="s">
        <v>73</v>
      </c>
      <c r="O554" s="85" t="s">
        <v>73</v>
      </c>
      <c r="P554" s="86" t="s">
        <v>73</v>
      </c>
    </row>
    <row r="555" spans="2:16" ht="25" x14ac:dyDescent="0.35">
      <c r="B555" s="105">
        <v>550</v>
      </c>
      <c r="C555" s="119">
        <v>13206</v>
      </c>
      <c r="D555" s="119" t="s">
        <v>926</v>
      </c>
      <c r="E555" s="119" t="s">
        <v>170</v>
      </c>
      <c r="F555" s="119" t="s">
        <v>69</v>
      </c>
      <c r="G555" s="120">
        <v>400</v>
      </c>
      <c r="H555" s="120" t="s">
        <v>72</v>
      </c>
      <c r="I555" s="121" t="s">
        <v>76</v>
      </c>
      <c r="J555" s="122">
        <v>626.32728576000011</v>
      </c>
      <c r="K555" s="123">
        <v>0.2</v>
      </c>
      <c r="L555" s="118">
        <f t="shared" si="20"/>
        <v>501.0618286080001</v>
      </c>
      <c r="N555" s="85" t="s">
        <v>73</v>
      </c>
      <c r="O555" s="85" t="s">
        <v>73</v>
      </c>
      <c r="P555" s="86" t="s">
        <v>73</v>
      </c>
    </row>
    <row r="556" spans="2:16" ht="25" x14ac:dyDescent="0.35">
      <c r="B556" s="105">
        <v>551</v>
      </c>
      <c r="C556" s="119">
        <v>13207</v>
      </c>
      <c r="D556" s="119" t="s">
        <v>927</v>
      </c>
      <c r="E556" s="119" t="s">
        <v>170</v>
      </c>
      <c r="F556" s="119" t="s">
        <v>69</v>
      </c>
      <c r="G556" s="120">
        <v>500</v>
      </c>
      <c r="H556" s="120" t="s">
        <v>72</v>
      </c>
      <c r="I556" s="121" t="s">
        <v>76</v>
      </c>
      <c r="J556" s="122">
        <v>677.11057919999985</v>
      </c>
      <c r="K556" s="123">
        <v>0.2</v>
      </c>
      <c r="L556" s="118">
        <f t="shared" si="20"/>
        <v>541.6884633599999</v>
      </c>
      <c r="N556" s="85" t="s">
        <v>73</v>
      </c>
      <c r="O556" s="85" t="s">
        <v>73</v>
      </c>
      <c r="P556" s="86" t="s">
        <v>73</v>
      </c>
    </row>
    <row r="557" spans="2:16" ht="25" x14ac:dyDescent="0.35">
      <c r="B557" s="105">
        <v>552</v>
      </c>
      <c r="C557" s="119">
        <v>13208</v>
      </c>
      <c r="D557" s="119" t="s">
        <v>928</v>
      </c>
      <c r="E557" s="119" t="s">
        <v>170</v>
      </c>
      <c r="F557" s="119" t="s">
        <v>69</v>
      </c>
      <c r="G557" s="120">
        <v>600</v>
      </c>
      <c r="H557" s="120" t="s">
        <v>72</v>
      </c>
      <c r="I557" s="121" t="s">
        <v>76</v>
      </c>
      <c r="J557" s="122">
        <v>719.42999040000007</v>
      </c>
      <c r="K557" s="123">
        <v>0.2</v>
      </c>
      <c r="L557" s="118">
        <f t="shared" si="20"/>
        <v>575.54399232000003</v>
      </c>
      <c r="N557" s="85" t="s">
        <v>73</v>
      </c>
      <c r="O557" s="85" t="s">
        <v>73</v>
      </c>
      <c r="P557" s="86" t="s">
        <v>73</v>
      </c>
    </row>
    <row r="558" spans="2:16" ht="25" x14ac:dyDescent="0.35">
      <c r="B558" s="105">
        <v>553</v>
      </c>
      <c r="C558" s="119">
        <v>13209</v>
      </c>
      <c r="D558" s="119" t="s">
        <v>929</v>
      </c>
      <c r="E558" s="119" t="s">
        <v>170</v>
      </c>
      <c r="F558" s="119" t="s">
        <v>69</v>
      </c>
      <c r="G558" s="120">
        <v>700</v>
      </c>
      <c r="H558" s="120" t="s">
        <v>72</v>
      </c>
      <c r="I558" s="121" t="s">
        <v>76</v>
      </c>
      <c r="J558" s="122">
        <v>753.28551935999974</v>
      </c>
      <c r="K558" s="123">
        <v>0.2</v>
      </c>
      <c r="L558" s="118">
        <f t="shared" si="20"/>
        <v>602.62841548799975</v>
      </c>
      <c r="N558" s="85" t="s">
        <v>73</v>
      </c>
      <c r="O558" s="85" t="s">
        <v>73</v>
      </c>
      <c r="P558" s="86" t="s">
        <v>73</v>
      </c>
    </row>
    <row r="559" spans="2:16" ht="25" x14ac:dyDescent="0.35">
      <c r="B559" s="105">
        <v>554</v>
      </c>
      <c r="C559" s="119">
        <v>13212</v>
      </c>
      <c r="D559" s="119" t="s">
        <v>930</v>
      </c>
      <c r="E559" s="119" t="s">
        <v>170</v>
      </c>
      <c r="F559" s="119" t="s">
        <v>69</v>
      </c>
      <c r="G559" s="120">
        <v>1000</v>
      </c>
      <c r="H559" s="120" t="s">
        <v>72</v>
      </c>
      <c r="I559" s="121" t="s">
        <v>76</v>
      </c>
      <c r="J559" s="122">
        <v>846.38822400000015</v>
      </c>
      <c r="K559" s="123">
        <v>0.2</v>
      </c>
      <c r="L559" s="118">
        <f t="shared" si="20"/>
        <v>677.11057920000007</v>
      </c>
      <c r="N559" s="85" t="s">
        <v>73</v>
      </c>
      <c r="O559" s="85" t="s">
        <v>73</v>
      </c>
      <c r="P559" s="86" t="s">
        <v>73</v>
      </c>
    </row>
    <row r="560" spans="2:16" ht="25" x14ac:dyDescent="0.35">
      <c r="B560" s="105">
        <v>555</v>
      </c>
      <c r="C560" s="119">
        <v>13216</v>
      </c>
      <c r="D560" s="119" t="s">
        <v>931</v>
      </c>
      <c r="E560" s="119" t="s">
        <v>170</v>
      </c>
      <c r="F560" s="119" t="s">
        <v>69</v>
      </c>
      <c r="G560" s="120">
        <v>30</v>
      </c>
      <c r="H560" s="120" t="s">
        <v>72</v>
      </c>
      <c r="I560" s="121" t="s">
        <v>76</v>
      </c>
      <c r="J560" s="122">
        <v>357.26169600000026</v>
      </c>
      <c r="K560" s="123">
        <v>0.2</v>
      </c>
      <c r="L560" s="118">
        <f t="shared" si="20"/>
        <v>285.80935680000022</v>
      </c>
      <c r="N560" s="85" t="s">
        <v>73</v>
      </c>
      <c r="O560" s="85" t="s">
        <v>73</v>
      </c>
      <c r="P560" s="86" t="s">
        <v>73</v>
      </c>
    </row>
    <row r="561" spans="2:16" ht="25" x14ac:dyDescent="0.35">
      <c r="B561" s="105">
        <v>556</v>
      </c>
      <c r="C561" s="119">
        <v>13221</v>
      </c>
      <c r="D561" s="119" t="s">
        <v>932</v>
      </c>
      <c r="E561" s="119" t="s">
        <v>170</v>
      </c>
      <c r="F561" s="119" t="s">
        <v>69</v>
      </c>
      <c r="G561" s="120">
        <v>200</v>
      </c>
      <c r="H561" s="120" t="s">
        <v>72</v>
      </c>
      <c r="I561" s="121" t="s">
        <v>76</v>
      </c>
      <c r="J561" s="122">
        <v>542.79244800000004</v>
      </c>
      <c r="K561" s="123">
        <v>0.2</v>
      </c>
      <c r="L561" s="118">
        <f t="shared" si="20"/>
        <v>434.23395840000001</v>
      </c>
      <c r="N561" s="85" t="s">
        <v>73</v>
      </c>
      <c r="O561" s="85" t="s">
        <v>73</v>
      </c>
      <c r="P561" s="86" t="s">
        <v>73</v>
      </c>
    </row>
    <row r="562" spans="2:16" ht="25" x14ac:dyDescent="0.35">
      <c r="B562" s="105">
        <v>557</v>
      </c>
      <c r="C562" s="119">
        <v>13223</v>
      </c>
      <c r="D562" s="119" t="s">
        <v>933</v>
      </c>
      <c r="E562" s="119" t="s">
        <v>170</v>
      </c>
      <c r="F562" s="119" t="s">
        <v>69</v>
      </c>
      <c r="G562" s="120">
        <v>400</v>
      </c>
      <c r="H562" s="120" t="s">
        <v>72</v>
      </c>
      <c r="I562" s="121" t="s">
        <v>76</v>
      </c>
      <c r="J562" s="122">
        <v>680.79052800000011</v>
      </c>
      <c r="K562" s="123">
        <v>0.2</v>
      </c>
      <c r="L562" s="118">
        <f t="shared" si="20"/>
        <v>544.63242240000011</v>
      </c>
      <c r="N562" s="85" t="s">
        <v>73</v>
      </c>
      <c r="O562" s="85" t="s">
        <v>73</v>
      </c>
      <c r="P562" s="86" t="s">
        <v>73</v>
      </c>
    </row>
    <row r="563" spans="2:16" ht="25" x14ac:dyDescent="0.35">
      <c r="B563" s="105">
        <v>558</v>
      </c>
      <c r="C563" s="119">
        <v>13224</v>
      </c>
      <c r="D563" s="119" t="s">
        <v>934</v>
      </c>
      <c r="E563" s="119" t="s">
        <v>170</v>
      </c>
      <c r="F563" s="119" t="s">
        <v>69</v>
      </c>
      <c r="G563" s="120">
        <v>500</v>
      </c>
      <c r="H563" s="120" t="s">
        <v>72</v>
      </c>
      <c r="I563" s="121" t="s">
        <v>76</v>
      </c>
      <c r="J563" s="122">
        <v>735.98975999999993</v>
      </c>
      <c r="K563" s="123">
        <v>0.2</v>
      </c>
      <c r="L563" s="118">
        <f t="shared" si="20"/>
        <v>588.79180799999995</v>
      </c>
      <c r="N563" s="85" t="s">
        <v>73</v>
      </c>
      <c r="O563" s="85" t="s">
        <v>73</v>
      </c>
      <c r="P563" s="86" t="s">
        <v>73</v>
      </c>
    </row>
    <row r="564" spans="2:16" ht="25" x14ac:dyDescent="0.35">
      <c r="B564" s="105">
        <v>559</v>
      </c>
      <c r="C564" s="119">
        <v>13226</v>
      </c>
      <c r="D564" s="119" t="s">
        <v>935</v>
      </c>
      <c r="E564" s="119" t="s">
        <v>170</v>
      </c>
      <c r="F564" s="119" t="s">
        <v>69</v>
      </c>
      <c r="G564" s="120">
        <v>700</v>
      </c>
      <c r="H564" s="120" t="s">
        <v>72</v>
      </c>
      <c r="I564" s="121" t="s">
        <v>76</v>
      </c>
      <c r="J564" s="122">
        <v>818.78860799999984</v>
      </c>
      <c r="K564" s="123">
        <v>0.2</v>
      </c>
      <c r="L564" s="118">
        <f t="shared" si="20"/>
        <v>655.03088639999987</v>
      </c>
      <c r="N564" s="85" t="s">
        <v>73</v>
      </c>
      <c r="O564" s="85" t="s">
        <v>73</v>
      </c>
      <c r="P564" s="86" t="s">
        <v>73</v>
      </c>
    </row>
    <row r="565" spans="2:16" ht="25" x14ac:dyDescent="0.35">
      <c r="B565" s="105">
        <v>560</v>
      </c>
      <c r="C565" s="119">
        <v>13227</v>
      </c>
      <c r="D565" s="119" t="s">
        <v>936</v>
      </c>
      <c r="E565" s="119" t="s">
        <v>170</v>
      </c>
      <c r="F565" s="119" t="s">
        <v>69</v>
      </c>
      <c r="G565" s="120">
        <v>800</v>
      </c>
      <c r="H565" s="120" t="s">
        <v>72</v>
      </c>
      <c r="I565" s="121" t="s">
        <v>76</v>
      </c>
      <c r="J565" s="122">
        <v>855.58809600000018</v>
      </c>
      <c r="K565" s="123">
        <v>0.2</v>
      </c>
      <c r="L565" s="118">
        <f t="shared" si="20"/>
        <v>684.47047680000014</v>
      </c>
      <c r="N565" s="85" t="s">
        <v>73</v>
      </c>
      <c r="O565" s="85" t="s">
        <v>73</v>
      </c>
      <c r="P565" s="86" t="s">
        <v>73</v>
      </c>
    </row>
    <row r="566" spans="2:16" ht="25" x14ac:dyDescent="0.35">
      <c r="B566" s="105">
        <v>561</v>
      </c>
      <c r="C566" s="119">
        <v>13228</v>
      </c>
      <c r="D566" s="119" t="s">
        <v>937</v>
      </c>
      <c r="E566" s="119" t="s">
        <v>170</v>
      </c>
      <c r="F566" s="119" t="s">
        <v>69</v>
      </c>
      <c r="G566" s="120">
        <v>900</v>
      </c>
      <c r="H566" s="120" t="s">
        <v>72</v>
      </c>
      <c r="I566" s="121" t="s">
        <v>76</v>
      </c>
      <c r="J566" s="122">
        <v>892.38758400000006</v>
      </c>
      <c r="K566" s="123">
        <v>0.2</v>
      </c>
      <c r="L566" s="118">
        <f t="shared" si="20"/>
        <v>713.91006720000007</v>
      </c>
      <c r="N566" s="85" t="s">
        <v>73</v>
      </c>
      <c r="O566" s="85" t="s">
        <v>73</v>
      </c>
      <c r="P566" s="86" t="s">
        <v>73</v>
      </c>
    </row>
    <row r="567" spans="2:16" ht="25" x14ac:dyDescent="0.35">
      <c r="B567" s="105">
        <v>562</v>
      </c>
      <c r="C567" s="119">
        <v>13229</v>
      </c>
      <c r="D567" s="119" t="s">
        <v>938</v>
      </c>
      <c r="E567" s="119" t="s">
        <v>170</v>
      </c>
      <c r="F567" s="119" t="s">
        <v>69</v>
      </c>
      <c r="G567" s="120">
        <v>1000</v>
      </c>
      <c r="H567" s="120" t="s">
        <v>72</v>
      </c>
      <c r="I567" s="121" t="s">
        <v>76</v>
      </c>
      <c r="J567" s="122">
        <v>919.98720000000026</v>
      </c>
      <c r="K567" s="123">
        <v>0.2</v>
      </c>
      <c r="L567" s="118">
        <f t="shared" si="20"/>
        <v>735.98976000000016</v>
      </c>
      <c r="N567" s="85" t="s">
        <v>73</v>
      </c>
      <c r="O567" s="85" t="s">
        <v>73</v>
      </c>
      <c r="P567" s="86" t="s">
        <v>73</v>
      </c>
    </row>
    <row r="568" spans="2:16" ht="25" x14ac:dyDescent="0.35">
      <c r="B568" s="105">
        <v>563</v>
      </c>
      <c r="C568" s="119">
        <v>13230</v>
      </c>
      <c r="D568" s="119" t="s">
        <v>939</v>
      </c>
      <c r="E568" s="119" t="s">
        <v>170</v>
      </c>
      <c r="F568" s="119" t="s">
        <v>69</v>
      </c>
      <c r="G568" s="120">
        <v>5</v>
      </c>
      <c r="H568" s="120" t="s">
        <v>72</v>
      </c>
      <c r="I568" s="121" t="s">
        <v>76</v>
      </c>
      <c r="J568" s="122">
        <v>223.08249600000005</v>
      </c>
      <c r="K568" s="123">
        <v>0.2</v>
      </c>
      <c r="L568" s="118">
        <f t="shared" si="20"/>
        <v>178.46599680000003</v>
      </c>
      <c r="N568" s="85" t="s">
        <v>73</v>
      </c>
      <c r="O568" s="85" t="s">
        <v>73</v>
      </c>
      <c r="P568" s="86" t="s">
        <v>73</v>
      </c>
    </row>
    <row r="569" spans="2:16" ht="25" x14ac:dyDescent="0.35">
      <c r="B569" s="105">
        <v>564</v>
      </c>
      <c r="C569" s="119">
        <v>13237</v>
      </c>
      <c r="D569" s="119" t="s">
        <v>940</v>
      </c>
      <c r="E569" s="119" t="s">
        <v>170</v>
      </c>
      <c r="F569" s="119" t="s">
        <v>69</v>
      </c>
      <c r="G569" s="120">
        <v>150</v>
      </c>
      <c r="H569" s="120" t="s">
        <v>72</v>
      </c>
      <c r="I569" s="121" t="s">
        <v>76</v>
      </c>
      <c r="J569" s="122">
        <v>371.04187760640013</v>
      </c>
      <c r="K569" s="123">
        <v>0.2</v>
      </c>
      <c r="L569" s="118">
        <f t="shared" si="20"/>
        <v>296.83350208512013</v>
      </c>
      <c r="N569" s="85" t="s">
        <v>73</v>
      </c>
      <c r="O569" s="85" t="s">
        <v>73</v>
      </c>
      <c r="P569" s="86" t="s">
        <v>73</v>
      </c>
    </row>
    <row r="570" spans="2:16" ht="25" x14ac:dyDescent="0.35">
      <c r="B570" s="105">
        <v>565</v>
      </c>
      <c r="C570" s="119">
        <v>13238</v>
      </c>
      <c r="D570" s="119" t="s">
        <v>941</v>
      </c>
      <c r="E570" s="119" t="s">
        <v>170</v>
      </c>
      <c r="F570" s="119" t="s">
        <v>69</v>
      </c>
      <c r="G570" s="120">
        <v>200</v>
      </c>
      <c r="H570" s="120" t="s">
        <v>72</v>
      </c>
      <c r="I570" s="121" t="s">
        <v>76</v>
      </c>
      <c r="J570" s="122">
        <v>395.15290214400005</v>
      </c>
      <c r="K570" s="123">
        <v>0.2</v>
      </c>
      <c r="L570" s="118">
        <f t="shared" si="20"/>
        <v>316.12232171520003</v>
      </c>
      <c r="N570" s="85" t="s">
        <v>73</v>
      </c>
      <c r="O570" s="85" t="s">
        <v>73</v>
      </c>
      <c r="P570" s="86" t="s">
        <v>73</v>
      </c>
    </row>
    <row r="571" spans="2:16" ht="25" x14ac:dyDescent="0.35">
      <c r="B571" s="105">
        <v>566</v>
      </c>
      <c r="C571" s="119">
        <v>13242</v>
      </c>
      <c r="D571" s="119" t="s">
        <v>942</v>
      </c>
      <c r="E571" s="119" t="s">
        <v>170</v>
      </c>
      <c r="F571" s="119" t="s">
        <v>69</v>
      </c>
      <c r="G571" s="120">
        <v>600</v>
      </c>
      <c r="H571" s="120" t="s">
        <v>72</v>
      </c>
      <c r="I571" s="121" t="s">
        <v>76</v>
      </c>
      <c r="J571" s="122">
        <v>569.2880793600001</v>
      </c>
      <c r="K571" s="123">
        <v>0.2</v>
      </c>
      <c r="L571" s="118">
        <f t="shared" si="20"/>
        <v>455.4304634880001</v>
      </c>
      <c r="N571" s="85" t="s">
        <v>73</v>
      </c>
      <c r="O571" s="85" t="s">
        <v>73</v>
      </c>
      <c r="P571" s="86" t="s">
        <v>73</v>
      </c>
    </row>
    <row r="572" spans="2:16" ht="25" x14ac:dyDescent="0.35">
      <c r="B572" s="105">
        <v>567</v>
      </c>
      <c r="C572" s="119">
        <v>13243</v>
      </c>
      <c r="D572" s="119" t="s">
        <v>943</v>
      </c>
      <c r="E572" s="119" t="s">
        <v>170</v>
      </c>
      <c r="F572" s="119" t="s">
        <v>69</v>
      </c>
      <c r="G572" s="120">
        <v>700</v>
      </c>
      <c r="H572" s="120" t="s">
        <v>72</v>
      </c>
      <c r="I572" s="121" t="s">
        <v>76</v>
      </c>
      <c r="J572" s="122">
        <v>596.07810662399993</v>
      </c>
      <c r="K572" s="123">
        <v>0.2</v>
      </c>
      <c r="L572" s="118">
        <f t="shared" si="20"/>
        <v>476.86248529919993</v>
      </c>
      <c r="N572" s="85" t="s">
        <v>73</v>
      </c>
      <c r="O572" s="85" t="s">
        <v>73</v>
      </c>
      <c r="P572" s="86" t="s">
        <v>73</v>
      </c>
    </row>
    <row r="573" spans="2:16" ht="25" x14ac:dyDescent="0.35">
      <c r="B573" s="105">
        <v>568</v>
      </c>
      <c r="C573" s="119">
        <v>13245</v>
      </c>
      <c r="D573" s="119" t="s">
        <v>944</v>
      </c>
      <c r="E573" s="119" t="s">
        <v>170</v>
      </c>
      <c r="F573" s="119" t="s">
        <v>69</v>
      </c>
      <c r="G573" s="120">
        <v>900</v>
      </c>
      <c r="H573" s="120" t="s">
        <v>72</v>
      </c>
      <c r="I573" s="121" t="s">
        <v>76</v>
      </c>
      <c r="J573" s="122">
        <v>649.65816115200005</v>
      </c>
      <c r="K573" s="123">
        <v>0.2</v>
      </c>
      <c r="L573" s="118">
        <f t="shared" si="20"/>
        <v>519.72652892159999</v>
      </c>
      <c r="N573" s="85" t="s">
        <v>73</v>
      </c>
      <c r="O573" s="85" t="s">
        <v>73</v>
      </c>
      <c r="P573" s="86" t="s">
        <v>73</v>
      </c>
    </row>
    <row r="574" spans="2:16" ht="25" x14ac:dyDescent="0.35">
      <c r="B574" s="105">
        <v>569</v>
      </c>
      <c r="C574" s="119">
        <v>13248</v>
      </c>
      <c r="D574" s="119" t="s">
        <v>945</v>
      </c>
      <c r="E574" s="119" t="s">
        <v>170</v>
      </c>
      <c r="F574" s="119" t="s">
        <v>69</v>
      </c>
      <c r="G574" s="120">
        <v>10</v>
      </c>
      <c r="H574" s="120" t="s">
        <v>72</v>
      </c>
      <c r="I574" s="121" t="s">
        <v>76</v>
      </c>
      <c r="J574" s="122">
        <v>245.57524992000029</v>
      </c>
      <c r="K574" s="123">
        <v>0.2</v>
      </c>
      <c r="L574" s="118">
        <f t="shared" si="20"/>
        <v>196.46019993600024</v>
      </c>
      <c r="N574" s="85" t="s">
        <v>73</v>
      </c>
      <c r="O574" s="85" t="s">
        <v>73</v>
      </c>
      <c r="P574" s="86" t="s">
        <v>73</v>
      </c>
    </row>
    <row r="575" spans="2:16" ht="25" x14ac:dyDescent="0.35">
      <c r="B575" s="105">
        <v>570</v>
      </c>
      <c r="C575" s="119">
        <v>13251</v>
      </c>
      <c r="D575" s="119" t="s">
        <v>946</v>
      </c>
      <c r="E575" s="119" t="s">
        <v>170</v>
      </c>
      <c r="F575" s="119" t="s">
        <v>69</v>
      </c>
      <c r="G575" s="120">
        <v>40</v>
      </c>
      <c r="H575" s="120" t="s">
        <v>72</v>
      </c>
      <c r="I575" s="121" t="s">
        <v>76</v>
      </c>
      <c r="J575" s="122">
        <v>304.51330990080027</v>
      </c>
      <c r="K575" s="123">
        <v>0.2</v>
      </c>
      <c r="L575" s="118">
        <f t="shared" si="20"/>
        <v>243.61064792064022</v>
      </c>
      <c r="N575" s="85" t="s">
        <v>73</v>
      </c>
      <c r="O575" s="85" t="s">
        <v>73</v>
      </c>
      <c r="P575" s="86" t="s">
        <v>73</v>
      </c>
    </row>
    <row r="576" spans="2:16" ht="25" x14ac:dyDescent="0.35">
      <c r="B576" s="105">
        <v>571</v>
      </c>
      <c r="C576" s="119">
        <v>13253</v>
      </c>
      <c r="D576" s="119" t="s">
        <v>947</v>
      </c>
      <c r="E576" s="119" t="s">
        <v>170</v>
      </c>
      <c r="F576" s="119" t="s">
        <v>69</v>
      </c>
      <c r="G576" s="120">
        <v>100</v>
      </c>
      <c r="H576" s="120" t="s">
        <v>72</v>
      </c>
      <c r="I576" s="121" t="s">
        <v>76</v>
      </c>
      <c r="J576" s="122">
        <v>368.36287488000011</v>
      </c>
      <c r="K576" s="123">
        <v>0.2</v>
      </c>
      <c r="L576" s="118">
        <f t="shared" si="20"/>
        <v>294.69029990400009</v>
      </c>
      <c r="N576" s="85" t="s">
        <v>73</v>
      </c>
      <c r="O576" s="85" t="s">
        <v>73</v>
      </c>
      <c r="P576" s="86" t="s">
        <v>73</v>
      </c>
    </row>
    <row r="577" spans="2:16" ht="25" x14ac:dyDescent="0.35">
      <c r="B577" s="105">
        <v>572</v>
      </c>
      <c r="C577" s="119">
        <v>13254</v>
      </c>
      <c r="D577" s="119" t="s">
        <v>948</v>
      </c>
      <c r="E577" s="119" t="s">
        <v>170</v>
      </c>
      <c r="F577" s="119" t="s">
        <v>69</v>
      </c>
      <c r="G577" s="120">
        <v>150</v>
      </c>
      <c r="H577" s="120" t="s">
        <v>72</v>
      </c>
      <c r="I577" s="121" t="s">
        <v>76</v>
      </c>
      <c r="J577" s="122">
        <v>408.14606536704019</v>
      </c>
      <c r="K577" s="123">
        <v>0.2</v>
      </c>
      <c r="L577" s="118">
        <f t="shared" si="20"/>
        <v>326.51685229363216</v>
      </c>
      <c r="N577" s="85" t="s">
        <v>73</v>
      </c>
      <c r="O577" s="85" t="s">
        <v>73</v>
      </c>
      <c r="P577" s="86" t="s">
        <v>73</v>
      </c>
    </row>
    <row r="578" spans="2:16" ht="25" x14ac:dyDescent="0.35">
      <c r="B578" s="105">
        <v>573</v>
      </c>
      <c r="C578" s="119">
        <v>13255</v>
      </c>
      <c r="D578" s="119" t="s">
        <v>949</v>
      </c>
      <c r="E578" s="119" t="s">
        <v>170</v>
      </c>
      <c r="F578" s="119" t="s">
        <v>69</v>
      </c>
      <c r="G578" s="120">
        <v>200</v>
      </c>
      <c r="H578" s="120" t="s">
        <v>72</v>
      </c>
      <c r="I578" s="121" t="s">
        <v>76</v>
      </c>
      <c r="J578" s="122">
        <v>434.66819235840012</v>
      </c>
      <c r="K578" s="123">
        <v>0.2</v>
      </c>
      <c r="L578" s="118">
        <f t="shared" si="20"/>
        <v>347.73455388672011</v>
      </c>
      <c r="N578" s="85" t="s">
        <v>73</v>
      </c>
      <c r="O578" s="85" t="s">
        <v>73</v>
      </c>
      <c r="P578" s="86" t="s">
        <v>73</v>
      </c>
    </row>
    <row r="579" spans="2:16" ht="25" x14ac:dyDescent="0.35">
      <c r="B579" s="105">
        <v>574</v>
      </c>
      <c r="C579" s="119">
        <v>13257</v>
      </c>
      <c r="D579" s="119" t="s">
        <v>950</v>
      </c>
      <c r="E579" s="119" t="s">
        <v>170</v>
      </c>
      <c r="F579" s="119" t="s">
        <v>69</v>
      </c>
      <c r="G579" s="120">
        <v>400</v>
      </c>
      <c r="H579" s="120" t="s">
        <v>72</v>
      </c>
      <c r="I579" s="121" t="s">
        <v>76</v>
      </c>
      <c r="J579" s="122">
        <v>545.17705482240024</v>
      </c>
      <c r="K579" s="123">
        <v>0.2</v>
      </c>
      <c r="L579" s="118">
        <f t="shared" si="20"/>
        <v>436.1416438579202</v>
      </c>
      <c r="N579" s="85" t="s">
        <v>73</v>
      </c>
      <c r="O579" s="85" t="s">
        <v>73</v>
      </c>
      <c r="P579" s="86" t="s">
        <v>73</v>
      </c>
    </row>
    <row r="580" spans="2:16" ht="25" x14ac:dyDescent="0.35">
      <c r="B580" s="105">
        <v>575</v>
      </c>
      <c r="C580" s="119">
        <v>13258</v>
      </c>
      <c r="D580" s="119" t="s">
        <v>951</v>
      </c>
      <c r="E580" s="119" t="s">
        <v>170</v>
      </c>
      <c r="F580" s="119" t="s">
        <v>69</v>
      </c>
      <c r="G580" s="120">
        <v>500</v>
      </c>
      <c r="H580" s="120" t="s">
        <v>72</v>
      </c>
      <c r="I580" s="121" t="s">
        <v>76</v>
      </c>
      <c r="J580" s="122">
        <v>589.38059980799994</v>
      </c>
      <c r="K580" s="123">
        <v>0.2</v>
      </c>
      <c r="L580" s="118">
        <f t="shared" si="20"/>
        <v>471.50447984639993</v>
      </c>
      <c r="N580" s="85" t="s">
        <v>73</v>
      </c>
      <c r="O580" s="85" t="s">
        <v>73</v>
      </c>
      <c r="P580" s="86" t="s">
        <v>73</v>
      </c>
    </row>
    <row r="581" spans="2:16" ht="25" x14ac:dyDescent="0.35">
      <c r="B581" s="105">
        <v>576</v>
      </c>
      <c r="C581" s="119">
        <v>13259</v>
      </c>
      <c r="D581" s="119" t="s">
        <v>952</v>
      </c>
      <c r="E581" s="119" t="s">
        <v>170</v>
      </c>
      <c r="F581" s="119" t="s">
        <v>69</v>
      </c>
      <c r="G581" s="120">
        <v>600</v>
      </c>
      <c r="H581" s="120" t="s">
        <v>72</v>
      </c>
      <c r="I581" s="121" t="s">
        <v>76</v>
      </c>
      <c r="J581" s="122">
        <v>626.21688729600021</v>
      </c>
      <c r="K581" s="123">
        <v>0.2</v>
      </c>
      <c r="L581" s="118">
        <f t="shared" si="20"/>
        <v>500.97350983680019</v>
      </c>
      <c r="N581" s="85" t="s">
        <v>73</v>
      </c>
      <c r="O581" s="85" t="s">
        <v>73</v>
      </c>
      <c r="P581" s="86" t="s">
        <v>73</v>
      </c>
    </row>
    <row r="582" spans="2:16" ht="25" x14ac:dyDescent="0.35">
      <c r="B582" s="105">
        <v>577</v>
      </c>
      <c r="C582" s="119">
        <v>13260</v>
      </c>
      <c r="D582" s="119" t="s">
        <v>953</v>
      </c>
      <c r="E582" s="119" t="s">
        <v>170</v>
      </c>
      <c r="F582" s="119" t="s">
        <v>69</v>
      </c>
      <c r="G582" s="120">
        <v>700</v>
      </c>
      <c r="H582" s="120" t="s">
        <v>72</v>
      </c>
      <c r="I582" s="121" t="s">
        <v>76</v>
      </c>
      <c r="J582" s="122">
        <v>655.68591728640001</v>
      </c>
      <c r="K582" s="123">
        <v>0.2</v>
      </c>
      <c r="L582" s="118">
        <f t="shared" si="20"/>
        <v>524.54873382912001</v>
      </c>
      <c r="N582" s="85" t="s">
        <v>73</v>
      </c>
      <c r="O582" s="85" t="s">
        <v>73</v>
      </c>
      <c r="P582" s="86" t="s">
        <v>73</v>
      </c>
    </row>
    <row r="583" spans="2:16" ht="25" x14ac:dyDescent="0.35">
      <c r="B583" s="105">
        <v>578</v>
      </c>
      <c r="C583" s="119">
        <v>13261</v>
      </c>
      <c r="D583" s="119" t="s">
        <v>954</v>
      </c>
      <c r="E583" s="119" t="s">
        <v>170</v>
      </c>
      <c r="F583" s="119" t="s">
        <v>69</v>
      </c>
      <c r="G583" s="120">
        <v>800</v>
      </c>
      <c r="H583" s="120" t="s">
        <v>72</v>
      </c>
      <c r="I583" s="121" t="s">
        <v>76</v>
      </c>
      <c r="J583" s="122">
        <v>685.15494727680016</v>
      </c>
      <c r="K583" s="123">
        <v>0.2</v>
      </c>
      <c r="L583" s="118">
        <f t="shared" si="20"/>
        <v>548.12395782144017</v>
      </c>
      <c r="N583" s="85" t="s">
        <v>73</v>
      </c>
      <c r="O583" s="85" t="s">
        <v>73</v>
      </c>
      <c r="P583" s="86" t="s">
        <v>73</v>
      </c>
    </row>
    <row r="584" spans="2:16" ht="25" x14ac:dyDescent="0.35">
      <c r="B584" s="105">
        <v>579</v>
      </c>
      <c r="C584" s="119">
        <v>13266</v>
      </c>
      <c r="D584" s="119" t="s">
        <v>955</v>
      </c>
      <c r="E584" s="119" t="s">
        <v>170</v>
      </c>
      <c r="F584" s="119" t="s">
        <v>69</v>
      </c>
      <c r="G584" s="120">
        <v>20</v>
      </c>
      <c r="H584" s="120" t="s">
        <v>72</v>
      </c>
      <c r="I584" s="121" t="s">
        <v>76</v>
      </c>
      <c r="J584" s="122">
        <v>307.82857577472032</v>
      </c>
      <c r="K584" s="123">
        <v>0.2</v>
      </c>
      <c r="L584" s="118">
        <f t="shared" ref="L584:L647" si="21">IF(J584="","",(J584-(J584*K584)))</f>
        <v>246.26286061977626</v>
      </c>
      <c r="N584" s="85" t="s">
        <v>73</v>
      </c>
      <c r="O584" s="85" t="s">
        <v>73</v>
      </c>
      <c r="P584" s="86" t="s">
        <v>73</v>
      </c>
    </row>
    <row r="585" spans="2:16" ht="25" x14ac:dyDescent="0.35">
      <c r="B585" s="105">
        <v>580</v>
      </c>
      <c r="C585" s="119">
        <v>13267</v>
      </c>
      <c r="D585" s="119" t="s">
        <v>956</v>
      </c>
      <c r="E585" s="119" t="s">
        <v>170</v>
      </c>
      <c r="F585" s="119" t="s">
        <v>69</v>
      </c>
      <c r="G585" s="120">
        <v>30</v>
      </c>
      <c r="H585" s="120" t="s">
        <v>72</v>
      </c>
      <c r="I585" s="121" t="s">
        <v>76</v>
      </c>
      <c r="J585" s="122">
        <v>329.00944108032024</v>
      </c>
      <c r="K585" s="123">
        <v>0.2</v>
      </c>
      <c r="L585" s="118">
        <f t="shared" si="21"/>
        <v>263.20755286425617</v>
      </c>
      <c r="N585" s="85" t="s">
        <v>73</v>
      </c>
      <c r="O585" s="85" t="s">
        <v>73</v>
      </c>
      <c r="P585" s="86" t="s">
        <v>73</v>
      </c>
    </row>
    <row r="586" spans="2:16" ht="25" x14ac:dyDescent="0.35">
      <c r="B586" s="105">
        <v>581</v>
      </c>
      <c r="C586" s="119">
        <v>13268</v>
      </c>
      <c r="D586" s="119" t="s">
        <v>957</v>
      </c>
      <c r="E586" s="119" t="s">
        <v>170</v>
      </c>
      <c r="F586" s="119" t="s">
        <v>69</v>
      </c>
      <c r="G586" s="120">
        <v>40</v>
      </c>
      <c r="H586" s="120" t="s">
        <v>72</v>
      </c>
      <c r="I586" s="121" t="s">
        <v>76</v>
      </c>
      <c r="J586" s="122">
        <v>350.19030638592028</v>
      </c>
      <c r="K586" s="123">
        <v>0.2</v>
      </c>
      <c r="L586" s="118">
        <f t="shared" si="21"/>
        <v>280.15224510873622</v>
      </c>
      <c r="N586" s="85" t="s">
        <v>73</v>
      </c>
      <c r="O586" s="85" t="s">
        <v>73</v>
      </c>
      <c r="P586" s="86" t="s">
        <v>73</v>
      </c>
    </row>
    <row r="587" spans="2:16" ht="25" x14ac:dyDescent="0.35">
      <c r="B587" s="105">
        <v>582</v>
      </c>
      <c r="C587" s="119">
        <v>13269</v>
      </c>
      <c r="D587" s="119" t="s">
        <v>958</v>
      </c>
      <c r="E587" s="119" t="s">
        <v>170</v>
      </c>
      <c r="F587" s="119" t="s">
        <v>69</v>
      </c>
      <c r="G587" s="120">
        <v>50</v>
      </c>
      <c r="H587" s="120" t="s">
        <v>72</v>
      </c>
      <c r="I587" s="121" t="s">
        <v>76</v>
      </c>
      <c r="J587" s="122">
        <v>367.13499863040022</v>
      </c>
      <c r="K587" s="123">
        <v>0.2</v>
      </c>
      <c r="L587" s="118">
        <f t="shared" si="21"/>
        <v>293.70799890432016</v>
      </c>
      <c r="N587" s="85" t="s">
        <v>73</v>
      </c>
      <c r="O587" s="85" t="s">
        <v>73</v>
      </c>
      <c r="P587" s="86" t="s">
        <v>73</v>
      </c>
    </row>
    <row r="588" spans="2:16" ht="25" x14ac:dyDescent="0.35">
      <c r="B588" s="105">
        <v>583</v>
      </c>
      <c r="C588" s="119">
        <v>13276</v>
      </c>
      <c r="D588" s="119" t="s">
        <v>959</v>
      </c>
      <c r="E588" s="119" t="s">
        <v>170</v>
      </c>
      <c r="F588" s="119" t="s">
        <v>69</v>
      </c>
      <c r="G588" s="120">
        <v>600</v>
      </c>
      <c r="H588" s="120" t="s">
        <v>72</v>
      </c>
      <c r="I588" s="121" t="s">
        <v>76</v>
      </c>
      <c r="J588" s="122">
        <v>720.14942039040022</v>
      </c>
      <c r="K588" s="123">
        <v>0.2</v>
      </c>
      <c r="L588" s="118">
        <f t="shared" si="21"/>
        <v>576.11953631232018</v>
      </c>
      <c r="N588" s="85" t="s">
        <v>73</v>
      </c>
      <c r="O588" s="85" t="s">
        <v>73</v>
      </c>
      <c r="P588" s="86" t="s">
        <v>73</v>
      </c>
    </row>
    <row r="589" spans="2:16" ht="25" x14ac:dyDescent="0.35">
      <c r="B589" s="105">
        <v>584</v>
      </c>
      <c r="C589" s="119">
        <v>13277</v>
      </c>
      <c r="D589" s="119" t="s">
        <v>960</v>
      </c>
      <c r="E589" s="119" t="s">
        <v>170</v>
      </c>
      <c r="F589" s="119" t="s">
        <v>69</v>
      </c>
      <c r="G589" s="120">
        <v>700</v>
      </c>
      <c r="H589" s="120" t="s">
        <v>72</v>
      </c>
      <c r="I589" s="121" t="s">
        <v>76</v>
      </c>
      <c r="J589" s="122">
        <v>754.03880487935999</v>
      </c>
      <c r="K589" s="123">
        <v>0.2</v>
      </c>
      <c r="L589" s="118">
        <f t="shared" si="21"/>
        <v>603.23104390348794</v>
      </c>
      <c r="N589" s="85" t="s">
        <v>73</v>
      </c>
      <c r="O589" s="85" t="s">
        <v>73</v>
      </c>
      <c r="P589" s="86" t="s">
        <v>73</v>
      </c>
    </row>
    <row r="590" spans="2:16" ht="25" x14ac:dyDescent="0.35">
      <c r="B590" s="105">
        <v>585</v>
      </c>
      <c r="C590" s="119">
        <v>13278</v>
      </c>
      <c r="D590" s="119" t="s">
        <v>961</v>
      </c>
      <c r="E590" s="119" t="s">
        <v>170</v>
      </c>
      <c r="F590" s="119" t="s">
        <v>69</v>
      </c>
      <c r="G590" s="120">
        <v>800</v>
      </c>
      <c r="H590" s="120" t="s">
        <v>72</v>
      </c>
      <c r="I590" s="121" t="s">
        <v>76</v>
      </c>
      <c r="J590" s="122">
        <v>787.92818936832009</v>
      </c>
      <c r="K590" s="123">
        <v>0.2</v>
      </c>
      <c r="L590" s="118">
        <f t="shared" si="21"/>
        <v>630.34255149465605</v>
      </c>
      <c r="N590" s="85" t="s">
        <v>73</v>
      </c>
      <c r="O590" s="85" t="s">
        <v>73</v>
      </c>
      <c r="P590" s="86" t="s">
        <v>73</v>
      </c>
    </row>
    <row r="591" spans="2:16" ht="25" x14ac:dyDescent="0.35">
      <c r="B591" s="105">
        <v>586</v>
      </c>
      <c r="C591" s="119">
        <v>13279</v>
      </c>
      <c r="D591" s="119" t="s">
        <v>962</v>
      </c>
      <c r="E591" s="119" t="s">
        <v>170</v>
      </c>
      <c r="F591" s="119" t="s">
        <v>69</v>
      </c>
      <c r="G591" s="120">
        <v>900</v>
      </c>
      <c r="H591" s="120" t="s">
        <v>72</v>
      </c>
      <c r="I591" s="121" t="s">
        <v>76</v>
      </c>
      <c r="J591" s="122">
        <v>821.81757385727997</v>
      </c>
      <c r="K591" s="123">
        <v>0.2</v>
      </c>
      <c r="L591" s="118">
        <f t="shared" si="21"/>
        <v>657.45405908582393</v>
      </c>
      <c r="N591" s="85" t="s">
        <v>73</v>
      </c>
      <c r="O591" s="85" t="s">
        <v>73</v>
      </c>
      <c r="P591" s="86" t="s">
        <v>73</v>
      </c>
    </row>
    <row r="592" spans="2:16" ht="25" x14ac:dyDescent="0.35">
      <c r="B592" s="105">
        <v>587</v>
      </c>
      <c r="C592" s="119">
        <v>13282</v>
      </c>
      <c r="D592" s="119" t="s">
        <v>963</v>
      </c>
      <c r="E592" s="119" t="s">
        <v>170</v>
      </c>
      <c r="F592" s="119" t="s">
        <v>69</v>
      </c>
      <c r="G592" s="120">
        <v>10</v>
      </c>
      <c r="H592" s="120" t="s">
        <v>72</v>
      </c>
      <c r="I592" s="121" t="s">
        <v>76</v>
      </c>
      <c r="J592" s="122">
        <v>306.96906240000038</v>
      </c>
      <c r="K592" s="123">
        <v>0.2</v>
      </c>
      <c r="L592" s="118">
        <f t="shared" si="21"/>
        <v>245.57524992000032</v>
      </c>
      <c r="N592" s="85" t="s">
        <v>73</v>
      </c>
      <c r="O592" s="85" t="s">
        <v>73</v>
      </c>
      <c r="P592" s="86" t="s">
        <v>73</v>
      </c>
    </row>
    <row r="593" spans="2:16" ht="25" x14ac:dyDescent="0.35">
      <c r="B593" s="105">
        <v>588</v>
      </c>
      <c r="C593" s="119">
        <v>13290</v>
      </c>
      <c r="D593" s="119" t="s">
        <v>964</v>
      </c>
      <c r="E593" s="119" t="s">
        <v>170</v>
      </c>
      <c r="F593" s="119" t="s">
        <v>69</v>
      </c>
      <c r="G593" s="120">
        <v>300</v>
      </c>
      <c r="H593" s="120" t="s">
        <v>72</v>
      </c>
      <c r="I593" s="121" t="s">
        <v>76</v>
      </c>
      <c r="J593" s="122">
        <v>612.40327948800018</v>
      </c>
      <c r="K593" s="123">
        <v>0.2</v>
      </c>
      <c r="L593" s="118">
        <f t="shared" si="21"/>
        <v>489.92262359040012</v>
      </c>
      <c r="N593" s="85" t="s">
        <v>73</v>
      </c>
      <c r="O593" s="85" t="s">
        <v>73</v>
      </c>
      <c r="P593" s="86" t="s">
        <v>73</v>
      </c>
    </row>
    <row r="594" spans="2:16" ht="25" x14ac:dyDescent="0.35">
      <c r="B594" s="105">
        <v>589</v>
      </c>
      <c r="C594" s="119">
        <v>13293</v>
      </c>
      <c r="D594" s="119" t="s">
        <v>965</v>
      </c>
      <c r="E594" s="119" t="s">
        <v>170</v>
      </c>
      <c r="F594" s="119" t="s">
        <v>69</v>
      </c>
      <c r="G594" s="120">
        <v>600</v>
      </c>
      <c r="H594" s="120" t="s">
        <v>72</v>
      </c>
      <c r="I594" s="121" t="s">
        <v>76</v>
      </c>
      <c r="J594" s="122">
        <v>782.77110912000023</v>
      </c>
      <c r="K594" s="123">
        <v>0.2</v>
      </c>
      <c r="L594" s="118">
        <f t="shared" si="21"/>
        <v>626.21688729600021</v>
      </c>
      <c r="N594" s="85" t="s">
        <v>73</v>
      </c>
      <c r="O594" s="85" t="s">
        <v>73</v>
      </c>
      <c r="P594" s="86" t="s">
        <v>73</v>
      </c>
    </row>
    <row r="595" spans="2:16" ht="25" x14ac:dyDescent="0.35">
      <c r="B595" s="105">
        <v>590</v>
      </c>
      <c r="C595" s="119">
        <v>13294</v>
      </c>
      <c r="D595" s="119" t="s">
        <v>966</v>
      </c>
      <c r="E595" s="119" t="s">
        <v>170</v>
      </c>
      <c r="F595" s="119" t="s">
        <v>69</v>
      </c>
      <c r="G595" s="120">
        <v>700</v>
      </c>
      <c r="H595" s="120" t="s">
        <v>72</v>
      </c>
      <c r="I595" s="121" t="s">
        <v>76</v>
      </c>
      <c r="J595" s="122">
        <v>819.60739660800004</v>
      </c>
      <c r="K595" s="123">
        <v>0.2</v>
      </c>
      <c r="L595" s="118">
        <f t="shared" si="21"/>
        <v>655.68591728640001</v>
      </c>
      <c r="N595" s="85" t="s">
        <v>73</v>
      </c>
      <c r="O595" s="85" t="s">
        <v>73</v>
      </c>
      <c r="P595" s="86" t="s">
        <v>73</v>
      </c>
    </row>
    <row r="596" spans="2:16" ht="25" x14ac:dyDescent="0.35">
      <c r="B596" s="105">
        <v>591</v>
      </c>
      <c r="C596" s="119">
        <v>13295</v>
      </c>
      <c r="D596" s="119" t="s">
        <v>967</v>
      </c>
      <c r="E596" s="119" t="s">
        <v>170</v>
      </c>
      <c r="F596" s="119" t="s">
        <v>69</v>
      </c>
      <c r="G596" s="120">
        <v>800</v>
      </c>
      <c r="H596" s="120" t="s">
        <v>72</v>
      </c>
      <c r="I596" s="121" t="s">
        <v>76</v>
      </c>
      <c r="J596" s="122">
        <v>856.4436840960002</v>
      </c>
      <c r="K596" s="123">
        <v>0.2</v>
      </c>
      <c r="L596" s="118">
        <f t="shared" si="21"/>
        <v>685.15494727680016</v>
      </c>
      <c r="N596" s="85" t="s">
        <v>73</v>
      </c>
      <c r="O596" s="85" t="s">
        <v>73</v>
      </c>
      <c r="P596" s="86" t="s">
        <v>73</v>
      </c>
    </row>
    <row r="597" spans="2:16" ht="25" x14ac:dyDescent="0.35">
      <c r="B597" s="105">
        <v>592</v>
      </c>
      <c r="C597" s="119">
        <v>13296</v>
      </c>
      <c r="D597" s="119" t="s">
        <v>968</v>
      </c>
      <c r="E597" s="119" t="s">
        <v>170</v>
      </c>
      <c r="F597" s="119" t="s">
        <v>69</v>
      </c>
      <c r="G597" s="120">
        <v>900</v>
      </c>
      <c r="H597" s="120" t="s">
        <v>72</v>
      </c>
      <c r="I597" s="121" t="s">
        <v>76</v>
      </c>
      <c r="J597" s="122">
        <v>893.27997158400012</v>
      </c>
      <c r="K597" s="123">
        <v>0.2</v>
      </c>
      <c r="L597" s="118">
        <f t="shared" si="21"/>
        <v>714.62397726720008</v>
      </c>
      <c r="N597" s="85" t="s">
        <v>73</v>
      </c>
      <c r="O597" s="85" t="s">
        <v>73</v>
      </c>
      <c r="P597" s="86" t="s">
        <v>73</v>
      </c>
    </row>
    <row r="598" spans="2:16" ht="25" x14ac:dyDescent="0.35">
      <c r="B598" s="105">
        <v>593</v>
      </c>
      <c r="C598" s="119">
        <v>13297</v>
      </c>
      <c r="D598" s="119" t="s">
        <v>969</v>
      </c>
      <c r="E598" s="119" t="s">
        <v>170</v>
      </c>
      <c r="F598" s="119" t="s">
        <v>69</v>
      </c>
      <c r="G598" s="120">
        <v>1000</v>
      </c>
      <c r="H598" s="120" t="s">
        <v>72</v>
      </c>
      <c r="I598" s="121" t="s">
        <v>76</v>
      </c>
      <c r="J598" s="122">
        <v>920.90718720000029</v>
      </c>
      <c r="K598" s="123">
        <v>0.2</v>
      </c>
      <c r="L598" s="118">
        <f t="shared" si="21"/>
        <v>736.72574976000021</v>
      </c>
      <c r="N598" s="85" t="s">
        <v>73</v>
      </c>
      <c r="O598" s="85" t="s">
        <v>73</v>
      </c>
      <c r="P598" s="86" t="s">
        <v>73</v>
      </c>
    </row>
    <row r="599" spans="2:16" ht="25" x14ac:dyDescent="0.35">
      <c r="B599" s="105">
        <v>594</v>
      </c>
      <c r="C599" s="119">
        <v>13299</v>
      </c>
      <c r="D599" s="119" t="s">
        <v>970</v>
      </c>
      <c r="E599" s="119" t="s">
        <v>237</v>
      </c>
      <c r="F599" s="119" t="s">
        <v>69</v>
      </c>
      <c r="G599" s="120">
        <v>5</v>
      </c>
      <c r="H599" s="120" t="s">
        <v>72</v>
      </c>
      <c r="I599" s="121" t="s">
        <v>76</v>
      </c>
      <c r="J599" s="122">
        <v>306.43200000000002</v>
      </c>
      <c r="K599" s="123">
        <v>0.2</v>
      </c>
      <c r="L599" s="118">
        <f t="shared" si="21"/>
        <v>245.1456</v>
      </c>
      <c r="N599" s="85" t="s">
        <v>73</v>
      </c>
      <c r="O599" s="85" t="s">
        <v>73</v>
      </c>
      <c r="P599" s="86" t="s">
        <v>73</v>
      </c>
    </row>
    <row r="600" spans="2:16" ht="25" x14ac:dyDescent="0.35">
      <c r="B600" s="105">
        <v>595</v>
      </c>
      <c r="C600" s="119">
        <v>13316</v>
      </c>
      <c r="D600" s="119" t="s">
        <v>971</v>
      </c>
      <c r="E600" s="119" t="s">
        <v>237</v>
      </c>
      <c r="F600" s="119" t="s">
        <v>69</v>
      </c>
      <c r="G600" s="120">
        <v>5</v>
      </c>
      <c r="H600" s="120" t="s">
        <v>72</v>
      </c>
      <c r="I600" s="121" t="s">
        <v>76</v>
      </c>
      <c r="J600" s="122">
        <v>337.07520000000005</v>
      </c>
      <c r="K600" s="123">
        <v>0.2</v>
      </c>
      <c r="L600" s="118">
        <f t="shared" si="21"/>
        <v>269.66016000000002</v>
      </c>
      <c r="N600" s="85" t="s">
        <v>73</v>
      </c>
      <c r="O600" s="85" t="s">
        <v>73</v>
      </c>
      <c r="P600" s="86" t="s">
        <v>73</v>
      </c>
    </row>
    <row r="601" spans="2:16" ht="25" x14ac:dyDescent="0.35">
      <c r="B601" s="105">
        <v>596</v>
      </c>
      <c r="C601" s="119">
        <v>13320</v>
      </c>
      <c r="D601" s="119" t="s">
        <v>972</v>
      </c>
      <c r="E601" s="119" t="s">
        <v>237</v>
      </c>
      <c r="F601" s="119" t="s">
        <v>69</v>
      </c>
      <c r="G601" s="120">
        <v>40</v>
      </c>
      <c r="H601" s="120" t="s">
        <v>72</v>
      </c>
      <c r="I601" s="121" t="s">
        <v>76</v>
      </c>
      <c r="J601" s="122">
        <v>418.28751360000035</v>
      </c>
      <c r="K601" s="123">
        <v>0.2</v>
      </c>
      <c r="L601" s="118">
        <f t="shared" si="21"/>
        <v>334.63001088000027</v>
      </c>
      <c r="N601" s="85" t="s">
        <v>73</v>
      </c>
      <c r="O601" s="85" t="s">
        <v>73</v>
      </c>
      <c r="P601" s="86" t="s">
        <v>73</v>
      </c>
    </row>
    <row r="602" spans="2:16" ht="25" x14ac:dyDescent="0.35">
      <c r="B602" s="105">
        <v>597</v>
      </c>
      <c r="C602" s="119">
        <v>13323</v>
      </c>
      <c r="D602" s="119" t="s">
        <v>973</v>
      </c>
      <c r="E602" s="119" t="s">
        <v>237</v>
      </c>
      <c r="F602" s="119" t="s">
        <v>69</v>
      </c>
      <c r="G602" s="120">
        <v>150</v>
      </c>
      <c r="H602" s="120" t="s">
        <v>72</v>
      </c>
      <c r="I602" s="121" t="s">
        <v>76</v>
      </c>
      <c r="J602" s="122">
        <v>560.64019968000014</v>
      </c>
      <c r="K602" s="123">
        <v>0.2</v>
      </c>
      <c r="L602" s="118">
        <f t="shared" si="21"/>
        <v>448.51215974400009</v>
      </c>
      <c r="N602" s="85" t="s">
        <v>73</v>
      </c>
      <c r="O602" s="85" t="s">
        <v>73</v>
      </c>
      <c r="P602" s="86" t="s">
        <v>73</v>
      </c>
    </row>
    <row r="603" spans="2:16" ht="25" x14ac:dyDescent="0.35">
      <c r="B603" s="105">
        <v>598</v>
      </c>
      <c r="C603" s="119">
        <v>13324</v>
      </c>
      <c r="D603" s="119" t="s">
        <v>974</v>
      </c>
      <c r="E603" s="119" t="s">
        <v>237</v>
      </c>
      <c r="F603" s="119" t="s">
        <v>69</v>
      </c>
      <c r="G603" s="120">
        <v>200</v>
      </c>
      <c r="H603" s="120" t="s">
        <v>72</v>
      </c>
      <c r="I603" s="121" t="s">
        <v>76</v>
      </c>
      <c r="J603" s="122">
        <v>597.07169280000005</v>
      </c>
      <c r="K603" s="123">
        <v>0.2</v>
      </c>
      <c r="L603" s="118">
        <f t="shared" si="21"/>
        <v>477.65735424000002</v>
      </c>
      <c r="N603" s="85" t="s">
        <v>73</v>
      </c>
      <c r="O603" s="85" t="s">
        <v>73</v>
      </c>
      <c r="P603" s="86" t="s">
        <v>73</v>
      </c>
    </row>
    <row r="604" spans="2:16" ht="25" x14ac:dyDescent="0.35">
      <c r="B604" s="105">
        <v>599</v>
      </c>
      <c r="C604" s="119">
        <v>13325</v>
      </c>
      <c r="D604" s="119" t="s">
        <v>975</v>
      </c>
      <c r="E604" s="119" t="s">
        <v>237</v>
      </c>
      <c r="F604" s="119" t="s">
        <v>69</v>
      </c>
      <c r="G604" s="120">
        <v>300</v>
      </c>
      <c r="H604" s="120" t="s">
        <v>72</v>
      </c>
      <c r="I604" s="121" t="s">
        <v>76</v>
      </c>
      <c r="J604" s="122">
        <v>672.97063680000008</v>
      </c>
      <c r="K604" s="123">
        <v>0.2</v>
      </c>
      <c r="L604" s="118">
        <f t="shared" si="21"/>
        <v>538.37650944000006</v>
      </c>
      <c r="N604" s="85" t="s">
        <v>73</v>
      </c>
      <c r="O604" s="85" t="s">
        <v>73</v>
      </c>
      <c r="P604" s="86" t="s">
        <v>73</v>
      </c>
    </row>
    <row r="605" spans="2:16" ht="25" x14ac:dyDescent="0.35">
      <c r="B605" s="105">
        <v>600</v>
      </c>
      <c r="C605" s="119">
        <v>13327</v>
      </c>
      <c r="D605" s="119" t="s">
        <v>976</v>
      </c>
      <c r="E605" s="119" t="s">
        <v>237</v>
      </c>
      <c r="F605" s="119" t="s">
        <v>69</v>
      </c>
      <c r="G605" s="120">
        <v>500</v>
      </c>
      <c r="H605" s="120" t="s">
        <v>72</v>
      </c>
      <c r="I605" s="121" t="s">
        <v>76</v>
      </c>
      <c r="J605" s="122">
        <v>809.58873600000004</v>
      </c>
      <c r="K605" s="123">
        <v>0.2</v>
      </c>
      <c r="L605" s="118">
        <f t="shared" si="21"/>
        <v>647.67098880000003</v>
      </c>
      <c r="N605" s="85" t="s">
        <v>73</v>
      </c>
      <c r="O605" s="85" t="s">
        <v>73</v>
      </c>
      <c r="P605" s="86" t="s">
        <v>73</v>
      </c>
    </row>
    <row r="606" spans="2:16" ht="25" x14ac:dyDescent="0.35">
      <c r="B606" s="105">
        <v>601</v>
      </c>
      <c r="C606" s="119">
        <v>13328</v>
      </c>
      <c r="D606" s="119" t="s">
        <v>977</v>
      </c>
      <c r="E606" s="119" t="s">
        <v>237</v>
      </c>
      <c r="F606" s="119" t="s">
        <v>69</v>
      </c>
      <c r="G606" s="120">
        <v>600</v>
      </c>
      <c r="H606" s="120" t="s">
        <v>72</v>
      </c>
      <c r="I606" s="121" t="s">
        <v>76</v>
      </c>
      <c r="J606" s="122">
        <v>860.18803200000013</v>
      </c>
      <c r="K606" s="123">
        <v>0.2</v>
      </c>
      <c r="L606" s="118">
        <f t="shared" si="21"/>
        <v>688.15042560000006</v>
      </c>
      <c r="N606" s="85" t="s">
        <v>73</v>
      </c>
      <c r="O606" s="85" t="s">
        <v>73</v>
      </c>
      <c r="P606" s="86" t="s">
        <v>73</v>
      </c>
    </row>
    <row r="607" spans="2:16" ht="25" x14ac:dyDescent="0.35">
      <c r="B607" s="105">
        <v>602</v>
      </c>
      <c r="C607" s="119">
        <v>13329</v>
      </c>
      <c r="D607" s="119" t="s">
        <v>978</v>
      </c>
      <c r="E607" s="119" t="s">
        <v>237</v>
      </c>
      <c r="F607" s="119" t="s">
        <v>69</v>
      </c>
      <c r="G607" s="120">
        <v>700</v>
      </c>
      <c r="H607" s="120" t="s">
        <v>72</v>
      </c>
      <c r="I607" s="121" t="s">
        <v>76</v>
      </c>
      <c r="J607" s="122">
        <v>900.66746879999994</v>
      </c>
      <c r="K607" s="123">
        <v>0.2</v>
      </c>
      <c r="L607" s="118">
        <f t="shared" si="21"/>
        <v>720.53397503999997</v>
      </c>
      <c r="N607" s="85" t="s">
        <v>73</v>
      </c>
      <c r="O607" s="85" t="s">
        <v>73</v>
      </c>
      <c r="P607" s="86" t="s">
        <v>73</v>
      </c>
    </row>
    <row r="608" spans="2:16" ht="25" x14ac:dyDescent="0.35">
      <c r="B608" s="105">
        <v>603</v>
      </c>
      <c r="C608" s="119">
        <v>13330</v>
      </c>
      <c r="D608" s="119" t="s">
        <v>979</v>
      </c>
      <c r="E608" s="119" t="s">
        <v>237</v>
      </c>
      <c r="F608" s="119" t="s">
        <v>69</v>
      </c>
      <c r="G608" s="120">
        <v>800</v>
      </c>
      <c r="H608" s="120" t="s">
        <v>72</v>
      </c>
      <c r="I608" s="121" t="s">
        <v>76</v>
      </c>
      <c r="J608" s="122">
        <v>941.1469056000002</v>
      </c>
      <c r="K608" s="123">
        <v>0.2</v>
      </c>
      <c r="L608" s="118">
        <f t="shared" si="21"/>
        <v>752.91752448000011</v>
      </c>
      <c r="N608" s="85" t="s">
        <v>73</v>
      </c>
      <c r="O608" s="85" t="s">
        <v>73</v>
      </c>
      <c r="P608" s="86" t="s">
        <v>73</v>
      </c>
    </row>
    <row r="609" spans="2:16" ht="25" x14ac:dyDescent="0.35">
      <c r="B609" s="105">
        <v>604</v>
      </c>
      <c r="C609" s="119">
        <v>13332</v>
      </c>
      <c r="D609" s="119" t="s">
        <v>980</v>
      </c>
      <c r="E609" s="119" t="s">
        <v>237</v>
      </c>
      <c r="F609" s="119" t="s">
        <v>69</v>
      </c>
      <c r="G609" s="120">
        <v>1000</v>
      </c>
      <c r="H609" s="120" t="s">
        <v>72</v>
      </c>
      <c r="I609" s="121" t="s">
        <v>76</v>
      </c>
      <c r="J609" s="122">
        <v>1011.9859200000002</v>
      </c>
      <c r="K609" s="123">
        <v>0.2</v>
      </c>
      <c r="L609" s="118">
        <f t="shared" si="21"/>
        <v>809.58873600000015</v>
      </c>
      <c r="N609" s="85" t="s">
        <v>73</v>
      </c>
      <c r="O609" s="85" t="s">
        <v>73</v>
      </c>
      <c r="P609" s="86" t="s">
        <v>73</v>
      </c>
    </row>
    <row r="610" spans="2:16" ht="25" x14ac:dyDescent="0.35">
      <c r="B610" s="105">
        <v>605</v>
      </c>
      <c r="C610" s="119">
        <v>13336</v>
      </c>
      <c r="D610" s="119" t="s">
        <v>981</v>
      </c>
      <c r="E610" s="119" t="s">
        <v>237</v>
      </c>
      <c r="F610" s="119" t="s">
        <v>69</v>
      </c>
      <c r="G610" s="120">
        <v>30</v>
      </c>
      <c r="H610" s="120" t="s">
        <v>72</v>
      </c>
      <c r="I610" s="121" t="s">
        <v>76</v>
      </c>
      <c r="J610" s="122">
        <v>410.85095040000027</v>
      </c>
      <c r="K610" s="123">
        <v>0.2</v>
      </c>
      <c r="L610" s="118">
        <f t="shared" si="21"/>
        <v>328.68076032000022</v>
      </c>
      <c r="N610" s="85" t="s">
        <v>73</v>
      </c>
      <c r="O610" s="85" t="s">
        <v>73</v>
      </c>
      <c r="P610" s="86" t="s">
        <v>73</v>
      </c>
    </row>
    <row r="611" spans="2:16" ht="25" x14ac:dyDescent="0.35">
      <c r="B611" s="105">
        <v>606</v>
      </c>
      <c r="C611" s="119">
        <v>13340</v>
      </c>
      <c r="D611" s="119" t="s">
        <v>982</v>
      </c>
      <c r="E611" s="119" t="s">
        <v>237</v>
      </c>
      <c r="F611" s="119" t="s">
        <v>69</v>
      </c>
      <c r="G611" s="120">
        <v>150</v>
      </c>
      <c r="H611" s="120" t="s">
        <v>72</v>
      </c>
      <c r="I611" s="121" t="s">
        <v>76</v>
      </c>
      <c r="J611" s="122">
        <v>586.12384512000006</v>
      </c>
      <c r="K611" s="123">
        <v>0.2</v>
      </c>
      <c r="L611" s="118">
        <f t="shared" si="21"/>
        <v>468.89907609600004</v>
      </c>
      <c r="N611" s="85" t="s">
        <v>73</v>
      </c>
      <c r="O611" s="85" t="s">
        <v>73</v>
      </c>
      <c r="P611" s="86" t="s">
        <v>73</v>
      </c>
    </row>
    <row r="612" spans="2:16" ht="25" x14ac:dyDescent="0.35">
      <c r="B612" s="105">
        <v>607</v>
      </c>
      <c r="C612" s="119">
        <v>13345</v>
      </c>
      <c r="D612" s="119" t="s">
        <v>983</v>
      </c>
      <c r="E612" s="119" t="s">
        <v>237</v>
      </c>
      <c r="F612" s="119" t="s">
        <v>69</v>
      </c>
      <c r="G612" s="120">
        <v>600</v>
      </c>
      <c r="H612" s="120" t="s">
        <v>72</v>
      </c>
      <c r="I612" s="121" t="s">
        <v>76</v>
      </c>
      <c r="J612" s="122">
        <v>899.28748800000005</v>
      </c>
      <c r="K612" s="123">
        <v>0.2</v>
      </c>
      <c r="L612" s="118">
        <f t="shared" si="21"/>
        <v>719.42999040000007</v>
      </c>
      <c r="N612" s="85" t="s">
        <v>73</v>
      </c>
      <c r="O612" s="85" t="s">
        <v>73</v>
      </c>
      <c r="P612" s="86" t="s">
        <v>73</v>
      </c>
    </row>
    <row r="613" spans="2:16" ht="25" x14ac:dyDescent="0.35">
      <c r="B613" s="105">
        <v>608</v>
      </c>
      <c r="C613" s="119">
        <v>13346</v>
      </c>
      <c r="D613" s="119" t="s">
        <v>984</v>
      </c>
      <c r="E613" s="119" t="s">
        <v>237</v>
      </c>
      <c r="F613" s="119" t="s">
        <v>69</v>
      </c>
      <c r="G613" s="120">
        <v>700</v>
      </c>
      <c r="H613" s="120" t="s">
        <v>72</v>
      </c>
      <c r="I613" s="121" t="s">
        <v>76</v>
      </c>
      <c r="J613" s="122">
        <v>941.6068991999997</v>
      </c>
      <c r="K613" s="123">
        <v>0.2</v>
      </c>
      <c r="L613" s="118">
        <f t="shared" si="21"/>
        <v>753.28551935999974</v>
      </c>
      <c r="N613" s="85" t="s">
        <v>73</v>
      </c>
      <c r="O613" s="85" t="s">
        <v>73</v>
      </c>
      <c r="P613" s="86" t="s">
        <v>73</v>
      </c>
    </row>
    <row r="614" spans="2:16" ht="25" x14ac:dyDescent="0.35">
      <c r="B614" s="105">
        <v>609</v>
      </c>
      <c r="C614" s="119">
        <v>13348</v>
      </c>
      <c r="D614" s="119" t="s">
        <v>985</v>
      </c>
      <c r="E614" s="119" t="s">
        <v>237</v>
      </c>
      <c r="F614" s="119" t="s">
        <v>69</v>
      </c>
      <c r="G614" s="120">
        <v>900</v>
      </c>
      <c r="H614" s="120" t="s">
        <v>72</v>
      </c>
      <c r="I614" s="121" t="s">
        <v>76</v>
      </c>
      <c r="J614" s="122">
        <v>1026.2457216</v>
      </c>
      <c r="K614" s="123">
        <v>0.2</v>
      </c>
      <c r="L614" s="118">
        <f t="shared" si="21"/>
        <v>820.99657728</v>
      </c>
      <c r="N614" s="85" t="s">
        <v>73</v>
      </c>
      <c r="O614" s="85" t="s">
        <v>73</v>
      </c>
      <c r="P614" s="86" t="s">
        <v>73</v>
      </c>
    </row>
    <row r="615" spans="2:16" ht="25" x14ac:dyDescent="0.35">
      <c r="B615" s="105">
        <v>610</v>
      </c>
      <c r="C615" s="119">
        <v>13349</v>
      </c>
      <c r="D615" s="119" t="s">
        <v>986</v>
      </c>
      <c r="E615" s="119" t="s">
        <v>237</v>
      </c>
      <c r="F615" s="119" t="s">
        <v>69</v>
      </c>
      <c r="G615" s="120">
        <v>1000</v>
      </c>
      <c r="H615" s="120" t="s">
        <v>72</v>
      </c>
      <c r="I615" s="121" t="s">
        <v>76</v>
      </c>
      <c r="J615" s="122">
        <v>1057.9852800000001</v>
      </c>
      <c r="K615" s="123">
        <v>0.2</v>
      </c>
      <c r="L615" s="118">
        <f t="shared" si="21"/>
        <v>846.38822400000004</v>
      </c>
      <c r="N615" s="85" t="s">
        <v>73</v>
      </c>
      <c r="O615" s="85" t="s">
        <v>73</v>
      </c>
      <c r="P615" s="86" t="s">
        <v>73</v>
      </c>
    </row>
    <row r="616" spans="2:16" ht="25" x14ac:dyDescent="0.35">
      <c r="B616" s="105">
        <v>611</v>
      </c>
      <c r="C616" s="119">
        <v>13350</v>
      </c>
      <c r="D616" s="119" t="s">
        <v>987</v>
      </c>
      <c r="E616" s="119" t="s">
        <v>237</v>
      </c>
      <c r="F616" s="119" t="s">
        <v>69</v>
      </c>
      <c r="G616" s="120">
        <v>5</v>
      </c>
      <c r="H616" s="120" t="s">
        <v>72</v>
      </c>
      <c r="I616" s="121" t="s">
        <v>76</v>
      </c>
      <c r="J616" s="122">
        <v>383.04</v>
      </c>
      <c r="K616" s="123">
        <v>0.2</v>
      </c>
      <c r="L616" s="118">
        <f t="shared" si="21"/>
        <v>306.43200000000002</v>
      </c>
      <c r="N616" s="85" t="s">
        <v>73</v>
      </c>
      <c r="O616" s="85" t="s">
        <v>73</v>
      </c>
      <c r="P616" s="86" t="s">
        <v>73</v>
      </c>
    </row>
    <row r="617" spans="2:16" ht="25" x14ac:dyDescent="0.35">
      <c r="B617" s="105">
        <v>612</v>
      </c>
      <c r="C617" s="119">
        <v>13353</v>
      </c>
      <c r="D617" s="119" t="s">
        <v>988</v>
      </c>
      <c r="E617" s="119" t="s">
        <v>237</v>
      </c>
      <c r="F617" s="119" t="s">
        <v>69</v>
      </c>
      <c r="G617" s="120">
        <v>30</v>
      </c>
      <c r="H617" s="120" t="s">
        <v>72</v>
      </c>
      <c r="I617" s="121" t="s">
        <v>76</v>
      </c>
      <c r="J617" s="122">
        <v>446.57712000000032</v>
      </c>
      <c r="K617" s="123">
        <v>0.2</v>
      </c>
      <c r="L617" s="118">
        <f t="shared" si="21"/>
        <v>357.26169600000026</v>
      </c>
      <c r="N617" s="85" t="s">
        <v>73</v>
      </c>
      <c r="O617" s="85" t="s">
        <v>73</v>
      </c>
      <c r="P617" s="86" t="s">
        <v>73</v>
      </c>
    </row>
    <row r="618" spans="2:16" ht="25" x14ac:dyDescent="0.35">
      <c r="B618" s="105">
        <v>613</v>
      </c>
      <c r="C618" s="119">
        <v>13354</v>
      </c>
      <c r="D618" s="119" t="s">
        <v>989</v>
      </c>
      <c r="E618" s="119" t="s">
        <v>237</v>
      </c>
      <c r="F618" s="119" t="s">
        <v>69</v>
      </c>
      <c r="G618" s="120">
        <v>40</v>
      </c>
      <c r="H618" s="120" t="s">
        <v>72</v>
      </c>
      <c r="I618" s="121" t="s">
        <v>76</v>
      </c>
      <c r="J618" s="122">
        <v>475.32672000000036</v>
      </c>
      <c r="K618" s="123">
        <v>0.2</v>
      </c>
      <c r="L618" s="118">
        <f t="shared" si="21"/>
        <v>380.26137600000027</v>
      </c>
      <c r="N618" s="85" t="s">
        <v>73</v>
      </c>
      <c r="O618" s="85" t="s">
        <v>73</v>
      </c>
      <c r="P618" s="86" t="s">
        <v>73</v>
      </c>
    </row>
    <row r="619" spans="2:16" ht="25" x14ac:dyDescent="0.35">
      <c r="B619" s="105">
        <v>614</v>
      </c>
      <c r="C619" s="119">
        <v>13357</v>
      </c>
      <c r="D619" s="119" t="s">
        <v>990</v>
      </c>
      <c r="E619" s="119" t="s">
        <v>237</v>
      </c>
      <c r="F619" s="119" t="s">
        <v>69</v>
      </c>
      <c r="G619" s="120">
        <v>150</v>
      </c>
      <c r="H619" s="120" t="s">
        <v>72</v>
      </c>
      <c r="I619" s="121" t="s">
        <v>76</v>
      </c>
      <c r="J619" s="122">
        <v>637.09113600000012</v>
      </c>
      <c r="K619" s="123">
        <v>0.2</v>
      </c>
      <c r="L619" s="118">
        <f t="shared" si="21"/>
        <v>509.67290880000007</v>
      </c>
      <c r="N619" s="85" t="s">
        <v>73</v>
      </c>
      <c r="O619" s="85" t="s">
        <v>73</v>
      </c>
      <c r="P619" s="86" t="s">
        <v>73</v>
      </c>
    </row>
    <row r="620" spans="2:16" ht="25" x14ac:dyDescent="0.35">
      <c r="B620" s="105">
        <v>615</v>
      </c>
      <c r="C620" s="119">
        <v>13360</v>
      </c>
      <c r="D620" s="119" t="s">
        <v>991</v>
      </c>
      <c r="E620" s="119" t="s">
        <v>237</v>
      </c>
      <c r="F620" s="119" t="s">
        <v>69</v>
      </c>
      <c r="G620" s="120">
        <v>400</v>
      </c>
      <c r="H620" s="120" t="s">
        <v>72</v>
      </c>
      <c r="I620" s="121" t="s">
        <v>76</v>
      </c>
      <c r="J620" s="122">
        <v>850.98816000000011</v>
      </c>
      <c r="K620" s="123">
        <v>0.2</v>
      </c>
      <c r="L620" s="118">
        <f t="shared" si="21"/>
        <v>680.79052800000011</v>
      </c>
      <c r="N620" s="85" t="s">
        <v>73</v>
      </c>
      <c r="O620" s="85" t="s">
        <v>73</v>
      </c>
      <c r="P620" s="86" t="s">
        <v>73</v>
      </c>
    </row>
    <row r="621" spans="2:16" ht="25" x14ac:dyDescent="0.35">
      <c r="B621" s="105">
        <v>616</v>
      </c>
      <c r="C621" s="119">
        <v>13365</v>
      </c>
      <c r="D621" s="119" t="s">
        <v>992</v>
      </c>
      <c r="E621" s="119" t="s">
        <v>237</v>
      </c>
      <c r="F621" s="119" t="s">
        <v>69</v>
      </c>
      <c r="G621" s="120">
        <v>900</v>
      </c>
      <c r="H621" s="120" t="s">
        <v>72</v>
      </c>
      <c r="I621" s="121" t="s">
        <v>76</v>
      </c>
      <c r="J621" s="122">
        <v>1115.4844800000001</v>
      </c>
      <c r="K621" s="123">
        <v>0.2</v>
      </c>
      <c r="L621" s="118">
        <f t="shared" si="21"/>
        <v>892.38758400000006</v>
      </c>
      <c r="N621" s="85" t="s">
        <v>73</v>
      </c>
      <c r="O621" s="85" t="s">
        <v>73</v>
      </c>
      <c r="P621" s="86" t="s">
        <v>73</v>
      </c>
    </row>
    <row r="622" spans="2:16" ht="25" x14ac:dyDescent="0.35">
      <c r="B622" s="105">
        <v>617</v>
      </c>
      <c r="C622" s="119">
        <v>13368</v>
      </c>
      <c r="D622" s="119" t="s">
        <v>993</v>
      </c>
      <c r="E622" s="119" t="s">
        <v>237</v>
      </c>
      <c r="F622" s="119" t="s">
        <v>69</v>
      </c>
      <c r="G622" s="120">
        <v>10</v>
      </c>
      <c r="H622" s="120" t="s">
        <v>72</v>
      </c>
      <c r="I622" s="121" t="s">
        <v>76</v>
      </c>
      <c r="J622" s="122">
        <v>279.06278400000025</v>
      </c>
      <c r="K622" s="123">
        <v>0.2</v>
      </c>
      <c r="L622" s="118">
        <f t="shared" si="21"/>
        <v>223.25022720000021</v>
      </c>
      <c r="N622" s="85" t="s">
        <v>73</v>
      </c>
      <c r="O622" s="85" t="s">
        <v>73</v>
      </c>
      <c r="P622" s="86" t="s">
        <v>73</v>
      </c>
    </row>
    <row r="623" spans="2:16" ht="25" x14ac:dyDescent="0.35">
      <c r="B623" s="105">
        <v>618</v>
      </c>
      <c r="C623" s="93">
        <v>13374</v>
      </c>
      <c r="D623" s="93" t="s">
        <v>994</v>
      </c>
      <c r="E623" s="93" t="s">
        <v>237</v>
      </c>
      <c r="F623" s="93" t="s">
        <v>69</v>
      </c>
      <c r="G623" s="94">
        <v>150</v>
      </c>
      <c r="H623" s="94" t="s">
        <v>72</v>
      </c>
      <c r="I623" s="95" t="s">
        <v>76</v>
      </c>
      <c r="J623" s="99">
        <v>463.80234700800014</v>
      </c>
      <c r="K623" s="117">
        <v>0.2</v>
      </c>
      <c r="L623" s="118">
        <f t="shared" si="21"/>
        <v>371.04187760640013</v>
      </c>
      <c r="N623" s="85" t="s">
        <v>73</v>
      </c>
      <c r="O623" s="85" t="s">
        <v>73</v>
      </c>
      <c r="P623" s="86" t="s">
        <v>73</v>
      </c>
    </row>
    <row r="624" spans="2:16" ht="25" x14ac:dyDescent="0.35">
      <c r="B624" s="105">
        <v>619</v>
      </c>
      <c r="C624" s="93">
        <v>13376</v>
      </c>
      <c r="D624" s="93" t="s">
        <v>995</v>
      </c>
      <c r="E624" s="93" t="s">
        <v>237</v>
      </c>
      <c r="F624" s="93" t="s">
        <v>69</v>
      </c>
      <c r="G624" s="94">
        <v>300</v>
      </c>
      <c r="H624" s="94" t="s">
        <v>72</v>
      </c>
      <c r="I624" s="95" t="s">
        <v>76</v>
      </c>
      <c r="J624" s="99">
        <v>556.73025408000012</v>
      </c>
      <c r="K624" s="117">
        <v>0.2</v>
      </c>
      <c r="L624" s="118">
        <f t="shared" si="21"/>
        <v>445.38420326400012</v>
      </c>
      <c r="N624" s="85" t="s">
        <v>73</v>
      </c>
      <c r="O624" s="85" t="s">
        <v>73</v>
      </c>
      <c r="P624" s="86" t="s">
        <v>73</v>
      </c>
    </row>
    <row r="625" spans="2:16" ht="25" x14ac:dyDescent="0.35">
      <c r="B625" s="105">
        <v>620</v>
      </c>
      <c r="C625" s="93">
        <v>13377</v>
      </c>
      <c r="D625" s="93" t="s">
        <v>996</v>
      </c>
      <c r="E625" s="93" t="s">
        <v>237</v>
      </c>
      <c r="F625" s="93" t="s">
        <v>69</v>
      </c>
      <c r="G625" s="94">
        <v>400</v>
      </c>
      <c r="H625" s="94" t="s">
        <v>72</v>
      </c>
      <c r="I625" s="95" t="s">
        <v>76</v>
      </c>
      <c r="J625" s="99">
        <v>619.51938048000011</v>
      </c>
      <c r="K625" s="117">
        <v>0.2</v>
      </c>
      <c r="L625" s="118">
        <f t="shared" si="21"/>
        <v>495.61550438400008</v>
      </c>
      <c r="N625" s="85" t="s">
        <v>73</v>
      </c>
      <c r="O625" s="85" t="s">
        <v>73</v>
      </c>
      <c r="P625" s="86" t="s">
        <v>73</v>
      </c>
    </row>
    <row r="626" spans="2:16" ht="25" x14ac:dyDescent="0.35">
      <c r="B626" s="105">
        <v>621</v>
      </c>
      <c r="C626" s="93">
        <v>13378</v>
      </c>
      <c r="D626" s="93" t="s">
        <v>997</v>
      </c>
      <c r="E626" s="93" t="s">
        <v>237</v>
      </c>
      <c r="F626" s="93" t="s">
        <v>69</v>
      </c>
      <c r="G626" s="94">
        <v>500</v>
      </c>
      <c r="H626" s="94" t="s">
        <v>72</v>
      </c>
      <c r="I626" s="95" t="s">
        <v>76</v>
      </c>
      <c r="J626" s="99">
        <v>669.75068160000001</v>
      </c>
      <c r="K626" s="117">
        <v>0.2</v>
      </c>
      <c r="L626" s="118">
        <f t="shared" si="21"/>
        <v>535.80054528000005</v>
      </c>
      <c r="N626" s="85" t="s">
        <v>73</v>
      </c>
      <c r="O626" s="85" t="s">
        <v>73</v>
      </c>
      <c r="P626" s="86" t="s">
        <v>73</v>
      </c>
    </row>
    <row r="627" spans="2:16" ht="25" x14ac:dyDescent="0.35">
      <c r="B627" s="105">
        <v>622</v>
      </c>
      <c r="C627" s="93">
        <v>13380</v>
      </c>
      <c r="D627" s="93" t="s">
        <v>998</v>
      </c>
      <c r="E627" s="93" t="s">
        <v>237</v>
      </c>
      <c r="F627" s="93" t="s">
        <v>69</v>
      </c>
      <c r="G627" s="94">
        <v>700</v>
      </c>
      <c r="H627" s="94" t="s">
        <v>72</v>
      </c>
      <c r="I627" s="95" t="s">
        <v>76</v>
      </c>
      <c r="J627" s="99">
        <v>745.09763327999985</v>
      </c>
      <c r="K627" s="117">
        <v>0.2</v>
      </c>
      <c r="L627" s="118">
        <f t="shared" si="21"/>
        <v>596.07810662399993</v>
      </c>
      <c r="N627" s="85" t="s">
        <v>73</v>
      </c>
      <c r="O627" s="85" t="s">
        <v>73</v>
      </c>
      <c r="P627" s="86" t="s">
        <v>73</v>
      </c>
    </row>
    <row r="628" spans="2:16" ht="25" x14ac:dyDescent="0.35">
      <c r="B628" s="105">
        <v>623</v>
      </c>
      <c r="C628" s="93">
        <v>13382</v>
      </c>
      <c r="D628" s="93" t="s">
        <v>999</v>
      </c>
      <c r="E628" s="93" t="s">
        <v>237</v>
      </c>
      <c r="F628" s="93" t="s">
        <v>69</v>
      </c>
      <c r="G628" s="94">
        <v>900</v>
      </c>
      <c r="H628" s="94" t="s">
        <v>72</v>
      </c>
      <c r="I628" s="95" t="s">
        <v>76</v>
      </c>
      <c r="J628" s="99">
        <v>812.07270144000006</v>
      </c>
      <c r="K628" s="117">
        <v>0.2</v>
      </c>
      <c r="L628" s="118">
        <f t="shared" si="21"/>
        <v>649.65816115200005</v>
      </c>
      <c r="N628" s="85" t="s">
        <v>73</v>
      </c>
      <c r="O628" s="85" t="s">
        <v>73</v>
      </c>
      <c r="P628" s="86" t="s">
        <v>73</v>
      </c>
    </row>
    <row r="629" spans="2:16" ht="25" x14ac:dyDescent="0.35">
      <c r="B629" s="105">
        <v>624</v>
      </c>
      <c r="C629" s="93">
        <v>13383</v>
      </c>
      <c r="D629" s="93" t="s">
        <v>1000</v>
      </c>
      <c r="E629" s="93" t="s">
        <v>237</v>
      </c>
      <c r="F629" s="93" t="s">
        <v>69</v>
      </c>
      <c r="G629" s="94">
        <v>1000</v>
      </c>
      <c r="H629" s="94" t="s">
        <v>72</v>
      </c>
      <c r="I629" s="95" t="s">
        <v>76</v>
      </c>
      <c r="J629" s="99">
        <v>837.18835200000012</v>
      </c>
      <c r="K629" s="117">
        <v>0.2</v>
      </c>
      <c r="L629" s="118">
        <f t="shared" si="21"/>
        <v>669.75068160000012</v>
      </c>
      <c r="N629" s="85" t="s">
        <v>73</v>
      </c>
      <c r="O629" s="85" t="s">
        <v>73</v>
      </c>
      <c r="P629" s="86" t="s">
        <v>73</v>
      </c>
    </row>
    <row r="630" spans="2:16" ht="25" x14ac:dyDescent="0.35">
      <c r="B630" s="105">
        <v>625</v>
      </c>
      <c r="C630" s="93">
        <v>13385</v>
      </c>
      <c r="D630" s="93" t="s">
        <v>1001</v>
      </c>
      <c r="E630" s="93" t="s">
        <v>237</v>
      </c>
      <c r="F630" s="93" t="s">
        <v>69</v>
      </c>
      <c r="G630" s="94">
        <v>10</v>
      </c>
      <c r="H630" s="94" t="s">
        <v>72</v>
      </c>
      <c r="I630" s="95" t="s">
        <v>76</v>
      </c>
      <c r="J630" s="99">
        <v>306.96906240000033</v>
      </c>
      <c r="K630" s="117">
        <v>0.2</v>
      </c>
      <c r="L630" s="118">
        <f t="shared" si="21"/>
        <v>245.57524992000026</v>
      </c>
      <c r="N630" s="85" t="s">
        <v>73</v>
      </c>
      <c r="O630" s="85" t="s">
        <v>73</v>
      </c>
      <c r="P630" s="86" t="s">
        <v>73</v>
      </c>
    </row>
    <row r="631" spans="2:16" ht="25" x14ac:dyDescent="0.35">
      <c r="B631" s="105">
        <v>626</v>
      </c>
      <c r="C631" s="93">
        <v>13386</v>
      </c>
      <c r="D631" s="93" t="s">
        <v>1002</v>
      </c>
      <c r="E631" s="93" t="s">
        <v>237</v>
      </c>
      <c r="F631" s="93" t="s">
        <v>69</v>
      </c>
      <c r="G631" s="94">
        <v>20</v>
      </c>
      <c r="H631" s="94" t="s">
        <v>72</v>
      </c>
      <c r="I631" s="95" t="s">
        <v>76</v>
      </c>
      <c r="J631" s="99">
        <v>334.59627801600038</v>
      </c>
      <c r="K631" s="117">
        <v>0.2</v>
      </c>
      <c r="L631" s="118">
        <f t="shared" si="21"/>
        <v>267.67702241280028</v>
      </c>
      <c r="N631" s="85" t="s">
        <v>73</v>
      </c>
      <c r="O631" s="85" t="s">
        <v>73</v>
      </c>
      <c r="P631" s="86" t="s">
        <v>73</v>
      </c>
    </row>
    <row r="632" spans="2:16" ht="25" x14ac:dyDescent="0.35">
      <c r="B632" s="105">
        <v>627</v>
      </c>
      <c r="C632" s="93">
        <v>13388</v>
      </c>
      <c r="D632" s="93" t="s">
        <v>1003</v>
      </c>
      <c r="E632" s="93" t="s">
        <v>237</v>
      </c>
      <c r="F632" s="93" t="s">
        <v>69</v>
      </c>
      <c r="G632" s="94">
        <v>40</v>
      </c>
      <c r="H632" s="94" t="s">
        <v>72</v>
      </c>
      <c r="I632" s="95" t="s">
        <v>76</v>
      </c>
      <c r="J632" s="99">
        <v>380.64163737600035</v>
      </c>
      <c r="K632" s="117">
        <v>0.2</v>
      </c>
      <c r="L632" s="118">
        <f t="shared" si="21"/>
        <v>304.51330990080027</v>
      </c>
      <c r="N632" s="85" t="s">
        <v>73</v>
      </c>
      <c r="O632" s="85" t="s">
        <v>73</v>
      </c>
      <c r="P632" s="86" t="s">
        <v>73</v>
      </c>
    </row>
    <row r="633" spans="2:16" ht="25" x14ac:dyDescent="0.35">
      <c r="B633" s="105">
        <v>628</v>
      </c>
      <c r="C633" s="93">
        <v>13391</v>
      </c>
      <c r="D633" s="93" t="s">
        <v>1004</v>
      </c>
      <c r="E633" s="93" t="s">
        <v>237</v>
      </c>
      <c r="F633" s="93" t="s">
        <v>69</v>
      </c>
      <c r="G633" s="94">
        <v>150</v>
      </c>
      <c r="H633" s="94" t="s">
        <v>72</v>
      </c>
      <c r="I633" s="95" t="s">
        <v>76</v>
      </c>
      <c r="J633" s="99">
        <v>510.18258170880017</v>
      </c>
      <c r="K633" s="117">
        <v>0.2</v>
      </c>
      <c r="L633" s="118">
        <f t="shared" si="21"/>
        <v>408.14606536704014</v>
      </c>
      <c r="N633" s="85" t="s">
        <v>73</v>
      </c>
      <c r="O633" s="85" t="s">
        <v>73</v>
      </c>
      <c r="P633" s="86" t="s">
        <v>73</v>
      </c>
    </row>
    <row r="634" spans="2:16" ht="25" x14ac:dyDescent="0.35">
      <c r="B634" s="105">
        <v>629</v>
      </c>
      <c r="C634" s="93">
        <v>13392</v>
      </c>
      <c r="D634" s="93" t="s">
        <v>1005</v>
      </c>
      <c r="E634" s="93" t="s">
        <v>237</v>
      </c>
      <c r="F634" s="93" t="s">
        <v>69</v>
      </c>
      <c r="G634" s="94">
        <v>200</v>
      </c>
      <c r="H634" s="94" t="s">
        <v>72</v>
      </c>
      <c r="I634" s="95" t="s">
        <v>76</v>
      </c>
      <c r="J634" s="99">
        <v>543.33524044800004</v>
      </c>
      <c r="K634" s="117">
        <v>0.2</v>
      </c>
      <c r="L634" s="118">
        <f t="shared" si="21"/>
        <v>434.66819235840001</v>
      </c>
      <c r="N634" s="85" t="s">
        <v>73</v>
      </c>
      <c r="O634" s="85" t="s">
        <v>73</v>
      </c>
      <c r="P634" s="86" t="s">
        <v>73</v>
      </c>
    </row>
    <row r="635" spans="2:16" ht="25" x14ac:dyDescent="0.35">
      <c r="B635" s="105">
        <v>630</v>
      </c>
      <c r="C635" s="93">
        <v>13393</v>
      </c>
      <c r="D635" s="93" t="s">
        <v>1006</v>
      </c>
      <c r="E635" s="93" t="s">
        <v>237</v>
      </c>
      <c r="F635" s="93" t="s">
        <v>69</v>
      </c>
      <c r="G635" s="94">
        <v>300</v>
      </c>
      <c r="H635" s="94" t="s">
        <v>72</v>
      </c>
      <c r="I635" s="95" t="s">
        <v>76</v>
      </c>
      <c r="J635" s="99">
        <v>612.40327948800018</v>
      </c>
      <c r="K635" s="117">
        <v>0.2</v>
      </c>
      <c r="L635" s="118">
        <f t="shared" si="21"/>
        <v>489.92262359040012</v>
      </c>
      <c r="N635" s="85" t="s">
        <v>73</v>
      </c>
      <c r="O635" s="85" t="s">
        <v>73</v>
      </c>
      <c r="P635" s="86" t="s">
        <v>73</v>
      </c>
    </row>
    <row r="636" spans="2:16" ht="25" x14ac:dyDescent="0.35">
      <c r="B636" s="105">
        <v>631</v>
      </c>
      <c r="C636" s="93">
        <v>13394</v>
      </c>
      <c r="D636" s="93" t="s">
        <v>1007</v>
      </c>
      <c r="E636" s="93" t="s">
        <v>237</v>
      </c>
      <c r="F636" s="93" t="s">
        <v>69</v>
      </c>
      <c r="G636" s="94">
        <v>400</v>
      </c>
      <c r="H636" s="94" t="s">
        <v>72</v>
      </c>
      <c r="I636" s="95" t="s">
        <v>76</v>
      </c>
      <c r="J636" s="99">
        <v>681.47131852800021</v>
      </c>
      <c r="K636" s="117">
        <v>0.2</v>
      </c>
      <c r="L636" s="118">
        <f t="shared" si="21"/>
        <v>545.17705482240012</v>
      </c>
      <c r="N636" s="85" t="s">
        <v>73</v>
      </c>
      <c r="O636" s="85" t="s">
        <v>73</v>
      </c>
      <c r="P636" s="86" t="s">
        <v>73</v>
      </c>
    </row>
    <row r="637" spans="2:16" ht="25" x14ac:dyDescent="0.35">
      <c r="B637" s="105">
        <v>632</v>
      </c>
      <c r="C637" s="93">
        <v>13396</v>
      </c>
      <c r="D637" s="93" t="s">
        <v>1008</v>
      </c>
      <c r="E637" s="93" t="s">
        <v>237</v>
      </c>
      <c r="F637" s="93" t="s">
        <v>69</v>
      </c>
      <c r="G637" s="94">
        <v>600</v>
      </c>
      <c r="H637" s="94" t="s">
        <v>72</v>
      </c>
      <c r="I637" s="95" t="s">
        <v>76</v>
      </c>
      <c r="J637" s="99">
        <v>782.77110912000012</v>
      </c>
      <c r="K637" s="117">
        <v>0.2</v>
      </c>
      <c r="L637" s="118">
        <f t="shared" si="21"/>
        <v>626.2168872960001</v>
      </c>
      <c r="N637" s="85" t="s">
        <v>73</v>
      </c>
      <c r="O637" s="85" t="s">
        <v>73</v>
      </c>
      <c r="P637" s="86" t="s">
        <v>73</v>
      </c>
    </row>
    <row r="638" spans="2:16" ht="25" x14ac:dyDescent="0.35">
      <c r="B638" s="105">
        <v>633</v>
      </c>
      <c r="C638" s="93">
        <v>13398</v>
      </c>
      <c r="D638" s="93" t="s">
        <v>1009</v>
      </c>
      <c r="E638" s="93" t="s">
        <v>237</v>
      </c>
      <c r="F638" s="93" t="s">
        <v>69</v>
      </c>
      <c r="G638" s="94">
        <v>800</v>
      </c>
      <c r="H638" s="94" t="s">
        <v>72</v>
      </c>
      <c r="I638" s="95" t="s">
        <v>76</v>
      </c>
      <c r="J638" s="99">
        <v>856.4436840960002</v>
      </c>
      <c r="K638" s="117">
        <v>0.2</v>
      </c>
      <c r="L638" s="118">
        <f t="shared" si="21"/>
        <v>685.15494727680016</v>
      </c>
      <c r="N638" s="85" t="s">
        <v>73</v>
      </c>
      <c r="O638" s="85" t="s">
        <v>73</v>
      </c>
      <c r="P638" s="86" t="s">
        <v>73</v>
      </c>
    </row>
    <row r="639" spans="2:16" ht="25" x14ac:dyDescent="0.35">
      <c r="B639" s="105">
        <v>634</v>
      </c>
      <c r="C639" s="93">
        <v>13399</v>
      </c>
      <c r="D639" s="93" t="s">
        <v>1010</v>
      </c>
      <c r="E639" s="93" t="s">
        <v>237</v>
      </c>
      <c r="F639" s="93" t="s">
        <v>69</v>
      </c>
      <c r="G639" s="94">
        <v>900</v>
      </c>
      <c r="H639" s="94" t="s">
        <v>72</v>
      </c>
      <c r="I639" s="95" t="s">
        <v>76</v>
      </c>
      <c r="J639" s="99">
        <v>893.27997158400012</v>
      </c>
      <c r="K639" s="117">
        <v>0.2</v>
      </c>
      <c r="L639" s="118">
        <f t="shared" si="21"/>
        <v>714.62397726720008</v>
      </c>
      <c r="N639" s="85" t="s">
        <v>73</v>
      </c>
      <c r="O639" s="85" t="s">
        <v>73</v>
      </c>
      <c r="P639" s="86" t="s">
        <v>73</v>
      </c>
    </row>
    <row r="640" spans="2:16" ht="25" x14ac:dyDescent="0.35">
      <c r="B640" s="105">
        <v>635</v>
      </c>
      <c r="C640" s="93">
        <v>13401</v>
      </c>
      <c r="D640" s="93" t="s">
        <v>1011</v>
      </c>
      <c r="E640" s="93" t="s">
        <v>237</v>
      </c>
      <c r="F640" s="93" t="s">
        <v>69</v>
      </c>
      <c r="G640" s="94">
        <v>5</v>
      </c>
      <c r="H640" s="94" t="s">
        <v>72</v>
      </c>
      <c r="I640" s="95" t="s">
        <v>76</v>
      </c>
      <c r="J640" s="99">
        <v>320.68108800000005</v>
      </c>
      <c r="K640" s="117">
        <v>0.2</v>
      </c>
      <c r="L640" s="118">
        <f t="shared" si="21"/>
        <v>256.54487040000004</v>
      </c>
      <c r="N640" s="85" t="s">
        <v>73</v>
      </c>
      <c r="O640" s="85" t="s">
        <v>73</v>
      </c>
      <c r="P640" s="86" t="s">
        <v>73</v>
      </c>
    </row>
    <row r="641" spans="2:16" ht="25" x14ac:dyDescent="0.35">
      <c r="B641" s="105">
        <v>636</v>
      </c>
      <c r="C641" s="93">
        <v>13402</v>
      </c>
      <c r="D641" s="93" t="s">
        <v>1012</v>
      </c>
      <c r="E641" s="93" t="s">
        <v>237</v>
      </c>
      <c r="F641" s="93" t="s">
        <v>69</v>
      </c>
      <c r="G641" s="94">
        <v>10</v>
      </c>
      <c r="H641" s="94" t="s">
        <v>72</v>
      </c>
      <c r="I641" s="95" t="s">
        <v>76</v>
      </c>
      <c r="J641" s="99">
        <v>320.92220160000028</v>
      </c>
      <c r="K641" s="117">
        <v>0.2</v>
      </c>
      <c r="L641" s="118">
        <f t="shared" si="21"/>
        <v>256.7377612800002</v>
      </c>
      <c r="N641" s="85" t="s">
        <v>73</v>
      </c>
      <c r="O641" s="85" t="s">
        <v>73</v>
      </c>
      <c r="P641" s="86" t="s">
        <v>73</v>
      </c>
    </row>
    <row r="642" spans="2:16" ht="25" x14ac:dyDescent="0.35">
      <c r="B642" s="105">
        <v>637</v>
      </c>
      <c r="C642" s="93">
        <v>13403</v>
      </c>
      <c r="D642" s="93" t="s">
        <v>1013</v>
      </c>
      <c r="E642" s="93" t="s">
        <v>237</v>
      </c>
      <c r="F642" s="93" t="s">
        <v>69</v>
      </c>
      <c r="G642" s="94">
        <v>20</v>
      </c>
      <c r="H642" s="94" t="s">
        <v>72</v>
      </c>
      <c r="I642" s="95" t="s">
        <v>76</v>
      </c>
      <c r="J642" s="99">
        <v>349.80519974400033</v>
      </c>
      <c r="K642" s="117">
        <v>0.2</v>
      </c>
      <c r="L642" s="118">
        <f t="shared" si="21"/>
        <v>279.84415979520026</v>
      </c>
      <c r="N642" s="85" t="s">
        <v>73</v>
      </c>
      <c r="O642" s="85" t="s">
        <v>73</v>
      </c>
      <c r="P642" s="86" t="s">
        <v>73</v>
      </c>
    </row>
    <row r="643" spans="2:16" ht="25" x14ac:dyDescent="0.35">
      <c r="B643" s="105">
        <v>638</v>
      </c>
      <c r="C643" s="93">
        <v>13406</v>
      </c>
      <c r="D643" s="93" t="s">
        <v>1014</v>
      </c>
      <c r="E643" s="93" t="s">
        <v>237</v>
      </c>
      <c r="F643" s="93" t="s">
        <v>69</v>
      </c>
      <c r="G643" s="94">
        <v>50</v>
      </c>
      <c r="H643" s="94" t="s">
        <v>72</v>
      </c>
      <c r="I643" s="95" t="s">
        <v>76</v>
      </c>
      <c r="J643" s="99">
        <v>417.1988620800002</v>
      </c>
      <c r="K643" s="117">
        <v>0.2</v>
      </c>
      <c r="L643" s="118">
        <f t="shared" si="21"/>
        <v>333.75908966400016</v>
      </c>
      <c r="N643" s="85" t="s">
        <v>73</v>
      </c>
      <c r="O643" s="85" t="s">
        <v>73</v>
      </c>
      <c r="P643" s="86" t="s">
        <v>73</v>
      </c>
    </row>
    <row r="644" spans="2:16" ht="25" x14ac:dyDescent="0.35">
      <c r="B644" s="105">
        <v>639</v>
      </c>
      <c r="C644" s="93">
        <v>13407</v>
      </c>
      <c r="D644" s="93" t="s">
        <v>1015</v>
      </c>
      <c r="E644" s="93" t="s">
        <v>237</v>
      </c>
      <c r="F644" s="93" t="s">
        <v>69</v>
      </c>
      <c r="G644" s="94">
        <v>100</v>
      </c>
      <c r="H644" s="94" t="s">
        <v>72</v>
      </c>
      <c r="I644" s="95" t="s">
        <v>76</v>
      </c>
      <c r="J644" s="99">
        <v>481.38330240000005</v>
      </c>
      <c r="K644" s="117">
        <v>0.2</v>
      </c>
      <c r="L644" s="118">
        <f t="shared" si="21"/>
        <v>385.10664192000002</v>
      </c>
      <c r="N644" s="85" t="s">
        <v>73</v>
      </c>
      <c r="O644" s="85" t="s">
        <v>73</v>
      </c>
      <c r="P644" s="86" t="s">
        <v>73</v>
      </c>
    </row>
    <row r="645" spans="2:16" ht="25" x14ac:dyDescent="0.35">
      <c r="B645" s="105">
        <v>640</v>
      </c>
      <c r="C645" s="93">
        <v>13408</v>
      </c>
      <c r="D645" s="93" t="s">
        <v>1016</v>
      </c>
      <c r="E645" s="93" t="s">
        <v>237</v>
      </c>
      <c r="F645" s="93" t="s">
        <v>69</v>
      </c>
      <c r="G645" s="94">
        <v>150</v>
      </c>
      <c r="H645" s="94" t="s">
        <v>72</v>
      </c>
      <c r="I645" s="95" t="s">
        <v>76</v>
      </c>
      <c r="J645" s="99">
        <v>533.37269905920016</v>
      </c>
      <c r="K645" s="117">
        <v>0.2</v>
      </c>
      <c r="L645" s="118">
        <f t="shared" si="21"/>
        <v>426.69815924736014</v>
      </c>
      <c r="N645" s="85" t="s">
        <v>73</v>
      </c>
      <c r="O645" s="85" t="s">
        <v>73</v>
      </c>
      <c r="P645" s="86" t="s">
        <v>73</v>
      </c>
    </row>
    <row r="646" spans="2:16" ht="25" x14ac:dyDescent="0.35">
      <c r="B646" s="105">
        <v>641</v>
      </c>
      <c r="C646" s="93">
        <v>13409</v>
      </c>
      <c r="D646" s="93" t="s">
        <v>1017</v>
      </c>
      <c r="E646" s="93" t="s">
        <v>237</v>
      </c>
      <c r="F646" s="93" t="s">
        <v>69</v>
      </c>
      <c r="G646" s="94">
        <v>200</v>
      </c>
      <c r="H646" s="94" t="s">
        <v>72</v>
      </c>
      <c r="I646" s="95" t="s">
        <v>76</v>
      </c>
      <c r="J646" s="99">
        <v>568.03229683199993</v>
      </c>
      <c r="K646" s="117">
        <v>0.2</v>
      </c>
      <c r="L646" s="118">
        <f t="shared" si="21"/>
        <v>454.42583746559995</v>
      </c>
      <c r="N646" s="85" t="s">
        <v>73</v>
      </c>
      <c r="O646" s="85" t="s">
        <v>73</v>
      </c>
      <c r="P646" s="86" t="s">
        <v>73</v>
      </c>
    </row>
    <row r="647" spans="2:16" ht="25" x14ac:dyDescent="0.35">
      <c r="B647" s="105">
        <v>642</v>
      </c>
      <c r="C647" s="93">
        <v>13410</v>
      </c>
      <c r="D647" s="93" t="s">
        <v>1018</v>
      </c>
      <c r="E647" s="93" t="s">
        <v>237</v>
      </c>
      <c r="F647" s="93" t="s">
        <v>69</v>
      </c>
      <c r="G647" s="94">
        <v>300</v>
      </c>
      <c r="H647" s="94" t="s">
        <v>72</v>
      </c>
      <c r="I647" s="95" t="s">
        <v>76</v>
      </c>
      <c r="J647" s="99">
        <v>640.2397921920001</v>
      </c>
      <c r="K647" s="117">
        <v>0.2</v>
      </c>
      <c r="L647" s="118">
        <f t="shared" si="21"/>
        <v>512.19183375360012</v>
      </c>
      <c r="N647" s="85" t="s">
        <v>73</v>
      </c>
      <c r="O647" s="85" t="s">
        <v>73</v>
      </c>
      <c r="P647" s="86" t="s">
        <v>73</v>
      </c>
    </row>
    <row r="648" spans="2:16" ht="25" x14ac:dyDescent="0.35">
      <c r="B648" s="105">
        <v>643</v>
      </c>
      <c r="C648" s="93">
        <v>13411</v>
      </c>
      <c r="D648" s="93" t="s">
        <v>1019</v>
      </c>
      <c r="E648" s="93" t="s">
        <v>237</v>
      </c>
      <c r="F648" s="93" t="s">
        <v>69</v>
      </c>
      <c r="G648" s="94">
        <v>400</v>
      </c>
      <c r="H648" s="94" t="s">
        <v>72</v>
      </c>
      <c r="I648" s="95" t="s">
        <v>76</v>
      </c>
      <c r="J648" s="99">
        <v>712.44728755200003</v>
      </c>
      <c r="K648" s="117">
        <v>0.2</v>
      </c>
      <c r="L648" s="118">
        <f t="shared" ref="L648:L663" si="22">IF(J648="","",(J648-(J648*K648)))</f>
        <v>569.9578300416</v>
      </c>
      <c r="N648" s="85" t="s">
        <v>73</v>
      </c>
      <c r="O648" s="85" t="s">
        <v>73</v>
      </c>
      <c r="P648" s="86" t="s">
        <v>73</v>
      </c>
    </row>
    <row r="649" spans="2:16" ht="25" x14ac:dyDescent="0.35">
      <c r="B649" s="105">
        <v>644</v>
      </c>
      <c r="C649" s="93">
        <v>13413</v>
      </c>
      <c r="D649" s="93" t="s">
        <v>1020</v>
      </c>
      <c r="E649" s="93" t="s">
        <v>237</v>
      </c>
      <c r="F649" s="93" t="s">
        <v>69</v>
      </c>
      <c r="G649" s="94">
        <v>600</v>
      </c>
      <c r="H649" s="94" t="s">
        <v>72</v>
      </c>
      <c r="I649" s="95" t="s">
        <v>76</v>
      </c>
      <c r="J649" s="99">
        <v>818.35161407999999</v>
      </c>
      <c r="K649" s="117">
        <v>0.2</v>
      </c>
      <c r="L649" s="118">
        <f t="shared" si="22"/>
        <v>654.68129126400004</v>
      </c>
      <c r="N649" s="85" t="s">
        <v>73</v>
      </c>
      <c r="O649" s="85" t="s">
        <v>73</v>
      </c>
      <c r="P649" s="86" t="s">
        <v>73</v>
      </c>
    </row>
    <row r="650" spans="2:16" ht="25" x14ac:dyDescent="0.35">
      <c r="B650" s="105">
        <v>645</v>
      </c>
      <c r="C650" s="93">
        <v>13414</v>
      </c>
      <c r="D650" s="93" t="s">
        <v>1021</v>
      </c>
      <c r="E650" s="93" t="s">
        <v>237</v>
      </c>
      <c r="F650" s="93" t="s">
        <v>69</v>
      </c>
      <c r="G650" s="94">
        <v>700</v>
      </c>
      <c r="H650" s="94" t="s">
        <v>72</v>
      </c>
      <c r="I650" s="95" t="s">
        <v>76</v>
      </c>
      <c r="J650" s="99">
        <v>856.8622782719998</v>
      </c>
      <c r="K650" s="117">
        <v>0.2</v>
      </c>
      <c r="L650" s="118">
        <f t="shared" si="22"/>
        <v>685.48982261759988</v>
      </c>
      <c r="N650" s="85" t="s">
        <v>73</v>
      </c>
      <c r="O650" s="85" t="s">
        <v>73</v>
      </c>
      <c r="P650" s="86" t="s">
        <v>73</v>
      </c>
    </row>
    <row r="651" spans="2:16" ht="25" x14ac:dyDescent="0.35">
      <c r="B651" s="105">
        <v>646</v>
      </c>
      <c r="C651" s="93">
        <v>13415</v>
      </c>
      <c r="D651" s="93" t="s">
        <v>1022</v>
      </c>
      <c r="E651" s="93" t="s">
        <v>237</v>
      </c>
      <c r="F651" s="93" t="s">
        <v>69</v>
      </c>
      <c r="G651" s="94">
        <v>800</v>
      </c>
      <c r="H651" s="94" t="s">
        <v>72</v>
      </c>
      <c r="I651" s="95" t="s">
        <v>76</v>
      </c>
      <c r="J651" s="99">
        <v>895.37294246400006</v>
      </c>
      <c r="K651" s="117">
        <v>0.2</v>
      </c>
      <c r="L651" s="118">
        <f t="shared" si="22"/>
        <v>716.29835397120007</v>
      </c>
      <c r="N651" s="85" t="s">
        <v>73</v>
      </c>
      <c r="O651" s="85" t="s">
        <v>73</v>
      </c>
      <c r="P651" s="86" t="s">
        <v>73</v>
      </c>
    </row>
    <row r="652" spans="2:16" ht="25" x14ac:dyDescent="0.35">
      <c r="B652" s="105">
        <v>647</v>
      </c>
      <c r="C652" s="93">
        <v>13418</v>
      </c>
      <c r="D652" s="93" t="s">
        <v>1023</v>
      </c>
      <c r="E652" s="93" t="s">
        <v>237</v>
      </c>
      <c r="F652" s="93" t="s">
        <v>69</v>
      </c>
      <c r="G652" s="94">
        <v>5</v>
      </c>
      <c r="H652" s="94" t="s">
        <v>72</v>
      </c>
      <c r="I652" s="95" t="s">
        <v>76</v>
      </c>
      <c r="J652" s="99">
        <v>348.56640000000004</v>
      </c>
      <c r="K652" s="117">
        <v>0.2</v>
      </c>
      <c r="L652" s="118">
        <f t="shared" si="22"/>
        <v>278.85312000000005</v>
      </c>
      <c r="N652" s="85" t="s">
        <v>73</v>
      </c>
      <c r="O652" s="85" t="s">
        <v>73</v>
      </c>
      <c r="P652" s="86" t="s">
        <v>73</v>
      </c>
    </row>
    <row r="653" spans="2:16" ht="25" x14ac:dyDescent="0.35">
      <c r="B653" s="105">
        <v>648</v>
      </c>
      <c r="C653" s="93">
        <v>13419</v>
      </c>
      <c r="D653" s="93" t="s">
        <v>1024</v>
      </c>
      <c r="E653" s="93" t="s">
        <v>237</v>
      </c>
      <c r="F653" s="93" t="s">
        <v>69</v>
      </c>
      <c r="G653" s="94">
        <v>10</v>
      </c>
      <c r="H653" s="94" t="s">
        <v>72</v>
      </c>
      <c r="I653" s="95" t="s">
        <v>76</v>
      </c>
      <c r="J653" s="99">
        <v>348.8284800000003</v>
      </c>
      <c r="K653" s="117">
        <v>0.2</v>
      </c>
      <c r="L653" s="118">
        <f t="shared" si="22"/>
        <v>279.06278400000025</v>
      </c>
      <c r="N653" s="85" t="s">
        <v>73</v>
      </c>
      <c r="O653" s="85" t="s">
        <v>73</v>
      </c>
      <c r="P653" s="86" t="s">
        <v>73</v>
      </c>
    </row>
    <row r="654" spans="2:16" ht="25" x14ac:dyDescent="0.35">
      <c r="B654" s="105">
        <v>649</v>
      </c>
      <c r="C654" s="93">
        <v>13422</v>
      </c>
      <c r="D654" s="93" t="s">
        <v>1025</v>
      </c>
      <c r="E654" s="93" t="s">
        <v>237</v>
      </c>
      <c r="F654" s="93" t="s">
        <v>69</v>
      </c>
      <c r="G654" s="94">
        <v>40</v>
      </c>
      <c r="H654" s="94" t="s">
        <v>72</v>
      </c>
      <c r="I654" s="95" t="s">
        <v>76</v>
      </c>
      <c r="J654" s="99">
        <v>432.54731520000036</v>
      </c>
      <c r="K654" s="117">
        <v>0.2</v>
      </c>
      <c r="L654" s="118">
        <f t="shared" si="22"/>
        <v>346.03785216000028</v>
      </c>
      <c r="N654" s="85" t="s">
        <v>73</v>
      </c>
      <c r="O654" s="85" t="s">
        <v>73</v>
      </c>
      <c r="P654" s="86" t="s">
        <v>73</v>
      </c>
    </row>
    <row r="655" spans="2:16" ht="25" x14ac:dyDescent="0.35">
      <c r="B655" s="105">
        <v>650</v>
      </c>
      <c r="C655" s="93">
        <v>13423</v>
      </c>
      <c r="D655" s="93" t="s">
        <v>1026</v>
      </c>
      <c r="E655" s="93" t="s">
        <v>237</v>
      </c>
      <c r="F655" s="93" t="s">
        <v>69</v>
      </c>
      <c r="G655" s="94">
        <v>50</v>
      </c>
      <c r="H655" s="94" t="s">
        <v>72</v>
      </c>
      <c r="I655" s="95" t="s">
        <v>76</v>
      </c>
      <c r="J655" s="99">
        <v>453.47702400000026</v>
      </c>
      <c r="K655" s="117">
        <v>0.2</v>
      </c>
      <c r="L655" s="118">
        <f t="shared" si="22"/>
        <v>362.78161920000019</v>
      </c>
      <c r="N655" s="85" t="s">
        <v>73</v>
      </c>
      <c r="O655" s="85" t="s">
        <v>73</v>
      </c>
      <c r="P655" s="86" t="s">
        <v>73</v>
      </c>
    </row>
    <row r="656" spans="2:16" ht="25" x14ac:dyDescent="0.35">
      <c r="B656" s="105">
        <v>651</v>
      </c>
      <c r="C656" s="93">
        <v>13424</v>
      </c>
      <c r="D656" s="93" t="s">
        <v>1027</v>
      </c>
      <c r="E656" s="93" t="s">
        <v>237</v>
      </c>
      <c r="F656" s="93" t="s">
        <v>69</v>
      </c>
      <c r="G656" s="94">
        <v>100</v>
      </c>
      <c r="H656" s="94" t="s">
        <v>72</v>
      </c>
      <c r="I656" s="95" t="s">
        <v>76</v>
      </c>
      <c r="J656" s="99">
        <v>523.24272000000008</v>
      </c>
      <c r="K656" s="117">
        <v>0.2</v>
      </c>
      <c r="L656" s="118">
        <f t="shared" si="22"/>
        <v>418.59417600000006</v>
      </c>
      <c r="N656" s="85" t="s">
        <v>73</v>
      </c>
      <c r="O656" s="85" t="s">
        <v>73</v>
      </c>
      <c r="P656" s="86" t="s">
        <v>73</v>
      </c>
    </row>
    <row r="657" spans="2:16" ht="25" x14ac:dyDescent="0.35">
      <c r="B657" s="105">
        <v>652</v>
      </c>
      <c r="C657" s="93">
        <v>13425</v>
      </c>
      <c r="D657" s="93" t="s">
        <v>1028</v>
      </c>
      <c r="E657" s="93" t="s">
        <v>237</v>
      </c>
      <c r="F657" s="93" t="s">
        <v>69</v>
      </c>
      <c r="G657" s="94">
        <v>150</v>
      </c>
      <c r="H657" s="94" t="s">
        <v>72</v>
      </c>
      <c r="I657" s="95" t="s">
        <v>76</v>
      </c>
      <c r="J657" s="99">
        <v>579.75293376000013</v>
      </c>
      <c r="K657" s="117">
        <v>0.2</v>
      </c>
      <c r="L657" s="118">
        <f t="shared" si="22"/>
        <v>463.80234700800008</v>
      </c>
      <c r="N657" s="85" t="s">
        <v>73</v>
      </c>
      <c r="O657" s="85" t="s">
        <v>73</v>
      </c>
      <c r="P657" s="86" t="s">
        <v>73</v>
      </c>
    </row>
    <row r="658" spans="2:16" ht="25" x14ac:dyDescent="0.35">
      <c r="B658" s="105">
        <v>653</v>
      </c>
      <c r="C658" s="93">
        <v>13428</v>
      </c>
      <c r="D658" s="93" t="s">
        <v>1029</v>
      </c>
      <c r="E658" s="93" t="s">
        <v>237</v>
      </c>
      <c r="F658" s="93" t="s">
        <v>69</v>
      </c>
      <c r="G658" s="94">
        <v>400</v>
      </c>
      <c r="H658" s="94" t="s">
        <v>72</v>
      </c>
      <c r="I658" s="95" t="s">
        <v>76</v>
      </c>
      <c r="J658" s="99">
        <v>774.39922560000014</v>
      </c>
      <c r="K658" s="117">
        <v>0.2</v>
      </c>
      <c r="L658" s="118">
        <f t="shared" si="22"/>
        <v>619.51938048000011</v>
      </c>
      <c r="N658" s="85" t="s">
        <v>73</v>
      </c>
      <c r="O658" s="85" t="s">
        <v>73</v>
      </c>
      <c r="P658" s="86" t="s">
        <v>73</v>
      </c>
    </row>
    <row r="659" spans="2:16" ht="25" x14ac:dyDescent="0.35">
      <c r="B659" s="105">
        <v>654</v>
      </c>
      <c r="C659" s="93">
        <v>13429</v>
      </c>
      <c r="D659" s="93" t="s">
        <v>1030</v>
      </c>
      <c r="E659" s="93" t="s">
        <v>237</v>
      </c>
      <c r="F659" s="93" t="s">
        <v>69</v>
      </c>
      <c r="G659" s="94">
        <v>500</v>
      </c>
      <c r="H659" s="94" t="s">
        <v>72</v>
      </c>
      <c r="I659" s="95" t="s">
        <v>76</v>
      </c>
      <c r="J659" s="99">
        <v>837.18835200000001</v>
      </c>
      <c r="K659" s="117">
        <v>0.2</v>
      </c>
      <c r="L659" s="118">
        <f t="shared" si="22"/>
        <v>669.75068160000001</v>
      </c>
      <c r="N659" s="85" t="s">
        <v>73</v>
      </c>
      <c r="O659" s="85" t="s">
        <v>73</v>
      </c>
      <c r="P659" s="86" t="s">
        <v>73</v>
      </c>
    </row>
    <row r="660" spans="2:16" ht="25" x14ac:dyDescent="0.35">
      <c r="B660" s="105">
        <v>655</v>
      </c>
      <c r="C660" s="93">
        <v>13430</v>
      </c>
      <c r="D660" s="93" t="s">
        <v>1031</v>
      </c>
      <c r="E660" s="93" t="s">
        <v>237</v>
      </c>
      <c r="F660" s="93" t="s">
        <v>69</v>
      </c>
      <c r="G660" s="94">
        <v>600</v>
      </c>
      <c r="H660" s="94" t="s">
        <v>72</v>
      </c>
      <c r="I660" s="95" t="s">
        <v>76</v>
      </c>
      <c r="J660" s="99">
        <v>889.51262400000007</v>
      </c>
      <c r="K660" s="117">
        <v>0.2</v>
      </c>
      <c r="L660" s="118">
        <f t="shared" si="22"/>
        <v>711.61009920000004</v>
      </c>
      <c r="N660" s="85" t="s">
        <v>73</v>
      </c>
      <c r="O660" s="85" t="s">
        <v>73</v>
      </c>
      <c r="P660" s="86" t="s">
        <v>73</v>
      </c>
    </row>
    <row r="661" spans="2:16" ht="25" x14ac:dyDescent="0.35">
      <c r="B661" s="105">
        <v>656</v>
      </c>
      <c r="C661" s="93">
        <v>13432</v>
      </c>
      <c r="D661" s="93" t="s">
        <v>1032</v>
      </c>
      <c r="E661" s="93" t="s">
        <v>237</v>
      </c>
      <c r="F661" s="93" t="s">
        <v>69</v>
      </c>
      <c r="G661" s="94">
        <v>800</v>
      </c>
      <c r="H661" s="94" t="s">
        <v>72</v>
      </c>
      <c r="I661" s="95" t="s">
        <v>76</v>
      </c>
      <c r="J661" s="99">
        <v>973.23145920000013</v>
      </c>
      <c r="K661" s="117">
        <v>0.2</v>
      </c>
      <c r="L661" s="118">
        <f t="shared" si="22"/>
        <v>778.58516736000013</v>
      </c>
      <c r="N661" s="85" t="s">
        <v>73</v>
      </c>
      <c r="O661" s="85" t="s">
        <v>73</v>
      </c>
      <c r="P661" s="86" t="s">
        <v>73</v>
      </c>
    </row>
    <row r="662" spans="2:16" ht="25" x14ac:dyDescent="0.35">
      <c r="B662" s="105">
        <v>657</v>
      </c>
      <c r="C662" s="93">
        <v>13434</v>
      </c>
      <c r="D662" s="93" t="s">
        <v>1033</v>
      </c>
      <c r="E662" s="93" t="s">
        <v>237</v>
      </c>
      <c r="F662" s="93" t="s">
        <v>69</v>
      </c>
      <c r="G662" s="94">
        <v>1000</v>
      </c>
      <c r="H662" s="94" t="s">
        <v>72</v>
      </c>
      <c r="I662" s="95" t="s">
        <v>76</v>
      </c>
      <c r="J662" s="99">
        <v>1046.4854400000002</v>
      </c>
      <c r="K662" s="117">
        <v>0.2</v>
      </c>
      <c r="L662" s="118">
        <f t="shared" si="22"/>
        <v>837.18835200000012</v>
      </c>
      <c r="N662" s="85" t="s">
        <v>73</v>
      </c>
      <c r="O662" s="85" t="s">
        <v>73</v>
      </c>
      <c r="P662" s="86" t="s">
        <v>73</v>
      </c>
    </row>
    <row r="663" spans="2:16" x14ac:dyDescent="0.35">
      <c r="B663" s="105">
        <v>658</v>
      </c>
      <c r="C663" s="93">
        <v>17043</v>
      </c>
      <c r="D663" s="93" t="s">
        <v>1034</v>
      </c>
      <c r="E663" s="93" t="s">
        <v>307</v>
      </c>
      <c r="F663" s="93"/>
      <c r="G663" s="94">
        <v>80</v>
      </c>
      <c r="H663" s="94" t="s">
        <v>72</v>
      </c>
      <c r="I663" s="95" t="s">
        <v>76</v>
      </c>
      <c r="J663" s="99">
        <v>350.20800000000003</v>
      </c>
      <c r="K663" s="117">
        <v>0.2</v>
      </c>
      <c r="L663" s="118">
        <f t="shared" si="22"/>
        <v>280.16640000000001</v>
      </c>
      <c r="N663" s="85" t="s">
        <v>73</v>
      </c>
      <c r="O663" s="85" t="s">
        <v>73</v>
      </c>
      <c r="P663" s="86" t="s">
        <v>73</v>
      </c>
    </row>
  </sheetData>
  <sheetProtection algorithmName="SHA-512" hashValue="HECdlwWL0ZXs2MNx6kt5bNQp11WGDvEKJ4uF0TKd+N4bGPhdbTGnGjMm77IwCoQ1bWrctzAuoWbCHfmi1Bx1Qw==" saltValue="64mfk91LE5nS1ax+x2YV0A==" spinCount="100000" sheet="1" formatCells="0" formatColumns="0" formatRows="0"/>
  <mergeCells count="4">
    <mergeCell ref="C1:E1"/>
    <mergeCell ref="C2:E2"/>
    <mergeCell ref="C3:E3"/>
    <mergeCell ref="G1:L3"/>
  </mergeCells>
  <conditionalFormatting sqref="C1:E3 C116:K116">
    <cfRule type="expression" dxfId="17" priority="95">
      <formula>#REF!&lt;&gt;"Yes"</formula>
    </cfRule>
  </conditionalFormatting>
  <conditionalFormatting sqref="C247:L249">
    <cfRule type="expression" dxfId="15" priority="64">
      <formula>#REF!&lt;&gt;"Yes"</formula>
    </cfRule>
  </conditionalFormatting>
  <conditionalFormatting sqref="C255:L255">
    <cfRule type="expression" dxfId="14" priority="58">
      <formula>#REF!&lt;&gt;"Yes"</formula>
    </cfRule>
  </conditionalFormatting>
  <conditionalFormatting sqref="C289:L289">
    <cfRule type="expression" dxfId="13" priority="32">
      <formula>#REF!&lt;&gt;"Yes"</formula>
    </cfRule>
  </conditionalFormatting>
  <conditionalFormatting sqref="J378">
    <cfRule type="expression" dxfId="11" priority="3">
      <formula>#REF!&lt;&gt;"Yes"</formula>
    </cfRule>
  </conditionalFormatting>
  <conditionalFormatting sqref="L116">
    <cfRule type="expression" dxfId="10" priority="82">
      <formula>#REF!&lt;&gt;"Yes"</formula>
    </cfRule>
  </conditionalFormatting>
  <conditionalFormatting sqref="L364:L369">
    <cfRule type="expression" dxfId="9" priority="8">
      <formula>#REF!&lt;&gt;"Yes"</formula>
    </cfRule>
  </conditionalFormatting>
  <conditionalFormatting sqref="N6:P663">
    <cfRule type="expression" dxfId="8" priority="1">
      <formula>#REF!&lt;&gt;"Yes"</formula>
    </cfRule>
  </conditionalFormatting>
  <conditionalFormatting sqref="P3">
    <cfRule type="expression" dxfId="7" priority="79">
      <formula>INDIRECT("f"&amp;ROW())="Main Wireless SKU"</formula>
    </cfRule>
  </conditionalFormatting>
  <dataValidations count="1">
    <dataValidation type="list" allowBlank="1" showInputMessage="1" showErrorMessage="1" sqref="I6:I390 I392:I663" xr:uid="{00000000-0002-0000-0800-000001000000}">
      <formula1>"Recurring, Non-recurring"</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7" id="{02176DC3-79F7-4128-9E09-AB93D6E43580}">
            <xm:f>'C:\Users\ggradel\OneDrive - Crown Castle USA Inc\Documents\Lightower\Government\OGS bid due 5-22-2019\Response docs\[CCF Response NYS ITS OGS Completed Attachment 2 Pricing.xlsx]Bidder Information'!#REF!&lt;&gt;"Yes"</xm:f>
            <x14:dxf>
              <fill>
                <patternFill patternType="darkGray">
                  <bgColor theme="0" tint="-0.499984740745262"/>
                </patternFill>
              </fill>
            </x14:dxf>
          </x14:cfRule>
          <xm:sqref>C364:K369</xm:sqref>
        </x14:conditionalFormatting>
        <x14:conditionalFormatting xmlns:xm="http://schemas.microsoft.com/office/excel/2006/main">
          <x14:cfRule type="expression" priority="5" id="{FD963137-7192-4F99-AAFD-1CCC1AF3EC63}">
            <xm:f>'C:\ProcurementServices\PSTm06(Davis)\Telecommunications\77017-23100 TCS\4ConMgmt\Contractors\PS68694_CrownCastle\Contract Mods\Update #4\[Copy of CC proposal to OGS  for Type II 10-12-20.xlsx]Bidder Information'!#REF!&lt;&gt;"Yes"</xm:f>
            <x14:dxf>
              <fill>
                <patternFill patternType="darkGray">
                  <bgColor theme="0" tint="-0.499984740745262"/>
                </patternFill>
              </fill>
            </x14:dxf>
          </x14:cfRule>
          <xm:sqref>C370:L376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BN518"/>
  <sheetViews>
    <sheetView showGridLines="0" zoomScaleNormal="100" workbookViewId="0">
      <selection activeCell="A5" sqref="A5"/>
    </sheetView>
  </sheetViews>
  <sheetFormatPr defaultColWidth="9.1796875" defaultRowHeight="12.5" x14ac:dyDescent="0.25"/>
  <cols>
    <col min="1" max="3" width="15.1796875" style="46" customWidth="1"/>
    <col min="4" max="4" width="15.1796875" style="40" customWidth="1"/>
    <col min="5" max="63" width="15.1796875" style="39" customWidth="1"/>
    <col min="64" max="66" width="13" style="39" customWidth="1"/>
    <col min="67" max="16384" width="9.1796875" style="26"/>
  </cols>
  <sheetData>
    <row r="1" spans="1:66" s="16" customFormat="1" ht="15" customHeight="1" thickBot="1" x14ac:dyDescent="0.4">
      <c r="A1" s="24" t="s">
        <v>381</v>
      </c>
      <c r="B1" s="144" t="str">
        <f>'Pricing - Lot 2 Data'!C1</f>
        <v>Crown Castle Fiber LLC</v>
      </c>
      <c r="C1" s="145"/>
      <c r="D1" s="145"/>
      <c r="E1" s="146"/>
      <c r="F1" s="71"/>
      <c r="G1" s="5"/>
      <c r="H1" s="5"/>
      <c r="I1" s="5"/>
      <c r="J1" s="5"/>
      <c r="K1" s="7"/>
      <c r="L1" s="13"/>
      <c r="M1" s="6"/>
      <c r="N1" s="6"/>
      <c r="O1" s="6"/>
      <c r="P1" s="6"/>
      <c r="Q1" s="6"/>
      <c r="R1" s="18"/>
      <c r="T1" s="17"/>
      <c r="V1" s="17"/>
    </row>
    <row r="2" spans="1:66" s="16" customFormat="1" ht="15" customHeight="1" thickBot="1" x14ac:dyDescent="0.4">
      <c r="A2" s="25" t="s">
        <v>382</v>
      </c>
      <c r="B2" s="144" t="str">
        <f>'Pricing - Lot 2 Data'!C2</f>
        <v>PS68694</v>
      </c>
      <c r="C2" s="145"/>
      <c r="D2" s="145"/>
      <c r="E2" s="146"/>
      <c r="F2" s="71"/>
      <c r="G2" s="5"/>
      <c r="H2" s="5"/>
      <c r="I2" s="5"/>
      <c r="J2" s="5"/>
      <c r="K2" s="7"/>
      <c r="L2" s="13"/>
      <c r="M2" s="6"/>
      <c r="N2" s="6"/>
      <c r="O2" s="6"/>
      <c r="P2" s="6"/>
      <c r="Q2" s="6"/>
      <c r="R2" s="18"/>
      <c r="T2" s="17"/>
      <c r="V2" s="17"/>
    </row>
    <row r="3" spans="1:66" ht="15.75" customHeight="1" x14ac:dyDescent="0.25">
      <c r="A3" s="25" t="s">
        <v>66</v>
      </c>
      <c r="B3" s="147">
        <v>46013</v>
      </c>
      <c r="C3" s="148"/>
      <c r="D3" s="148"/>
      <c r="E3" s="149"/>
      <c r="F3" s="38"/>
      <c r="G3" s="38"/>
      <c r="H3" s="38"/>
      <c r="I3" s="38"/>
      <c r="J3" s="38"/>
      <c r="K3" s="38"/>
      <c r="BN3" s="26"/>
    </row>
    <row r="4" spans="1:66" ht="13" x14ac:dyDescent="0.3">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6"/>
      <c r="BM4" s="26"/>
      <c r="BN4" s="26"/>
    </row>
    <row r="5" spans="1:66" ht="15" customHeight="1" x14ac:dyDescent="0.35">
      <c r="A5" s="42" t="s">
        <v>68</v>
      </c>
      <c r="B5" s="43"/>
      <c r="C5" s="43"/>
      <c r="D5" s="43">
        <f>COUNTIFS(A8:J8,"Yes")+COUNTIFS(A11:J11,"Yes")+COUNTIFS(A14:J14,"Yes")+COUNTIFS(A17:J17,"Yes")+COUNTIFS(A20:J20,"Yes")+COUNTIFS(A23:J23,"Yes")+COUNTIFS(A26:C26,"Yes")</f>
        <v>63</v>
      </c>
      <c r="E5" s="43"/>
      <c r="F5" s="43"/>
      <c r="G5" s="43"/>
      <c r="H5" s="43"/>
      <c r="I5" s="43"/>
      <c r="J5" s="43"/>
      <c r="BL5" s="26"/>
      <c r="BM5" s="26"/>
      <c r="BN5" s="26"/>
    </row>
    <row r="6" spans="1:66" ht="13" x14ac:dyDescent="0.3">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6"/>
      <c r="BM6" s="26"/>
      <c r="BN6" s="26"/>
    </row>
    <row r="7" spans="1:66" s="45" customFormat="1" ht="14" x14ac:dyDescent="0.35">
      <c r="A7" s="44" t="s">
        <v>1</v>
      </c>
      <c r="B7" s="44" t="s">
        <v>2</v>
      </c>
      <c r="C7" s="44" t="s">
        <v>3</v>
      </c>
      <c r="D7" s="44" t="s">
        <v>4</v>
      </c>
      <c r="E7" s="44" t="s">
        <v>5</v>
      </c>
      <c r="F7" s="44" t="s">
        <v>6</v>
      </c>
      <c r="G7" s="44" t="s">
        <v>7</v>
      </c>
      <c r="H7" s="44" t="s">
        <v>8</v>
      </c>
      <c r="I7" s="44" t="s">
        <v>9</v>
      </c>
      <c r="J7" s="44" t="s">
        <v>10</v>
      </c>
    </row>
    <row r="8" spans="1:66" ht="21.25" customHeight="1" x14ac:dyDescent="0.25">
      <c r="A8" s="87" t="s">
        <v>80</v>
      </c>
      <c r="B8" s="87" t="s">
        <v>80</v>
      </c>
      <c r="C8" s="87" t="s">
        <v>80</v>
      </c>
      <c r="D8" s="87" t="s">
        <v>80</v>
      </c>
      <c r="E8" s="87" t="s">
        <v>80</v>
      </c>
      <c r="F8" s="87" t="s">
        <v>80</v>
      </c>
      <c r="G8" s="87" t="s">
        <v>80</v>
      </c>
      <c r="H8" s="87" t="s">
        <v>80</v>
      </c>
      <c r="I8" s="87" t="s">
        <v>80</v>
      </c>
      <c r="J8" s="87" t="s">
        <v>80</v>
      </c>
      <c r="BL8" s="26"/>
      <c r="BM8" s="26"/>
      <c r="BN8" s="26"/>
    </row>
    <row r="9" spans="1:66" ht="13" x14ac:dyDescent="0.3">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6"/>
      <c r="BM9" s="26"/>
      <c r="BN9" s="26"/>
    </row>
    <row r="10" spans="1:66" ht="14" x14ac:dyDescent="0.25">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6"/>
      <c r="BM10" s="26"/>
      <c r="BN10" s="26"/>
    </row>
    <row r="11" spans="1:66" ht="21.25" customHeight="1" x14ac:dyDescent="0.25">
      <c r="A11" s="87" t="s">
        <v>80</v>
      </c>
      <c r="B11" s="87" t="s">
        <v>80</v>
      </c>
      <c r="C11" s="87" t="s">
        <v>80</v>
      </c>
      <c r="D11" s="87" t="s">
        <v>80</v>
      </c>
      <c r="E11" s="87" t="s">
        <v>80</v>
      </c>
      <c r="F11" s="87" t="s">
        <v>80</v>
      </c>
      <c r="G11" s="87" t="s">
        <v>80</v>
      </c>
      <c r="H11" s="87" t="s">
        <v>80</v>
      </c>
      <c r="I11" s="87" t="s">
        <v>80</v>
      </c>
      <c r="J11" s="87" t="s">
        <v>80</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6"/>
      <c r="BM11" s="26"/>
      <c r="BN11" s="26"/>
    </row>
    <row r="12" spans="1:66" x14ac:dyDescent="0.25">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6"/>
      <c r="BM12" s="26"/>
      <c r="BN12" s="26"/>
    </row>
    <row r="13" spans="1:66" ht="14" x14ac:dyDescent="0.25">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6"/>
      <c r="BM13" s="26"/>
      <c r="BN13" s="26"/>
    </row>
    <row r="14" spans="1:66" ht="21.25" customHeight="1" x14ac:dyDescent="0.25">
      <c r="A14" s="87" t="s">
        <v>80</v>
      </c>
      <c r="B14" s="87" t="s">
        <v>80</v>
      </c>
      <c r="C14" s="87" t="s">
        <v>80</v>
      </c>
      <c r="D14" s="87" t="s">
        <v>80</v>
      </c>
      <c r="E14" s="87" t="s">
        <v>80</v>
      </c>
      <c r="F14" s="87" t="s">
        <v>80</v>
      </c>
      <c r="G14" s="87" t="s">
        <v>80</v>
      </c>
      <c r="H14" s="87" t="s">
        <v>80</v>
      </c>
      <c r="I14" s="87" t="s">
        <v>80</v>
      </c>
      <c r="J14" s="87" t="s">
        <v>80</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6"/>
      <c r="BM14" s="26"/>
      <c r="BN14" s="26"/>
    </row>
    <row r="15" spans="1:66" x14ac:dyDescent="0.25">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6"/>
      <c r="BM15" s="26"/>
      <c r="BN15" s="26"/>
    </row>
    <row r="16" spans="1:66" ht="14" x14ac:dyDescent="0.25">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6"/>
      <c r="BM16" s="26"/>
      <c r="BN16" s="26"/>
    </row>
    <row r="17" spans="1:66" ht="21.25" customHeight="1" x14ac:dyDescent="0.25">
      <c r="A17" s="87" t="s">
        <v>80</v>
      </c>
      <c r="B17" s="87" t="s">
        <v>80</v>
      </c>
      <c r="C17" s="87" t="s">
        <v>80</v>
      </c>
      <c r="D17" s="87" t="s">
        <v>80</v>
      </c>
      <c r="E17" s="87" t="s">
        <v>80</v>
      </c>
      <c r="F17" s="87" t="s">
        <v>80</v>
      </c>
      <c r="G17" s="87" t="s">
        <v>80</v>
      </c>
      <c r="H17" s="87" t="s">
        <v>80</v>
      </c>
      <c r="I17" s="87" t="s">
        <v>80</v>
      </c>
      <c r="J17" s="87" t="s">
        <v>80</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6"/>
      <c r="BM17" s="26"/>
      <c r="BN17" s="26"/>
    </row>
    <row r="18" spans="1:66" x14ac:dyDescent="0.25">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6"/>
      <c r="BM18" s="26"/>
      <c r="BN18" s="26"/>
    </row>
    <row r="19" spans="1:66" ht="14" x14ac:dyDescent="0.25">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6"/>
      <c r="BM19" s="26"/>
      <c r="BN19" s="26"/>
    </row>
    <row r="20" spans="1:66" ht="21.25" customHeight="1" x14ac:dyDescent="0.25">
      <c r="A20" s="87" t="s">
        <v>80</v>
      </c>
      <c r="B20" s="87" t="s">
        <v>80</v>
      </c>
      <c r="C20" s="87" t="s">
        <v>80</v>
      </c>
      <c r="D20" s="87" t="s">
        <v>80</v>
      </c>
      <c r="E20" s="87" t="s">
        <v>80</v>
      </c>
      <c r="F20" s="87" t="s">
        <v>80</v>
      </c>
      <c r="G20" s="87" t="s">
        <v>80</v>
      </c>
      <c r="H20" s="87" t="s">
        <v>80</v>
      </c>
      <c r="I20" s="87" t="s">
        <v>80</v>
      </c>
      <c r="J20" s="87" t="s">
        <v>80</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6"/>
      <c r="BM20" s="26"/>
      <c r="BN20" s="26"/>
    </row>
    <row r="21" spans="1:66" x14ac:dyDescent="0.25">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6"/>
      <c r="BM21" s="26"/>
      <c r="BN21" s="26"/>
    </row>
    <row r="22" spans="1:66" ht="14" x14ac:dyDescent="0.25">
      <c r="A22" s="44" t="s">
        <v>75</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6"/>
      <c r="BM22" s="26"/>
      <c r="BN22" s="26"/>
    </row>
    <row r="23" spans="1:66" ht="21.25" customHeight="1" x14ac:dyDescent="0.25">
      <c r="A23" s="87" t="s">
        <v>80</v>
      </c>
      <c r="B23" s="87" t="s">
        <v>80</v>
      </c>
      <c r="C23" s="87" t="s">
        <v>80</v>
      </c>
      <c r="D23" s="87" t="s">
        <v>80</v>
      </c>
      <c r="E23" s="87" t="s">
        <v>80</v>
      </c>
      <c r="F23" s="87" t="s">
        <v>80</v>
      </c>
      <c r="G23" s="87" t="s">
        <v>80</v>
      </c>
      <c r="H23" s="87" t="s">
        <v>80</v>
      </c>
      <c r="I23" s="87" t="s">
        <v>80</v>
      </c>
      <c r="J23" s="87" t="s">
        <v>80</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6"/>
      <c r="BM23" s="26"/>
      <c r="BN23" s="26"/>
    </row>
    <row r="24" spans="1:66" x14ac:dyDescent="0.25">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6"/>
      <c r="BM24" s="26"/>
      <c r="BN24" s="26"/>
    </row>
    <row r="25" spans="1:66" ht="14" x14ac:dyDescent="0.25">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6"/>
      <c r="BM25" s="26"/>
      <c r="BN25" s="26"/>
    </row>
    <row r="26" spans="1:66" ht="21.25" customHeight="1" x14ac:dyDescent="0.25">
      <c r="A26" s="87" t="s">
        <v>80</v>
      </c>
      <c r="B26" s="87" t="s">
        <v>80</v>
      </c>
      <c r="C26" s="87" t="s">
        <v>80</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6"/>
      <c r="BM26" s="26"/>
      <c r="BN26" s="26"/>
    </row>
    <row r="27" spans="1:66" x14ac:dyDescent="0.25">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6"/>
      <c r="BM27" s="26"/>
      <c r="BN27" s="26"/>
    </row>
    <row r="28" spans="1:66" x14ac:dyDescent="0.25">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6"/>
      <c r="BM28" s="26"/>
      <c r="BN28" s="26"/>
    </row>
    <row r="29" spans="1:66" x14ac:dyDescent="0.25">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6"/>
      <c r="BM29" s="26"/>
      <c r="BN29" s="26"/>
    </row>
    <row r="30" spans="1:66" x14ac:dyDescent="0.25">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6"/>
      <c r="BM30" s="26"/>
      <c r="BN30" s="26"/>
    </row>
    <row r="31" spans="1:66" x14ac:dyDescent="0.25">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6"/>
      <c r="BM31" s="26"/>
      <c r="BN31" s="26"/>
    </row>
    <row r="32" spans="1:66" x14ac:dyDescent="0.25">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6"/>
      <c r="BM32" s="26"/>
      <c r="BN32" s="26"/>
    </row>
    <row r="33" spans="1:66" x14ac:dyDescent="0.25">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6"/>
      <c r="BM33" s="26"/>
      <c r="BN33" s="26"/>
    </row>
    <row r="34" spans="1:66" x14ac:dyDescent="0.25">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6"/>
      <c r="BM34" s="26"/>
      <c r="BN34" s="26"/>
    </row>
    <row r="35" spans="1:66" x14ac:dyDescent="0.25">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6"/>
      <c r="BM35" s="26"/>
      <c r="BN35" s="26"/>
    </row>
    <row r="36" spans="1:66" x14ac:dyDescent="0.25">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6"/>
      <c r="BM36" s="26"/>
      <c r="BN36" s="26"/>
    </row>
    <row r="37" spans="1:66" x14ac:dyDescent="0.25">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6"/>
      <c r="BM37" s="26"/>
      <c r="BN37" s="26"/>
    </row>
    <row r="38" spans="1:66" x14ac:dyDescent="0.25">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6"/>
      <c r="BM38" s="26"/>
      <c r="BN38" s="26"/>
    </row>
    <row r="39" spans="1:66" x14ac:dyDescent="0.25">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6"/>
      <c r="BM39" s="26"/>
      <c r="BN39" s="26"/>
    </row>
    <row r="40" spans="1:66" x14ac:dyDescent="0.25">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6"/>
      <c r="BM40" s="26"/>
      <c r="BN40" s="26"/>
    </row>
    <row r="41" spans="1:66" x14ac:dyDescent="0.25">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6"/>
      <c r="BM41" s="26"/>
      <c r="BN41" s="26"/>
    </row>
    <row r="42" spans="1:66" x14ac:dyDescent="0.25">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6"/>
      <c r="BM42" s="26"/>
      <c r="BN42" s="26"/>
    </row>
    <row r="43" spans="1:66" x14ac:dyDescent="0.25">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6"/>
      <c r="BM43" s="26"/>
      <c r="BN43" s="26"/>
    </row>
    <row r="44" spans="1:66" x14ac:dyDescent="0.25">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6"/>
      <c r="BM44" s="26"/>
      <c r="BN44" s="26"/>
    </row>
    <row r="45" spans="1:66" x14ac:dyDescent="0.25">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6"/>
      <c r="BM45" s="26"/>
      <c r="BN45" s="26"/>
    </row>
    <row r="46" spans="1:66" x14ac:dyDescent="0.25">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6"/>
      <c r="BM46" s="26"/>
      <c r="BN46" s="26"/>
    </row>
    <row r="47" spans="1:66" x14ac:dyDescent="0.25">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6"/>
      <c r="BM47" s="26"/>
      <c r="BN47" s="26"/>
    </row>
    <row r="48" spans="1:66" x14ac:dyDescent="0.25">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6"/>
      <c r="BM48" s="26"/>
      <c r="BN48" s="26"/>
    </row>
    <row r="49" spans="1:66" x14ac:dyDescent="0.25">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6"/>
      <c r="BM49" s="26"/>
      <c r="BN49" s="26"/>
    </row>
    <row r="50" spans="1:66" x14ac:dyDescent="0.25">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6"/>
      <c r="BM50" s="26"/>
      <c r="BN50" s="26"/>
    </row>
    <row r="51" spans="1:66" x14ac:dyDescent="0.25">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6"/>
      <c r="BM51" s="26"/>
      <c r="BN51" s="26"/>
    </row>
    <row r="52" spans="1:66" x14ac:dyDescent="0.25">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6"/>
      <c r="BM52" s="26"/>
      <c r="BN52" s="26"/>
    </row>
    <row r="53" spans="1:66" x14ac:dyDescent="0.25">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6"/>
      <c r="BM53" s="26"/>
      <c r="BN53" s="26"/>
    </row>
    <row r="54" spans="1:66" x14ac:dyDescent="0.25">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6"/>
      <c r="BM54" s="26"/>
      <c r="BN54" s="26"/>
    </row>
    <row r="55" spans="1:66" x14ac:dyDescent="0.25">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6"/>
      <c r="BM55" s="26"/>
      <c r="BN55" s="26"/>
    </row>
    <row r="56" spans="1:66" x14ac:dyDescent="0.25">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6"/>
      <c r="BM56" s="26"/>
      <c r="BN56" s="26"/>
    </row>
    <row r="57" spans="1:66" x14ac:dyDescent="0.25">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6"/>
      <c r="BM57" s="26"/>
      <c r="BN57" s="26"/>
    </row>
    <row r="58" spans="1:66" x14ac:dyDescent="0.25">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6"/>
      <c r="BM58" s="26"/>
      <c r="BN58" s="26"/>
    </row>
    <row r="59" spans="1:66" x14ac:dyDescent="0.25">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6"/>
      <c r="BM59" s="26"/>
      <c r="BN59" s="26"/>
    </row>
    <row r="60" spans="1:66" x14ac:dyDescent="0.25">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6"/>
      <c r="BM60" s="26"/>
      <c r="BN60" s="26"/>
    </row>
    <row r="61" spans="1:66" x14ac:dyDescent="0.25">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6"/>
      <c r="BM61" s="26"/>
      <c r="BN61" s="26"/>
    </row>
    <row r="62" spans="1:66" x14ac:dyDescent="0.25">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6"/>
      <c r="BM62" s="26"/>
      <c r="BN62" s="26"/>
    </row>
    <row r="63" spans="1:66" x14ac:dyDescent="0.25">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6"/>
      <c r="BM63" s="26"/>
      <c r="BN63" s="26"/>
    </row>
    <row r="64" spans="1:66" x14ac:dyDescent="0.25">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6"/>
      <c r="BM64" s="26"/>
      <c r="BN64" s="26"/>
    </row>
    <row r="65" spans="1:66" x14ac:dyDescent="0.25">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6"/>
      <c r="BM65" s="26"/>
      <c r="BN65" s="26"/>
    </row>
    <row r="66" spans="1:66" x14ac:dyDescent="0.25">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6"/>
      <c r="BM66" s="26"/>
      <c r="BN66" s="26"/>
    </row>
    <row r="67" spans="1:66" x14ac:dyDescent="0.25">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6"/>
      <c r="BM67" s="26"/>
      <c r="BN67" s="26"/>
    </row>
    <row r="68" spans="1:66" x14ac:dyDescent="0.25">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6"/>
      <c r="BM68" s="26"/>
      <c r="BN68" s="26"/>
    </row>
    <row r="69" spans="1:66" x14ac:dyDescent="0.25">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6"/>
      <c r="BM69" s="26"/>
      <c r="BN69" s="26"/>
    </row>
    <row r="70" spans="1:66" x14ac:dyDescent="0.25">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6"/>
      <c r="BM70" s="26"/>
      <c r="BN70" s="26"/>
    </row>
    <row r="71" spans="1:66" x14ac:dyDescent="0.25">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6"/>
      <c r="BM71" s="26"/>
      <c r="BN71" s="26"/>
    </row>
    <row r="72" spans="1:66" x14ac:dyDescent="0.25">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6"/>
      <c r="BM72" s="26"/>
      <c r="BN72" s="26"/>
    </row>
    <row r="73" spans="1:66" x14ac:dyDescent="0.25">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6"/>
      <c r="BM73" s="26"/>
      <c r="BN73" s="26"/>
    </row>
    <row r="74" spans="1:66" x14ac:dyDescent="0.25">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6"/>
      <c r="BM74" s="26"/>
      <c r="BN74" s="26"/>
    </row>
    <row r="75" spans="1:66" x14ac:dyDescent="0.25">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6"/>
      <c r="BM75" s="26"/>
      <c r="BN75" s="26"/>
    </row>
    <row r="76" spans="1:66" x14ac:dyDescent="0.25">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6"/>
      <c r="BM76" s="26"/>
      <c r="BN76" s="26"/>
    </row>
    <row r="77" spans="1:66" x14ac:dyDescent="0.25">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6"/>
      <c r="BM77" s="26"/>
      <c r="BN77" s="26"/>
    </row>
    <row r="78" spans="1:66" x14ac:dyDescent="0.25">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6"/>
      <c r="BM78" s="26"/>
      <c r="BN78" s="26"/>
    </row>
    <row r="79" spans="1:66" x14ac:dyDescent="0.25">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6"/>
      <c r="BM79" s="26"/>
      <c r="BN79" s="26"/>
    </row>
    <row r="80" spans="1:66" x14ac:dyDescent="0.25">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6"/>
      <c r="BM80" s="26"/>
      <c r="BN80" s="26"/>
    </row>
    <row r="81" spans="1:66" x14ac:dyDescent="0.25">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6"/>
      <c r="BM81" s="26"/>
      <c r="BN81" s="26"/>
    </row>
    <row r="82" spans="1:66" x14ac:dyDescent="0.25">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6"/>
      <c r="BM82" s="26"/>
      <c r="BN82" s="26"/>
    </row>
    <row r="83" spans="1:66" x14ac:dyDescent="0.25">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6"/>
      <c r="BM83" s="26"/>
      <c r="BN83" s="26"/>
    </row>
    <row r="84" spans="1:66" x14ac:dyDescent="0.25">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6"/>
      <c r="BM84" s="26"/>
      <c r="BN84" s="26"/>
    </row>
    <row r="85" spans="1:66" x14ac:dyDescent="0.25">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6"/>
      <c r="BM85" s="26"/>
      <c r="BN85" s="26"/>
    </row>
    <row r="86" spans="1:66" x14ac:dyDescent="0.25">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6"/>
      <c r="BM86" s="26"/>
      <c r="BN86" s="26"/>
    </row>
    <row r="87" spans="1:66" x14ac:dyDescent="0.25">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6"/>
      <c r="BM87" s="26"/>
      <c r="BN87" s="26"/>
    </row>
    <row r="88" spans="1:66" x14ac:dyDescent="0.25">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6"/>
      <c r="BM88" s="26"/>
      <c r="BN88" s="26"/>
    </row>
    <row r="89" spans="1:66" x14ac:dyDescent="0.25">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6"/>
      <c r="BM89" s="26"/>
      <c r="BN89" s="26"/>
    </row>
    <row r="90" spans="1:66" x14ac:dyDescent="0.25">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6"/>
      <c r="BM90" s="26"/>
      <c r="BN90" s="26"/>
    </row>
    <row r="91" spans="1:66" x14ac:dyDescent="0.25">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6"/>
      <c r="BM91" s="26"/>
      <c r="BN91" s="26"/>
    </row>
    <row r="92" spans="1:66" x14ac:dyDescent="0.25">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6"/>
      <c r="BM92" s="26"/>
      <c r="BN92" s="26"/>
    </row>
    <row r="93" spans="1:66" x14ac:dyDescent="0.25">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6"/>
      <c r="BM93" s="26"/>
      <c r="BN93" s="26"/>
    </row>
    <row r="94" spans="1:66" x14ac:dyDescent="0.25">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6"/>
      <c r="BM94" s="26"/>
      <c r="BN94" s="26"/>
    </row>
    <row r="95" spans="1:66" x14ac:dyDescent="0.25">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6"/>
      <c r="BM95" s="26"/>
      <c r="BN95" s="26"/>
    </row>
    <row r="96" spans="1:66" x14ac:dyDescent="0.25">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6"/>
      <c r="BM96" s="26"/>
      <c r="BN96" s="26"/>
    </row>
    <row r="97" spans="1:66" x14ac:dyDescent="0.25">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6"/>
      <c r="BM97" s="26"/>
      <c r="BN97" s="26"/>
    </row>
    <row r="98" spans="1:66" x14ac:dyDescent="0.25">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6"/>
      <c r="BM98" s="26"/>
      <c r="BN98" s="26"/>
    </row>
    <row r="99" spans="1:66" x14ac:dyDescent="0.25">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6"/>
      <c r="BM99" s="26"/>
      <c r="BN99" s="26"/>
    </row>
    <row r="100" spans="1:66" x14ac:dyDescent="0.25">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6"/>
      <c r="BM100" s="26"/>
      <c r="BN100" s="26"/>
    </row>
    <row r="101" spans="1:66" x14ac:dyDescent="0.25">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6"/>
      <c r="BM101" s="26"/>
      <c r="BN101" s="26"/>
    </row>
    <row r="102" spans="1:66" x14ac:dyDescent="0.25">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6"/>
      <c r="BM102" s="26"/>
      <c r="BN102" s="26"/>
    </row>
    <row r="103" spans="1:66" x14ac:dyDescent="0.25">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6"/>
      <c r="BM103" s="26"/>
      <c r="BN103" s="26"/>
    </row>
    <row r="104" spans="1:66" x14ac:dyDescent="0.25">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6"/>
      <c r="BM104" s="26"/>
      <c r="BN104" s="26"/>
    </row>
    <row r="105" spans="1:66" x14ac:dyDescent="0.25">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6"/>
      <c r="BM105" s="26"/>
      <c r="BN105" s="26"/>
    </row>
    <row r="106" spans="1:66" x14ac:dyDescent="0.25">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6"/>
      <c r="BM106" s="26"/>
      <c r="BN106" s="26"/>
    </row>
    <row r="107" spans="1:66" x14ac:dyDescent="0.25">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6"/>
      <c r="BM107" s="26"/>
      <c r="BN107" s="26"/>
    </row>
    <row r="108" spans="1:66" x14ac:dyDescent="0.25">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6"/>
      <c r="BM108" s="26"/>
      <c r="BN108" s="26"/>
    </row>
    <row r="109" spans="1:66" x14ac:dyDescent="0.25">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6"/>
      <c r="BM109" s="26"/>
      <c r="BN109" s="26"/>
    </row>
    <row r="110" spans="1:66" x14ac:dyDescent="0.25">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6"/>
      <c r="BM110" s="26"/>
      <c r="BN110" s="26"/>
    </row>
    <row r="111" spans="1:66" x14ac:dyDescent="0.25">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6"/>
      <c r="BM111" s="26"/>
      <c r="BN111" s="26"/>
    </row>
    <row r="112" spans="1:66" x14ac:dyDescent="0.25">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6"/>
      <c r="BM112" s="26"/>
      <c r="BN112" s="26"/>
    </row>
    <row r="113" spans="1:66" x14ac:dyDescent="0.25">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6"/>
      <c r="BM113" s="26"/>
      <c r="BN113" s="26"/>
    </row>
    <row r="114" spans="1:66" x14ac:dyDescent="0.25">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6"/>
      <c r="BM114" s="26"/>
      <c r="BN114" s="26"/>
    </row>
    <row r="115" spans="1:66" x14ac:dyDescent="0.25">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6"/>
      <c r="BM115" s="26"/>
      <c r="BN115" s="26"/>
    </row>
    <row r="116" spans="1:66" x14ac:dyDescent="0.25">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6"/>
      <c r="BM116" s="26"/>
      <c r="BN116" s="26"/>
    </row>
    <row r="117" spans="1:66" x14ac:dyDescent="0.25">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6"/>
      <c r="BM117" s="26"/>
      <c r="BN117" s="26"/>
    </row>
    <row r="118" spans="1:66" x14ac:dyDescent="0.25">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6"/>
      <c r="BM118" s="26"/>
      <c r="BN118" s="26"/>
    </row>
    <row r="119" spans="1:66" x14ac:dyDescent="0.25">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6"/>
      <c r="BM119" s="26"/>
      <c r="BN119" s="26"/>
    </row>
    <row r="120" spans="1:66" x14ac:dyDescent="0.25">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6"/>
      <c r="BM120" s="26"/>
      <c r="BN120" s="26"/>
    </row>
    <row r="121" spans="1:66" x14ac:dyDescent="0.25">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6"/>
      <c r="BM121" s="26"/>
      <c r="BN121" s="26"/>
    </row>
    <row r="122" spans="1:66" x14ac:dyDescent="0.25">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6"/>
      <c r="BM122" s="26"/>
      <c r="BN122" s="26"/>
    </row>
    <row r="123" spans="1:66" x14ac:dyDescent="0.25">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6"/>
      <c r="BM123" s="26"/>
      <c r="BN123" s="26"/>
    </row>
    <row r="124" spans="1:66" x14ac:dyDescent="0.25">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6"/>
      <c r="BM124" s="26"/>
      <c r="BN124" s="26"/>
    </row>
    <row r="125" spans="1:66" x14ac:dyDescent="0.25">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6"/>
      <c r="BM125" s="26"/>
      <c r="BN125" s="26"/>
    </row>
    <row r="126" spans="1:66" x14ac:dyDescent="0.25">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6"/>
      <c r="BM126" s="26"/>
      <c r="BN126" s="26"/>
    </row>
    <row r="127" spans="1:66" x14ac:dyDescent="0.25">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6"/>
      <c r="BM127" s="26"/>
      <c r="BN127" s="26"/>
    </row>
    <row r="128" spans="1:66" x14ac:dyDescent="0.25">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6"/>
      <c r="BM128" s="26"/>
      <c r="BN128" s="26"/>
    </row>
    <row r="129" spans="1:66" x14ac:dyDescent="0.25">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6"/>
      <c r="BM129" s="26"/>
      <c r="BN129" s="26"/>
    </row>
    <row r="130" spans="1:66" x14ac:dyDescent="0.25">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6"/>
      <c r="BM130" s="26"/>
      <c r="BN130" s="26"/>
    </row>
    <row r="131" spans="1:66" x14ac:dyDescent="0.25">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6"/>
      <c r="BM131" s="26"/>
      <c r="BN131" s="26"/>
    </row>
    <row r="132" spans="1:66" x14ac:dyDescent="0.25">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6"/>
      <c r="BM132" s="26"/>
      <c r="BN132" s="26"/>
    </row>
    <row r="133" spans="1:66" x14ac:dyDescent="0.25">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6"/>
      <c r="BM133" s="26"/>
      <c r="BN133" s="26"/>
    </row>
    <row r="134" spans="1:66" x14ac:dyDescent="0.25">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6"/>
      <c r="BM134" s="26"/>
      <c r="BN134" s="26"/>
    </row>
    <row r="135" spans="1:66" x14ac:dyDescent="0.25">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6"/>
      <c r="BM135" s="26"/>
      <c r="BN135" s="26"/>
    </row>
    <row r="136" spans="1:66" x14ac:dyDescent="0.25">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6"/>
      <c r="BM136" s="26"/>
      <c r="BN136" s="26"/>
    </row>
    <row r="137" spans="1:66" x14ac:dyDescent="0.25">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6"/>
      <c r="BM137" s="26"/>
      <c r="BN137" s="26"/>
    </row>
    <row r="138" spans="1:66" x14ac:dyDescent="0.25">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6"/>
      <c r="BM138" s="26"/>
      <c r="BN138" s="26"/>
    </row>
    <row r="139" spans="1:66" x14ac:dyDescent="0.25">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6"/>
      <c r="BM139" s="26"/>
      <c r="BN139" s="26"/>
    </row>
    <row r="140" spans="1:66" x14ac:dyDescent="0.25">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6"/>
      <c r="BM140" s="26"/>
      <c r="BN140" s="26"/>
    </row>
    <row r="141" spans="1:66" x14ac:dyDescent="0.25">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6"/>
      <c r="BM141" s="26"/>
      <c r="BN141" s="26"/>
    </row>
    <row r="142" spans="1:66" x14ac:dyDescent="0.25">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6"/>
      <c r="BM142" s="26"/>
      <c r="BN142" s="26"/>
    </row>
    <row r="143" spans="1:66" x14ac:dyDescent="0.25">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6"/>
      <c r="BM143" s="26"/>
      <c r="BN143" s="26"/>
    </row>
    <row r="144" spans="1:66" x14ac:dyDescent="0.25">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6"/>
      <c r="BM144" s="26"/>
      <c r="BN144" s="26"/>
    </row>
    <row r="145" spans="1:66" x14ac:dyDescent="0.25">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6"/>
      <c r="BM145" s="26"/>
      <c r="BN145" s="26"/>
    </row>
    <row r="146" spans="1:66" x14ac:dyDescent="0.25">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6"/>
      <c r="BM146" s="26"/>
      <c r="BN146" s="26"/>
    </row>
    <row r="147" spans="1:66" x14ac:dyDescent="0.25">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6"/>
      <c r="BM147" s="26"/>
      <c r="BN147" s="26"/>
    </row>
    <row r="148" spans="1:66" x14ac:dyDescent="0.25">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6"/>
      <c r="BM148" s="26"/>
      <c r="BN148" s="26"/>
    </row>
    <row r="149" spans="1:66" x14ac:dyDescent="0.25">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6"/>
      <c r="BM149" s="26"/>
      <c r="BN149" s="26"/>
    </row>
    <row r="150" spans="1:66" x14ac:dyDescent="0.25">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6"/>
      <c r="BM150" s="26"/>
      <c r="BN150" s="26"/>
    </row>
    <row r="151" spans="1:66" x14ac:dyDescent="0.25">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6"/>
      <c r="BM151" s="26"/>
      <c r="BN151" s="26"/>
    </row>
    <row r="152" spans="1:66" x14ac:dyDescent="0.25">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6"/>
      <c r="BM152" s="26"/>
      <c r="BN152" s="26"/>
    </row>
    <row r="153" spans="1:66" x14ac:dyDescent="0.25">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6"/>
      <c r="BM153" s="26"/>
      <c r="BN153" s="26"/>
    </row>
    <row r="154" spans="1:66" x14ac:dyDescent="0.25">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6"/>
      <c r="BM154" s="26"/>
      <c r="BN154" s="26"/>
    </row>
    <row r="155" spans="1:66" x14ac:dyDescent="0.25">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6"/>
      <c r="BM155" s="26"/>
      <c r="BN155" s="26"/>
    </row>
    <row r="156" spans="1:66" x14ac:dyDescent="0.25">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6"/>
      <c r="BM156" s="26"/>
      <c r="BN156" s="26"/>
    </row>
    <row r="157" spans="1:66" x14ac:dyDescent="0.25">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6"/>
      <c r="BM157" s="26"/>
      <c r="BN157" s="26"/>
    </row>
    <row r="158" spans="1:66" x14ac:dyDescent="0.25">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6"/>
      <c r="BM158" s="26"/>
      <c r="BN158" s="26"/>
    </row>
    <row r="159" spans="1:66" x14ac:dyDescent="0.25">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6"/>
      <c r="BM159" s="26"/>
      <c r="BN159" s="26"/>
    </row>
    <row r="160" spans="1:66" x14ac:dyDescent="0.25">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6"/>
      <c r="BM160" s="26"/>
      <c r="BN160" s="26"/>
    </row>
    <row r="161" spans="1:66" x14ac:dyDescent="0.25">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6"/>
      <c r="BM161" s="26"/>
      <c r="BN161" s="26"/>
    </row>
    <row r="162" spans="1:66" x14ac:dyDescent="0.25">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6"/>
      <c r="BM162" s="26"/>
      <c r="BN162" s="26"/>
    </row>
    <row r="163" spans="1:66" x14ac:dyDescent="0.25">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6"/>
      <c r="BM163" s="26"/>
      <c r="BN163" s="26"/>
    </row>
    <row r="164" spans="1:66" x14ac:dyDescent="0.25">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6"/>
      <c r="BM164" s="26"/>
      <c r="BN164" s="26"/>
    </row>
    <row r="165" spans="1:66" x14ac:dyDescent="0.25">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6"/>
      <c r="BM165" s="26"/>
      <c r="BN165" s="26"/>
    </row>
    <row r="166" spans="1:66" x14ac:dyDescent="0.25">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6"/>
      <c r="BM166" s="26"/>
      <c r="BN166" s="26"/>
    </row>
    <row r="167" spans="1:66" x14ac:dyDescent="0.25">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6"/>
      <c r="BM167" s="26"/>
      <c r="BN167" s="26"/>
    </row>
    <row r="168" spans="1:66" x14ac:dyDescent="0.25">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6"/>
      <c r="BM168" s="26"/>
      <c r="BN168" s="26"/>
    </row>
    <row r="169" spans="1:66" x14ac:dyDescent="0.25">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6"/>
      <c r="BM169" s="26"/>
      <c r="BN169" s="26"/>
    </row>
    <row r="170" spans="1:66" x14ac:dyDescent="0.25">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6"/>
      <c r="BM170" s="26"/>
      <c r="BN170" s="26"/>
    </row>
    <row r="171" spans="1:66" x14ac:dyDescent="0.25">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6"/>
      <c r="BM171" s="26"/>
      <c r="BN171" s="26"/>
    </row>
    <row r="172" spans="1:66" x14ac:dyDescent="0.25">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6"/>
      <c r="BM172" s="26"/>
      <c r="BN172" s="26"/>
    </row>
    <row r="173" spans="1:66" x14ac:dyDescent="0.25">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6"/>
      <c r="BM173" s="26"/>
      <c r="BN173" s="26"/>
    </row>
    <row r="174" spans="1:66" x14ac:dyDescent="0.25">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6"/>
      <c r="BM174" s="26"/>
      <c r="BN174" s="26"/>
    </row>
    <row r="175" spans="1:66" x14ac:dyDescent="0.25">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6"/>
      <c r="BM175" s="26"/>
      <c r="BN175" s="26"/>
    </row>
    <row r="176" spans="1:66" x14ac:dyDescent="0.25">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6"/>
      <c r="BM176" s="26"/>
      <c r="BN176" s="26"/>
    </row>
    <row r="177" spans="1:66" x14ac:dyDescent="0.25">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6"/>
      <c r="BM177" s="26"/>
      <c r="BN177" s="26"/>
    </row>
    <row r="178" spans="1:66" x14ac:dyDescent="0.25">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6"/>
      <c r="BM178" s="26"/>
      <c r="BN178" s="26"/>
    </row>
    <row r="179" spans="1:66" x14ac:dyDescent="0.25">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6"/>
      <c r="BM179" s="26"/>
      <c r="BN179" s="26"/>
    </row>
    <row r="180" spans="1:66" x14ac:dyDescent="0.25">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6"/>
      <c r="BM180" s="26"/>
      <c r="BN180" s="26"/>
    </row>
    <row r="181" spans="1:66" x14ac:dyDescent="0.25">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6"/>
      <c r="BM181" s="26"/>
      <c r="BN181" s="26"/>
    </row>
    <row r="182" spans="1:66" x14ac:dyDescent="0.25">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6"/>
      <c r="BM182" s="26"/>
      <c r="BN182" s="26"/>
    </row>
    <row r="183" spans="1:66" x14ac:dyDescent="0.25">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6"/>
      <c r="BM183" s="26"/>
      <c r="BN183" s="26"/>
    </row>
    <row r="184" spans="1:66" x14ac:dyDescent="0.25">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6"/>
      <c r="BM184" s="26"/>
      <c r="BN184" s="26"/>
    </row>
    <row r="185" spans="1:66" x14ac:dyDescent="0.25">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6"/>
      <c r="BM185" s="26"/>
      <c r="BN185" s="26"/>
    </row>
    <row r="186" spans="1:66" x14ac:dyDescent="0.25">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6"/>
      <c r="BM186" s="26"/>
      <c r="BN186" s="26"/>
    </row>
    <row r="187" spans="1:66" x14ac:dyDescent="0.25">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6"/>
      <c r="BM187" s="26"/>
      <c r="BN187" s="26"/>
    </row>
    <row r="188" spans="1:66" x14ac:dyDescent="0.25">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6"/>
      <c r="BM188" s="26"/>
      <c r="BN188" s="26"/>
    </row>
    <row r="189" spans="1:66" x14ac:dyDescent="0.25">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6"/>
      <c r="BM189" s="26"/>
      <c r="BN189" s="26"/>
    </row>
    <row r="190" spans="1:66" x14ac:dyDescent="0.25">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6"/>
      <c r="BM190" s="26"/>
      <c r="BN190" s="26"/>
    </row>
    <row r="191" spans="1:66" x14ac:dyDescent="0.25">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6"/>
      <c r="BM191" s="26"/>
      <c r="BN191" s="26"/>
    </row>
    <row r="192" spans="1:66" x14ac:dyDescent="0.25">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6"/>
      <c r="BM192" s="26"/>
      <c r="BN192" s="26"/>
    </row>
    <row r="193" spans="1:66" x14ac:dyDescent="0.25">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6"/>
      <c r="BM193" s="26"/>
      <c r="BN193" s="26"/>
    </row>
    <row r="194" spans="1:66" x14ac:dyDescent="0.25">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6"/>
      <c r="BM194" s="26"/>
      <c r="BN194" s="26"/>
    </row>
    <row r="195" spans="1:66" x14ac:dyDescent="0.25">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6"/>
      <c r="BM195" s="26"/>
      <c r="BN195" s="26"/>
    </row>
    <row r="196" spans="1:66" x14ac:dyDescent="0.25">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6"/>
      <c r="BM196" s="26"/>
      <c r="BN196" s="26"/>
    </row>
    <row r="197" spans="1:66" x14ac:dyDescent="0.25">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6"/>
      <c r="BM197" s="26"/>
      <c r="BN197" s="26"/>
    </row>
    <row r="198" spans="1:66" x14ac:dyDescent="0.25">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6"/>
      <c r="BM198" s="26"/>
      <c r="BN198" s="26"/>
    </row>
    <row r="199" spans="1:66" x14ac:dyDescent="0.25">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6"/>
      <c r="BM199" s="26"/>
      <c r="BN199" s="26"/>
    </row>
    <row r="200" spans="1:66" x14ac:dyDescent="0.25">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6"/>
      <c r="BM200" s="26"/>
      <c r="BN200" s="26"/>
    </row>
    <row r="201" spans="1:66" x14ac:dyDescent="0.25">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6"/>
      <c r="BM201" s="26"/>
      <c r="BN201" s="26"/>
    </row>
    <row r="202" spans="1:66" x14ac:dyDescent="0.25">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6"/>
      <c r="BM202" s="26"/>
      <c r="BN202" s="26"/>
    </row>
    <row r="203" spans="1:66" x14ac:dyDescent="0.25">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6"/>
      <c r="BM203" s="26"/>
      <c r="BN203" s="26"/>
    </row>
    <row r="204" spans="1:66" x14ac:dyDescent="0.25">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6"/>
      <c r="BM204" s="26"/>
      <c r="BN204" s="26"/>
    </row>
    <row r="205" spans="1:66" x14ac:dyDescent="0.25">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6"/>
      <c r="BM205" s="26"/>
      <c r="BN205" s="26"/>
    </row>
    <row r="206" spans="1:66" x14ac:dyDescent="0.25">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6"/>
      <c r="BM206" s="26"/>
      <c r="BN206" s="26"/>
    </row>
    <row r="207" spans="1:66" x14ac:dyDescent="0.25">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6"/>
      <c r="BM207" s="26"/>
      <c r="BN207" s="26"/>
    </row>
    <row r="208" spans="1:66" x14ac:dyDescent="0.25">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6"/>
      <c r="BM208" s="26"/>
      <c r="BN208" s="26"/>
    </row>
    <row r="209" spans="1:66" x14ac:dyDescent="0.25">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6"/>
      <c r="BM209" s="26"/>
      <c r="BN209" s="26"/>
    </row>
    <row r="210" spans="1:66" x14ac:dyDescent="0.25">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6"/>
      <c r="BM210" s="26"/>
      <c r="BN210" s="26"/>
    </row>
    <row r="211" spans="1:66" x14ac:dyDescent="0.25">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6"/>
      <c r="BM211" s="26"/>
      <c r="BN211" s="26"/>
    </row>
    <row r="212" spans="1:66" x14ac:dyDescent="0.25">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6"/>
      <c r="BM212" s="26"/>
      <c r="BN212" s="26"/>
    </row>
    <row r="213" spans="1:66" x14ac:dyDescent="0.25">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6"/>
      <c r="BM213" s="26"/>
      <c r="BN213" s="26"/>
    </row>
    <row r="214" spans="1:66" x14ac:dyDescent="0.25">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6"/>
      <c r="BM214" s="26"/>
      <c r="BN214" s="26"/>
    </row>
    <row r="215" spans="1:66" x14ac:dyDescent="0.25">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6"/>
      <c r="BM215" s="26"/>
      <c r="BN215" s="26"/>
    </row>
    <row r="216" spans="1:66" x14ac:dyDescent="0.25">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6"/>
      <c r="BM216" s="26"/>
      <c r="BN216" s="26"/>
    </row>
    <row r="217" spans="1:66" x14ac:dyDescent="0.25">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6"/>
      <c r="BM217" s="26"/>
      <c r="BN217" s="26"/>
    </row>
    <row r="218" spans="1:66" x14ac:dyDescent="0.25">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6"/>
      <c r="BM218" s="26"/>
      <c r="BN218" s="26"/>
    </row>
    <row r="219" spans="1:66" x14ac:dyDescent="0.25">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6"/>
      <c r="BM219" s="26"/>
      <c r="BN219" s="26"/>
    </row>
    <row r="220" spans="1:66" x14ac:dyDescent="0.25">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6"/>
      <c r="BM220" s="26"/>
      <c r="BN220" s="26"/>
    </row>
    <row r="221" spans="1:66" x14ac:dyDescent="0.25">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6"/>
      <c r="BM221" s="26"/>
      <c r="BN221" s="26"/>
    </row>
    <row r="222" spans="1:66" x14ac:dyDescent="0.25">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6"/>
      <c r="BM222" s="26"/>
      <c r="BN222" s="26"/>
    </row>
    <row r="223" spans="1:66" x14ac:dyDescent="0.25">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6"/>
      <c r="BM223" s="26"/>
      <c r="BN223" s="26"/>
    </row>
    <row r="224" spans="1:66" x14ac:dyDescent="0.25">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6"/>
      <c r="BM224" s="26"/>
      <c r="BN224" s="26"/>
    </row>
    <row r="225" spans="1:66" x14ac:dyDescent="0.25">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6"/>
      <c r="BM225" s="26"/>
      <c r="BN225" s="26"/>
    </row>
    <row r="226" spans="1:66" x14ac:dyDescent="0.25">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6"/>
      <c r="BM226" s="26"/>
      <c r="BN226" s="26"/>
    </row>
    <row r="227" spans="1:66" x14ac:dyDescent="0.25">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6"/>
      <c r="BM227" s="26"/>
      <c r="BN227" s="26"/>
    </row>
    <row r="228" spans="1:66" x14ac:dyDescent="0.25">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6"/>
      <c r="BM228" s="26"/>
      <c r="BN228" s="26"/>
    </row>
    <row r="229" spans="1:66" x14ac:dyDescent="0.25">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6"/>
      <c r="BM229" s="26"/>
      <c r="BN229" s="26"/>
    </row>
    <row r="230" spans="1:66" x14ac:dyDescent="0.25">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6"/>
      <c r="BM230" s="26"/>
      <c r="BN230" s="26"/>
    </row>
    <row r="231" spans="1:66" x14ac:dyDescent="0.25">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6"/>
      <c r="BM231" s="26"/>
      <c r="BN231" s="26"/>
    </row>
    <row r="232" spans="1:66" x14ac:dyDescent="0.25">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6"/>
      <c r="BM232" s="26"/>
      <c r="BN232" s="26"/>
    </row>
    <row r="233" spans="1:66" x14ac:dyDescent="0.25">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6"/>
      <c r="BM233" s="26"/>
      <c r="BN233" s="26"/>
    </row>
    <row r="234" spans="1:66" x14ac:dyDescent="0.25">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6"/>
      <c r="BM234" s="26"/>
      <c r="BN234" s="26"/>
    </row>
    <row r="235" spans="1:66" x14ac:dyDescent="0.25">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6"/>
      <c r="BM235" s="26"/>
      <c r="BN235" s="26"/>
    </row>
    <row r="236" spans="1:66" x14ac:dyDescent="0.25">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6"/>
      <c r="BM236" s="26"/>
      <c r="BN236" s="26"/>
    </row>
    <row r="237" spans="1:66" x14ac:dyDescent="0.25">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6"/>
      <c r="BM237" s="26"/>
      <c r="BN237" s="26"/>
    </row>
    <row r="238" spans="1:66" x14ac:dyDescent="0.25">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6"/>
      <c r="BM238" s="26"/>
      <c r="BN238" s="26"/>
    </row>
    <row r="239" spans="1:66" x14ac:dyDescent="0.25">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6"/>
      <c r="BM239" s="26"/>
      <c r="BN239" s="26"/>
    </row>
    <row r="240" spans="1:66" x14ac:dyDescent="0.25">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6"/>
      <c r="BM240" s="26"/>
      <c r="BN240" s="26"/>
    </row>
    <row r="241" spans="1:66" x14ac:dyDescent="0.25">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6"/>
      <c r="BM241" s="26"/>
      <c r="BN241" s="26"/>
    </row>
    <row r="242" spans="1:66" x14ac:dyDescent="0.25">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6"/>
      <c r="BM242" s="26"/>
      <c r="BN242" s="26"/>
    </row>
    <row r="243" spans="1:66" x14ac:dyDescent="0.25">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6"/>
      <c r="BM243" s="26"/>
      <c r="BN243" s="26"/>
    </row>
    <row r="244" spans="1:66" x14ac:dyDescent="0.25">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6"/>
      <c r="BM244" s="26"/>
      <c r="BN244" s="26"/>
    </row>
    <row r="245" spans="1:66" x14ac:dyDescent="0.25">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6"/>
      <c r="BM245" s="26"/>
      <c r="BN245" s="26"/>
    </row>
    <row r="246" spans="1:66" x14ac:dyDescent="0.25">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6"/>
      <c r="BM246" s="26"/>
      <c r="BN246" s="26"/>
    </row>
    <row r="247" spans="1:66" x14ac:dyDescent="0.25">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6"/>
      <c r="BM247" s="26"/>
      <c r="BN247" s="26"/>
    </row>
    <row r="248" spans="1:66" x14ac:dyDescent="0.25">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6"/>
      <c r="BM248" s="26"/>
      <c r="BN248" s="26"/>
    </row>
    <row r="249" spans="1:66" x14ac:dyDescent="0.25">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6"/>
      <c r="BM249" s="26"/>
      <c r="BN249" s="26"/>
    </row>
    <row r="250" spans="1:66" x14ac:dyDescent="0.25">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6"/>
      <c r="BM250" s="26"/>
      <c r="BN250" s="26"/>
    </row>
    <row r="251" spans="1:66" x14ac:dyDescent="0.25">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6"/>
      <c r="BM251" s="26"/>
      <c r="BN251" s="26"/>
    </row>
    <row r="252" spans="1:66" x14ac:dyDescent="0.25">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6"/>
      <c r="BM252" s="26"/>
      <c r="BN252" s="26"/>
    </row>
    <row r="253" spans="1:66" x14ac:dyDescent="0.25">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6"/>
      <c r="BM253" s="26"/>
      <c r="BN253" s="26"/>
    </row>
    <row r="254" spans="1:66" x14ac:dyDescent="0.25">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6"/>
      <c r="BM254" s="26"/>
      <c r="BN254" s="26"/>
    </row>
    <row r="255" spans="1:66" x14ac:dyDescent="0.25">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6"/>
      <c r="BM255" s="26"/>
      <c r="BN255" s="26"/>
    </row>
    <row r="256" spans="1:66" x14ac:dyDescent="0.25">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6"/>
      <c r="BM256" s="26"/>
      <c r="BN256" s="26"/>
    </row>
    <row r="257" spans="1:66" x14ac:dyDescent="0.25">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6"/>
      <c r="BM257" s="26"/>
      <c r="BN257" s="26"/>
    </row>
    <row r="258" spans="1:66" x14ac:dyDescent="0.25">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6"/>
      <c r="BM258" s="26"/>
      <c r="BN258" s="26"/>
    </row>
    <row r="259" spans="1:66" x14ac:dyDescent="0.25">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6"/>
      <c r="BM259" s="26"/>
      <c r="BN259" s="26"/>
    </row>
    <row r="260" spans="1:66" x14ac:dyDescent="0.25">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6"/>
      <c r="BM260" s="26"/>
      <c r="BN260" s="26"/>
    </row>
    <row r="261" spans="1:66" x14ac:dyDescent="0.25">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6"/>
      <c r="BM261" s="26"/>
      <c r="BN261" s="26"/>
    </row>
    <row r="262" spans="1:66" x14ac:dyDescent="0.25">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6"/>
      <c r="BM262" s="26"/>
      <c r="BN262" s="26"/>
    </row>
    <row r="263" spans="1:66" x14ac:dyDescent="0.25">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6"/>
      <c r="BM263" s="26"/>
      <c r="BN263" s="26"/>
    </row>
    <row r="264" spans="1:66" x14ac:dyDescent="0.25">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6"/>
      <c r="BM264" s="26"/>
      <c r="BN264" s="26"/>
    </row>
    <row r="265" spans="1:66" x14ac:dyDescent="0.25">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6"/>
      <c r="BM265" s="26"/>
      <c r="BN265" s="26"/>
    </row>
    <row r="266" spans="1:66" x14ac:dyDescent="0.25">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6"/>
      <c r="BM266" s="26"/>
      <c r="BN266" s="26"/>
    </row>
    <row r="267" spans="1:66" x14ac:dyDescent="0.25">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6"/>
      <c r="BM267" s="26"/>
      <c r="BN267" s="26"/>
    </row>
    <row r="268" spans="1:66" x14ac:dyDescent="0.25">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6"/>
      <c r="BM268" s="26"/>
      <c r="BN268" s="26"/>
    </row>
    <row r="269" spans="1:66" x14ac:dyDescent="0.25">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6"/>
      <c r="BM269" s="26"/>
      <c r="BN269" s="26"/>
    </row>
    <row r="270" spans="1:66" x14ac:dyDescent="0.25">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6"/>
      <c r="BM270" s="26"/>
      <c r="BN270" s="26"/>
    </row>
    <row r="271" spans="1:66" x14ac:dyDescent="0.25">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6"/>
      <c r="BM271" s="26"/>
      <c r="BN271" s="26"/>
    </row>
    <row r="272" spans="1:66" x14ac:dyDescent="0.25">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6"/>
      <c r="BM272" s="26"/>
      <c r="BN272" s="26"/>
    </row>
    <row r="273" spans="1:66" x14ac:dyDescent="0.25">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6"/>
      <c r="BM273" s="26"/>
      <c r="BN273" s="26"/>
    </row>
    <row r="274" spans="1:66" x14ac:dyDescent="0.25">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6"/>
      <c r="BM274" s="26"/>
      <c r="BN274" s="26"/>
    </row>
    <row r="275" spans="1:66" x14ac:dyDescent="0.25">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6"/>
      <c r="BM275" s="26"/>
      <c r="BN275" s="26"/>
    </row>
    <row r="276" spans="1:66" x14ac:dyDescent="0.25">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6"/>
      <c r="BM276" s="26"/>
      <c r="BN276" s="26"/>
    </row>
    <row r="277" spans="1:66" x14ac:dyDescent="0.25">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6"/>
      <c r="BM277" s="26"/>
      <c r="BN277" s="26"/>
    </row>
    <row r="278" spans="1:66" x14ac:dyDescent="0.25">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6"/>
      <c r="BM278" s="26"/>
      <c r="BN278" s="26"/>
    </row>
    <row r="279" spans="1:66" x14ac:dyDescent="0.25">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6"/>
      <c r="BM279" s="26"/>
      <c r="BN279" s="26"/>
    </row>
    <row r="280" spans="1:66" x14ac:dyDescent="0.25">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6"/>
      <c r="BM280" s="26"/>
      <c r="BN280" s="26"/>
    </row>
    <row r="281" spans="1:66" x14ac:dyDescent="0.25">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6"/>
      <c r="BM281" s="26"/>
      <c r="BN281" s="26"/>
    </row>
    <row r="282" spans="1:66" x14ac:dyDescent="0.25">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6"/>
      <c r="BM282" s="26"/>
      <c r="BN282" s="26"/>
    </row>
    <row r="283" spans="1:66" x14ac:dyDescent="0.25">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6"/>
      <c r="BM283" s="26"/>
      <c r="BN283" s="26"/>
    </row>
    <row r="284" spans="1:66" x14ac:dyDescent="0.25">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6"/>
      <c r="BM284" s="26"/>
      <c r="BN284" s="26"/>
    </row>
    <row r="285" spans="1:66" x14ac:dyDescent="0.25">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6"/>
      <c r="BM285" s="26"/>
      <c r="BN285" s="26"/>
    </row>
    <row r="286" spans="1:66" x14ac:dyDescent="0.25">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6"/>
      <c r="BM286" s="26"/>
      <c r="BN286" s="26"/>
    </row>
    <row r="287" spans="1:66" x14ac:dyDescent="0.25">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6"/>
      <c r="BM287" s="26"/>
      <c r="BN287" s="26"/>
    </row>
    <row r="288" spans="1:66" x14ac:dyDescent="0.25">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6"/>
      <c r="BM288" s="26"/>
      <c r="BN288" s="26"/>
    </row>
    <row r="289" spans="1:66" x14ac:dyDescent="0.25">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6"/>
      <c r="BM289" s="26"/>
      <c r="BN289" s="26"/>
    </row>
    <row r="290" spans="1:66" x14ac:dyDescent="0.25">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6"/>
      <c r="BM290" s="26"/>
      <c r="BN290" s="26"/>
    </row>
    <row r="291" spans="1:66" x14ac:dyDescent="0.25">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6"/>
      <c r="BM291" s="26"/>
      <c r="BN291" s="26"/>
    </row>
    <row r="292" spans="1:66" x14ac:dyDescent="0.25">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6"/>
      <c r="BM292" s="26"/>
      <c r="BN292" s="26"/>
    </row>
    <row r="293" spans="1:66" x14ac:dyDescent="0.25">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6"/>
      <c r="BM293" s="26"/>
      <c r="BN293" s="26"/>
    </row>
    <row r="294" spans="1:66" x14ac:dyDescent="0.25">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6"/>
      <c r="BM294" s="26"/>
      <c r="BN294" s="26"/>
    </row>
    <row r="295" spans="1:66" x14ac:dyDescent="0.25">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6"/>
      <c r="BM295" s="26"/>
      <c r="BN295" s="26"/>
    </row>
    <row r="296" spans="1:66" x14ac:dyDescent="0.25">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6"/>
      <c r="BM296" s="26"/>
      <c r="BN296" s="26"/>
    </row>
    <row r="297" spans="1:66" x14ac:dyDescent="0.25">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6"/>
      <c r="BM297" s="26"/>
      <c r="BN297" s="26"/>
    </row>
    <row r="298" spans="1:66" x14ac:dyDescent="0.25">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6"/>
      <c r="BM298" s="26"/>
      <c r="BN298" s="26"/>
    </row>
    <row r="299" spans="1:66" x14ac:dyDescent="0.25">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6"/>
      <c r="BM299" s="26"/>
      <c r="BN299" s="26"/>
    </row>
    <row r="300" spans="1:66" x14ac:dyDescent="0.25">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6"/>
      <c r="BM300" s="26"/>
      <c r="BN300" s="26"/>
    </row>
    <row r="301" spans="1:66" x14ac:dyDescent="0.25">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6"/>
      <c r="BM301" s="26"/>
      <c r="BN301" s="26"/>
    </row>
    <row r="302" spans="1:66" x14ac:dyDescent="0.25">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6"/>
      <c r="BM302" s="26"/>
      <c r="BN302" s="26"/>
    </row>
    <row r="303" spans="1:66" x14ac:dyDescent="0.25">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6"/>
      <c r="BM303" s="26"/>
      <c r="BN303" s="26"/>
    </row>
    <row r="304" spans="1:66" x14ac:dyDescent="0.25">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6"/>
      <c r="BM304" s="26"/>
      <c r="BN304" s="26"/>
    </row>
    <row r="305" spans="1:66" x14ac:dyDescent="0.25">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6"/>
      <c r="BM305" s="26"/>
      <c r="BN305" s="26"/>
    </row>
    <row r="306" spans="1:66" x14ac:dyDescent="0.25">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6"/>
      <c r="BM306" s="26"/>
      <c r="BN306" s="26"/>
    </row>
    <row r="307" spans="1:66" x14ac:dyDescent="0.25">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6"/>
      <c r="BM307" s="26"/>
      <c r="BN307" s="26"/>
    </row>
    <row r="308" spans="1:66" x14ac:dyDescent="0.25">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6"/>
      <c r="BM308" s="26"/>
      <c r="BN308" s="26"/>
    </row>
    <row r="309" spans="1:66" x14ac:dyDescent="0.25">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6"/>
      <c r="BM309" s="26"/>
      <c r="BN309" s="26"/>
    </row>
    <row r="310" spans="1:66" x14ac:dyDescent="0.25">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6"/>
      <c r="BM310" s="26"/>
      <c r="BN310" s="26"/>
    </row>
    <row r="311" spans="1:66" x14ac:dyDescent="0.25">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6"/>
      <c r="BM311" s="26"/>
      <c r="BN311" s="26"/>
    </row>
    <row r="312" spans="1:66" x14ac:dyDescent="0.25">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6"/>
      <c r="BM312" s="26"/>
      <c r="BN312" s="26"/>
    </row>
    <row r="313" spans="1:66" x14ac:dyDescent="0.25">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6"/>
      <c r="BM313" s="26"/>
      <c r="BN313" s="26"/>
    </row>
    <row r="314" spans="1:66" x14ac:dyDescent="0.25">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6"/>
      <c r="BM314" s="26"/>
      <c r="BN314" s="26"/>
    </row>
    <row r="315" spans="1:66" x14ac:dyDescent="0.25">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6"/>
      <c r="BM315" s="26"/>
      <c r="BN315" s="26"/>
    </row>
    <row r="316" spans="1:66" x14ac:dyDescent="0.25">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6"/>
      <c r="BM316" s="26"/>
      <c r="BN316" s="26"/>
    </row>
    <row r="317" spans="1:66" x14ac:dyDescent="0.25">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6"/>
      <c r="BM317" s="26"/>
      <c r="BN317" s="26"/>
    </row>
    <row r="318" spans="1:66" x14ac:dyDescent="0.25">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6"/>
      <c r="BM318" s="26"/>
      <c r="BN318" s="26"/>
    </row>
    <row r="319" spans="1:66" x14ac:dyDescent="0.25">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6"/>
      <c r="BM319" s="26"/>
      <c r="BN319" s="26"/>
    </row>
    <row r="320" spans="1:66" x14ac:dyDescent="0.25">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6"/>
      <c r="BM320" s="26"/>
      <c r="BN320" s="26"/>
    </row>
    <row r="321" spans="1:66" x14ac:dyDescent="0.25">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6"/>
      <c r="BM321" s="26"/>
      <c r="BN321" s="26"/>
    </row>
    <row r="322" spans="1:66" x14ac:dyDescent="0.25">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6"/>
      <c r="BM322" s="26"/>
      <c r="BN322" s="26"/>
    </row>
    <row r="323" spans="1:66" x14ac:dyDescent="0.25">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6"/>
      <c r="BM323" s="26"/>
      <c r="BN323" s="26"/>
    </row>
    <row r="324" spans="1:66" x14ac:dyDescent="0.25">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6"/>
      <c r="BM324" s="26"/>
      <c r="BN324" s="26"/>
    </row>
    <row r="325" spans="1:66" x14ac:dyDescent="0.25">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6"/>
      <c r="BM325" s="26"/>
      <c r="BN325" s="26"/>
    </row>
    <row r="326" spans="1:66" x14ac:dyDescent="0.25">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6"/>
      <c r="BM326" s="26"/>
      <c r="BN326" s="26"/>
    </row>
    <row r="327" spans="1:66" x14ac:dyDescent="0.25">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6"/>
      <c r="BM327" s="26"/>
      <c r="BN327" s="26"/>
    </row>
    <row r="328" spans="1:66" x14ac:dyDescent="0.25">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6"/>
      <c r="BM328" s="26"/>
      <c r="BN328" s="26"/>
    </row>
    <row r="329" spans="1:66" x14ac:dyDescent="0.25">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6"/>
      <c r="BM329" s="26"/>
      <c r="BN329" s="26"/>
    </row>
    <row r="330" spans="1:66" x14ac:dyDescent="0.25">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6"/>
      <c r="BM330" s="26"/>
      <c r="BN330" s="26"/>
    </row>
    <row r="331" spans="1:66" x14ac:dyDescent="0.25">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6"/>
      <c r="BM331" s="26"/>
      <c r="BN331" s="26"/>
    </row>
    <row r="332" spans="1:66" x14ac:dyDescent="0.25">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6"/>
      <c r="BM332" s="26"/>
      <c r="BN332" s="26"/>
    </row>
    <row r="333" spans="1:66" x14ac:dyDescent="0.25">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6"/>
      <c r="BM333" s="26"/>
      <c r="BN333" s="26"/>
    </row>
    <row r="334" spans="1:66" x14ac:dyDescent="0.25">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6"/>
      <c r="BM334" s="26"/>
      <c r="BN334" s="26"/>
    </row>
    <row r="335" spans="1:66" x14ac:dyDescent="0.25">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6"/>
      <c r="BM335" s="26"/>
      <c r="BN335" s="26"/>
    </row>
    <row r="336" spans="1:66" x14ac:dyDescent="0.25">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6"/>
      <c r="BM336" s="26"/>
      <c r="BN336" s="26"/>
    </row>
    <row r="337" spans="1:66" x14ac:dyDescent="0.25">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6"/>
      <c r="BM337" s="26"/>
      <c r="BN337" s="26"/>
    </row>
    <row r="338" spans="1:66" x14ac:dyDescent="0.25">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6"/>
      <c r="BM338" s="26"/>
      <c r="BN338" s="26"/>
    </row>
    <row r="339" spans="1:66" x14ac:dyDescent="0.25">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6"/>
      <c r="BM339" s="26"/>
      <c r="BN339" s="26"/>
    </row>
    <row r="340" spans="1:66" x14ac:dyDescent="0.25">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6"/>
      <c r="BM340" s="26"/>
      <c r="BN340" s="26"/>
    </row>
    <row r="341" spans="1:66" x14ac:dyDescent="0.25">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6"/>
      <c r="BM341" s="26"/>
      <c r="BN341" s="26"/>
    </row>
    <row r="342" spans="1:66" x14ac:dyDescent="0.25">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6"/>
      <c r="BM342" s="26"/>
      <c r="BN342" s="26"/>
    </row>
    <row r="343" spans="1:66" x14ac:dyDescent="0.25">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6"/>
      <c r="BM343" s="26"/>
      <c r="BN343" s="26"/>
    </row>
    <row r="344" spans="1:66" x14ac:dyDescent="0.25">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6"/>
      <c r="BM344" s="26"/>
      <c r="BN344" s="26"/>
    </row>
    <row r="345" spans="1:66" x14ac:dyDescent="0.25">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6"/>
      <c r="BM345" s="26"/>
      <c r="BN345" s="26"/>
    </row>
    <row r="346" spans="1:66" x14ac:dyDescent="0.25">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6"/>
      <c r="BM346" s="26"/>
      <c r="BN346" s="26"/>
    </row>
    <row r="347" spans="1:66" x14ac:dyDescent="0.25">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6"/>
      <c r="BM347" s="26"/>
      <c r="BN347" s="26"/>
    </row>
    <row r="348" spans="1:66" x14ac:dyDescent="0.25">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6"/>
      <c r="BM348" s="26"/>
      <c r="BN348" s="26"/>
    </row>
    <row r="349" spans="1:66" x14ac:dyDescent="0.25">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6"/>
      <c r="BM349" s="26"/>
      <c r="BN349" s="26"/>
    </row>
    <row r="350" spans="1:66" x14ac:dyDescent="0.25">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6"/>
      <c r="BM350" s="26"/>
      <c r="BN350" s="26"/>
    </row>
    <row r="351" spans="1:66" x14ac:dyDescent="0.25">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6"/>
      <c r="BM351" s="26"/>
      <c r="BN351" s="26"/>
    </row>
    <row r="352" spans="1:66" x14ac:dyDescent="0.25">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6"/>
      <c r="BM352" s="26"/>
      <c r="BN352" s="26"/>
    </row>
    <row r="353" spans="1:66" x14ac:dyDescent="0.25">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6"/>
      <c r="BM353" s="26"/>
      <c r="BN353" s="26"/>
    </row>
    <row r="354" spans="1:66" x14ac:dyDescent="0.25">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6"/>
      <c r="BM354" s="26"/>
      <c r="BN354" s="26"/>
    </row>
    <row r="355" spans="1:66" x14ac:dyDescent="0.25">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6"/>
      <c r="BM355" s="26"/>
      <c r="BN355" s="26"/>
    </row>
    <row r="356" spans="1:66" x14ac:dyDescent="0.25">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6"/>
      <c r="BM356" s="26"/>
      <c r="BN356" s="26"/>
    </row>
    <row r="357" spans="1:66" x14ac:dyDescent="0.25">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6"/>
      <c r="BM357" s="26"/>
      <c r="BN357" s="26"/>
    </row>
    <row r="358" spans="1:66" x14ac:dyDescent="0.25">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6"/>
      <c r="BM358" s="26"/>
      <c r="BN358" s="26"/>
    </row>
    <row r="359" spans="1:66" x14ac:dyDescent="0.25">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6"/>
      <c r="BM359" s="26"/>
      <c r="BN359" s="26"/>
    </row>
    <row r="360" spans="1:66" x14ac:dyDescent="0.25">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6"/>
      <c r="BM360" s="26"/>
      <c r="BN360" s="26"/>
    </row>
    <row r="361" spans="1:66" x14ac:dyDescent="0.25">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6"/>
      <c r="BM361" s="26"/>
      <c r="BN361" s="26"/>
    </row>
    <row r="362" spans="1:66" x14ac:dyDescent="0.25">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6"/>
      <c r="BM362" s="26"/>
      <c r="BN362" s="26"/>
    </row>
    <row r="363" spans="1:66" x14ac:dyDescent="0.25">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6"/>
      <c r="BM363" s="26"/>
      <c r="BN363" s="26"/>
    </row>
    <row r="364" spans="1:66" x14ac:dyDescent="0.25">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6"/>
      <c r="BM364" s="26"/>
      <c r="BN364" s="26"/>
    </row>
    <row r="365" spans="1:66" x14ac:dyDescent="0.25">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6"/>
      <c r="BM365" s="26"/>
      <c r="BN365" s="26"/>
    </row>
    <row r="366" spans="1:66" x14ac:dyDescent="0.25">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6"/>
      <c r="BM366" s="26"/>
      <c r="BN366" s="26"/>
    </row>
    <row r="367" spans="1:66" x14ac:dyDescent="0.25">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6"/>
      <c r="BM367" s="26"/>
      <c r="BN367" s="26"/>
    </row>
    <row r="368" spans="1:66" x14ac:dyDescent="0.25">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6"/>
      <c r="BM368" s="26"/>
      <c r="BN368" s="26"/>
    </row>
    <row r="369" spans="1:66" x14ac:dyDescent="0.25">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6"/>
      <c r="BM369" s="26"/>
      <c r="BN369" s="26"/>
    </row>
    <row r="370" spans="1:66" x14ac:dyDescent="0.25">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6"/>
      <c r="BM370" s="26"/>
      <c r="BN370" s="26"/>
    </row>
    <row r="371" spans="1:66" x14ac:dyDescent="0.25">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6"/>
      <c r="BM371" s="26"/>
      <c r="BN371" s="26"/>
    </row>
    <row r="372" spans="1:66" x14ac:dyDescent="0.25">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6"/>
      <c r="BM372" s="26"/>
      <c r="BN372" s="26"/>
    </row>
    <row r="373" spans="1:66" x14ac:dyDescent="0.25">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6"/>
      <c r="BM373" s="26"/>
      <c r="BN373" s="26"/>
    </row>
    <row r="374" spans="1:66" x14ac:dyDescent="0.25">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6"/>
      <c r="BM374" s="26"/>
      <c r="BN374" s="26"/>
    </row>
    <row r="375" spans="1:66" x14ac:dyDescent="0.25">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6"/>
      <c r="BM375" s="26"/>
      <c r="BN375" s="26"/>
    </row>
    <row r="376" spans="1:66" x14ac:dyDescent="0.25">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6"/>
      <c r="BM376" s="26"/>
      <c r="BN376" s="26"/>
    </row>
    <row r="377" spans="1:66" x14ac:dyDescent="0.25">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6"/>
      <c r="BM377" s="26"/>
      <c r="BN377" s="26"/>
    </row>
    <row r="378" spans="1:66" x14ac:dyDescent="0.25">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6"/>
      <c r="BM378" s="26"/>
      <c r="BN378" s="26"/>
    </row>
    <row r="379" spans="1:66" x14ac:dyDescent="0.25">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6"/>
      <c r="BM379" s="26"/>
      <c r="BN379" s="26"/>
    </row>
    <row r="380" spans="1:66" x14ac:dyDescent="0.25">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6"/>
      <c r="BM380" s="26"/>
      <c r="BN380" s="26"/>
    </row>
    <row r="381" spans="1:66" x14ac:dyDescent="0.25">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6"/>
      <c r="BM381" s="26"/>
      <c r="BN381" s="26"/>
    </row>
    <row r="382" spans="1:66" x14ac:dyDescent="0.25">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6"/>
      <c r="BM382" s="26"/>
      <c r="BN382" s="26"/>
    </row>
    <row r="383" spans="1:66" x14ac:dyDescent="0.25">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6"/>
      <c r="BM383" s="26"/>
      <c r="BN383" s="26"/>
    </row>
    <row r="384" spans="1:66" x14ac:dyDescent="0.25">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6"/>
      <c r="BM384" s="26"/>
      <c r="BN384" s="26"/>
    </row>
    <row r="385" spans="1:66" x14ac:dyDescent="0.25">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6"/>
      <c r="BM385" s="26"/>
      <c r="BN385" s="26"/>
    </row>
    <row r="386" spans="1:66" x14ac:dyDescent="0.25">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6"/>
      <c r="BM386" s="26"/>
      <c r="BN386" s="26"/>
    </row>
    <row r="387" spans="1:66" x14ac:dyDescent="0.25">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6"/>
      <c r="BM387" s="26"/>
      <c r="BN387" s="26"/>
    </row>
    <row r="388" spans="1:66" x14ac:dyDescent="0.25">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6"/>
      <c r="BM388" s="26"/>
      <c r="BN388" s="26"/>
    </row>
    <row r="389" spans="1:66" x14ac:dyDescent="0.25">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6"/>
      <c r="BM389" s="26"/>
      <c r="BN389" s="26"/>
    </row>
    <row r="390" spans="1:66" x14ac:dyDescent="0.25">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6"/>
      <c r="BM390" s="26"/>
      <c r="BN390" s="26"/>
    </row>
    <row r="391" spans="1:66" x14ac:dyDescent="0.25">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6"/>
      <c r="BM391" s="26"/>
      <c r="BN391" s="26"/>
    </row>
    <row r="392" spans="1:66" x14ac:dyDescent="0.25">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6"/>
      <c r="BM392" s="26"/>
      <c r="BN392" s="26"/>
    </row>
    <row r="393" spans="1:66" x14ac:dyDescent="0.25">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6"/>
      <c r="BM393" s="26"/>
      <c r="BN393" s="26"/>
    </row>
    <row r="394" spans="1:66" x14ac:dyDescent="0.25">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6"/>
      <c r="BM394" s="26"/>
      <c r="BN394" s="26"/>
    </row>
    <row r="395" spans="1:66" x14ac:dyDescent="0.25">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6"/>
      <c r="BM395" s="26"/>
      <c r="BN395" s="26"/>
    </row>
    <row r="396" spans="1:66" x14ac:dyDescent="0.25">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6"/>
      <c r="BM396" s="26"/>
      <c r="BN396" s="26"/>
    </row>
    <row r="397" spans="1:66" x14ac:dyDescent="0.25">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6"/>
      <c r="BM397" s="26"/>
      <c r="BN397" s="26"/>
    </row>
    <row r="398" spans="1:66" x14ac:dyDescent="0.25">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6"/>
      <c r="BM398" s="26"/>
      <c r="BN398" s="26"/>
    </row>
    <row r="399" spans="1:66" x14ac:dyDescent="0.25">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6"/>
      <c r="BM399" s="26"/>
      <c r="BN399" s="26"/>
    </row>
    <row r="400" spans="1:66" x14ac:dyDescent="0.25">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6"/>
      <c r="BM400" s="26"/>
      <c r="BN400" s="26"/>
    </row>
    <row r="401" spans="1:66" x14ac:dyDescent="0.25">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6"/>
      <c r="BM401" s="26"/>
      <c r="BN401" s="26"/>
    </row>
    <row r="402" spans="1:66" x14ac:dyDescent="0.25">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6"/>
      <c r="BM402" s="26"/>
      <c r="BN402" s="26"/>
    </row>
    <row r="403" spans="1:66" x14ac:dyDescent="0.25">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6"/>
      <c r="BM403" s="26"/>
      <c r="BN403" s="26"/>
    </row>
    <row r="404" spans="1:66" x14ac:dyDescent="0.25">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6"/>
      <c r="BM404" s="26"/>
      <c r="BN404" s="26"/>
    </row>
    <row r="405" spans="1:66" x14ac:dyDescent="0.25">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6"/>
      <c r="BM405" s="26"/>
      <c r="BN405" s="26"/>
    </row>
    <row r="406" spans="1:66" x14ac:dyDescent="0.25">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6"/>
      <c r="BM406" s="26"/>
      <c r="BN406" s="26"/>
    </row>
    <row r="407" spans="1:66" x14ac:dyDescent="0.25">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6"/>
      <c r="BM407" s="26"/>
      <c r="BN407" s="26"/>
    </row>
    <row r="408" spans="1:66" x14ac:dyDescent="0.25">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6"/>
      <c r="BM408" s="26"/>
      <c r="BN408" s="26"/>
    </row>
    <row r="409" spans="1:66" x14ac:dyDescent="0.25">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6"/>
      <c r="BM409" s="26"/>
      <c r="BN409" s="26"/>
    </row>
    <row r="410" spans="1:66" x14ac:dyDescent="0.25">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6"/>
      <c r="BM410" s="26"/>
      <c r="BN410" s="26"/>
    </row>
    <row r="411" spans="1:66" x14ac:dyDescent="0.25">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6"/>
      <c r="BM411" s="26"/>
      <c r="BN411" s="26"/>
    </row>
    <row r="412" spans="1:66" x14ac:dyDescent="0.25">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6"/>
      <c r="BM412" s="26"/>
      <c r="BN412" s="26"/>
    </row>
    <row r="413" spans="1:66" x14ac:dyDescent="0.25">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6"/>
      <c r="BM413" s="26"/>
      <c r="BN413" s="26"/>
    </row>
    <row r="414" spans="1:66" x14ac:dyDescent="0.25">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6"/>
      <c r="BM414" s="26"/>
      <c r="BN414" s="26"/>
    </row>
    <row r="415" spans="1:66" x14ac:dyDescent="0.25">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6"/>
      <c r="BM415" s="26"/>
      <c r="BN415" s="26"/>
    </row>
    <row r="416" spans="1:66" x14ac:dyDescent="0.25">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6"/>
      <c r="BM416" s="26"/>
      <c r="BN416" s="26"/>
    </row>
    <row r="417" spans="1:66" x14ac:dyDescent="0.25">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6"/>
      <c r="BM417" s="26"/>
      <c r="BN417" s="26"/>
    </row>
    <row r="418" spans="1:66" x14ac:dyDescent="0.25">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6"/>
      <c r="BM418" s="26"/>
      <c r="BN418" s="26"/>
    </row>
    <row r="419" spans="1:66" x14ac:dyDescent="0.25">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6"/>
      <c r="BM419" s="26"/>
      <c r="BN419" s="26"/>
    </row>
    <row r="420" spans="1:66" x14ac:dyDescent="0.25">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6"/>
      <c r="BM420" s="26"/>
      <c r="BN420" s="26"/>
    </row>
    <row r="421" spans="1:66" x14ac:dyDescent="0.25">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6"/>
      <c r="BM421" s="26"/>
      <c r="BN421" s="26"/>
    </row>
    <row r="422" spans="1:66" x14ac:dyDescent="0.25">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6"/>
      <c r="BM422" s="26"/>
      <c r="BN422" s="26"/>
    </row>
    <row r="423" spans="1:66" x14ac:dyDescent="0.25">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6"/>
      <c r="BM423" s="26"/>
      <c r="BN423" s="26"/>
    </row>
    <row r="424" spans="1:66" x14ac:dyDescent="0.25">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6"/>
      <c r="BM424" s="26"/>
      <c r="BN424" s="26"/>
    </row>
    <row r="425" spans="1:66" x14ac:dyDescent="0.25">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6"/>
      <c r="BM425" s="26"/>
      <c r="BN425" s="26"/>
    </row>
    <row r="426" spans="1:66" x14ac:dyDescent="0.25">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6"/>
      <c r="BM426" s="26"/>
      <c r="BN426" s="26"/>
    </row>
    <row r="427" spans="1:66" x14ac:dyDescent="0.25">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6"/>
      <c r="BM427" s="26"/>
      <c r="BN427" s="26"/>
    </row>
    <row r="428" spans="1:66" x14ac:dyDescent="0.25">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6"/>
      <c r="BM428" s="26"/>
      <c r="BN428" s="26"/>
    </row>
    <row r="429" spans="1:66" x14ac:dyDescent="0.25">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6"/>
      <c r="BM429" s="26"/>
      <c r="BN429" s="26"/>
    </row>
    <row r="430" spans="1:66" x14ac:dyDescent="0.25">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6"/>
      <c r="BM430" s="26"/>
      <c r="BN430" s="26"/>
    </row>
    <row r="431" spans="1:66" x14ac:dyDescent="0.25">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6"/>
      <c r="BM431" s="26"/>
      <c r="BN431" s="26"/>
    </row>
    <row r="432" spans="1:66" x14ac:dyDescent="0.25">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6"/>
      <c r="BM432" s="26"/>
      <c r="BN432" s="26"/>
    </row>
    <row r="433" spans="1:66" x14ac:dyDescent="0.25">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6"/>
      <c r="BM433" s="26"/>
      <c r="BN433" s="26"/>
    </row>
    <row r="434" spans="1:66" x14ac:dyDescent="0.25">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6"/>
      <c r="BM434" s="26"/>
      <c r="BN434" s="26"/>
    </row>
    <row r="435" spans="1:66" x14ac:dyDescent="0.25">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6"/>
      <c r="BM435" s="26"/>
      <c r="BN435" s="26"/>
    </row>
    <row r="436" spans="1:66" x14ac:dyDescent="0.25">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6"/>
      <c r="BM436" s="26"/>
      <c r="BN436" s="26"/>
    </row>
    <row r="437" spans="1:66" x14ac:dyDescent="0.25">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6"/>
      <c r="BM437" s="26"/>
      <c r="BN437" s="26"/>
    </row>
    <row r="438" spans="1:66" x14ac:dyDescent="0.25">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6"/>
      <c r="BM438" s="26"/>
      <c r="BN438" s="26"/>
    </row>
    <row r="439" spans="1:66" x14ac:dyDescent="0.25">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6"/>
      <c r="BM439" s="26"/>
      <c r="BN439" s="26"/>
    </row>
    <row r="440" spans="1:66" x14ac:dyDescent="0.25">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6"/>
      <c r="BM440" s="26"/>
      <c r="BN440" s="26"/>
    </row>
    <row r="441" spans="1:66" x14ac:dyDescent="0.25">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6"/>
      <c r="BM441" s="26"/>
      <c r="BN441" s="26"/>
    </row>
    <row r="442" spans="1:66" x14ac:dyDescent="0.25">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6"/>
      <c r="BM442" s="26"/>
      <c r="BN442" s="26"/>
    </row>
    <row r="443" spans="1:66" x14ac:dyDescent="0.25">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6"/>
      <c r="BM443" s="26"/>
      <c r="BN443" s="26"/>
    </row>
    <row r="444" spans="1:66" x14ac:dyDescent="0.25">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6"/>
      <c r="BM444" s="26"/>
      <c r="BN444" s="26"/>
    </row>
    <row r="445" spans="1:66" x14ac:dyDescent="0.25">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6"/>
      <c r="BM445" s="26"/>
      <c r="BN445" s="26"/>
    </row>
    <row r="446" spans="1:66" x14ac:dyDescent="0.25">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6"/>
      <c r="BM446" s="26"/>
      <c r="BN446" s="26"/>
    </row>
    <row r="447" spans="1:66" x14ac:dyDescent="0.25">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6"/>
      <c r="BM447" s="26"/>
      <c r="BN447" s="26"/>
    </row>
    <row r="448" spans="1:66" x14ac:dyDescent="0.25">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6"/>
      <c r="BM448" s="26"/>
      <c r="BN448" s="26"/>
    </row>
    <row r="449" spans="1:66" x14ac:dyDescent="0.25">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6"/>
      <c r="BM449" s="26"/>
      <c r="BN449" s="26"/>
    </row>
    <row r="450" spans="1:66" x14ac:dyDescent="0.25">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6"/>
      <c r="BM450" s="26"/>
      <c r="BN450" s="26"/>
    </row>
    <row r="451" spans="1:66" x14ac:dyDescent="0.25">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6"/>
      <c r="BM451" s="26"/>
      <c r="BN451" s="26"/>
    </row>
    <row r="452" spans="1:66" x14ac:dyDescent="0.25">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6"/>
      <c r="BM452" s="26"/>
      <c r="BN452" s="26"/>
    </row>
    <row r="453" spans="1:66" x14ac:dyDescent="0.25">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6"/>
      <c r="BM453" s="26"/>
      <c r="BN453" s="26"/>
    </row>
    <row r="454" spans="1:66" x14ac:dyDescent="0.25">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6"/>
      <c r="BM454" s="26"/>
      <c r="BN454" s="26"/>
    </row>
    <row r="455" spans="1:66" x14ac:dyDescent="0.25">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6"/>
      <c r="BM455" s="26"/>
      <c r="BN455" s="26"/>
    </row>
    <row r="456" spans="1:66" x14ac:dyDescent="0.25">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6"/>
      <c r="BM456" s="26"/>
      <c r="BN456" s="26"/>
    </row>
    <row r="457" spans="1:66" x14ac:dyDescent="0.25">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6"/>
      <c r="BM457" s="26"/>
      <c r="BN457" s="26"/>
    </row>
    <row r="458" spans="1:66" x14ac:dyDescent="0.25">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6"/>
      <c r="BM458" s="26"/>
      <c r="BN458" s="26"/>
    </row>
    <row r="459" spans="1:66" x14ac:dyDescent="0.25">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6"/>
      <c r="BM459" s="26"/>
      <c r="BN459" s="26"/>
    </row>
    <row r="460" spans="1:66" x14ac:dyDescent="0.25">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6"/>
      <c r="BM460" s="26"/>
      <c r="BN460" s="26"/>
    </row>
    <row r="461" spans="1:66" x14ac:dyDescent="0.25">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6"/>
      <c r="BM461" s="26"/>
      <c r="BN461" s="26"/>
    </row>
    <row r="462" spans="1:66" x14ac:dyDescent="0.25">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6"/>
      <c r="BM462" s="26"/>
      <c r="BN462" s="26"/>
    </row>
    <row r="463" spans="1:66" x14ac:dyDescent="0.25">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6"/>
      <c r="BM463" s="26"/>
      <c r="BN463" s="26"/>
    </row>
    <row r="464" spans="1:66" x14ac:dyDescent="0.25">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6"/>
      <c r="BM464" s="26"/>
      <c r="BN464" s="26"/>
    </row>
    <row r="465" spans="1:66" x14ac:dyDescent="0.25">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6"/>
      <c r="BM465" s="26"/>
      <c r="BN465" s="26"/>
    </row>
    <row r="466" spans="1:66" x14ac:dyDescent="0.25">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6"/>
      <c r="BM466" s="26"/>
      <c r="BN466" s="26"/>
    </row>
    <row r="467" spans="1:66" x14ac:dyDescent="0.25">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6"/>
      <c r="BM467" s="26"/>
      <c r="BN467" s="26"/>
    </row>
    <row r="468" spans="1:66" x14ac:dyDescent="0.25">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6"/>
      <c r="BM468" s="26"/>
      <c r="BN468" s="26"/>
    </row>
    <row r="469" spans="1:66" x14ac:dyDescent="0.25">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6"/>
      <c r="BM469" s="26"/>
      <c r="BN469" s="26"/>
    </row>
    <row r="470" spans="1:66" x14ac:dyDescent="0.25">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6"/>
      <c r="BM470" s="26"/>
      <c r="BN470" s="26"/>
    </row>
    <row r="471" spans="1:66" x14ac:dyDescent="0.25">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6"/>
      <c r="BM471" s="26"/>
      <c r="BN471" s="26"/>
    </row>
    <row r="472" spans="1:66" x14ac:dyDescent="0.25">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6"/>
      <c r="BM472" s="26"/>
      <c r="BN472" s="26"/>
    </row>
    <row r="473" spans="1:66" x14ac:dyDescent="0.25">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6"/>
      <c r="BM473" s="26"/>
      <c r="BN473" s="26"/>
    </row>
    <row r="474" spans="1:66" x14ac:dyDescent="0.25">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6"/>
      <c r="BM474" s="26"/>
      <c r="BN474" s="26"/>
    </row>
    <row r="475" spans="1:66" x14ac:dyDescent="0.25">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6"/>
      <c r="BM475" s="26"/>
      <c r="BN475" s="26"/>
    </row>
    <row r="476" spans="1:66" x14ac:dyDescent="0.25">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6"/>
      <c r="BM476" s="26"/>
      <c r="BN476" s="26"/>
    </row>
    <row r="477" spans="1:66" x14ac:dyDescent="0.25">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6"/>
      <c r="BM477" s="26"/>
      <c r="BN477" s="26"/>
    </row>
    <row r="478" spans="1:66" x14ac:dyDescent="0.25">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6"/>
      <c r="BM478" s="26"/>
      <c r="BN478" s="26"/>
    </row>
    <row r="479" spans="1:66" x14ac:dyDescent="0.25">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6"/>
      <c r="BM479" s="26"/>
      <c r="BN479" s="26"/>
    </row>
    <row r="480" spans="1:66" x14ac:dyDescent="0.25">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6"/>
      <c r="BM480" s="26"/>
      <c r="BN480" s="26"/>
    </row>
    <row r="481" spans="1:66" x14ac:dyDescent="0.25">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6"/>
      <c r="BM481" s="26"/>
      <c r="BN481" s="26"/>
    </row>
    <row r="482" spans="1:66" x14ac:dyDescent="0.25">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6"/>
      <c r="BM482" s="26"/>
      <c r="BN482" s="26"/>
    </row>
    <row r="483" spans="1:66" x14ac:dyDescent="0.25">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6"/>
      <c r="BM483" s="26"/>
      <c r="BN483" s="26"/>
    </row>
    <row r="484" spans="1:66" x14ac:dyDescent="0.25">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6"/>
      <c r="BM484" s="26"/>
      <c r="BN484" s="26"/>
    </row>
    <row r="485" spans="1:66" x14ac:dyDescent="0.25">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6"/>
      <c r="BM485" s="26"/>
      <c r="BN485" s="26"/>
    </row>
    <row r="486" spans="1:66" x14ac:dyDescent="0.25">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6"/>
      <c r="BM486" s="26"/>
      <c r="BN486" s="26"/>
    </row>
    <row r="487" spans="1:66" x14ac:dyDescent="0.25">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6"/>
      <c r="BM487" s="26"/>
      <c r="BN487" s="26"/>
    </row>
    <row r="488" spans="1:66" x14ac:dyDescent="0.25">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6"/>
      <c r="BM488" s="26"/>
      <c r="BN488" s="26"/>
    </row>
    <row r="489" spans="1:66" x14ac:dyDescent="0.25">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6"/>
      <c r="BM489" s="26"/>
      <c r="BN489" s="26"/>
    </row>
    <row r="490" spans="1:66" x14ac:dyDescent="0.25">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6"/>
      <c r="BM490" s="26"/>
      <c r="BN490" s="26"/>
    </row>
    <row r="491" spans="1:66" x14ac:dyDescent="0.25">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6"/>
      <c r="BM491" s="26"/>
      <c r="BN491" s="26"/>
    </row>
    <row r="492" spans="1:66" x14ac:dyDescent="0.25">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6"/>
      <c r="BM492" s="26"/>
      <c r="BN492" s="26"/>
    </row>
    <row r="493" spans="1:66" x14ac:dyDescent="0.25">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6"/>
      <c r="BM493" s="26"/>
      <c r="BN493" s="26"/>
    </row>
    <row r="494" spans="1:66" x14ac:dyDescent="0.25">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6"/>
      <c r="BM494" s="26"/>
      <c r="BN494" s="26"/>
    </row>
    <row r="495" spans="1:66" x14ac:dyDescent="0.25">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6"/>
      <c r="BM495" s="26"/>
      <c r="BN495" s="26"/>
    </row>
    <row r="496" spans="1:66" x14ac:dyDescent="0.25">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6"/>
      <c r="BM496" s="26"/>
      <c r="BN496" s="26"/>
    </row>
    <row r="497" spans="1:66" x14ac:dyDescent="0.25">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6"/>
      <c r="BM497" s="26"/>
      <c r="BN497" s="26"/>
    </row>
    <row r="498" spans="1:66" x14ac:dyDescent="0.25">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6"/>
      <c r="BM498" s="26"/>
      <c r="BN498" s="26"/>
    </row>
    <row r="499" spans="1:66" x14ac:dyDescent="0.25">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6"/>
      <c r="BM499" s="26"/>
      <c r="BN499" s="26"/>
    </row>
    <row r="500" spans="1:66" x14ac:dyDescent="0.25">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6"/>
      <c r="BM500" s="26"/>
      <c r="BN500" s="26"/>
    </row>
    <row r="501" spans="1:66" x14ac:dyDescent="0.25">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6"/>
      <c r="BM501" s="26"/>
      <c r="BN501" s="26"/>
    </row>
    <row r="502" spans="1:66" x14ac:dyDescent="0.25">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6"/>
      <c r="BM502" s="26"/>
      <c r="BN502" s="26"/>
    </row>
    <row r="503" spans="1:66" x14ac:dyDescent="0.25">
      <c r="A503" s="40"/>
      <c r="B503" s="39"/>
      <c r="C503" s="39"/>
      <c r="D503" s="39"/>
      <c r="BL503" s="26"/>
      <c r="BM503" s="26"/>
      <c r="BN503" s="26"/>
    </row>
    <row r="504" spans="1:66" x14ac:dyDescent="0.25">
      <c r="A504" s="40"/>
      <c r="B504" s="39"/>
      <c r="C504" s="39"/>
      <c r="D504" s="39"/>
      <c r="BL504" s="26"/>
      <c r="BM504" s="26"/>
      <c r="BN504" s="26"/>
    </row>
    <row r="505" spans="1:66" x14ac:dyDescent="0.25">
      <c r="A505" s="40"/>
      <c r="B505" s="39"/>
      <c r="C505" s="39"/>
      <c r="D505" s="39"/>
      <c r="BL505" s="26"/>
      <c r="BM505" s="26"/>
      <c r="BN505" s="26"/>
    </row>
    <row r="506" spans="1:66" x14ac:dyDescent="0.25">
      <c r="A506" s="40"/>
      <c r="B506" s="39"/>
      <c r="C506" s="39"/>
      <c r="D506" s="39"/>
      <c r="BL506" s="26"/>
      <c r="BM506" s="26"/>
      <c r="BN506" s="26"/>
    </row>
    <row r="507" spans="1:66" x14ac:dyDescent="0.25">
      <c r="A507" s="40"/>
      <c r="B507" s="39"/>
      <c r="C507" s="39"/>
      <c r="D507" s="39"/>
      <c r="BL507" s="26"/>
      <c r="BM507" s="26"/>
      <c r="BN507" s="26"/>
    </row>
    <row r="508" spans="1:66" x14ac:dyDescent="0.25">
      <c r="A508" s="40"/>
      <c r="B508" s="39"/>
      <c r="C508" s="39"/>
      <c r="D508" s="39"/>
      <c r="BL508" s="26"/>
      <c r="BM508" s="26"/>
      <c r="BN508" s="26"/>
    </row>
    <row r="509" spans="1:66" x14ac:dyDescent="0.25">
      <c r="A509" s="40"/>
      <c r="B509" s="39"/>
      <c r="C509" s="39"/>
      <c r="D509" s="39"/>
      <c r="BL509" s="26"/>
      <c r="BM509" s="26"/>
      <c r="BN509" s="26"/>
    </row>
    <row r="510" spans="1:66" x14ac:dyDescent="0.25">
      <c r="A510" s="40"/>
      <c r="B510" s="39"/>
      <c r="C510" s="39"/>
      <c r="D510" s="39"/>
      <c r="BL510" s="26"/>
      <c r="BM510" s="26"/>
      <c r="BN510" s="26"/>
    </row>
    <row r="511" spans="1:66" x14ac:dyDescent="0.25">
      <c r="A511" s="40"/>
      <c r="B511" s="39"/>
      <c r="C511" s="39"/>
      <c r="D511" s="39"/>
      <c r="BL511" s="26"/>
      <c r="BM511" s="26"/>
      <c r="BN511" s="26"/>
    </row>
    <row r="512" spans="1:66" x14ac:dyDescent="0.25">
      <c r="A512" s="40"/>
      <c r="B512" s="39"/>
      <c r="C512" s="39"/>
      <c r="D512" s="39"/>
      <c r="BL512" s="26"/>
      <c r="BM512" s="26"/>
      <c r="BN512" s="26"/>
    </row>
    <row r="513" spans="1:66" x14ac:dyDescent="0.25">
      <c r="A513" s="40"/>
      <c r="B513" s="39"/>
      <c r="C513" s="39"/>
      <c r="D513" s="39"/>
      <c r="BL513" s="26"/>
      <c r="BM513" s="26"/>
      <c r="BN513" s="26"/>
    </row>
    <row r="514" spans="1:66" x14ac:dyDescent="0.25">
      <c r="A514" s="40"/>
      <c r="B514" s="39"/>
      <c r="C514" s="39"/>
      <c r="D514" s="39"/>
      <c r="BL514" s="26"/>
      <c r="BM514" s="26"/>
      <c r="BN514" s="26"/>
    </row>
    <row r="515" spans="1:66" x14ac:dyDescent="0.25">
      <c r="A515" s="40"/>
      <c r="B515" s="39"/>
      <c r="C515" s="39"/>
      <c r="D515" s="39"/>
      <c r="BL515" s="26"/>
      <c r="BM515" s="26"/>
      <c r="BN515" s="26"/>
    </row>
    <row r="516" spans="1:66" x14ac:dyDescent="0.25">
      <c r="A516" s="40"/>
      <c r="B516" s="39"/>
      <c r="C516" s="39"/>
      <c r="D516" s="39"/>
      <c r="BL516" s="26"/>
      <c r="BM516" s="26"/>
      <c r="BN516" s="26"/>
    </row>
    <row r="517" spans="1:66" x14ac:dyDescent="0.25">
      <c r="A517" s="40"/>
      <c r="B517" s="39"/>
      <c r="C517" s="39"/>
      <c r="D517" s="39"/>
      <c r="BL517" s="26"/>
      <c r="BM517" s="26"/>
      <c r="BN517" s="26"/>
    </row>
    <row r="518" spans="1:66" x14ac:dyDescent="0.25">
      <c r="A518" s="40"/>
      <c r="B518" s="39"/>
      <c r="C518" s="39"/>
      <c r="D518" s="39"/>
      <c r="BL518" s="26"/>
      <c r="BM518" s="26"/>
      <c r="BN518" s="26"/>
    </row>
  </sheetData>
  <sheetProtection algorithmName="SHA-512" hashValue="Z5lsEnTMsMPZUnw3a85XWqalgi9dKzV4v91tdcLJIfpBtp0xPA4XxFE9rbk1aY+evZ4uSyPFRPqVok9ZvNVxlA==" saltValue="jY1PQur46dgJtvGsh51jLg==" spinCount="100000" sheet="1" formatCells="0" formatColumns="0" formatRows="0"/>
  <mergeCells count="3">
    <mergeCell ref="B1:E1"/>
    <mergeCell ref="B2:E2"/>
    <mergeCell ref="B3:E3"/>
  </mergeCells>
  <conditionalFormatting sqref="B1:B3">
    <cfRule type="expression" dxfId="6" priority="3">
      <formula>INDIRECT("f"&amp;ROW())="Wireless Plan Component"</formula>
    </cfRule>
  </conditionalFormatting>
  <conditionalFormatting sqref="B1:E3 A8:J8 A11:J11 A14:J14 A17:J17 A20:J20 A23:J23 A26:C26">
    <cfRule type="expression" dxfId="5" priority="1">
      <formula>#REF!&lt;&gt;"Yes"</formula>
    </cfRule>
  </conditionalFormatting>
  <conditionalFormatting sqref="G1:V2">
    <cfRule type="expression" dxfId="4" priority="2">
      <formula>INDIRECT("f"&amp;ROW())="Main Wireless SKU"</formula>
    </cfRule>
  </conditionalFormatting>
  <dataValidations disablePrompts="1"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I13"/>
  <sheetViews>
    <sheetView showGridLines="0" zoomScale="80" zoomScaleNormal="80" workbookViewId="0">
      <pane xSplit="1" ySplit="5" topLeftCell="B6" activePane="bottomRight" state="frozen"/>
      <selection activeCell="F22" sqref="F22"/>
      <selection pane="topRight" activeCell="F22" sqref="F22"/>
      <selection pane="bottomLeft" activeCell="F22" sqref="F22"/>
      <selection pane="bottomRight" activeCell="A6" sqref="A6"/>
    </sheetView>
  </sheetViews>
  <sheetFormatPr defaultColWidth="8.81640625" defaultRowHeight="12.5" x14ac:dyDescent="0.25"/>
  <cols>
    <col min="1" max="1" width="40" style="49" customWidth="1"/>
    <col min="2" max="2" width="66.54296875" style="48" customWidth="1"/>
    <col min="3" max="3" width="52" style="50" customWidth="1"/>
    <col min="4" max="4" width="47.453125" style="48" customWidth="1"/>
    <col min="5" max="5" width="42.453125" style="48" customWidth="1"/>
    <col min="6" max="6" width="48.453125" style="49" customWidth="1"/>
    <col min="7" max="7" width="48.54296875" style="49" customWidth="1"/>
    <col min="8" max="8" width="32.81640625" style="49" customWidth="1"/>
    <col min="9" max="9" width="23.453125" style="49" customWidth="1"/>
    <col min="10" max="16384" width="8.81640625" style="48"/>
  </cols>
  <sheetData>
    <row r="1" spans="1:9" ht="13" x14ac:dyDescent="0.25">
      <c r="A1" s="24" t="s">
        <v>381</v>
      </c>
      <c r="B1" s="70" t="str">
        <f>'Pricing - Lot 2 Data'!C1</f>
        <v>Crown Castle Fiber LLC</v>
      </c>
      <c r="C1" s="150" t="s">
        <v>65</v>
      </c>
      <c r="D1" s="150"/>
      <c r="E1" s="150"/>
      <c r="F1" s="19"/>
      <c r="G1" s="19"/>
      <c r="H1" s="19"/>
      <c r="I1" s="19"/>
    </row>
    <row r="2" spans="1:9" ht="13" x14ac:dyDescent="0.25">
      <c r="A2" s="25" t="s">
        <v>382</v>
      </c>
      <c r="B2" s="70" t="str">
        <f>'Pricing - Lot 2 Data'!C2</f>
        <v>PS68694</v>
      </c>
      <c r="C2" s="150"/>
      <c r="D2" s="150"/>
      <c r="E2" s="150"/>
      <c r="F2" s="19"/>
      <c r="G2" s="19"/>
      <c r="H2" s="19"/>
      <c r="I2" s="19"/>
    </row>
    <row r="3" spans="1:9" ht="13" x14ac:dyDescent="0.25">
      <c r="A3" s="25" t="s">
        <v>66</v>
      </c>
      <c r="B3" s="74">
        <v>46013</v>
      </c>
      <c r="C3" s="150"/>
      <c r="D3" s="150"/>
      <c r="E3" s="150"/>
      <c r="F3" s="19"/>
      <c r="G3" s="19"/>
      <c r="H3" s="19"/>
      <c r="I3" s="19"/>
    </row>
    <row r="4" spans="1:9" x14ac:dyDescent="0.25">
      <c r="A4" s="29"/>
      <c r="B4" s="29"/>
      <c r="C4" s="30"/>
      <c r="D4" s="29"/>
      <c r="E4" s="30"/>
      <c r="F4" s="30"/>
      <c r="G4" s="31"/>
      <c r="H4" s="31"/>
      <c r="I4" s="31"/>
    </row>
    <row r="5" spans="1:9" ht="26" x14ac:dyDescent="0.25">
      <c r="A5" s="8" t="s">
        <v>0</v>
      </c>
      <c r="B5" s="8" t="s">
        <v>82</v>
      </c>
      <c r="C5" s="47" t="s">
        <v>83</v>
      </c>
      <c r="D5" s="9" t="s">
        <v>84</v>
      </c>
      <c r="E5" s="9" t="s">
        <v>85</v>
      </c>
      <c r="F5" s="23" t="s">
        <v>86</v>
      </c>
      <c r="G5" s="27" t="s">
        <v>87</v>
      </c>
      <c r="H5" s="27" t="s">
        <v>88</v>
      </c>
      <c r="I5" s="27" t="s">
        <v>89</v>
      </c>
    </row>
    <row r="6" spans="1:9" ht="225" x14ac:dyDescent="0.25">
      <c r="A6" s="88" t="s">
        <v>293</v>
      </c>
      <c r="B6" s="81" t="s">
        <v>360</v>
      </c>
      <c r="C6" s="89" t="s">
        <v>358</v>
      </c>
      <c r="D6" s="82" t="s">
        <v>359</v>
      </c>
      <c r="E6" s="90" t="s">
        <v>365</v>
      </c>
      <c r="F6" s="90"/>
      <c r="G6" s="91" t="s">
        <v>389</v>
      </c>
      <c r="H6" s="82" t="s">
        <v>359</v>
      </c>
      <c r="I6" s="92" t="s">
        <v>390</v>
      </c>
    </row>
    <row r="7" spans="1:9" ht="300" x14ac:dyDescent="0.25">
      <c r="A7" s="88" t="s">
        <v>343</v>
      </c>
      <c r="B7" s="81" t="s">
        <v>344</v>
      </c>
      <c r="C7" s="89" t="s">
        <v>357</v>
      </c>
      <c r="D7" s="82" t="s">
        <v>354</v>
      </c>
      <c r="E7" s="90" t="s">
        <v>366</v>
      </c>
      <c r="F7" s="90"/>
      <c r="G7" s="91" t="s">
        <v>389</v>
      </c>
      <c r="H7" s="82" t="s">
        <v>354</v>
      </c>
      <c r="I7" s="92" t="s">
        <v>73</v>
      </c>
    </row>
    <row r="8" spans="1:9" ht="300" x14ac:dyDescent="0.25">
      <c r="A8" s="88" t="s">
        <v>349</v>
      </c>
      <c r="B8" s="81" t="s">
        <v>350</v>
      </c>
      <c r="C8" s="89" t="s">
        <v>352</v>
      </c>
      <c r="D8" s="82" t="s">
        <v>351</v>
      </c>
      <c r="E8" s="90" t="s">
        <v>366</v>
      </c>
      <c r="F8" s="90"/>
      <c r="G8" s="91" t="s">
        <v>389</v>
      </c>
      <c r="H8" s="82" t="s">
        <v>351</v>
      </c>
      <c r="I8" s="92" t="s">
        <v>73</v>
      </c>
    </row>
    <row r="9" spans="1:9" ht="300" x14ac:dyDescent="0.25">
      <c r="A9" s="88" t="s">
        <v>346</v>
      </c>
      <c r="B9" s="81" t="s">
        <v>347</v>
      </c>
      <c r="C9" s="89" t="s">
        <v>355</v>
      </c>
      <c r="D9" s="82" t="s">
        <v>354</v>
      </c>
      <c r="E9" s="90" t="s">
        <v>366</v>
      </c>
      <c r="F9" s="90"/>
      <c r="G9" s="91" t="s">
        <v>389</v>
      </c>
      <c r="H9" s="82" t="s">
        <v>354</v>
      </c>
      <c r="I9" s="92"/>
    </row>
    <row r="10" spans="1:9" ht="300" x14ac:dyDescent="0.25">
      <c r="A10" s="88" t="s">
        <v>348</v>
      </c>
      <c r="B10" s="81" t="s">
        <v>356</v>
      </c>
      <c r="C10" s="89" t="s">
        <v>353</v>
      </c>
      <c r="D10" s="82" t="s">
        <v>354</v>
      </c>
      <c r="E10" s="90" t="s">
        <v>366</v>
      </c>
      <c r="F10" s="90"/>
      <c r="G10" s="91" t="s">
        <v>389</v>
      </c>
      <c r="H10" s="82" t="s">
        <v>354</v>
      </c>
      <c r="I10" s="92" t="s">
        <v>73</v>
      </c>
    </row>
    <row r="11" spans="1:9" ht="262.5" x14ac:dyDescent="0.25">
      <c r="A11" s="88" t="s">
        <v>345</v>
      </c>
      <c r="B11" s="81" t="s">
        <v>368</v>
      </c>
      <c r="C11" s="89" t="s">
        <v>391</v>
      </c>
      <c r="D11" s="82" t="s">
        <v>369</v>
      </c>
      <c r="E11" s="90" t="s">
        <v>367</v>
      </c>
      <c r="F11" s="90"/>
      <c r="G11" s="91" t="s">
        <v>389</v>
      </c>
      <c r="H11" s="92" t="s">
        <v>370</v>
      </c>
      <c r="I11" s="92" t="s">
        <v>73</v>
      </c>
    </row>
    <row r="12" spans="1:9" ht="262.5" x14ac:dyDescent="0.25">
      <c r="A12" s="88" t="s">
        <v>342</v>
      </c>
      <c r="B12" s="81" t="s">
        <v>363</v>
      </c>
      <c r="C12" s="89" t="s">
        <v>362</v>
      </c>
      <c r="D12" s="82" t="s">
        <v>361</v>
      </c>
      <c r="E12" s="90" t="s">
        <v>364</v>
      </c>
      <c r="F12" s="90"/>
      <c r="G12" s="91" t="s">
        <v>389</v>
      </c>
      <c r="H12" s="92" t="s">
        <v>73</v>
      </c>
      <c r="I12" s="92" t="s">
        <v>73</v>
      </c>
    </row>
    <row r="13" spans="1:9" ht="52" x14ac:dyDescent="0.25">
      <c r="A13" s="100" t="s">
        <v>622</v>
      </c>
      <c r="B13" s="93" t="s">
        <v>623</v>
      </c>
      <c r="C13" s="101" t="s">
        <v>624</v>
      </c>
      <c r="D13" s="102" t="s">
        <v>625</v>
      </c>
      <c r="E13" s="102" t="s">
        <v>625</v>
      </c>
      <c r="F13" s="103"/>
      <c r="G13" s="104"/>
      <c r="H13" s="104" t="s">
        <v>626</v>
      </c>
      <c r="I13" s="104" t="s">
        <v>73</v>
      </c>
    </row>
  </sheetData>
  <sheetProtection algorithmName="SHA-512" hashValue="65DakxHTGRUGCni5+shqjF+vsBF7JjhF265lkTnkrbbZn/eA43fikZYyYcdb+Jo1Hluu4R+HR9O/qOCgzpAV4w==" saltValue="s94ZLr0rxeb77j6Xgm4hyA==" spinCount="100000" sheet="1" formatCells="0" formatColumns="0" formatRows="0"/>
  <mergeCells count="1">
    <mergeCell ref="C1:E3"/>
  </mergeCells>
  <conditionalFormatting sqref="A6:I12">
    <cfRule type="expression" dxfId="3" priority="3">
      <formula>#REF!&lt;&gt;"Yes"</formula>
    </cfRule>
  </conditionalFormatting>
  <conditionalFormatting sqref="B1:B3">
    <cfRule type="expression" dxfId="2" priority="1">
      <formula>#REF!&lt;&gt;"Yes"</formula>
    </cfRule>
  </conditionalFormatting>
  <conditionalFormatting sqref="C1">
    <cfRule type="expression" dxfId="1" priority="4">
      <formula>INDIRECT("f"&amp;ROW())="Wireless Plan Component"</formula>
    </cfRule>
  </conditionalFormatting>
  <dataValidations count="2">
    <dataValidation type="list" allowBlank="1" showInputMessage="1" showErrorMessage="1" sqref="F7:F13" xr:uid="{00000000-0002-0000-0A00-000000000000}">
      <formula1>"Recurring, Non-recurring"</formula1>
    </dataValidation>
    <dataValidation operator="greaterThanOrEqual" allowBlank="1" showInputMessage="1" showErrorMessage="1" sqref="G1:I13" xr:uid="{00000000-0002-0000-0A00-000002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CB64-0553-4EF0-A761-5E1863B15312}">
  <sheetPr>
    <tabColor rgb="FFFFFF99"/>
  </sheetPr>
  <dimension ref="A1:J12"/>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G7" sqref="G7"/>
    </sheetView>
  </sheetViews>
  <sheetFormatPr defaultColWidth="9.1796875" defaultRowHeight="11.5" x14ac:dyDescent="0.35"/>
  <cols>
    <col min="1" max="1" width="1.7265625" style="57" customWidth="1"/>
    <col min="2" max="2" width="13.54296875" style="58" customWidth="1"/>
    <col min="3" max="3" width="24.453125" style="58" customWidth="1"/>
    <col min="4" max="4" width="17.26953125" style="58" bestFit="1" customWidth="1"/>
    <col min="5" max="6" width="29.1796875" style="75" customWidth="1"/>
    <col min="7" max="7" width="25.26953125" style="60" customWidth="1"/>
    <col min="8" max="8" width="15.7265625" style="59" customWidth="1"/>
    <col min="9" max="9" width="27.81640625" style="59" bestFit="1" customWidth="1"/>
    <col min="10" max="10" width="27.453125" style="61" customWidth="1"/>
    <col min="11" max="16384" width="9.1796875" style="62"/>
  </cols>
  <sheetData>
    <row r="1" spans="1:10" ht="12" thickBot="1" x14ac:dyDescent="0.4"/>
    <row r="2" spans="1:10" s="16" customFormat="1" ht="25.5" customHeight="1" x14ac:dyDescent="0.35">
      <c r="B2" s="24" t="s">
        <v>381</v>
      </c>
      <c r="C2" s="138" t="str">
        <f>'Pricing - Lot 2 Data'!C1</f>
        <v>Crown Castle Fiber LLC</v>
      </c>
      <c r="D2" s="139"/>
      <c r="E2" s="140"/>
      <c r="F2" s="151" t="s">
        <v>392</v>
      </c>
      <c r="G2" s="151"/>
      <c r="H2" s="151"/>
      <c r="I2" s="151"/>
      <c r="J2" s="152"/>
    </row>
    <row r="3" spans="1:10" s="16" customFormat="1" ht="25.5" customHeight="1" x14ac:dyDescent="0.35">
      <c r="B3" s="25" t="s">
        <v>382</v>
      </c>
      <c r="C3" s="138" t="str">
        <f>'Pricing - Lot 2 Data'!C2</f>
        <v>PS68694</v>
      </c>
      <c r="D3" s="139"/>
      <c r="E3" s="140"/>
      <c r="F3" s="153"/>
      <c r="G3" s="153"/>
      <c r="H3" s="153"/>
      <c r="I3" s="153"/>
      <c r="J3" s="154"/>
    </row>
    <row r="4" spans="1:10" s="16" customFormat="1" ht="25.5" customHeight="1" thickBot="1" x14ac:dyDescent="0.4">
      <c r="B4" s="25" t="s">
        <v>66</v>
      </c>
      <c r="C4" s="157">
        <v>46013</v>
      </c>
      <c r="D4" s="158"/>
      <c r="E4" s="159"/>
      <c r="F4" s="155"/>
      <c r="G4" s="155"/>
      <c r="H4" s="155"/>
      <c r="I4" s="155"/>
      <c r="J4" s="156"/>
    </row>
    <row r="5" spans="1:10" s="11" customFormat="1" ht="25.5" customHeight="1" x14ac:dyDescent="0.35">
      <c r="A5" s="63"/>
      <c r="B5" s="64"/>
      <c r="C5" s="64"/>
      <c r="D5" s="64"/>
      <c r="E5" s="14"/>
      <c r="F5" s="14"/>
      <c r="G5" s="66"/>
      <c r="H5" s="64"/>
      <c r="I5" s="65"/>
      <c r="J5" s="64"/>
    </row>
    <row r="6" spans="1:10" s="11" customFormat="1" ht="52" x14ac:dyDescent="0.35">
      <c r="A6" s="67"/>
      <c r="B6" s="9" t="s">
        <v>67</v>
      </c>
      <c r="C6" s="76" t="s">
        <v>393</v>
      </c>
      <c r="D6" s="76" t="s">
        <v>372</v>
      </c>
      <c r="E6" s="77" t="s">
        <v>394</v>
      </c>
      <c r="F6" s="78" t="s">
        <v>395</v>
      </c>
      <c r="G6" s="79" t="s">
        <v>374</v>
      </c>
      <c r="H6" s="80" t="s">
        <v>375</v>
      </c>
      <c r="I6" s="76" t="s">
        <v>373</v>
      </c>
      <c r="J6" s="80" t="s">
        <v>396</v>
      </c>
    </row>
    <row r="7" spans="1:10" ht="138.75" customHeight="1" x14ac:dyDescent="0.35">
      <c r="B7" s="116">
        <v>1</v>
      </c>
      <c r="C7" s="127" t="s">
        <v>1035</v>
      </c>
      <c r="D7" s="124" t="s">
        <v>378</v>
      </c>
      <c r="E7" s="124" t="s">
        <v>1036</v>
      </c>
      <c r="F7" s="124" t="s">
        <v>1037</v>
      </c>
      <c r="G7" s="162">
        <v>0.38100000000000001</v>
      </c>
      <c r="H7" s="126" t="s">
        <v>1038</v>
      </c>
      <c r="I7" s="68" t="s">
        <v>377</v>
      </c>
      <c r="J7" s="125" t="s">
        <v>80</v>
      </c>
    </row>
    <row r="8" spans="1:10" ht="78.650000000000006" customHeight="1" x14ac:dyDescent="0.35">
      <c r="B8" s="116">
        <v>2</v>
      </c>
      <c r="C8" s="127" t="s">
        <v>1039</v>
      </c>
      <c r="D8" s="124" t="s">
        <v>376</v>
      </c>
      <c r="E8" s="124" t="s">
        <v>1040</v>
      </c>
      <c r="F8" s="124" t="s">
        <v>1041</v>
      </c>
      <c r="G8" s="160" t="s">
        <v>1057</v>
      </c>
      <c r="H8" s="126" t="s">
        <v>1038</v>
      </c>
      <c r="I8" s="124" t="s">
        <v>1042</v>
      </c>
      <c r="J8" s="125" t="s">
        <v>80</v>
      </c>
    </row>
    <row r="9" spans="1:10" ht="93" customHeight="1" x14ac:dyDescent="0.35">
      <c r="B9" s="116">
        <v>3</v>
      </c>
      <c r="C9" s="127" t="s">
        <v>1043</v>
      </c>
      <c r="D9" s="124" t="s">
        <v>376</v>
      </c>
      <c r="E9" s="124" t="s">
        <v>1044</v>
      </c>
      <c r="F9" s="124" t="s">
        <v>1045</v>
      </c>
      <c r="G9" s="160" t="s">
        <v>1046</v>
      </c>
      <c r="H9" s="126" t="s">
        <v>1038</v>
      </c>
      <c r="I9" s="124" t="s">
        <v>1047</v>
      </c>
      <c r="J9" s="125" t="s">
        <v>80</v>
      </c>
    </row>
    <row r="10" spans="1:10" ht="100.9" customHeight="1" x14ac:dyDescent="0.35">
      <c r="B10" s="116">
        <v>4</v>
      </c>
      <c r="C10" s="127" t="s">
        <v>1048</v>
      </c>
      <c r="D10" s="124" t="s">
        <v>378</v>
      </c>
      <c r="E10" s="124" t="s">
        <v>1049</v>
      </c>
      <c r="F10" s="124" t="s">
        <v>1050</v>
      </c>
      <c r="G10" s="161">
        <v>8.9999999999999993E-3</v>
      </c>
      <c r="H10" s="126" t="s">
        <v>1038</v>
      </c>
      <c r="I10" s="68" t="s">
        <v>379</v>
      </c>
      <c r="J10" s="125" t="s">
        <v>80</v>
      </c>
    </row>
    <row r="11" spans="1:10" ht="134.25" customHeight="1" x14ac:dyDescent="0.35">
      <c r="B11" s="116">
        <v>5</v>
      </c>
      <c r="C11" s="127" t="s">
        <v>1051</v>
      </c>
      <c r="D11" s="124" t="s">
        <v>378</v>
      </c>
      <c r="E11" s="124" t="s">
        <v>1052</v>
      </c>
      <c r="F11" s="124" t="s">
        <v>1050</v>
      </c>
      <c r="G11" s="163" t="s">
        <v>1059</v>
      </c>
      <c r="H11" s="126" t="s">
        <v>1038</v>
      </c>
      <c r="I11" s="69" t="s">
        <v>1053</v>
      </c>
      <c r="J11" s="125" t="s">
        <v>80</v>
      </c>
    </row>
    <row r="12" spans="1:10" ht="180.75" customHeight="1" x14ac:dyDescent="0.35">
      <c r="B12" s="116">
        <v>6</v>
      </c>
      <c r="C12" s="127" t="s">
        <v>1054</v>
      </c>
      <c r="D12" s="124" t="s">
        <v>380</v>
      </c>
      <c r="E12" s="124" t="s">
        <v>1055</v>
      </c>
      <c r="F12" s="124" t="s">
        <v>1050</v>
      </c>
      <c r="G12" s="164" t="s">
        <v>1058</v>
      </c>
      <c r="H12" s="126" t="s">
        <v>1038</v>
      </c>
      <c r="I12" s="69" t="s">
        <v>1056</v>
      </c>
      <c r="J12" s="125" t="s">
        <v>80</v>
      </c>
    </row>
  </sheetData>
  <sheetProtection algorithmName="SHA-512" hashValue="R3RVI65wNJ4Ois0483presJq60m0vhXXsTYXKRrxSOQnv1YSUNXxNDidpShgt0hvsjPPInRz7KhqRJr2B8acig==" saltValue="4Be0oUCX9f573zZbg2H5Lg==" spinCount="100000" sheet="1" formatCells="0" formatColumns="0" formatRows="0"/>
  <protectedRanges>
    <protectedRange sqref="G5:H5 J5 J13:J1048551" name="Range1"/>
    <protectedRange sqref="J6" name="Range1_1"/>
    <protectedRange sqref="J8:J9" name="Range1_7"/>
    <protectedRange sqref="J7" name="Range1_3_1"/>
    <protectedRange sqref="J10:J12" name="Range1_2_1"/>
  </protectedRanges>
  <mergeCells count="4">
    <mergeCell ref="F2:J4"/>
    <mergeCell ref="C2:E2"/>
    <mergeCell ref="C3:E3"/>
    <mergeCell ref="C4:E4"/>
  </mergeCells>
  <conditionalFormatting sqref="C2:C4">
    <cfRule type="expression" dxfId="0" priority="1">
      <formula>#REF!&lt;&gt;"Yes"</formula>
    </cfRule>
  </conditionalFormatting>
  <dataValidations count="1">
    <dataValidation allowBlank="1" showErrorMessage="1" sqref="C7:F12 H7:J12 G7:G9" xr:uid="{0D9361EE-5BE5-45EE-A148-D42AC1BF12E2}"/>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AF5C10C4286D4E9367C846657EA092" ma:contentTypeVersion="12" ma:contentTypeDescription="Create a new document." ma:contentTypeScope="" ma:versionID="b90c36c07949c996d19f7cef0afa5fe9">
  <xsd:schema xmlns:xsd="http://www.w3.org/2001/XMLSchema" xmlns:xs="http://www.w3.org/2001/XMLSchema" xmlns:p="http://schemas.microsoft.com/office/2006/metadata/properties" xmlns:ns3="fcead718-6f65-4f49-993d-27ae1f51e3ff" xmlns:ns4="0cb2ad38-d896-471f-8c9c-4b005ebd2a30" targetNamespace="http://schemas.microsoft.com/office/2006/metadata/properties" ma:root="true" ma:fieldsID="ef2502784801d89b9d2b0096724c1ab0" ns3:_="" ns4:_="">
    <xsd:import namespace="fcead718-6f65-4f49-993d-27ae1f51e3ff"/>
    <xsd:import namespace="0cb2ad38-d896-471f-8c9c-4b005ebd2a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ad718-6f65-4f49-993d-27ae1f51e3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b2ad38-d896-471f-8c9c-4b005ebd2a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E41A7-0C04-4853-8B46-153056B3A1B0}">
  <ds:schemaRefs>
    <ds:schemaRef ds:uri="http://purl.org/dc/terms/"/>
    <ds:schemaRef ds:uri="http://purl.org/dc/elements/1.1/"/>
    <ds:schemaRef ds:uri="http://schemas.microsoft.com/office/2006/documentManagement/types"/>
    <ds:schemaRef ds:uri="fcead718-6f65-4f49-993d-27ae1f51e3ff"/>
    <ds:schemaRef ds:uri="http://schemas.microsoft.com/office/2006/metadata/properties"/>
    <ds:schemaRef ds:uri="http://schemas.microsoft.com/office/infopath/2007/PartnerControls"/>
    <ds:schemaRef ds:uri="http://purl.org/dc/dcmitype/"/>
    <ds:schemaRef ds:uri="http://schemas.openxmlformats.org/package/2006/metadata/core-properties"/>
    <ds:schemaRef ds:uri="0cb2ad38-d896-471f-8c9c-4b005ebd2a30"/>
    <ds:schemaRef ds:uri="http://www.w3.org/XML/1998/namespace"/>
  </ds:schemaRefs>
</ds:datastoreItem>
</file>

<file path=customXml/itemProps2.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3.xml><?xml version="1.0" encoding="utf-8"?>
<ds:datastoreItem xmlns:ds="http://schemas.openxmlformats.org/officeDocument/2006/customXml" ds:itemID="{EBA29211-3BAA-4303-94B9-4C92222CE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ad718-6f65-4f49-993d-27ae1f51e3ff"/>
    <ds:schemaRef ds:uri="0cb2ad38-d896-471f-8c9c-4b005ebd2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(2)</vt:lpstr>
      <vt:lpstr>Pricing - Lot 2 Data</vt:lpstr>
      <vt:lpstr>Geographic Location - Lot 2</vt:lpstr>
      <vt:lpstr>Service Descriptions - Lot 2</vt:lpstr>
      <vt:lpstr>Pass-Through Charges</vt:lpstr>
      <vt:lpstr>'Pricing - Lot 2 Data'!Print_Titles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2019-06-03T20:16:57Z</cp:lastPrinted>
  <dcterms:created xsi:type="dcterms:W3CDTF">2011-04-27T14:49:10Z</dcterms:created>
  <dcterms:modified xsi:type="dcterms:W3CDTF">2025-12-22T14:27:08Z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0x010100BCAF5C10C4286D4E9367C846657EA092</vt:lpwstr>
  </property>
  <property fmtid="{D5CDD505-2E9C-101B-9397-08002B2CF9AE}" pid="3" name="_dlc_DocIdItemGuid">
    <vt:lpwstr>12c13905-1cef-41c2-bcea-af1e165f3a6e</vt:lpwstr>
  </property>
  <property fmtid="{D5CDD505-2E9C-101B-9397-08002B2CF9AE}" pid="4" name="_NewReviewCycle">
    <vt:lpwstr/>
  </property>
</Properties>
</file>