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ProcurementServices\PSTm06(Davis)\Telecommunications\77017-23100 TCS\4ConMgmt\Contractors\PS68697_Frontier\Contract Mods\Update #13\"/>
    </mc:Choice>
  </mc:AlternateContent>
  <xr:revisionPtr revIDLastSave="0" documentId="13_ncr:1_{AA41636D-0065-4544-9EC5-37B672B21A44}" xr6:coauthVersionLast="47" xr6:coauthVersionMax="47" xr10:uidLastSave="{00000000-0000-0000-0000-000000000000}"/>
  <bookViews>
    <workbookView xWindow="-110" yWindow="-110" windowWidth="19420" windowHeight="10420" xr2:uid="{00000000-000D-0000-FFFF-FFFF00000000}"/>
  </bookViews>
  <sheets>
    <sheet name="Pricing - Lot 1 Voice" sheetId="43" r:id="rId1"/>
    <sheet name="Geographic Location - Lot 1" sheetId="30" r:id="rId2"/>
    <sheet name="Service Descriptions - Lot 1" sheetId="63" r:id="rId3"/>
    <sheet name="Pricing - Lot 2 Data" sheetId="47" r:id="rId4"/>
    <sheet name="Geographic Location - Lot 2" sheetId="60" r:id="rId5"/>
    <sheet name="Service Descriptions - Lot 2" sheetId="64" r:id="rId6"/>
    <sheet name="Tax Surcharge Fee Other Charges" sheetId="6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8" i="47" l="1"/>
  <c r="L57" i="47"/>
  <c r="L56" i="47"/>
  <c r="L45" i="47"/>
  <c r="L43" i="43"/>
  <c r="L42" i="43"/>
  <c r="L41" i="43"/>
  <c r="L40" i="43"/>
  <c r="L39" i="43"/>
  <c r="L38" i="43"/>
  <c r="L37" i="43"/>
  <c r="L36" i="43"/>
  <c r="L35" i="43"/>
  <c r="L34" i="43"/>
  <c r="L33" i="43"/>
  <c r="L32" i="43"/>
  <c r="L31" i="43"/>
  <c r="L30" i="43"/>
  <c r="L29" i="43"/>
  <c r="L28" i="43"/>
  <c r="L27" i="43"/>
  <c r="L26" i="43"/>
  <c r="L25" i="43"/>
  <c r="L24" i="43"/>
  <c r="L23" i="43"/>
  <c r="L22" i="43"/>
  <c r="L21" i="43"/>
  <c r="L20" i="43"/>
  <c r="L17" i="43"/>
  <c r="L50" i="47"/>
  <c r="L49" i="47" l="1"/>
  <c r="L48" i="47"/>
  <c r="L47" i="47"/>
  <c r="L46" i="47"/>
  <c r="L44" i="47"/>
  <c r="L43" i="47"/>
  <c r="L42" i="47"/>
  <c r="L41" i="47"/>
  <c r="L40" i="47"/>
  <c r="L39" i="47"/>
  <c r="L38" i="47"/>
  <c r="L37" i="47"/>
  <c r="L36" i="47"/>
  <c r="L35" i="47"/>
  <c r="L34" i="47"/>
  <c r="L33" i="47"/>
  <c r="L32" i="47"/>
  <c r="L31" i="47"/>
  <c r="L30" i="47"/>
  <c r="L29" i="47"/>
  <c r="L28" i="47"/>
  <c r="L27" i="47"/>
  <c r="L26" i="47"/>
  <c r="L25" i="47"/>
  <c r="L24" i="47"/>
  <c r="L23" i="47"/>
  <c r="L22" i="47"/>
  <c r="L20" i="47"/>
  <c r="L19" i="47"/>
  <c r="L18" i="47"/>
  <c r="L17" i="47"/>
  <c r="L16" i="47"/>
  <c r="L6" i="47"/>
  <c r="L7" i="47"/>
  <c r="L8" i="47"/>
  <c r="L9" i="47"/>
  <c r="L10" i="47"/>
  <c r="L11" i="47"/>
  <c r="L12" i="47"/>
  <c r="L13" i="47"/>
  <c r="L14" i="47"/>
  <c r="L15" i="47"/>
  <c r="L18" i="43"/>
  <c r="L16" i="43"/>
  <c r="L15" i="43"/>
  <c r="L14" i="43"/>
  <c r="L13" i="43"/>
  <c r="L12" i="43"/>
  <c r="L11" i="43"/>
  <c r="L10" i="43"/>
  <c r="L9" i="43"/>
  <c r="L8" i="43"/>
  <c r="L7" i="43"/>
  <c r="L6" i="43"/>
  <c r="C3" i="66" l="1"/>
  <c r="C4" i="66"/>
  <c r="C2" i="66"/>
  <c r="B2" i="64"/>
  <c r="B3" i="64"/>
  <c r="B1" i="64"/>
  <c r="B2" i="60"/>
  <c r="B3" i="60"/>
  <c r="B1" i="60"/>
  <c r="P3" i="47"/>
  <c r="C2" i="47" l="1"/>
  <c r="C3" i="47"/>
  <c r="C1" i="47"/>
  <c r="B2" i="63" l="1"/>
  <c r="B3" i="63"/>
  <c r="B1" i="63"/>
  <c r="B2" i="30" l="1"/>
  <c r="B3" i="30"/>
  <c r="B1" i="30"/>
  <c r="P3" i="43" l="1"/>
  <c r="D5" i="60" l="1"/>
  <c r="D5" i="30"/>
</calcChain>
</file>

<file path=xl/sharedStrings.xml><?xml version="1.0" encoding="utf-8"?>
<sst xmlns="http://schemas.openxmlformats.org/spreadsheetml/2006/main" count="3504" uniqueCount="904">
  <si>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</si>
  <si>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</si>
  <si>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</si>
  <si>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</si>
  <si>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</si>
  <si>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</si>
  <si>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</si>
  <si>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</si>
  <si>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</si>
  <si>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</si>
  <si>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</si>
  <si>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</si>
  <si>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</si>
  <si>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</si>
  <si>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</si>
  <si>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</si>
  <si>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</si>
  <si>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</si>
  <si>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</si>
  <si>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</si>
  <si>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</si>
  <si>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</si>
  <si>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</si>
  <si>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</si>
  <si>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</si>
  <si>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</si>
  <si>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</si>
  <si>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</si>
  <si>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</si>
  <si>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</si>
  <si>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</si>
  <si>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</si>
  <si>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</si>
  <si>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</si>
  <si>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</si>
  <si>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</si>
  <si>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</si>
  <si>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</si>
  <si>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</si>
  <si>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</si>
  <si>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</si>
  <si>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</si>
  <si>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</si>
  <si>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</si>
  <si>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</si>
  <si>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</si>
  <si>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</si>
  <si>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</si>
  <si>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</si>
  <si>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</si>
  <si>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</si>
  <si>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</si>
  <si>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</si>
  <si>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</si>
  <si>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</si>
  <si>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</si>
  <si>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</si>
  <si>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</si>
  <si>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</si>
  <si>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</si>
  <si>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</si>
  <si>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</si>
  <si>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</si>
  <si>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</si>
  <si>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</si>
  <si>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t/>
  </si>
  <si>
    <t>Date:</t>
  </si>
  <si>
    <t>Line Number</t>
  </si>
  <si>
    <t>Geographic Locations Serviced:</t>
  </si>
  <si>
    <t>Unit of Measure - Numerical</t>
  </si>
  <si>
    <t>Unit of Measure - Description</t>
  </si>
  <si>
    <t>10000</t>
  </si>
  <si>
    <t>N/A</t>
  </si>
  <si>
    <t>SKU Number</t>
  </si>
  <si>
    <t>St. Lawrence</t>
  </si>
  <si>
    <t>Recurring</t>
  </si>
  <si>
    <t>Non-recurring</t>
  </si>
  <si>
    <t>NYS Discount %</t>
  </si>
  <si>
    <t>Service Specifications</t>
  </si>
  <si>
    <t>Yes</t>
  </si>
  <si>
    <t>1</t>
  </si>
  <si>
    <t>No</t>
  </si>
  <si>
    <t>DSL/Lite</t>
  </si>
  <si>
    <t>DSL/Max</t>
  </si>
  <si>
    <t>DSL/Force</t>
  </si>
  <si>
    <t>DSL/Ultra</t>
  </si>
  <si>
    <t>DSL/Plus</t>
  </si>
  <si>
    <t>DSL/Elite</t>
  </si>
  <si>
    <t>DSL/Power</t>
  </si>
  <si>
    <t>DSL/Extreme</t>
  </si>
  <si>
    <t>DSL/Velocity</t>
  </si>
  <si>
    <t>Modem</t>
  </si>
  <si>
    <t>MBPS</t>
  </si>
  <si>
    <t>SFC04</t>
  </si>
  <si>
    <t>SFC05</t>
  </si>
  <si>
    <t>SFC56</t>
  </si>
  <si>
    <t>SFC25</t>
  </si>
  <si>
    <t>SFC27</t>
  </si>
  <si>
    <t>SFC29</t>
  </si>
  <si>
    <t>SFC39</t>
  </si>
  <si>
    <t>SFC41</t>
  </si>
  <si>
    <t>SFC48</t>
  </si>
  <si>
    <t>SFC49</t>
  </si>
  <si>
    <t>3x512k</t>
  </si>
  <si>
    <t>6x1</t>
  </si>
  <si>
    <t>9x1</t>
  </si>
  <si>
    <t>12x1.5</t>
  </si>
  <si>
    <t>18x1.5</t>
  </si>
  <si>
    <t>25x1-3</t>
  </si>
  <si>
    <t>45x6</t>
  </si>
  <si>
    <t>70x7</t>
  </si>
  <si>
    <t>90x8</t>
  </si>
  <si>
    <t>115x12</t>
  </si>
  <si>
    <t>DSLINST</t>
  </si>
  <si>
    <t>TFNMR</t>
  </si>
  <si>
    <t>T1B42</t>
  </si>
  <si>
    <t>T1B43</t>
  </si>
  <si>
    <t>T1B48</t>
  </si>
  <si>
    <t>T1TF0</t>
  </si>
  <si>
    <t>T1TFB</t>
  </si>
  <si>
    <t>Number</t>
  </si>
  <si>
    <t>TFBOT500</t>
  </si>
  <si>
    <t>TFBOT1000</t>
  </si>
  <si>
    <t>TFBOT5000</t>
  </si>
  <si>
    <t>TFBOT10000</t>
  </si>
  <si>
    <t>TFBOT20000</t>
  </si>
  <si>
    <t>Minutes</t>
  </si>
  <si>
    <t>500</t>
  </si>
  <si>
    <t>1000</t>
  </si>
  <si>
    <t>5000</t>
  </si>
  <si>
    <t>20000</t>
  </si>
  <si>
    <t>T1BT1</t>
  </si>
  <si>
    <t>T1B10</t>
  </si>
  <si>
    <t>T1BTV</t>
  </si>
  <si>
    <t>T1B20</t>
  </si>
  <si>
    <t>BOT500</t>
  </si>
  <si>
    <t>BOT1000</t>
  </si>
  <si>
    <t>BOT5000</t>
  </si>
  <si>
    <t>BOT10000</t>
  </si>
  <si>
    <t>BOT20000</t>
  </si>
  <si>
    <t>Toll Free Inbound</t>
  </si>
  <si>
    <t>EIAINSTALL</t>
  </si>
  <si>
    <t>Per Circuit</t>
  </si>
  <si>
    <t>EVPLINSTALL</t>
  </si>
  <si>
    <t xml:space="preserve">EVPL Installation </t>
  </si>
  <si>
    <t>PICC</t>
  </si>
  <si>
    <t>EUAB</t>
  </si>
  <si>
    <t>ARCB</t>
  </si>
  <si>
    <t>EUAMB</t>
  </si>
  <si>
    <t>ARCBM</t>
  </si>
  <si>
    <t>GRS</t>
  </si>
  <si>
    <t>UFS</t>
  </si>
  <si>
    <t>TGRS</t>
  </si>
  <si>
    <t>LNP</t>
  </si>
  <si>
    <t>E911</t>
  </si>
  <si>
    <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</si>
  <si>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</si>
  <si>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</si>
  <si>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</si>
  <si>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</si>
  <si>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</si>
  <si>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</si>
  <si>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800 BOT  (block of time)</t>
  </si>
  <si>
    <t>Bundled outbound and toll free calling plans at different tiers for number of minutes at a fixed monthly rate, plus overage at a rate per minute</t>
  </si>
  <si>
    <t>Voice signal</t>
  </si>
  <si>
    <t xml:space="preserve">Bundled outbound and toll free calling plans at different tiers for number of minutes at a fixed monthly rate, plus overage at a rate per minute. On Toll Free BOT there is a max of four 800 numbers per block. International calling (including Canada) not included.  </t>
  </si>
  <si>
    <t>Please see pricing tab for installation charges related to product. Mandated charges apply.</t>
  </si>
  <si>
    <t>Intra LATA Toll Free BOT</t>
  </si>
  <si>
    <t>- Bundled outbound and toll free calling plans at different tiers for number of minutes at a fixed monthly rate, plus overage at a rate per minute</t>
  </si>
  <si>
    <t>For any voice grade service</t>
  </si>
  <si>
    <t>Please see pricing tab for installation charges related to product. Mandated charges apply</t>
  </si>
  <si>
    <t xml:space="preserve">For any voice grade service </t>
  </si>
  <si>
    <t xml:space="preserve">Long distance service for all voice grade services. International calling (including Canada) not included.  </t>
  </si>
  <si>
    <t>Toll Free fee per number plus rate per minute (or BOT)</t>
  </si>
  <si>
    <t xml:space="preserve">Service availability: The pricing provided (Lot 2 DATA TAB- EIA)  is valid contingent upon the availability of existing Frontier network facilities.  Upon request, an individual case basis (ICB) site review will be done to determine specific non-standard investment costs, if any (such as outside plant engineering and installation labor, materials and equipment costs) required to provide connectivity. An additional up-front Nonrecurring Charge (NRC) may be required to provide the requested network connectivity to a specific end-user location(s). </t>
  </si>
  <si>
    <t>ELAN speeds are available from 10, 20, 50, 100, 200, 500, 1000 MBPS See pricing tab Lot 2 for pricing details</t>
  </si>
  <si>
    <t>Please see the Pricing- Lot 2  tab for charges related to installation services required.  There is an installation fee of $250 for installation. EIA service is typically terminated to a RAD/NID with an RJ45 handoff. Your network is tied into the internet via a router which  can be purchased from Frontier. Frontier also provides managed routers if desired</t>
  </si>
  <si>
    <t xml:space="preserve"> Customer must have ELAN service which is typically terminated to a RAD/NID with an RJ45 handoff. Your network is tied into Frontier network via a router which  can be purchased from Frontier. Frontier also provides managed routers if desired.  SLA is provided for this service see RFP Page 20 for tech details. </t>
  </si>
  <si>
    <t>E-LAN features two design variations: 1) All-to-One Bundled Access which accepts and carries Customer VLAN (Virtual LAN) tagged and/or untagged traffic and supports Layer-2 Control Protocol (L2CP) tunneling upon request. This Service is also referred to as Ethernet Private Local Area Network (EP-LAN). 2) Multiplexed Access which accepts and carries multiplexed EVCs preserving the Customer’s VLAN ID. This traffic needs to be tagged by the Customer. This Service is also referred to as Ethernet Virtual Private Local Area Network (EVP-LAN). Multiplexed Access does not support Layer 2 Control Protocol (L2CP). EVP-LAN can be used to support delivery of eligible Frontier services to a designated Customer Location (e.g. Frontier Connect – Cloud). Physical termination shall conform to applicable rules and regulations with respect to Minimum point of entry (MPOE) and demarcation point. If Customer requests extensions beyond the MPOE, such extension (s) shall be subject to Frontier’s cabling service policies and Frontier’s charges related thereto per separate Frontier Cabling Service and Fee Schedule. Service routers may be required/purchased.</t>
  </si>
  <si>
    <t>ELAN service is typically terminated to a RAD/NID with a RJ45 handoff. Your network is tied into the your network via a router which  can be purchased from Frontier. Frontier also provides managed routers if desired.  SLA is provided for this service see RFP Page 17 for tech details.</t>
  </si>
  <si>
    <t>Is a data transport configuration providing multipoint-to-multipoint Ethernet connections to each Customer User Network Interface (UNI). E-LAN consists of two (2) or more locations, providing full mesh connectivity for all locations. Frontier provides E-LAN on a standard best efforts’ basis and subject to unspecified variable bit rate, latency, and packet loss with dependencies on current traffic load(s) within Frontier’s Shared Infrastructure. E-LAN will be designed, provisioned and implemented with standard switched Ethernet components. Each access circuit is given its own ingress / egress bandwidth profile. Conductivity is provided to all E-LAN access circuits through a single non-deterministic Silver Ethernet Virtual Circuit (EVC) carrying all bandwidth profiles. The E-LAN Silver EVC provides secure traffic separation, and privacy for Customer Service Locations over Frontier’s shared switching infrastructure. Frontier E-LAN features two design variations: 1) All-to-One Bundled Access which accepts and carries Customer VLAN (Virtual LAN) tagged and/or untagged traffic and supports Layer-2 Control Protocol (L2CP) tunneling upon request. This Service is also referred to as Ethernet Private Local Area Network (EP-LAN). 2) Multiplexed Access which accepts and carries multiplexed EVCs preserving the Customer’s VLAN ID. This traffic needs to be tagged by the Customer. This Service is also referred to as Ethernet Virtual Private Local Area Network (EVP-LAN). Multiplexed Access does not support Layer 2 Control Protocol (L2CP). EVP-LAN can be used to support delivery of eligible Frontier services to a designated Customer Location (e.g. Frontier Connect – Cloud). Physical termination shall conform to applicable rules and regulations with respect to Minimum point of entry (MPOE) and demarcation point. If Customer requests extensions beyond the MPOE, such extension (s) shall be subject to Frontier’s cabling service policies and Frontier’s charges related thereto per separate Frontier Cabling Service and Fee Schedule. Service routers may be required/purchased.</t>
  </si>
  <si>
    <t>ELAN (Ethernet Local Area Network)</t>
  </si>
  <si>
    <t xml:space="preserve">Service availability: The pricing provided (Lot 2 DATA TAB- EIA)  is valid contingent upon the availability of existing Frontier network facilities.  Upon request, an individual case basis (ICB) site review will be done to determine specific non-standard investment costs, if any (such as outside plant engineering and installation labor, materials and equipment costs) required to provide connectivity. An additional up-front Nonrecurring Charge (NRC) may be required to provide the requested network connectivity to a specific end-user location(s).  </t>
  </si>
  <si>
    <t>EVPL/EVC point to point speeds are available from 10, 20, 50, 100, 200, 500 1000 MBPS See pricing tab Lot 2 for pricing details</t>
  </si>
  <si>
    <t>Please see the Pricing- Lot 2  tab for charges related to installation services required.  There is an installation fee of $250 for installation. EVPL/EVC service is typically terminated to a RAD/NID with an RJ45 handoff. Your network is tied into the internet via a router which  can be purchased from Frontier. Frontier also provides managed routers if desired</t>
  </si>
  <si>
    <t xml:space="preserve"> Customer must have EVPL/EVC service which is typically terminated to a RAD/NID with an RJ45 handoff. Your network is tied into the EVPL via a router which  can be purchased from Frontier. Frontier also provides managed routers if desired.  SLA is provided for this service see RFP Page 20 for tech details. </t>
  </si>
  <si>
    <t xml:space="preserve">EVPL will be designed, provisioned and implemented according to standard switched Ethernet components consisting of service multiplexed capability over UNIs and Ethernet Virtual Connections (EVCs) through the use of Virtual Local Area Networks (VLANs) in order to secure traffic separation, privacy and security between Customer’s Service Locations over Frontier’s shared switch and backbone infrastructure. Ethernet Virtual Private Line will accept and carry untagged and or tagged traffic as described per IEEE 802.1Q networking standards specific to Frontier’s Ordering Guidelines for this Service. EVPL/EVC service is typically terminated to a RAD/NID with an RJ45 handoff. Your network is tied into the internet via a router which  can be purchased from Frontier. Frontier also provides managed routers if desired.  SLA is provided for this service see RFP Page 20 for tech details. </t>
  </si>
  <si>
    <t>EVPL with EVC point to point speeds are available from 10, 20, 50, 100, 200, 500,1000 MBPS See pricing tab Lot 2 for pricing details</t>
  </si>
  <si>
    <t>EVPL service is typically terminated to a RAD/NID with a RJ45 handoff. Your network is tied into the your network via a router which  can be purchased from Frontier. Frontier also provides managed routers if desired.  SLA is provided for this service see RFP Page 17 for tech details.</t>
  </si>
  <si>
    <t>Ethernet Virtual Private Line (EVPL) is a data transport configuration providing point-to-point or point-to-multipoint Ethernet connections between a pair of User Network Interfaces (UNIs). EVPL as a point-to-point configuration can be used to support delivery of eligible Frontier services to a designated Customer. Location (e.g. Frontier Connect—Cloud). EVPL is a carrier grade data networking service featuring Quality of Service (QoS) and the following progressively higher Class of Service (CoS) levels: Silver Service, Gold Service (Priority Data), or Platinum Service (Real Time). Frontier provides EVPL Silver Service on a standard best efforts’ basis and subject to unspecified variable bit rate, latency, and packet loss with dependencies on current traffic load(s) within Frontier’s Shared Infrastructure. EVPL will be designed, provisioned and implemented according to standard switched Ethernet components consisting of service multiplexed capability over UNIs and Ethernet Virtual Connections (EVCs) through the use of Virtual Local Area Networks (VLANs) in order to secure traffic separation, privacy and security between Customer’s Service Locations over Frontier’s shared switch and backbone infrastructure. Ethernet Virtual Private Line will accept and carry untagged and or tagged traffic as described per IEEE 802.1Q networking standards specific to Frontier’s Ordering Guidelines for this Service. Physical termination shall conform to applicable rules and regulations with respect to Minimum point of entry (MPOE) and demarcation point. If Customer requests extensions beyond the MPOE, such extension (s) shall be subject to Frontier’s cabling service policies and Frontier’s charges related thereto per separate Frontier Cabling Service and Fee Schedule.</t>
  </si>
  <si>
    <t xml:space="preserve">Please see the Pricing- Lot 2  tab for charges related to installation services required.  There is an installation fee of $250 for installation. EIA service is typically terminated to a RAD/NID with an RJ45 handoff. Your network is tied into the internet via a router which  can be purchased from Frontier. Frontier also provides managed routers if desired.  </t>
  </si>
  <si>
    <t>Service availability: The pricing provided (Lot 2 DATA TAB)  is valid contingent upon the availability of existing Frontier network facilities.  Upon request, an individual case basis (ICB) site review will be done to determine specific non-standard investment costs, if any (such as outside plant engineering and installation labor, materials and equipment costs) required to provide connectivity. An additional up-front Nonrecurring Charge (NRC) may be required to provide the requested network connectivity to a specific end-user location(s).  Ethernet Internet Access Service Level A Agreement (“SLA”) applies to an Ethernet Internet Access (EIA) Schedule, executed by and between Insert Customer Name (“Customer”) and Frontier Communications of America, Inc. (“Frontier”). The terms of this SLA apply exclusively to the Ethernet network elements directly within Frontier’s management responsibility and control (“On-Net Service”).
see page (17) EIA SLA. Static IP block is required.</t>
  </si>
  <si>
    <t xml:space="preserve">EIA service is typically terminated to a RAD/NID with an RJ45 handoff. Your network is tied into the internet via a router which  can be purchased from Frontier. Frontier also provides managed routers if desired.  SLA is provided for this service see RFP Page 17 for tech details. Static IP block is required. </t>
  </si>
  <si>
    <t>EIA is a data transport configuration comprised of a physical User Network Interface (UNI). EIA can be used to support delivery of eligible Frontier services to a designated Customer Location (e.g. Frontier Connect – Cloud). Frontier provides EIA on a standard best efforts’ basis and subject to unspecified variable bit rate, latency, and packet loss with dependencies on current traffic load(s) within Frontier’s Shared Infrastructure. This is also commonly referred to as a Silver Ethernet Virtual Connection (EVC) to the Internet through the use of Virtual Local Area Networks (VLANs), for traffic separation, privacy, security and fault management. Physical termination shall conform to applicable rules and regulations with respect to Minimum point of entry (MPOE) and demarcation point. If Customer requests extensions beyond the MPOE, such extension (s) shall be subject to Frontier’s cabling service policies and Frontier’s charges related thereto per separate Frontier Cabling Service and Fee Schedule.</t>
  </si>
  <si>
    <t xml:space="preserve">EIA (Ethernet Internet Access - Dedicated)  </t>
  </si>
  <si>
    <t>Works with all speeds of DSL</t>
  </si>
  <si>
    <t>Must have DSL service. Static IP must be requested at the time of order.</t>
  </si>
  <si>
    <t xml:space="preserve">Comes in two flavors /29 and /28 for additional monthly charge. The /28 provides (5) usable Ip addresses and the / 28 provides 13 usable addresses. </t>
  </si>
  <si>
    <t>This is not a data related product</t>
  </si>
  <si>
    <t>A static Internet Protocol (IP) address (static IP address) is a permanent number assigned to a computer by an Internet service provider (ISP). ... This means that a computer with an assigned static IP address uses the same IP address when connecting to the Internet.</t>
  </si>
  <si>
    <t>STATIC IP</t>
  </si>
  <si>
    <t xml:space="preserve">Internet access is unlimited </t>
  </si>
  <si>
    <t xml:space="preserve">Please see the Pricing- Lot 2  tab for charges related to installation services required. </t>
  </si>
  <si>
    <t>DSL asynchronous download/upload speeds vary between 300kbps x 512kbps to 115mbps x 12mbps. A POTS (business/access line) can be purchased and share the same copper or fiber media.</t>
  </si>
  <si>
    <t xml:space="preserve">DSL asynchronous download/upload speeds vary between 300kbps x 512kbps to 115mbps to 12mbps. </t>
  </si>
  <si>
    <t xml:space="preserve">DSL speeds to the customer premise are determined by the distance from the DSLAM. DSL is delivered via a modem with an RJ45/Ethernet handoff.  </t>
  </si>
  <si>
    <t>DSL provides broadband DHCP internet access to customers. DSL is an asynchronous (upload and down load speed are different) product delivered using copper or fiber. The speeds are best effort as you are connected to the WWW. A modem (rent or purchase) is required for service termination which provides an ethernet handoff. DSL never traverses the PSTN. DSL is delivered via a DSLAM (digital Subscriber Loop Access Mutliplexer).</t>
  </si>
  <si>
    <t>DSL (Digital Subscriber Loop)</t>
  </si>
  <si>
    <t>Internet Access Services</t>
  </si>
  <si>
    <t>Speed</t>
  </si>
  <si>
    <t>Nature of Charge (Tax, Surcharge, Fee, or Other)</t>
  </si>
  <si>
    <t>Pertinent Section(s) of Statute, Regulation or Other Authority to Pass Through</t>
  </si>
  <si>
    <t>Formula Used to Calculate Charge</t>
  </si>
  <si>
    <t>One-Time or Monthly Recurring Charge (MRC)?</t>
  </si>
  <si>
    <t>Fee</t>
  </si>
  <si>
    <t xml:space="preserve">47 USC § 254(e) </t>
  </si>
  <si>
    <t>MRC</t>
  </si>
  <si>
    <t>Surcharge</t>
  </si>
  <si>
    <t>NYS Tax Law § 186-e(2)(a)</t>
  </si>
  <si>
    <t xml:space="preserve">FCC Tariff No. 2, Section 16, Sheet 16-1,   47 CFR 69.152  </t>
  </si>
  <si>
    <t>$6.50 per single line subscriber</t>
  </si>
  <si>
    <t>Single Business or Centrex Line.</t>
  </si>
  <si>
    <t>FCC Tariff No. 2, Section 16, Sheet 16-1.1</t>
  </si>
  <si>
    <t>$2.50 per single line access recovery</t>
  </si>
  <si>
    <t>$9.20 per multi line subscriber</t>
  </si>
  <si>
    <t>$3.00 per multi line access recovery</t>
  </si>
  <si>
    <t xml:space="preserve">FCA Domestic Informational Price List, Section 2, Sheet 17 &amp; 18;  47 CFR 69.1153 </t>
  </si>
  <si>
    <t>$4.31 LD FEPS per line</t>
  </si>
  <si>
    <t>1. Business and/or Centrex Lines. 2. Confirmed that this does not duplicate any other proposed  charges on this Attachment 2b.</t>
  </si>
  <si>
    <t xml:space="preserve">47 CFR 52.32 </t>
  </si>
  <si>
    <t>$0.34 per channel (PRI-23)</t>
  </si>
  <si>
    <t>ISDN PRI Circuits</t>
  </si>
  <si>
    <t xml:space="preserve"> New York's County Law Article 6 (Enhanced Emergency Telephone System Surcharge) Section 335</t>
  </si>
  <si>
    <t>$0.35 E911 per channel (PRI-23) and per line</t>
  </si>
  <si>
    <t>Business and/or Centrex Lines, and ISDN PRI channels</t>
  </si>
  <si>
    <t>May not be passed through to State Agency Authorized Users. Non-State Agency Authorized Users must offer their own proof of exemption upon request.</t>
  </si>
  <si>
    <t>18.8% of applicable charges</t>
  </si>
  <si>
    <t>FUSF applies to Interstate regulated basic and optional services, including, but not limited to, the Subscriber Line Charge, Local Number Portability Surcharge and Interstate Long Distance charges.</t>
  </si>
  <si>
    <t>NY State charges FCA (Frontier Communications of America) an Excise tax which Frontier passes on to it's customers in the form of a surcharge. This surcharge applies to all LD toll and LD calling plans.</t>
  </si>
  <si>
    <t>Town GRS</t>
  </si>
  <si>
    <t>This surcharge is for the recovery of the gross receipts tax imposed on Frontier by the applicable city or township. This surcharge applies to all LD toll and LD calling plans.</t>
  </si>
  <si>
    <t>EUAIP</t>
  </si>
  <si>
    <t>FCC Tariff No. 2, Section 16, Sheet 16-1</t>
  </si>
  <si>
    <t>$46.00 subscriber per PRI</t>
  </si>
  <si>
    <t>ISDPP</t>
  </si>
  <si>
    <t>$30.05 Port charge per PRI</t>
  </si>
  <si>
    <t>Contractor:</t>
  </si>
  <si>
    <t>Contract #:</t>
  </si>
  <si>
    <t>Frontier Communications of America Inc.</t>
  </si>
  <si>
    <t>PS68697</t>
  </si>
  <si>
    <t>Total Number of Items:</t>
  </si>
  <si>
    <t>Required On Premises Equipment</t>
  </si>
  <si>
    <t>Frequency</t>
  </si>
  <si>
    <t xml:space="preserve">Overage Charges </t>
  </si>
  <si>
    <t>Additional Discount %</t>
  </si>
  <si>
    <t>Terms of Additional Discount</t>
  </si>
  <si>
    <t xml:space="preserve">Inbound and Outbound traffic must be pointed to PRI,DID, DOD,Basic POTS, access line, Call forward number.  </t>
  </si>
  <si>
    <t>Any voice grade access line (i.e. PRI, Centrex, versaline)</t>
  </si>
  <si>
    <t>Pass Through Item</t>
  </si>
  <si>
    <t>Applicability of Charge</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</si>
  <si>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</si>
  <si>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</si>
  <si>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</si>
  <si>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$0.0600/minute</t>
  </si>
  <si>
    <t>M2M -  High Speed BHSI/DSL</t>
  </si>
  <si>
    <t>DSL/Performance</t>
  </si>
  <si>
    <t>Copper or fiber based deliver. A modem must be rented or purchased.</t>
  </si>
  <si>
    <t>DSL is asynchronous and the download/upload speeds vary between 300kbps x 512kbps up to  115mbps x 12mbps.</t>
  </si>
  <si>
    <t>Works with service regardless of the speed</t>
  </si>
  <si>
    <t xml:space="preserve">EIA provides a dedicated connection to the internet and delivers synchronous service meaning the upload and download speeds are the same. Available start at 10MBPS and grow to 1000 MBPS. See pricing tab Lot 2. </t>
  </si>
  <si>
    <t>EIA provides a dedicated connection to the internet and delivers synchronous service meaning the upload and download speeds are the same. Available start at 10MBPS and grow to 1000 MBPS. See pricing tab Lot 2</t>
  </si>
  <si>
    <t>EIA provides a dedicated connection to the internet and delivers synchronous service meaning the upload and download speeds are the same. Available speeds start at 10MBPS and grow to 1000 MBPS. See pricing tab Lot 2</t>
  </si>
  <si>
    <t>EVPL (Ethernet Virtual Private Line)</t>
  </si>
  <si>
    <t>Multiple Business or Centrex Lines billing on the same account</t>
  </si>
  <si>
    <t>3% of applicable charges</t>
  </si>
  <si>
    <t>B1</t>
  </si>
  <si>
    <t>Flat Rate B1</t>
  </si>
  <si>
    <t>phone</t>
  </si>
  <si>
    <t>B1M</t>
  </si>
  <si>
    <t>Measured B1</t>
  </si>
  <si>
    <t>BCMT3</t>
  </si>
  <si>
    <t>Centrex(5 LINES OR LESS)</t>
  </si>
  <si>
    <t>OBCT3</t>
  </si>
  <si>
    <t>Centrex(1ST LINE OF 6 LINES OR MORE)</t>
  </si>
  <si>
    <t>DCBA</t>
  </si>
  <si>
    <t>Centrex(6-25 LINES)</t>
  </si>
  <si>
    <t>DCMA</t>
  </si>
  <si>
    <t>Centrex(26-50)</t>
  </si>
  <si>
    <t>DCEA</t>
  </si>
  <si>
    <t>Centrex(51-100 LINES)</t>
  </si>
  <si>
    <t xml:space="preserve">Access line </t>
  </si>
  <si>
    <t>line to be installed</t>
  </si>
  <si>
    <t>Line</t>
  </si>
  <si>
    <t>n/a</t>
  </si>
  <si>
    <t>1 Plus Long Distance</t>
  </si>
  <si>
    <t xml:space="preserve">Intralata, Interstate &amp; Intrastate (1) plus calling outbound at a fixed rate per minute </t>
  </si>
  <si>
    <t>Any voice grade accees line (ie PRI, centrex, versaline)</t>
  </si>
  <si>
    <t>Flat Rate Business Line - local usage included in monthly rate</t>
  </si>
  <si>
    <t>Bidirectional communication, pulse dialing</t>
  </si>
  <si>
    <t>Long distance service required.</t>
  </si>
  <si>
    <t>Anywhere telephone access service is needed. Examples:  Fax, single/multilinetelephone set, phone equipment</t>
  </si>
  <si>
    <t>Centrex Line</t>
  </si>
  <si>
    <t>Consists of digital switching equipment on the network provider's premises, connected to station lines on the end user's premises. Certain features are included in the line rate. Available in measured or flat.</t>
  </si>
  <si>
    <t>Bidirectional communication, pulse dialing. Feature rich.</t>
  </si>
  <si>
    <t>Replaces traditional PBX with feature rich lines requires telephones</t>
  </si>
  <si>
    <t>Please see pricing tab for installation charges related to product. Mandated charges may apply</t>
  </si>
  <si>
    <t>Versa Line</t>
  </si>
  <si>
    <t xml:space="preserve">Versaline is a Centrex service offering that includes Basic Local Exchange Service (Access Line), Extended Area Service (if applicable) and specific features, all at one low price.
</t>
  </si>
  <si>
    <t>Versaline is a Centrex service offering that includes Basic Local Exchange Service (Access Line), Extended Area Service (if applicable) and specific features, all at one low price.</t>
  </si>
  <si>
    <t>Replaces traditional PBX with feature rich lines requires telephones an</t>
  </si>
  <si>
    <t>Line Charge</t>
  </si>
  <si>
    <t>Monthly Recurring charge per line</t>
  </si>
  <si>
    <t>Two way voice communication</t>
  </si>
  <si>
    <t>Voice only</t>
  </si>
  <si>
    <t>Long distance required</t>
  </si>
  <si>
    <t>Access line or POTS</t>
  </si>
  <si>
    <t>Toll-Free / Inbound 8XX number</t>
  </si>
  <si>
    <t>8XX Toll-Free / Inbound telephone number</t>
  </si>
  <si>
    <t>POTS, B1, PRI</t>
  </si>
  <si>
    <t>Toll-free / Inbound Block of Time, 500 minutes</t>
  </si>
  <si>
    <t>Toll-free / Inbound Block of Time, 1,000 minutes</t>
  </si>
  <si>
    <t>Toll-free / Inbound Block of Time, 5,000 minutes</t>
  </si>
  <si>
    <t>Toll-free / Inbound Block of Time, 10,000 minutes</t>
  </si>
  <si>
    <t>Toll-free / Inbound Block of Time, 20,000 minutes</t>
  </si>
  <si>
    <t>1+/Outbound Long Distance (Toll) Block of Time 500 Minutes</t>
  </si>
  <si>
    <t>1+/Outbound Long Distance (Toll) Block of Time 1,000 Minutes</t>
  </si>
  <si>
    <t>1+/Outbound Long Distance (Toll) Block of Time 5,000 Minutes</t>
  </si>
  <si>
    <t>1+/Outbound Long Distance (Toll) Block of Time 10,000 Minutes</t>
  </si>
  <si>
    <t>1+/Outbound Long Distance (Toll) Block of Time 20,000 Minutes</t>
  </si>
  <si>
    <t>Basic Business line, Includes Local usage</t>
  </si>
  <si>
    <t>Business Line, with Local Measured Service</t>
  </si>
  <si>
    <t>VER1</t>
  </si>
  <si>
    <t xml:space="preserve">VERSALINE Centrex </t>
  </si>
  <si>
    <t>VERSALINE(1-14 LINES)</t>
  </si>
  <si>
    <t>VER5</t>
  </si>
  <si>
    <t>VERSALINE Centrex</t>
  </si>
  <si>
    <t xml:space="preserve"> VERSALINE(LINES 15+)</t>
  </si>
  <si>
    <t>DAAS</t>
  </si>
  <si>
    <t>Directory Assistance</t>
  </si>
  <si>
    <t xml:space="preserve">Per Business Call </t>
  </si>
  <si>
    <t>Per Call</t>
  </si>
  <si>
    <t>CFB</t>
  </si>
  <si>
    <t>Call Forwarding</t>
  </si>
  <si>
    <t>Feature</t>
  </si>
  <si>
    <t>Per Feature per line</t>
  </si>
  <si>
    <t>ECWB</t>
  </si>
  <si>
    <t>Call Waiting</t>
  </si>
  <si>
    <t>3WCB</t>
  </si>
  <si>
    <t>Call Conferencing (3-way calling)</t>
  </si>
  <si>
    <t>ICLID</t>
  </si>
  <si>
    <t>Incoming Caller Identification</t>
  </si>
  <si>
    <t>Caller ID display enabled phone set</t>
  </si>
  <si>
    <t>CCNMB</t>
  </si>
  <si>
    <t>Incoming Caller Identification w/Name</t>
  </si>
  <si>
    <t>Feature, with display of incoming Calling Party's Name</t>
  </si>
  <si>
    <t>CRB</t>
  </si>
  <si>
    <t>Last Call Return (access by code)</t>
  </si>
  <si>
    <t>Last Call Return (access by code) per use</t>
  </si>
  <si>
    <t>Per Use</t>
  </si>
  <si>
    <t>USCRB</t>
  </si>
  <si>
    <t>Last Call Return (access by code) - per</t>
  </si>
  <si>
    <t>per successful activation, per use</t>
  </si>
  <si>
    <t>USCTB</t>
  </si>
  <si>
    <t xml:space="preserve">Incoming Call Trace </t>
  </si>
  <si>
    <t>per successful activation, use</t>
  </si>
  <si>
    <t>MDLXC</t>
  </si>
  <si>
    <t>Voice Mail -Deluxe</t>
  </si>
  <si>
    <t xml:space="preserve">Deluxe - message between subscribers </t>
  </si>
  <si>
    <t>Per Line</t>
  </si>
  <si>
    <t>P5000</t>
  </si>
  <si>
    <t xml:space="preserve">PRI w/o DID’s </t>
  </si>
  <si>
    <t>PBX or similar equipment</t>
  </si>
  <si>
    <t>P5020</t>
  </si>
  <si>
    <t>PRI with DID Bundle</t>
  </si>
  <si>
    <t>PRI Bundle with 20 DID Numbers</t>
  </si>
  <si>
    <t>P5050</t>
  </si>
  <si>
    <t>PRI Bundle with 50 DID Numbers</t>
  </si>
  <si>
    <t>P5100</t>
  </si>
  <si>
    <t>PRI Bundle with 100 DID  Numbers</t>
  </si>
  <si>
    <t>100DIDPRI</t>
  </si>
  <si>
    <t>DID Hundred Number Range</t>
  </si>
  <si>
    <t>Per Hundred Number Range</t>
  </si>
  <si>
    <t>PRI Installation</t>
  </si>
  <si>
    <t>PRI to be installed</t>
  </si>
  <si>
    <t>1PLD</t>
  </si>
  <si>
    <t>1 Plus Long Distance Outbound</t>
  </si>
  <si>
    <t>Long Distance (toll) calls to IntraLATA, InterLATA/IntraState, and Interstate U.S. termination.</t>
  </si>
  <si>
    <t>Per Minute</t>
  </si>
  <si>
    <t>Per Minute fee, 18 sec min, other minutes billed in 6 sec increments</t>
  </si>
  <si>
    <t>TF</t>
  </si>
  <si>
    <t>Toll Free Inbound for IntraLATA, InterLATA/IntraState, and InterState calls.</t>
  </si>
  <si>
    <t>Per Minute fee, 18 sec minimum 6 sec increments</t>
  </si>
  <si>
    <t>$0.0550/minute</t>
  </si>
  <si>
    <t>$0.0500/minute</t>
  </si>
  <si>
    <t>$0.0450/minute</t>
  </si>
  <si>
    <t>$0.03750/minute</t>
  </si>
  <si>
    <t>BHSI/DSL Installation</t>
  </si>
  <si>
    <t>Installation charge for Truck Roll for Copper BHSI/DSL Internet</t>
  </si>
  <si>
    <t>BHSI/DSL/29-ADDL</t>
  </si>
  <si>
    <t>Additional Static IP Block for BHSI/DSL</t>
  </si>
  <si>
    <t>Additional Static IP addresses for Copper BHSI/ADSL Internet - /29 IP Block, additional usable IPs 5</t>
  </si>
  <si>
    <t>Number of usable Static IP addresses</t>
  </si>
  <si>
    <t>BHSI/DSL/28-ADDL</t>
  </si>
  <si>
    <t>Additional Static IP addresses for Copper BHSI/ADSL Internet - /28 IP Block, additional usable IPs 5</t>
  </si>
  <si>
    <t>Ethernet Internet Access (EIA)</t>
  </si>
  <si>
    <t>EIA Installation Per Access</t>
  </si>
  <si>
    <t>Router, Firewall, or Switch</t>
  </si>
  <si>
    <t>EVPL Installation Per Access</t>
  </si>
  <si>
    <t>Mbps/Mbps</t>
  </si>
  <si>
    <t>10/10</t>
  </si>
  <si>
    <t>20/20</t>
  </si>
  <si>
    <t>50/50</t>
  </si>
  <si>
    <t>100/100</t>
  </si>
  <si>
    <t>200/200</t>
  </si>
  <si>
    <t>500/500</t>
  </si>
  <si>
    <t>1000/1000</t>
  </si>
  <si>
    <t>BIP30</t>
  </si>
  <si>
    <t>Static Internet Protocol (IP) addresses for Ethernet Internet Access (EIA)</t>
  </si>
  <si>
    <t>Static IP addresses for EIA, /30 Block, # of usable addresses is  1</t>
  </si>
  <si>
    <t>BNR30</t>
  </si>
  <si>
    <t>Static Internet Protocol (IP) addresses for Ethernet Internet Access (EIA) Configuration</t>
  </si>
  <si>
    <t xml:space="preserve">Static IP addresses for EIA, Setup/Configuration, /30 Block, # of usable addresses is 1 </t>
  </si>
  <si>
    <t>BIP29</t>
  </si>
  <si>
    <t>Static IP addresses for EIA, /29 Block, # of usable addresses is 5</t>
  </si>
  <si>
    <t>5</t>
  </si>
  <si>
    <t>BNR29</t>
  </si>
  <si>
    <t xml:space="preserve">Static IP addresses for EIA, Setup/Configuration, /29 Block, # of usable addresses is 5 </t>
  </si>
  <si>
    <t>BIP28</t>
  </si>
  <si>
    <t>Static IP addresses for EIA, /28 Block, # of usable addresses is 13</t>
  </si>
  <si>
    <t>13</t>
  </si>
  <si>
    <t>BNR28</t>
  </si>
  <si>
    <t>Static IP addresses for EIA, Setup/Configuration, /28 Block, # of usable addresses is 13</t>
  </si>
  <si>
    <t>BIP27</t>
  </si>
  <si>
    <t>Static IP addresses for EIA, /27 Block, # of usable addresses is 30</t>
  </si>
  <si>
    <t>30</t>
  </si>
  <si>
    <t>BNR27</t>
  </si>
  <si>
    <t xml:space="preserve">Static IP addresses for EIA, Setup/Configuration, /27 Block, # of usable addresses is 30 </t>
  </si>
  <si>
    <t>BIP26</t>
  </si>
  <si>
    <t>Static IP addresses for EIA, /26 Block, # of usable addresses is 62</t>
  </si>
  <si>
    <t>62</t>
  </si>
  <si>
    <t>BNR26</t>
  </si>
  <si>
    <t>Static IP addresses for EIA, Setup/Configuration, /26 Block, # of usable addresses is 62</t>
  </si>
  <si>
    <t>BIP25</t>
  </si>
  <si>
    <t>Static IP addresses for EIA, /25 Block, # of usable addresses is 126</t>
  </si>
  <si>
    <t>126</t>
  </si>
  <si>
    <t>BNR25</t>
  </si>
  <si>
    <t>Static IP addresses for EIA, Setup/Configuration, /25 Block, # of usable addresses is 126</t>
  </si>
  <si>
    <t>EPLINSTALL</t>
  </si>
  <si>
    <t xml:space="preserve">EPL Installation </t>
  </si>
  <si>
    <t>EPL Installation Per Access</t>
  </si>
  <si>
    <t xml:space="preserve">Ethernet Private LAN (EPLAN)  </t>
  </si>
  <si>
    <t>EPLAN10-S</t>
  </si>
  <si>
    <t>EPLAN with Silver CoS 10M</t>
  </si>
  <si>
    <t>EPLAN20-S</t>
  </si>
  <si>
    <t>EPLAN with Silver CoS 20M</t>
  </si>
  <si>
    <t>EPLAN50-S</t>
  </si>
  <si>
    <t xml:space="preserve">Fiber Ethernet Private LAN (EPLAN)  </t>
  </si>
  <si>
    <t>Fiber EPLAN with Silver CoS 50M</t>
  </si>
  <si>
    <t>EPLAN100-S</t>
  </si>
  <si>
    <t>Fiber EPLAN with Silver CoS 100M</t>
  </si>
  <si>
    <t>EPLAN200-S</t>
  </si>
  <si>
    <t>Fiber EPLAN with Silver CoS 200M</t>
  </si>
  <si>
    <t>EPLAN500-S</t>
  </si>
  <si>
    <t>Fiber EPLAN with Silver CoS  500M</t>
  </si>
  <si>
    <t>EPLAN1000-S</t>
  </si>
  <si>
    <t>Fiber EPLAN with Silver CoS 1000M</t>
  </si>
  <si>
    <t>EPLANINSTALL</t>
  </si>
  <si>
    <t xml:space="preserve">EPLAN Installation </t>
  </si>
  <si>
    <t>EPLAN Installation Per Access</t>
  </si>
  <si>
    <t>EVPLANINSTALL</t>
  </si>
  <si>
    <t xml:space="preserve">EVPLAN Installation </t>
  </si>
  <si>
    <t>EVPLAN Installation Per Access</t>
  </si>
  <si>
    <t>SFC66</t>
  </si>
  <si>
    <t>Business Fiber Internet w/ Dynamic Internet Protocol (IP) address</t>
  </si>
  <si>
    <t>Business Fiber Internet 100M with 1 Dynamic IP address</t>
  </si>
  <si>
    <t>Gbps/Gbps</t>
  </si>
  <si>
    <t>SFC91</t>
  </si>
  <si>
    <t xml:space="preserve">Business Fiber Internet w/ Static Internet Protocol (IP) address </t>
  </si>
  <si>
    <t>Business Fiber Internet 100M with /30 IP Block, 1 usable Static IP address</t>
  </si>
  <si>
    <t>BFINST</t>
  </si>
  <si>
    <t>Business Fiber Internet Installation</t>
  </si>
  <si>
    <t>Installation charge for Truck Roll for Business Fiber Internet</t>
  </si>
  <si>
    <t>FISP5</t>
  </si>
  <si>
    <t>Additional Static Internet Protocol (IP) Block for Business Fiber Internet</t>
  </si>
  <si>
    <t>Additional Static IP addresses for Business Fiber Internet - /29 IP Block, additional usable IPs 5</t>
  </si>
  <si>
    <t>FII13</t>
  </si>
  <si>
    <t>Additional Static IP addresses for Business Fiber Internet - /28 IP Block, additional usable IPs 13</t>
  </si>
  <si>
    <t>FII29</t>
  </si>
  <si>
    <t>Additional Static IP addresses for Business Fiber Internet - /27 IP Block, additional usable IPs 29</t>
  </si>
  <si>
    <t>29</t>
  </si>
  <si>
    <t>FII61</t>
  </si>
  <si>
    <t>Additional Static IP addresses for Business Fiber Internet - /26 IP Block, additional usable IPs 61</t>
  </si>
  <si>
    <t>61</t>
  </si>
  <si>
    <t>EVC1000-P</t>
  </si>
  <si>
    <t>Ethernet Virtual Circuit (EVC) Class of Service (CoS)</t>
  </si>
  <si>
    <t>Platinum EVC CoS 1000M</t>
  </si>
  <si>
    <t>SSINS</t>
  </si>
  <si>
    <t>Special Project</t>
  </si>
  <si>
    <t>Non-Recurring</t>
  </si>
  <si>
    <t>Physical Service Connection Charge</t>
  </si>
  <si>
    <t>One Time Cost</t>
  </si>
  <si>
    <t>Non-Recurring- One Time Cost</t>
  </si>
  <si>
    <t>SOCBR</t>
  </si>
  <si>
    <t xml:space="preserve">Line Install </t>
  </si>
  <si>
    <t xml:space="preserve">NX864 </t>
  </si>
  <si>
    <t>T1B57</t>
  </si>
  <si>
    <t>LD BOT2500</t>
  </si>
  <si>
    <t>Long Distance (toll) calls 2500 minutes</t>
  </si>
  <si>
    <t>2500</t>
  </si>
  <si>
    <t>$0.06/minute</t>
  </si>
  <si>
    <t>COB</t>
  </si>
  <si>
    <t>Central Office Charge</t>
  </si>
  <si>
    <t>Change Charges</t>
  </si>
  <si>
    <t>FBV39</t>
  </si>
  <si>
    <t>Froniter Business Voice</t>
  </si>
  <si>
    <t>Monthly-Recurring, max 8 lines</t>
  </si>
  <si>
    <t>Internet Access</t>
  </si>
  <si>
    <t>Per line</t>
  </si>
  <si>
    <t>BBUNC</t>
  </si>
  <si>
    <t xml:space="preserve">Froniter Business Voice Battery Back Up </t>
  </si>
  <si>
    <t>Non-Recurring, (1-2 lines)</t>
  </si>
  <si>
    <t>08N8P</t>
  </si>
  <si>
    <t xml:space="preserve">Frontier Business Voice 8 Ports 8 Hours </t>
  </si>
  <si>
    <t>Non-Recurring, (3+ lines)</t>
  </si>
  <si>
    <t>3</t>
  </si>
  <si>
    <t>08M8P</t>
  </si>
  <si>
    <t>Monthly-Recurring, (3+ lines)</t>
  </si>
  <si>
    <t xml:space="preserve"> 3+ lines</t>
  </si>
  <si>
    <t>24N8P</t>
  </si>
  <si>
    <t xml:space="preserve">Frontier Business Voice 8 Ports 24 Hours </t>
  </si>
  <si>
    <t>24M8P</t>
  </si>
  <si>
    <t>Frontier Business Voice 8 Ports 24 Hours</t>
  </si>
  <si>
    <t>Recurirng, 3+ lines</t>
  </si>
  <si>
    <t>FBVAT</t>
  </si>
  <si>
    <t>Froniter Business Voice Activation Fee</t>
  </si>
  <si>
    <t>FBTF1</t>
  </si>
  <si>
    <t xml:space="preserve">Toll Free Number </t>
  </si>
  <si>
    <t>Monthly-Recurring, 1-4 TF Number</t>
  </si>
  <si>
    <t>Per Number</t>
  </si>
  <si>
    <t>OBV55</t>
  </si>
  <si>
    <t>OneVoice Unlimited Nationwide Long Distance</t>
  </si>
  <si>
    <t>Monthly-Recurring, per line</t>
  </si>
  <si>
    <t>1VNAT</t>
  </si>
  <si>
    <t>OneVoice Unlimited Nationwide Long Distance - M2M</t>
  </si>
  <si>
    <t>Month to Month</t>
  </si>
  <si>
    <t>INSTO</t>
  </si>
  <si>
    <t>OneVoice Activation Fee</t>
  </si>
  <si>
    <t>SIPTE</t>
  </si>
  <si>
    <t xml:space="preserve">SIP Trunking </t>
  </si>
  <si>
    <t>Concurrent Call Session, min 8</t>
  </si>
  <si>
    <t xml:space="preserve">LIT, Tier1, Tier 2 </t>
  </si>
  <si>
    <t>8</t>
  </si>
  <si>
    <t>005PA</t>
  </si>
  <si>
    <t xml:space="preserve">SIP Network Access 5MB </t>
  </si>
  <si>
    <t>EVPL (Platnium) 1 to &lt;50 CCS</t>
  </si>
  <si>
    <t>LIT</t>
  </si>
  <si>
    <t>Tier 1 &lt;2000'</t>
  </si>
  <si>
    <t>Tier2 &gt; 2000'</t>
  </si>
  <si>
    <t>010PA</t>
  </si>
  <si>
    <t xml:space="preserve">SIP Network Access 10MB </t>
  </si>
  <si>
    <t>EVPL (Platnium) 51 to &lt;99 CCS</t>
  </si>
  <si>
    <t>020PA</t>
  </si>
  <si>
    <t>SIP Network Access 20MB</t>
  </si>
  <si>
    <t xml:space="preserve"> EVPL (Platnium) 100 to &lt;200 CCS</t>
  </si>
  <si>
    <t>050PA</t>
  </si>
  <si>
    <t xml:space="preserve">SIP Network Access 50MB  </t>
  </si>
  <si>
    <t>EVPL (Platnium) 201 to &lt;500 CCS</t>
  </si>
  <si>
    <t>100PA</t>
  </si>
  <si>
    <t xml:space="preserve">SIP Network Access 100MB </t>
  </si>
  <si>
    <t>EVPL (Platnium) 501 to &lt;1000 CCS</t>
  </si>
  <si>
    <t>MAR01</t>
  </si>
  <si>
    <t xml:space="preserve">SIP Cisco Router 4321 </t>
  </si>
  <si>
    <t>Up to 100 CCS</t>
  </si>
  <si>
    <t>Per Unit</t>
  </si>
  <si>
    <t>MAR02</t>
  </si>
  <si>
    <t>SIP Cisco Router 4331</t>
  </si>
  <si>
    <t>Up to 400 CCS</t>
  </si>
  <si>
    <t>MAR03</t>
  </si>
  <si>
    <t>SIP Cisco Router 4431</t>
  </si>
  <si>
    <t>Up to 3000 CCS</t>
  </si>
  <si>
    <t>BTNCH</t>
  </si>
  <si>
    <t>SIP DID</t>
  </si>
  <si>
    <t>Direct Inbound Dialing</t>
  </si>
  <si>
    <t>LIT, Tier1, Tier 3</t>
  </si>
  <si>
    <t>Per DID</t>
  </si>
  <si>
    <t>IB01P</t>
  </si>
  <si>
    <t>International Plan</t>
  </si>
  <si>
    <t>International Dialing</t>
  </si>
  <si>
    <t>Per Phpne</t>
  </si>
  <si>
    <t>International Minute charge varies by country</t>
  </si>
  <si>
    <t>ISDN Port</t>
  </si>
  <si>
    <t>Port charge per PRI</t>
  </si>
  <si>
    <t>Per Port</t>
  </si>
  <si>
    <t>BF150</t>
  </si>
  <si>
    <t xml:space="preserve">Business Fiber Internet </t>
  </si>
  <si>
    <t>Business Fiber Internet 500MB</t>
  </si>
  <si>
    <t>BFI1G</t>
  </si>
  <si>
    <t>Business Fiber Internet 1G</t>
  </si>
  <si>
    <t>BFI2G</t>
  </si>
  <si>
    <t xml:space="preserve">Business Fiber Internet 2G </t>
  </si>
  <si>
    <t>2</t>
  </si>
  <si>
    <t>N1SIP</t>
  </si>
  <si>
    <t>Usable Static IP (Business Fiber Internet)</t>
  </si>
  <si>
    <t xml:space="preserve">(1) Usable Static IP </t>
  </si>
  <si>
    <t>All Bandwidth</t>
  </si>
  <si>
    <t>MEDAD</t>
  </si>
  <si>
    <t>Dedicated Internet Access (DIA)</t>
  </si>
  <si>
    <t>Dedicated Symmetrical DIA 5M LIT Buildings - Fiber distance within &lt;0 F</t>
  </si>
  <si>
    <t>MEDAE</t>
  </si>
  <si>
    <t>Dedicated Symmetrical DIA 10M LIT Buildings - Fiber distance within &lt;0 F</t>
  </si>
  <si>
    <t>MEDAG</t>
  </si>
  <si>
    <t>Dedicated Symmetrical DIA 20M LIT Buildings - Fiber distance within &lt;0 F</t>
  </si>
  <si>
    <t>MEDAH</t>
  </si>
  <si>
    <t>Dedicated Symmetrical DIA 30M LIT Buildings - Fiber distance within &lt;0 F</t>
  </si>
  <si>
    <t>MEDAI</t>
  </si>
  <si>
    <t>Dedicated Symmetrical DIA 40M LIT Buildings - Fiber distance within &lt;0 F</t>
  </si>
  <si>
    <t>MEDAJ</t>
  </si>
  <si>
    <t>Dedicated Symmetrical DIA 50M LIT Buildings - Fiber distance within &lt;0 F</t>
  </si>
  <si>
    <t>MEDAL</t>
  </si>
  <si>
    <t>Dedicated Symmetrical DIA 100M LIT Buildings - Fiber distance within &lt;0 F</t>
  </si>
  <si>
    <t>MEDAM</t>
  </si>
  <si>
    <t>Dedicated Symmetrical DIA 200M LIT Buildings - Fiber distance within &lt;0 F</t>
  </si>
  <si>
    <t>MEDAN</t>
  </si>
  <si>
    <t>Dedicated Symmetrical DIA 500M LIT Buildings - Fiber distance within &lt;0 F</t>
  </si>
  <si>
    <t>MEDAO</t>
  </si>
  <si>
    <t>Dedicated Symmetrical DIA 1000M LIT Buildings - Fiber distance within &lt;0 F</t>
  </si>
  <si>
    <t>MHD02</t>
  </si>
  <si>
    <t>Dedicated Symmetrical DIA 2000M LIT Buildings - Fiber distance within &lt;0 F</t>
  </si>
  <si>
    <t>MHD05</t>
  </si>
  <si>
    <t>Dedicated Symmetrical DIA 5000M LIT Buildings - Fiber distance within &lt;0 F</t>
  </si>
  <si>
    <t>MHD10</t>
  </si>
  <si>
    <t>Dedicated Symmetrical DIA 10000M LIT Buildings - Fiber distance within &lt;0 F</t>
  </si>
  <si>
    <t>03KEI</t>
  </si>
  <si>
    <t>Dedicated Symmetrical DIA 2500M LIT Buildings - Fiber distance within &lt;0 F</t>
  </si>
  <si>
    <t>25000</t>
  </si>
  <si>
    <t>Dedicated Symmetrical DIA 5M Tier 1 Buildings - Fiber distance within &lt;2000 F</t>
  </si>
  <si>
    <t>Dedicated Symmetrical DIA 10M Tier 1 Buildings - Fiber distance within &lt;2000 F</t>
  </si>
  <si>
    <t>Dedicated Symmetrical DIA 20M Tier 1 Buildings - Fiber distance within &lt;2000 F</t>
  </si>
  <si>
    <t>Dedicated Symmetrical DIA 30M Tier 1 Buildings - Fiber distance within &lt;2000 F</t>
  </si>
  <si>
    <t>Dedicated Symmetrical DIA 40M Tier 1 Buildings - Fiber distance within &lt;2000 F</t>
  </si>
  <si>
    <t>Dedicated Symmetrical DIA 50M Tier 1 Buildings - Fiber distance within &lt;2000 F</t>
  </si>
  <si>
    <t>Dedicated Symmetrical DIA 100M Tier 1 Buildings - Fiber distance within &lt;2000 F</t>
  </si>
  <si>
    <t>Dedicated Symmetrical DIA 200M Tier 1 Buildings - Fiber distance within &lt;2000 F</t>
  </si>
  <si>
    <t>Dedicated Symmetrical DIA 500M Tier 1 Buildings - Fiber distance within &lt;2000 F</t>
  </si>
  <si>
    <t>Dedicated Symmetrical DIA 1000M Tier 1 Buildings - Fiber distance within &lt;2000 F</t>
  </si>
  <si>
    <t>Dedicated Symmetrical DIA 2000M Tier 1 Buildings - Fiber distance within &lt;2000 F</t>
  </si>
  <si>
    <t>Dedicated Symmetrical DIA 5000M LIT Buildings - Fiber distance within &lt;2000 F</t>
  </si>
  <si>
    <t>Dedicated Symmetrical DIA 10000M Tier 1 Buildings - Fiber distance within &lt;2000 F</t>
  </si>
  <si>
    <t>Dedicated Symmetrical DIA 2500M Tier 1 Buildings - Fiber distance within &lt;2000 F</t>
  </si>
  <si>
    <t>Dedicated Symmetrical DIA 5M Tier 2 Buildings - Fiber distance greater than &gt;2000 F</t>
  </si>
  <si>
    <t>Dedicated Symmetrical DIA 10M Tier 2 Buildings - Fiber distance  greater than &gt;2000 F</t>
  </si>
  <si>
    <t>Dedicated Symmetrical DIA 20M Tier 2 Buildings - Fiber distance  greater than &gt;2000 F</t>
  </si>
  <si>
    <t>Dedicated Symmetrical DIA 30M Tier 2 Buildings - Fiber distance  greater than &gt;2000 F</t>
  </si>
  <si>
    <t>Dedicated Symmetrical DIA 40M Tier 2 Buildings - Fiber distance  greater than &gt;2000 F</t>
  </si>
  <si>
    <t>Dedicated Symmetrical DIA 50M Tier 2 Buildings - Fiber distance  greater than &gt;2000 F</t>
  </si>
  <si>
    <t>Dedicated Symmetrical DIA 100M Tier 2 Buildings - Fiber distance  greater than &gt;2000 F</t>
  </si>
  <si>
    <t>Dedicated Symmetrical DIA 200M Tier 2 Buildings - Fiber distance  greater than &gt;2000 F</t>
  </si>
  <si>
    <t>Dedicated Symmetrical DIA 500M Tier 2 Buildings - Fiber distance  greater than &gt;2000 F</t>
  </si>
  <si>
    <t>Dedicated Symmetrical DIA 1000M Tier 2 Buildings - Fiber distance  greater than &gt;2000 F</t>
  </si>
  <si>
    <t>Dedicated Symmetrical DIA 2000M Tier 2 Buildings - Fiber distance greater than &gt;2000 F</t>
  </si>
  <si>
    <t>Dedicated Symmetrical DIA 5000M Tier 2 Buildings - Fiber distance  greater than &gt;2000 F</t>
  </si>
  <si>
    <t>Dedicated Symmetrical DIA 10000M Tier 2 Buildings - Fiber distance  greater than &gt;2000 F</t>
  </si>
  <si>
    <t>Dedicated Symmetrical DIA 2500M Tier 2 Buildings - Fiber distance  greater than &gt;2000 F</t>
  </si>
  <si>
    <t xml:space="preserve">Service Connection </t>
  </si>
  <si>
    <t>005EV</t>
  </si>
  <si>
    <t>Dedicated Internet Access- Partner</t>
  </si>
  <si>
    <t>Dedicated Internet Access- Access - Tier 1</t>
  </si>
  <si>
    <t>010EV</t>
  </si>
  <si>
    <t xml:space="preserve">Dedicated Internet Access- Partner </t>
  </si>
  <si>
    <t>020EV</t>
  </si>
  <si>
    <t>003EV</t>
  </si>
  <si>
    <t>040EI</t>
  </si>
  <si>
    <t>050EV</t>
  </si>
  <si>
    <t>100EV</t>
  </si>
  <si>
    <t>200EI</t>
  </si>
  <si>
    <t>500EL</t>
  </si>
  <si>
    <t>01KEV</t>
  </si>
  <si>
    <t>DIA05</t>
  </si>
  <si>
    <t>5M Monitored Dedicated Internet Access- Auto Ticketing</t>
  </si>
  <si>
    <t>Monitored Services- Tier 1  Fiber distance within &lt;2000 ft.</t>
  </si>
  <si>
    <t>DIA10</t>
  </si>
  <si>
    <t>10M Monitored Dedicated Internet Access - Auto Ticketing</t>
  </si>
  <si>
    <t>DIA20</t>
  </si>
  <si>
    <t>20M Monitored Dedicated Internet Access - Auto Ticketing</t>
  </si>
  <si>
    <t>DIA30</t>
  </si>
  <si>
    <t>30M Monitored Dedicated Internet Access - Auto Ticketing</t>
  </si>
  <si>
    <t>DIA40</t>
  </si>
  <si>
    <t>40M Monitored Dedicated Internet Access - Auto Ticketing</t>
  </si>
  <si>
    <t>DIA50</t>
  </si>
  <si>
    <t>50M Monitored Dedicated Internet Access - Auto Ticketing</t>
  </si>
  <si>
    <t>MD100</t>
  </si>
  <si>
    <t>100M Monitored Dedicated Internet Access - Auto Ticketing</t>
  </si>
  <si>
    <t>M200D</t>
  </si>
  <si>
    <t>200M Monitored Dedicated Internet Access - Auto Ticketing</t>
  </si>
  <si>
    <t>MD500</t>
  </si>
  <si>
    <t>500M Monitored Dedicated Internet Access - Auto Ticketing</t>
  </si>
  <si>
    <t>MDIA1</t>
  </si>
  <si>
    <t>1000M (1G) Monitored Dedicated Internet Access - Auto Ticketing</t>
  </si>
  <si>
    <t>MDIAI</t>
  </si>
  <si>
    <t>5M Monitored Dedicated Internet Access - Auto Ticketing</t>
  </si>
  <si>
    <t>5-1000</t>
  </si>
  <si>
    <t>Monitored Services- -TIER 2 - Fiber distance greater than &gt; 2000 ft.</t>
  </si>
  <si>
    <t>Monitored Services-TIER 2 - Fiber distance greater than &gt; 2000 ft.</t>
  </si>
  <si>
    <t>MFAIL</t>
  </si>
  <si>
    <t>Monitored Cellular Failover- - Auto Ticketing</t>
  </si>
  <si>
    <t>must have MNS DIA to add this product</t>
  </si>
  <si>
    <t>only if additional truck roll required</t>
  </si>
  <si>
    <t>MINDO</t>
  </si>
  <si>
    <t>Monitored WiFi_AP - Indoor- - Auto Ticketing</t>
  </si>
  <si>
    <t>Monitored WiFi_AP - Indoor</t>
  </si>
  <si>
    <t>MOUTD</t>
  </si>
  <si>
    <t>Monitored WiFi_AP - Outdoor- - Auto Ticketing</t>
  </si>
  <si>
    <t>Monitored WiFi_AP - Outdoor</t>
  </si>
  <si>
    <t>5-1001</t>
  </si>
  <si>
    <t xml:space="preserve">DIA Physical Service Connection Charge- Partner </t>
  </si>
  <si>
    <t>Monitored Dedicated Internet Access- Physical Service Connection Charge</t>
  </si>
  <si>
    <t>005AE/005AA</t>
  </si>
  <si>
    <t>POINT TO POINT- EVPL / ELAN / EPL</t>
  </si>
  <si>
    <t>POINT TO POINT- EVPL / ELAN / EPL- 5M Tier 1 &lt; 2000 FT</t>
  </si>
  <si>
    <t>010AE/010AA</t>
  </si>
  <si>
    <t>POINT TO POINT- EVPL / ELAN / EPL- 10M  Tier 1  &lt; 2000 FT</t>
  </si>
  <si>
    <t>020AE/020AA</t>
  </si>
  <si>
    <t>POINT TO POINT- EVPL / ELAN / EPL- 20M  Tier 1  &lt; 2000 FT</t>
  </si>
  <si>
    <t>030AE/030AA</t>
  </si>
  <si>
    <t>POINT TO POINT- EVPL / ELAN / EPL- 30M  Tier 1  &lt; 2000 FT</t>
  </si>
  <si>
    <t>040AE/040AA</t>
  </si>
  <si>
    <t>POINT TO POINT- EVPL / ELAN / EPL- 40M  Tier 1 &lt; 2000 FT</t>
  </si>
  <si>
    <t>050AE/050AA</t>
  </si>
  <si>
    <t>POINT TO POINT- EVPL / ELAN / EPL- 50M  Tier 1 &lt; 2000 FT</t>
  </si>
  <si>
    <t>100AE/100AA</t>
  </si>
  <si>
    <t>POINT TO POINT- EVPL / ELAN / EPL- 100M  Tier 1 &lt; 2000 FT</t>
  </si>
  <si>
    <t>200AE/200AA</t>
  </si>
  <si>
    <t>POINT TO POINT- EVPL / ELAN / EPL- 200M Tier 1 &lt; 2000 FT</t>
  </si>
  <si>
    <t>500AE/500AA</t>
  </si>
  <si>
    <t>POINT TO POINT- EVPL / ELAN / EPL- 500M Tier 1 &lt; 2000 FT</t>
  </si>
  <si>
    <t>01KAE/01KAA</t>
  </si>
  <si>
    <t>POINT TO POINT- EVPL / ELAN / EPL- 1000M Tier 1 &lt; 2000 FT</t>
  </si>
  <si>
    <t>IKK57/02ESA</t>
  </si>
  <si>
    <t>POINT TO POINT- EVPL / ELAN / EPL- 2000M Tier 1 &lt; 2000 FT</t>
  </si>
  <si>
    <t>IKV37/05ESE</t>
  </si>
  <si>
    <t>POINT TO POINT- EVPL / ELAN / EPL- 5000M Tier 1 &lt; 2000 FT</t>
  </si>
  <si>
    <t>10ESE/IKW13</t>
  </si>
  <si>
    <t>POINT TO POINT- EVPL / ELAN / EPL- 10000M Tier 1 &lt; 2000 FT</t>
  </si>
  <si>
    <t>03ESE/03ESA</t>
  </si>
  <si>
    <t>POINT TO POINT- EVPL / ELAN / EPL- 25000M Tier 1 &lt; 2000 FT</t>
  </si>
  <si>
    <t>POINT TO POINT- EVPL / ELAN / EPL- 5M Tier 2 &gt; 2000 FT</t>
  </si>
  <si>
    <t>POINT TO POINT- EVPL / ELAN / EPL- 10M  Tier 2 &gt; 2000 FT</t>
  </si>
  <si>
    <t>POINT TO POINT- EVPL / ELAN / EPL- 20M Tier 2 &gt; 2000 FT</t>
  </si>
  <si>
    <t>POINT TO POINT- EVPL / ELAN / EPL- 30M  Tier 2 &gt; 2000 FT</t>
  </si>
  <si>
    <t>POINT TO POINT- EVPL / ELAN / EPL- 40M  Tier 2 &gt; 2000 FT</t>
  </si>
  <si>
    <t>POINT TO POINT- EVPL / ELAN / EPL- 50M  Tier 2 &gt; 2000 FT</t>
  </si>
  <si>
    <t>POINT TO POINT- EVPL / ELAN / EPL- 100M  Tier 2 &gt; 2000 FT</t>
  </si>
  <si>
    <t>POINT TO POINT- EVPL / ELAN / EPL- 200M Tier 2 &gt; 2000 FT</t>
  </si>
  <si>
    <t>POINT TO POINT- EVPL / ELAN / EPL- 500M Tier 2 &gt; 2000 FT</t>
  </si>
  <si>
    <t>POINT TO POINT- EVPL / ELAN / EPL- 1000M Tier 2 &gt; 2000 FT</t>
  </si>
  <si>
    <t>POINT TO POINT- EVPL / ELAN / EPL- 2000M Tier 2 &gt; 2000 FT</t>
  </si>
  <si>
    <t>POINT TO POINT- EVPL / ELAN / EPL- 5000M Tier 2 &gt; 2000 FT</t>
  </si>
  <si>
    <t>POINT TO POINT- EVPL / ELAN / EPL- 10000M Tier 2 &gt; 2000 FT</t>
  </si>
  <si>
    <t>POINT TO POINT- EVPL / ELAN / EPL- 25000M Tier 2 &gt; 2000 FT</t>
  </si>
  <si>
    <t>005SE/005SA</t>
  </si>
  <si>
    <t>ETHERNET VIRTUAL CONNECTION (EVC)</t>
  </si>
  <si>
    <t>Base plan (Tier 1 &amp; 2) Silver- 5M</t>
  </si>
  <si>
    <t>010SE/010SA</t>
  </si>
  <si>
    <t>Base plan (Tier 1 &amp; 2) Silver- 10M</t>
  </si>
  <si>
    <t>020SE/020SA</t>
  </si>
  <si>
    <t>Base plan (Tier 1 &amp; 2) Silver- 20M</t>
  </si>
  <si>
    <t>030SE/030SA</t>
  </si>
  <si>
    <t>Base plan (Tier 1 &amp; 2) Silver- 30M</t>
  </si>
  <si>
    <t>040SE/040SA</t>
  </si>
  <si>
    <t>Base plan (Tier 1 &amp; 2) Silver- 40M</t>
  </si>
  <si>
    <t>050SE/050SA</t>
  </si>
  <si>
    <t>Base plan (Tier 1 &amp; 2) Silver- 50M</t>
  </si>
  <si>
    <t>100SE/100SA</t>
  </si>
  <si>
    <t>Base plan (Tier 1 &amp; 2) Silver- 100M</t>
  </si>
  <si>
    <t>200SE/200SA</t>
  </si>
  <si>
    <t>Base plan (Tier 1 &amp; 2) Silver- 200M</t>
  </si>
  <si>
    <t>500SE/500SA</t>
  </si>
  <si>
    <t>Base plan (Tier 1 &amp; 2) Silver- 500M</t>
  </si>
  <si>
    <t>01KSE/01KSA</t>
  </si>
  <si>
    <t>Base plan (Tier 1 &amp; 2) Silver- 1000M</t>
  </si>
  <si>
    <t>02CSE/02CSA</t>
  </si>
  <si>
    <t>Base plan (Tier 1 &amp; 2) Silver- 2000M</t>
  </si>
  <si>
    <t>05CSE/05CSA</t>
  </si>
  <si>
    <t>Base plan (Tier 1 &amp; 2) Silver- 5000M</t>
  </si>
  <si>
    <t>10CSE/10CSA</t>
  </si>
  <si>
    <t>Base plan (Tier 1 &amp; 2) Silver- 10000M</t>
  </si>
  <si>
    <t>005GE/005GA</t>
  </si>
  <si>
    <t>Base plan (Tier 1 &amp; 2) Gold- 5M</t>
  </si>
  <si>
    <t>010GE/010GA</t>
  </si>
  <si>
    <t>Base plan (Tier 1 &amp; 2) Gold- 10M</t>
  </si>
  <si>
    <t>020GE/020GA</t>
  </si>
  <si>
    <t>Base plan (Tier 1 &amp; 2) Gold- 20M</t>
  </si>
  <si>
    <t>030GE/030GA</t>
  </si>
  <si>
    <t>Base plan (Tier 1 &amp; 2) Gold- 30M</t>
  </si>
  <si>
    <t>040GE/040GA</t>
  </si>
  <si>
    <t>Base plan (Tier 1 &amp; 2) Gold-40M</t>
  </si>
  <si>
    <t>050GE/050GA</t>
  </si>
  <si>
    <t>Base plan (Tier 1 &amp; 2) Gold- 50M</t>
  </si>
  <si>
    <t>100GE/100GA</t>
  </si>
  <si>
    <t>Base plan (Tier 1 &amp; 2) Gold- 100M</t>
  </si>
  <si>
    <t>200GE/200GA</t>
  </si>
  <si>
    <t>Base plan (Tier 1 &amp; 2) Gold- 200M</t>
  </si>
  <si>
    <t>500GE/500GA</t>
  </si>
  <si>
    <t>Base plan (Tier 1 &amp; 2) Gold- 500M</t>
  </si>
  <si>
    <t>01KGE/01KGA</t>
  </si>
  <si>
    <t>Base plan (Tier 1 &amp; 2) Gold- 1000M</t>
  </si>
  <si>
    <t>02CGE/02CGA</t>
  </si>
  <si>
    <t>Base plan (Tier 1 &amp; 2) Gold- 2000M</t>
  </si>
  <si>
    <t>05CGE/02CGA</t>
  </si>
  <si>
    <t>Base plan (Tier 1 &amp; 2) Gold- 5000M</t>
  </si>
  <si>
    <t>10CGE/10CGA</t>
  </si>
  <si>
    <t>Base plan (Tier 1 &amp; 2) Gold- 10000M</t>
  </si>
  <si>
    <t>Base plan (Tier 1 &amp; 2) Platinum- 5M</t>
  </si>
  <si>
    <t>010PE/010PA</t>
  </si>
  <si>
    <t>Base plan (Tier 1 &amp; 2) Platinum- 10M</t>
  </si>
  <si>
    <t>020PE/020PA</t>
  </si>
  <si>
    <t>Base plan (Tier 1 &amp; 2) Platinum- 20M</t>
  </si>
  <si>
    <t>030PE/030PA</t>
  </si>
  <si>
    <t>Base plan (Tier 1 &amp; 2) Platinum- 30M</t>
  </si>
  <si>
    <t>040PE/040PA</t>
  </si>
  <si>
    <t>Base plan (Tier 1 &amp; 2) Platinum- 40M</t>
  </si>
  <si>
    <t>050PE/050PA</t>
  </si>
  <si>
    <t>Base plan (Tier 1 &amp; 2) Platinum- 50M</t>
  </si>
  <si>
    <t>100PE/100PA</t>
  </si>
  <si>
    <t>Base plan (Tier 1 &amp; 2) Platinum- 100M</t>
  </si>
  <si>
    <t>100PE/200PA</t>
  </si>
  <si>
    <t>Base plan (Tier 1 &amp; 2) Platinum- 200M</t>
  </si>
  <si>
    <t>500PE/500PA</t>
  </si>
  <si>
    <t>Base plan (Tier 1 &amp; 2) Platinum- 500M</t>
  </si>
  <si>
    <t>01KPE/01KPA</t>
  </si>
  <si>
    <t>Base plan (Tier 1 &amp; 2) Platinum- 1000M</t>
  </si>
  <si>
    <t>02CPE/02CPA</t>
  </si>
  <si>
    <t>Base plan (Tier 1 &amp; 2) Platinum- 2000M</t>
  </si>
  <si>
    <t>05CPE/05CPA</t>
  </si>
  <si>
    <t>Base plan (Tier 1 &amp; 2) Platinum- 5000M</t>
  </si>
  <si>
    <t>10CPE/10CPA</t>
  </si>
  <si>
    <t>Base plan (Tier 1 &amp; 2) Platinum- 10000M</t>
  </si>
  <si>
    <t>Additional EVC (Tier 1 &amp; 2) Silver- 5M</t>
  </si>
  <si>
    <t>Additional EVC (Tier 1 &amp; 2) Silver- 10M</t>
  </si>
  <si>
    <t>Additional EVC (Tier 1 &amp; 2) Silver- 20M</t>
  </si>
  <si>
    <t>Additional EVC (Tier 1 &amp; 2) Silver- 30M</t>
  </si>
  <si>
    <t>Additional EVC (Tier 1 &amp; 2) Silver- 40M</t>
  </si>
  <si>
    <t>Additional EVC (Tier 1 &amp; 2) Silver- 50M</t>
  </si>
  <si>
    <t>Additional EVC (Tier 1 &amp; 2) Silver- 100M</t>
  </si>
  <si>
    <t>Additional EVC (Tier 1 &amp; 2) Silver- 200M</t>
  </si>
  <si>
    <t>Additional EVC (Tier 1 &amp; 2) Silver- 500M</t>
  </si>
  <si>
    <t>Additional EVC (Tier 1 &amp; 2) Silver- 1000M</t>
  </si>
  <si>
    <t>Additional EVC (Tier 1 &amp; 2) Silver- 2000M</t>
  </si>
  <si>
    <t>Additional EVC (Tier 1 &amp; 2) Silver- 5000M</t>
  </si>
  <si>
    <t>Additional EVC (Tier 1 &amp; 2) Silver- 10000M</t>
  </si>
  <si>
    <t>Additional EVC (Tier 1 &amp; 2) Gold- 5M</t>
  </si>
  <si>
    <t>Additional EVC (Tier 1 &amp; 2) Gold- 10M</t>
  </si>
  <si>
    <t>Additional EVC (Tier 1 &amp; 2) Gold- 20M</t>
  </si>
  <si>
    <t>Additional EVC (Tier 1 &amp; 2) Gold- 30M</t>
  </si>
  <si>
    <t>Additional EVC (Tier 1 &amp; 2) Gold-40M</t>
  </si>
  <si>
    <t>Additional EVC (Tier 1 &amp; 2) Gold- 50M</t>
  </si>
  <si>
    <t>Additional EVC (Tier 1 &amp; 2) Gold- 100M</t>
  </si>
  <si>
    <t>Additional EVC (Tier 1 &amp; 2) Gold- 200M</t>
  </si>
  <si>
    <t>Additional EVC (Tier 1 &amp; 2) Gold- 500M</t>
  </si>
  <si>
    <t>Additional EVC (Tier 1 &amp; 2) Gold- 1000M</t>
  </si>
  <si>
    <t>Additional EVC (Tier 1 &amp; 2) Gold- 2000M</t>
  </si>
  <si>
    <t>Additional EVC (Tier 1 &amp; 2) Gold- 5000M</t>
  </si>
  <si>
    <t>Additional EVC (Tier 1 &amp; 2) Gold- 10000M</t>
  </si>
  <si>
    <t>Additional EVC (Tier 1 &amp; 2) Platinum- 5M</t>
  </si>
  <si>
    <t>Additional EVC (Tier 1 &amp; 2) Platinum- 10M</t>
  </si>
  <si>
    <t>Additional EVC (Tier 1 &amp; 2) Platinum- 20M</t>
  </si>
  <si>
    <t>Additional EVC (Tier 1 &amp; 2) Platinum- 30M</t>
  </si>
  <si>
    <t>Additional EVC (Tier 1 &amp; 2) Platinum- 40M</t>
  </si>
  <si>
    <t>Additional EVC (Tier 1 &amp; 2) Platinum- 50M</t>
  </si>
  <si>
    <t>Additional EVC (Tier 1 &amp; 2) Platinum- 100M</t>
  </si>
  <si>
    <t>Additional EVC (Tier 1 &amp; 2) Platinum- 200M</t>
  </si>
  <si>
    <t>Additional EVC (Tier 1 &amp; 2) Platinum- 500M</t>
  </si>
  <si>
    <t>Additional EVC (Tier 1 &amp; 2) Platinum- 1000M</t>
  </si>
  <si>
    <t>Additional EVC (Tier 1 &amp; 2) Platinum- 2000M</t>
  </si>
  <si>
    <t>Additional EVC (Tier 1 &amp; 2) Platinum- 5000M</t>
  </si>
  <si>
    <t>Additional EVC (Tier 1 &amp; 2) Platinum- 10000M</t>
  </si>
  <si>
    <t xml:space="preserve">Frontier Business Voice </t>
  </si>
  <si>
    <t>Frontier Business Voice (FBV) is a Commercial IP product intended to provide a fiber-based, feature-rich business voice service to  customers with up to 8 lines in our Fiber Broadband areas. The service allows the customer to control over 20 features (for example: call waiting and call forwarding) and Voice Mail features 24/7 from their own desktop. FBV can be purchased as a standalone line or with Fiber Internet.</t>
  </si>
  <si>
    <t xml:space="preserve">Two way voice communication. Reliable 99.9% fiber network                                                                                                                                                                                                 </t>
  </si>
  <si>
    <t>Over 20 calling features including voicemail, call
waiting, call forwarding, simultaneous ring and more
• Utilize fiber broadband for common facility services
including alarm, elevator, fax, credit card machines,
metering services and more
• Unlimited U.S. local and long-distance calling
• 8 or 24-hour battery backup may be purchased or rented
• Admin portal to customize your calling features
• 24/7/365 tech support</t>
  </si>
  <si>
    <t xml:space="preserve">Frontier Fiber for Business Internet connection. </t>
  </si>
  <si>
    <t xml:space="preserve">OneVoice </t>
  </si>
  <si>
    <t>OneVoice is a business voice service that offers a range of features designed to enhance communication for small businesses.</t>
  </si>
  <si>
    <t>Includes our basic feature package (voicemail, caller ID, call waiting and more). Crystal-clear voice quality and reliability.
Unlimited nationwide long-distance and local calls. Advanced calling features.</t>
  </si>
  <si>
    <t>Qualifed Frontier Internet Connection</t>
  </si>
  <si>
    <t>SIP Trunking</t>
  </si>
  <si>
    <t xml:space="preserve">A VoIP service offered by Frontier that uses the SIP protocol to connect a company's IP-PBX to the PSTN over a private IP network connection.  Replacing traditional PRIs and POTS lines.  </t>
  </si>
  <si>
    <t xml:space="preserve">7 Bundled packages to select from.
Package components include:
Internet Bandwidth (EIA)
SIP Trunks
LD Block Of Time
DIDs
</t>
  </si>
  <si>
    <t>POTS Connect</t>
  </si>
  <si>
    <t>POTS Connect transformation solution allows you to completely transform traditional phone lines for voice and data services and is compatible with the broadest range of legacy telecom and security/safety equipment.</t>
  </si>
  <si>
    <t>Multiple ways of connecting to the internet (ethernet, broadband, wireless, etc.)
Handles up to 8 lines including voice, fax, elevator and alarm lines
Multi-carrier access
Dual SIM added fail-over protection
Up to 24-hour battery back-up
Compatible with the broadest range of legacy telecom and security/safety equipment and configurable to unique setups</t>
  </si>
  <si>
    <t>Business Fiber Internet/Broadband</t>
  </si>
  <si>
    <t xml:space="preserve">Frontier Business Fiber is a high-speed, symetrical, shared internet for business. </t>
  </si>
  <si>
    <t>Business fiber typically terminates at a fiber termination point within the business premises: FTB, ONT or Patch Panel</t>
  </si>
  <si>
    <t xml:space="preserve">Business Fiber provides a shared connection to the internet and delivers synchronous service, meaning the upload and download speeds are the same. Available start at 5MBPS and grow to 1000 MBPS. See pricing tab Lot 2. </t>
  </si>
  <si>
    <t xml:space="preserve">Business Fiber provides a shared connection to the internet and delivers synchronous service, meaning the upload and download speeds are the same. Available start at  100 MBPS and grow to 2000 MBPS. See pricing tab Lot 2. </t>
  </si>
  <si>
    <t xml:space="preserve">Required to have a Fiber Optic Connection, Compatibile Device, Router/Modem. Static IP addresses available nThe pricing provided (Lot 2 DATA TAB) </t>
  </si>
  <si>
    <t>Please see the Pricing- Lot 2  tab for charges related to installation services required.  There is an installation fee of $70 for installation</t>
  </si>
  <si>
    <t>FBB provides a shared connection to the internet and delivers synchronous service meaning the upload and download speeds are the same. Available speeds start at 100MBPS and grow to 2000 MBPS. See pricing tab Lot 2</t>
  </si>
  <si>
    <t xml:space="preserve"> Monitored Dedictaed Internet Access- Automatic Ticketing </t>
  </si>
  <si>
    <t>Monitored EIA/DIA data transport. Automatic trouble ticketing when outage identified.  Configuration comprised of a physical User Network Interface (UNI). EIA/DIA can be used to support delivery of eligible Frontier services to a designated Customer Location. Frontier provides EIA/DIA on a standard best efforts’ basis and subject to unspecified variable bit rate, latency, and packet loss with dependencies on current traffic load(s) within Frontier’s Shared Infrastructure. This is also commonly referred to as a Silver Ethernet Virtual Connection (EVC) to the Internet through the use of Virtual Local Area Networks (VLANs), for traffic separation, privacy, security and fault management. Physical termination shall conform to applicable rules and regulations with respect to Minimum point of entry (MPOE) and demarcation point. If Customer requests extensions beyond the MPOE, such extension (s) shall be subject to Frontier’s cabling service policies and Frontier’s charges related thereto per separate Frontier Cabling Service and Fee Schedule.</t>
  </si>
  <si>
    <t xml:space="preserve">EIA/DIA service is typically terminated to a RAD/NID with an RJ45 or Multimode handoff. Your network is monitored the internet via a router which can be purchased from Frontier.  SLA is provided for this service see RFP Page 17 for tech details. Static IP block is required. </t>
  </si>
  <si>
    <t xml:space="preserve">EIA/DIA provides a dedicated connection to the internet and delivers synchronous service meaning the upload and download speeds are the same. </t>
  </si>
  <si>
    <t>EIA/DIA provides a dedicated connection to the internet and delivers synchronous service meaning the upload and download speeds are the same and allows for automatic trouble ticketing for outages. Feature rich: Monitored failover &amp; WiFi Access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</si>
</sst>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_(&quot;$&quot;* #,##0.0000_);_(&quot;$&quot;* \(#,##0.0000\);_(&quot;$&quot;* &quot;-&quot;??_);_(@_)"/>
  </numFmts>
  <fonts count="22"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0"/>
      <color rgb="FFFF0000"/>
      <name val="Arial"/>
      <family val="2"/>
    </font>
    <font>
      <b/>
      <sz val="12"/>
      <color theme="0"/>
      <name val="Arial"/>
      <family val="2"/>
    </font>
    <font>
      <b/>
      <sz val="11"/>
      <color theme="0"/>
      <name val="Arial"/>
      <family val="2"/>
    </font>
    <font>
      <sz val="12"/>
      <color theme="1"/>
      <name val="Arial"/>
      <family val="2"/>
    </font>
    <font>
      <sz val="9"/>
      <name val="Arial"/>
      <family val="2"/>
    </font>
    <font>
      <b/>
      <sz val="10"/>
      <name val="Arial"/>
      <family val="2"/>
    </font>
    <font>
      <sz val="11"/>
      <color rgb="FF000000"/>
      <name val="Calibri"/>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9">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0" fillId="0" borderId="0" applyFont="0" applyFill="0" applyBorder="0" applyAlignment="0" applyProtection="0"/>
    <xf numFmtId="9" fontId="10" fillId="0" borderId="0" applyFont="0" applyFill="0" applyBorder="0" applyAlignment="0" applyProtection="0"/>
    <xf numFmtId="0" fontId="11"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2" fillId="0" borderId="0" applyFont="0" applyFill="0" applyBorder="0" applyAlignment="0" applyProtection="0"/>
    <xf numFmtId="44" fontId="10"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cellStyleXfs>
  <cellXfs count="174">
    <xf numFmtId="0" fontId="0" fillId="0" borderId="0" xfId="0"/>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3" fillId="2" borderId="1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10" fontId="13" fillId="2" borderId="1" xfId="4" applyNumberFormat="1" applyFont="1" applyFill="1" applyBorder="1" applyAlignment="1" applyProtection="1">
      <alignment horizontal="center" vertical="center" wrapText="1"/>
      <protection hidden="1"/>
    </xf>
    <xf numFmtId="10" fontId="5" fillId="0" borderId="0" xfId="4" applyNumberFormat="1" applyFont="1" applyFill="1" applyAlignment="1" applyProtection="1">
      <alignment horizontal="center" vertical="center"/>
      <protection hidden="1"/>
    </xf>
    <xf numFmtId="0" fontId="9" fillId="0" borderId="0" xfId="0" applyFont="1" applyAlignment="1" applyProtection="1">
      <alignment vertical="center"/>
    </xf>
    <xf numFmtId="0" fontId="9" fillId="0" borderId="0" xfId="0" applyFont="1" applyAlignment="1" applyProtection="1">
      <alignment horizontal="center" vertical="center"/>
    </xf>
    <xf numFmtId="164" fontId="9"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3" fillId="2" borderId="1" xfId="4" applyNumberFormat="1" applyFont="1" applyFill="1" applyBorder="1" applyAlignment="1" applyProtection="1">
      <alignment horizontal="center" vertical="center" wrapText="1"/>
      <protection hidden="1"/>
    </xf>
    <xf numFmtId="0" fontId="13" fillId="2" borderId="1" xfId="9" applyNumberFormat="1"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3" fillId="2" borderId="1" xfId="0" applyFont="1" applyFill="1" applyBorder="1" applyAlignment="1" applyProtection="1">
      <alignment vertical="center"/>
      <protection hidden="1"/>
    </xf>
    <xf numFmtId="0" fontId="7" fillId="0" borderId="0" xfId="0" applyFont="1" applyFill="1" applyBorder="1" applyProtection="1"/>
    <xf numFmtId="164" fontId="13"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3" borderId="1" xfId="0" applyFont="1" applyFill="1" applyBorder="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4" fillId="0" borderId="0" xfId="0" applyFont="1" applyFill="1" applyBorder="1" applyAlignment="1" applyProtection="1">
      <alignment horizontal="center" wrapText="1"/>
    </xf>
    <xf numFmtId="0" fontId="16" fillId="2" borderId="0" xfId="0" applyFont="1" applyFill="1" applyBorder="1" applyAlignment="1" applyProtection="1"/>
    <xf numFmtId="0" fontId="13" fillId="2" borderId="0" xfId="0" applyFont="1" applyFill="1" applyBorder="1" applyAlignment="1" applyProtection="1"/>
    <xf numFmtId="0" fontId="17" fillId="2" borderId="1" xfId="0"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xf>
    <xf numFmtId="0" fontId="8" fillId="0" borderId="0" xfId="0" applyFont="1" applyFill="1" applyBorder="1" applyAlignment="1" applyProtection="1">
      <alignment horizontal="center" vertical="center" wrapText="1"/>
      <protection hidden="1"/>
    </xf>
    <xf numFmtId="0" fontId="13" fillId="2" borderId="1" xfId="0" applyNumberFormat="1"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20"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0" fillId="0" borderId="0" xfId="0" applyProtection="1"/>
    <xf numFmtId="10" fontId="8" fillId="0" borderId="0" xfId="0" applyNumberFormat="1" applyFont="1" applyFill="1" applyBorder="1" applyAlignment="1" applyProtection="1">
      <alignment horizontal="center" vertical="center" wrapText="1"/>
      <protection hidden="1"/>
    </xf>
    <xf numFmtId="0" fontId="7" fillId="0" borderId="0" xfId="0" applyNumberFormat="1" applyFont="1" applyAlignment="1" applyProtection="1">
      <alignment horizontal="left" vertical="center" wrapText="1"/>
    </xf>
    <xf numFmtId="0" fontId="8" fillId="8" borderId="13" xfId="0" applyNumberFormat="1" applyFont="1" applyFill="1" applyBorder="1" applyAlignment="1" applyProtection="1">
      <alignment horizontal="center" vertical="center" wrapText="1"/>
      <protection hidden="1"/>
    </xf>
    <xf numFmtId="167" fontId="8" fillId="0" borderId="0" xfId="0" applyNumberFormat="1" applyFont="1" applyFill="1" applyBorder="1" applyAlignment="1" applyProtection="1">
      <alignment horizontal="center" vertical="center" wrapText="1"/>
    </xf>
    <xf numFmtId="167" fontId="13" fillId="2" borderId="1" xfId="9" applyNumberFormat="1" applyFont="1" applyFill="1" applyBorder="1" applyAlignment="1" applyProtection="1">
      <alignment horizontal="center" vertical="center" wrapText="1"/>
      <protection hidden="1"/>
    </xf>
    <xf numFmtId="10" fontId="13" fillId="2" borderId="8" xfId="4" applyNumberFormat="1"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0" fontId="7" fillId="5" borderId="8" xfId="4" applyNumberFormat="1" applyFont="1" applyFill="1" applyBorder="1" applyAlignment="1" applyProtection="1">
      <alignment horizontal="center" vertical="center"/>
      <protection hidden="1"/>
    </xf>
    <xf numFmtId="166" fontId="20" fillId="6" borderId="15" xfId="9" applyNumberFormat="1" applyFont="1" applyFill="1" applyBorder="1" applyAlignment="1" applyProtection="1">
      <alignment horizontal="right" vertical="center"/>
    </xf>
    <xf numFmtId="10" fontId="7" fillId="7" borderId="1" xfId="4" applyNumberFormat="1" applyFont="1" applyFill="1" applyBorder="1" applyAlignment="1" applyProtection="1">
      <alignment horizontal="center" vertical="center"/>
      <protection hidden="1"/>
    </xf>
    <xf numFmtId="49" fontId="7" fillId="0" borderId="0" xfId="0" applyNumberFormat="1" applyFont="1" applyFill="1" applyBorder="1" applyAlignment="1" applyProtection="1">
      <alignment vertical="center" wrapText="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13" fillId="2" borderId="16" xfId="0" applyFont="1" applyFill="1" applyBorder="1" applyAlignment="1" applyProtection="1">
      <alignment horizontal="center" vertical="center" wrapText="1"/>
      <protection hidden="1"/>
    </xf>
    <xf numFmtId="0" fontId="13" fillId="4" borderId="16" xfId="0"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0" fontId="13" fillId="2" borderId="16" xfId="4" applyNumberFormat="1" applyFont="1" applyFill="1" applyBorder="1" applyAlignment="1" applyProtection="1">
      <alignment horizontal="center" vertical="center" wrapText="1"/>
      <protection hidden="1"/>
    </xf>
    <xf numFmtId="10" fontId="13" fillId="2" borderId="16" xfId="4" applyNumberFormat="1" applyFont="1" applyFill="1" applyBorder="1" applyAlignment="1" applyProtection="1">
      <alignment horizontal="center" vertical="center" wrapText="1"/>
      <protection hidden="1"/>
    </xf>
    <xf numFmtId="49" fontId="3" fillId="5" borderId="1" xfId="0" applyNumberFormat="1"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10" fontId="3" fillId="5" borderId="1" xfId="4" applyNumberFormat="1" applyFont="1" applyFill="1" applyBorder="1" applyAlignment="1" applyProtection="1">
      <alignment horizontal="center" vertical="center" wrapText="1"/>
    </xf>
    <xf numFmtId="168" fontId="3" fillId="5" borderId="1" xfId="4" applyNumberFormat="1" applyFont="1" applyFill="1" applyBorder="1" applyAlignment="1" applyProtection="1">
      <alignment horizontal="center" vertical="center"/>
    </xf>
    <xf numFmtId="0" fontId="3" fillId="5" borderId="1" xfId="4" applyNumberFormat="1" applyFont="1" applyFill="1" applyBorder="1" applyAlignment="1" applyProtection="1">
      <alignment horizontal="center" vertical="center" wrapText="1"/>
    </xf>
    <xf numFmtId="164" fontId="3" fillId="5" borderId="1" xfId="0" applyNumberFormat="1" applyFont="1" applyFill="1" applyBorder="1" applyAlignment="1" applyProtection="1">
      <alignment horizontal="center" vertical="center" wrapText="1"/>
    </xf>
    <xf numFmtId="0" fontId="3" fillId="5" borderId="1" xfId="4" applyNumberFormat="1" applyFont="1" applyFill="1" applyBorder="1" applyAlignment="1" applyProtection="1">
      <alignment horizontal="center" vertical="center"/>
    </xf>
    <xf numFmtId="0" fontId="15"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166" fontId="7" fillId="5" borderId="1" xfId="9"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0" fillId="0" borderId="0" xfId="0" applyFill="1" applyBorder="1" applyProtection="1"/>
    <xf numFmtId="0" fontId="20"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protection locked="0"/>
    </xf>
    <xf numFmtId="0" fontId="7" fillId="5" borderId="1" xfId="0" applyNumberFormat="1"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wrapText="1"/>
      <protection locked="0"/>
    </xf>
    <xf numFmtId="0" fontId="7" fillId="5" borderId="1" xfId="9" applyNumberFormat="1" applyFont="1" applyFill="1" applyBorder="1" applyAlignment="1" applyProtection="1">
      <alignment horizontal="center" vertical="center"/>
      <protection locked="0"/>
    </xf>
    <xf numFmtId="164" fontId="7" fillId="5" borderId="1" xfId="9" applyNumberFormat="1"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49" fontId="7" fillId="5" borderId="1" xfId="0" applyNumberFormat="1" applyFont="1" applyFill="1" applyBorder="1" applyAlignment="1">
      <alignment vertical="center" wrapText="1"/>
    </xf>
    <xf numFmtId="49" fontId="1"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xf>
    <xf numFmtId="0" fontId="7" fillId="5" borderId="1" xfId="9" applyNumberFormat="1" applyFont="1" applyFill="1" applyBorder="1" applyAlignment="1">
      <alignment horizontal="center" vertical="center"/>
    </xf>
    <xf numFmtId="166" fontId="7" fillId="5" borderId="1" xfId="9" applyNumberFormat="1" applyFont="1" applyFill="1" applyBorder="1" applyAlignment="1">
      <alignment vertical="center"/>
    </xf>
    <xf numFmtId="10" fontId="7" fillId="5" borderId="8" xfId="4" applyNumberFormat="1" applyFont="1" applyFill="1" applyBorder="1" applyAlignment="1" applyProtection="1">
      <alignment horizontal="right" vertical="center"/>
      <protection hidden="1"/>
    </xf>
    <xf numFmtId="0" fontId="7" fillId="5" borderId="1" xfId="0" applyFont="1" applyFill="1" applyBorder="1"/>
    <xf numFmtId="0" fontId="1" fillId="5" borderId="1" xfId="0" applyFont="1" applyFill="1" applyBorder="1" applyAlignment="1">
      <alignment wrapText="1"/>
    </xf>
    <xf numFmtId="0" fontId="7" fillId="5" borderId="1" xfId="0" applyFont="1" applyFill="1" applyBorder="1" applyAlignment="1">
      <alignment horizontal="center"/>
    </xf>
    <xf numFmtId="0" fontId="7" fillId="5" borderId="1" xfId="0" applyFont="1" applyFill="1" applyBorder="1" applyAlignment="1">
      <alignment wrapText="1"/>
    </xf>
    <xf numFmtId="166" fontId="7" fillId="5" borderId="1" xfId="28" applyNumberFormat="1" applyFont="1" applyFill="1" applyBorder="1"/>
    <xf numFmtId="49" fontId="7" fillId="5" borderId="1" xfId="9" applyNumberFormat="1" applyFont="1" applyFill="1" applyBorder="1" applyAlignment="1">
      <alignment horizontal="center" vertical="center"/>
    </xf>
    <xf numFmtId="0" fontId="7" fillId="5" borderId="1" xfId="5" applyFont="1" applyFill="1" applyBorder="1" applyAlignment="1">
      <alignment vertical="center"/>
    </xf>
    <xf numFmtId="0" fontId="7" fillId="5" borderId="1" xfId="5" applyFont="1" applyFill="1" applyBorder="1" applyAlignment="1">
      <alignment vertical="center" wrapText="1"/>
    </xf>
    <xf numFmtId="49" fontId="7" fillId="5" borderId="1" xfId="0" applyNumberFormat="1" applyFont="1" applyFill="1" applyBorder="1" applyAlignment="1">
      <alignment horizontal="center" vertical="center" wrapText="1"/>
    </xf>
    <xf numFmtId="49" fontId="7" fillId="5" borderId="1" xfId="9" applyNumberFormat="1" applyFont="1" applyFill="1" applyBorder="1" applyAlignment="1">
      <alignment horizontal="center" vertical="center" wrapText="1"/>
    </xf>
    <xf numFmtId="0" fontId="7" fillId="6" borderId="1" xfId="0" applyFont="1" applyFill="1" applyBorder="1" applyAlignment="1">
      <alignment horizontal="center" vertical="center"/>
    </xf>
    <xf numFmtId="0" fontId="1" fillId="5" borderId="1" xfId="0" applyFont="1" applyFill="1" applyBorder="1"/>
    <xf numFmtId="0" fontId="1" fillId="5" borderId="1" xfId="0" applyFont="1" applyFill="1" applyBorder="1" applyAlignment="1">
      <alignment horizontal="center" vertical="center"/>
    </xf>
    <xf numFmtId="49" fontId="1" fillId="5" borderId="1" xfId="0" applyNumberFormat="1" applyFont="1" applyFill="1" applyBorder="1" applyAlignment="1">
      <alignment horizontal="center" vertical="center"/>
    </xf>
    <xf numFmtId="0" fontId="1" fillId="5" borderId="1" xfId="9" applyNumberFormat="1" applyFont="1" applyFill="1" applyBorder="1" applyAlignment="1">
      <alignment horizontal="center" vertical="center"/>
    </xf>
    <xf numFmtId="0" fontId="1" fillId="5" borderId="1" xfId="0" quotePrefix="1" applyFont="1" applyFill="1" applyBorder="1" applyAlignment="1">
      <alignment horizontal="center" vertical="center"/>
    </xf>
    <xf numFmtId="0" fontId="1" fillId="5"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1" fillId="6" borderId="1" xfId="0" applyFont="1" applyFill="1" applyBorder="1" applyAlignment="1">
      <alignment horizontal="center" vertical="center"/>
    </xf>
    <xf numFmtId="169" fontId="20" fillId="6" borderId="15" xfId="9" applyNumberFormat="1" applyFont="1" applyFill="1" applyBorder="1" applyAlignment="1">
      <alignment horizontal="right" vertical="center"/>
    </xf>
    <xf numFmtId="169" fontId="20" fillId="6" borderId="17" xfId="9" applyNumberFormat="1" applyFont="1" applyFill="1" applyBorder="1" applyAlignment="1">
      <alignment horizontal="right" vertical="center"/>
    </xf>
    <xf numFmtId="167" fontId="13" fillId="2" borderId="16" xfId="9" applyNumberFormat="1" applyFont="1" applyFill="1" applyBorder="1" applyAlignment="1" applyProtection="1">
      <alignment horizontal="center" vertical="center" wrapText="1"/>
      <protection hidden="1"/>
    </xf>
    <xf numFmtId="169" fontId="20" fillId="6" borderId="18" xfId="9" applyNumberFormat="1" applyFont="1" applyFill="1" applyBorder="1" applyAlignment="1">
      <alignment horizontal="right" vertical="center"/>
    </xf>
    <xf numFmtId="10" fontId="1" fillId="5" borderId="8" xfId="4" applyNumberFormat="1" applyFont="1" applyFill="1" applyBorder="1" applyAlignment="1" applyProtection="1">
      <alignment horizontal="right" vertical="center"/>
      <protection hidden="1"/>
    </xf>
    <xf numFmtId="166" fontId="20" fillId="6" borderId="18" xfId="9" applyNumberFormat="1" applyFont="1" applyFill="1" applyBorder="1" applyAlignment="1" applyProtection="1">
      <alignment horizontal="right" vertical="center"/>
    </xf>
    <xf numFmtId="166" fontId="20" fillId="6" borderId="15" xfId="9" applyNumberFormat="1" applyFont="1" applyFill="1" applyBorder="1" applyAlignment="1">
      <alignment horizontal="right" vertical="center"/>
    </xf>
    <xf numFmtId="164" fontId="7" fillId="5" borderId="1" xfId="9" applyNumberFormat="1" applyFont="1" applyFill="1" applyBorder="1" applyAlignment="1" applyProtection="1">
      <alignment vertical="center"/>
    </xf>
    <xf numFmtId="166" fontId="7" fillId="5" borderId="1" xfId="9" applyNumberFormat="1" applyFont="1" applyFill="1" applyBorder="1" applyAlignment="1" applyProtection="1">
      <alignment vertical="center"/>
    </xf>
    <xf numFmtId="166" fontId="1" fillId="5" borderId="1" xfId="28" applyNumberFormat="1" applyFont="1" applyFill="1" applyBorder="1" applyAlignment="1">
      <alignment vertical="center"/>
    </xf>
    <xf numFmtId="0" fontId="0" fillId="0" borderId="0" xfId="0" applyFill="1"/>
    <xf numFmtId="169" fontId="20" fillId="6" borderId="19" xfId="9" applyNumberFormat="1" applyFont="1" applyFill="1" applyBorder="1" applyAlignment="1">
      <alignment horizontal="right" vertical="center"/>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14" fontId="8" fillId="3" borderId="1" xfId="0" applyNumberFormat="1" applyFont="1" applyFill="1" applyBorder="1" applyAlignment="1" applyProtection="1">
      <alignment horizontal="left" vertical="center"/>
      <protection hidden="1"/>
    </xf>
    <xf numFmtId="0" fontId="7" fillId="6" borderId="6" xfId="0" applyFont="1" applyFill="1" applyBorder="1" applyAlignment="1" applyProtection="1">
      <alignment horizontal="left" vertical="center" wrapText="1"/>
    </xf>
    <xf numFmtId="0" fontId="7" fillId="6" borderId="12" xfId="0" applyFont="1" applyFill="1" applyBorder="1" applyAlignment="1" applyProtection="1">
      <alignment horizontal="left" vertical="center" wrapText="1"/>
    </xf>
    <xf numFmtId="0" fontId="7" fillId="6" borderId="7" xfId="0" applyFont="1" applyFill="1" applyBorder="1" applyAlignment="1" applyProtection="1">
      <alignment horizontal="left" vertical="center" wrapText="1"/>
    </xf>
    <xf numFmtId="14" fontId="7" fillId="6" borderId="6" xfId="0" applyNumberFormat="1" applyFont="1" applyFill="1" applyBorder="1" applyAlignment="1" applyProtection="1">
      <alignment horizontal="left" vertical="center" wrapText="1"/>
    </xf>
    <xf numFmtId="14" fontId="7" fillId="6" borderId="12" xfId="0" applyNumberFormat="1" applyFont="1" applyFill="1" applyBorder="1" applyAlignment="1" applyProtection="1">
      <alignment horizontal="left" vertical="center" wrapText="1"/>
    </xf>
    <xf numFmtId="14" fontId="7" fillId="6" borderId="7" xfId="0" applyNumberFormat="1" applyFont="1" applyFill="1" applyBorder="1" applyAlignment="1" applyProtection="1">
      <alignment horizontal="left" vertical="center" wrapText="1"/>
    </xf>
    <xf numFmtId="0" fontId="18" fillId="9" borderId="4"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wrapText="1"/>
    </xf>
    <xf numFmtId="0" fontId="18" fillId="9" borderId="2" xfId="0" applyFont="1" applyFill="1" applyBorder="1" applyAlignment="1" applyProtection="1">
      <alignment horizontal="center" vertical="center" wrapText="1"/>
    </xf>
    <xf numFmtId="0" fontId="18" fillId="9" borderId="3" xfId="0" applyFont="1" applyFill="1" applyBorder="1" applyAlignment="1" applyProtection="1">
      <alignment horizontal="center" vertical="center" wrapText="1"/>
    </xf>
    <xf numFmtId="0" fontId="18" fillId="9" borderId="14" xfId="0" applyFont="1" applyFill="1" applyBorder="1" applyAlignment="1" applyProtection="1">
      <alignment horizontal="center" vertical="center" wrapText="1"/>
    </xf>
    <xf numFmtId="0" fontId="8" fillId="3" borderId="8" xfId="0" applyFont="1" applyFill="1" applyBorder="1" applyAlignment="1" applyProtection="1">
      <alignment horizontal="left" vertical="center"/>
      <protection hidden="1"/>
    </xf>
    <xf numFmtId="0" fontId="8" fillId="3" borderId="9" xfId="0" applyFont="1" applyFill="1" applyBorder="1" applyAlignment="1" applyProtection="1">
      <alignment horizontal="left" vertical="center"/>
      <protection hidden="1"/>
    </xf>
    <xf numFmtId="0" fontId="8" fillId="3" borderId="10" xfId="0" applyFont="1" applyFill="1" applyBorder="1" applyAlignment="1" applyProtection="1">
      <alignment horizontal="left" vertical="center"/>
      <protection hidden="1"/>
    </xf>
    <xf numFmtId="14" fontId="8" fillId="3" borderId="8" xfId="0" applyNumberFormat="1" applyFont="1" applyFill="1" applyBorder="1" applyAlignment="1" applyProtection="1">
      <alignment horizontal="left" vertical="center"/>
      <protection hidden="1"/>
    </xf>
    <xf numFmtId="14" fontId="8" fillId="3" borderId="9" xfId="0" applyNumberFormat="1" applyFont="1" applyFill="1" applyBorder="1" applyAlignment="1" applyProtection="1">
      <alignment horizontal="left" vertical="center"/>
      <protection hidden="1"/>
    </xf>
    <xf numFmtId="14" fontId="8" fillId="3" borderId="10" xfId="0" applyNumberFormat="1" applyFont="1" applyFill="1" applyBorder="1" applyAlignment="1" applyProtection="1">
      <alignment horizontal="left" vertical="center"/>
      <protection hidden="1"/>
    </xf>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center"/>
    </xf>
    <xf numFmtId="164" fontId="7" fillId="5" borderId="1" xfId="28" applyNumberFormat="1" applyFont="1" applyFill="1" applyBorder="1" applyAlignment="1">
      <alignment horizontal="right" vertical="center"/>
    </xf>
    <xf numFmtId="164" fontId="7" fillId="5" borderId="1" xfId="9" applyNumberFormat="1" applyFont="1" applyFill="1" applyBorder="1" applyAlignment="1">
      <alignment horizontal="right" vertical="center"/>
    </xf>
    <xf numFmtId="164" fontId="7" fillId="5" borderId="1" xfId="9" applyNumberFormat="1" applyFont="1" applyFill="1" applyBorder="1" applyAlignment="1">
      <alignment vertical="center"/>
    </xf>
    <xf numFmtId="164" fontId="0" fillId="0" borderId="0" xfId="0" applyNumberFormat="1" applyAlignment="1">
      <alignment horizontal="center"/>
    </xf>
    <xf numFmtId="10" fontId="7" fillId="0" borderId="0" xfId="4" applyNumberFormat="1" applyFont="1" applyFill="1" applyBorder="1" applyAlignment="1" applyProtection="1">
      <alignment horizontal="center" vertical="center"/>
      <protection hidden="1"/>
    </xf>
    <xf numFmtId="0" fontId="7" fillId="0" borderId="1" xfId="0" applyFont="1" applyBorder="1" applyAlignment="1">
      <alignment horizontal="center" vertical="center"/>
    </xf>
    <xf numFmtId="164" fontId="1" fillId="5" borderId="1" xfId="28" applyNumberFormat="1" applyFont="1" applyFill="1" applyBorder="1" applyAlignment="1">
      <alignment horizontal="center" vertical="center"/>
    </xf>
    <xf numFmtId="164" fontId="1" fillId="5" borderId="1" xfId="28" applyNumberFormat="1" applyFont="1" applyFill="1" applyBorder="1" applyAlignment="1">
      <alignment vertical="center"/>
    </xf>
    <xf numFmtId="0" fontId="0" fillId="5" borderId="1" xfId="0" applyFill="1" applyBorder="1"/>
    <xf numFmtId="164" fontId="1" fillId="5" borderId="11" xfId="28" applyNumberFormat="1" applyFont="1" applyFill="1" applyBorder="1" applyAlignment="1">
      <alignment vertical="center"/>
    </xf>
    <xf numFmtId="0" fontId="0" fillId="5" borderId="0" xfId="0" applyFill="1"/>
    <xf numFmtId="0" fontId="21" fillId="5" borderId="11" xfId="0" applyFont="1" applyFill="1" applyBorder="1"/>
    <xf numFmtId="0" fontId="0" fillId="0" borderId="0" xfId="0" applyFill="1" applyProtection="1"/>
    <xf numFmtId="164" fontId="7" fillId="5" borderId="8" xfId="0" applyNumberFormat="1" applyFont="1" applyFill="1" applyBorder="1" applyAlignment="1">
      <alignment horizontal="right" vertical="center"/>
    </xf>
    <xf numFmtId="49" fontId="19" fillId="5" borderId="1" xfId="0" applyNumberFormat="1" applyFont="1" applyFill="1" applyBorder="1" applyAlignment="1">
      <alignment vertical="center" wrapText="1"/>
    </xf>
    <xf numFmtId="0" fontId="19" fillId="5" borderId="1" xfId="0" applyFont="1" applyFill="1" applyBorder="1" applyAlignment="1">
      <alignment vertical="center" wrapText="1"/>
    </xf>
    <xf numFmtId="49" fontId="7" fillId="5" borderId="20" xfId="0" applyNumberFormat="1" applyFont="1" applyFill="1" applyBorder="1" applyAlignment="1">
      <alignment horizontal="center" vertical="center"/>
    </xf>
    <xf numFmtId="168" fontId="19" fillId="5" borderId="1" xfId="4" applyNumberFormat="1" applyFont="1" applyFill="1" applyBorder="1" applyAlignment="1" applyProtection="1">
      <alignment horizontal="center" vertical="center"/>
    </xf>
    <xf numFmtId="164" fontId="19" fillId="5" borderId="1" xfId="4" applyNumberFormat="1" applyFont="1" applyFill="1" applyBorder="1" applyAlignment="1" applyProtection="1">
      <alignment horizontal="right" vertical="center" wrapText="1"/>
    </xf>
    <xf numFmtId="10" fontId="7" fillId="7" borderId="1" xfId="4" applyNumberFormat="1" applyFont="1" applyFill="1" applyBorder="1" applyAlignment="1" applyProtection="1">
      <alignment horizontal="center" vertical="center" wrapText="1"/>
      <protection hidden="1"/>
    </xf>
  </cellXfs>
  <cellStyles count="29">
    <cellStyle name="Comma" xfId="9" builtinId="3"/>
    <cellStyle name="Currency" xfId="28"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2" xfId="27" xr:uid="{319BF3BE-C138-4D68-A7B0-D252338D0AA5}"/>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15">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rgb="FF9C0006"/>
      </font>
      <fill>
        <patternFill>
          <bgColor rgb="FFFFC7CE"/>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FFFF99"/>
      <color rgb="FFDDDDDD"/>
      <color rgb="FFFFCC66"/>
      <color rgb="FFDEA900"/>
      <color rgb="FFFFFFCC"/>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B1:AT81"/>
  <sheetViews>
    <sheetView showGridLines="0" tabSelected="1" zoomScale="80" zoomScaleNormal="80" workbookViewId="0">
      <selection activeCell="B5" sqref="B5"/>
    </sheetView>
  </sheetViews>
  <sheetFormatPr defaultRowHeight="14.5" x14ac:dyDescent="0.35"/>
  <cols>
    <col min="1" max="1" width="2" customWidth="1"/>
    <col min="2" max="2" width="12.54296875" customWidth="1"/>
    <col min="3" max="3" width="13.26953125" customWidth="1"/>
    <col min="4" max="4" width="29.26953125" customWidth="1"/>
    <col min="5" max="5" width="19.26953125" customWidth="1"/>
    <col min="6" max="6" width="15.7265625" customWidth="1"/>
    <col min="7" max="8" width="15.1796875" customWidth="1"/>
    <col min="9" max="9" width="14.54296875" customWidth="1"/>
    <col min="10" max="10" width="15.26953125" customWidth="1"/>
    <col min="11" max="11" width="17.7265625" customWidth="1"/>
    <col min="12" max="12" width="16.453125" customWidth="1"/>
    <col min="13" max="13" width="3.81640625" style="128" customWidth="1"/>
    <col min="14" max="16" width="19.7265625" customWidth="1"/>
  </cols>
  <sheetData>
    <row r="1" spans="2:46" ht="29.25" customHeight="1" x14ac:dyDescent="0.35">
      <c r="B1" s="16" t="s">
        <v>246</v>
      </c>
      <c r="C1" s="130" t="s">
        <v>248</v>
      </c>
      <c r="D1" s="130"/>
      <c r="E1" s="130"/>
      <c r="F1" s="35"/>
      <c r="G1" s="131" t="s">
        <v>65</v>
      </c>
      <c r="H1" s="131"/>
      <c r="I1" s="131"/>
      <c r="J1" s="131"/>
      <c r="K1" s="131"/>
      <c r="L1" s="131"/>
      <c r="M1" s="166"/>
      <c r="N1" s="12"/>
      <c r="O1" s="51"/>
      <c r="P1" s="13"/>
    </row>
    <row r="2" spans="2:46" ht="15" thickBot="1" x14ac:dyDescent="0.4">
      <c r="B2" s="17" t="s">
        <v>247</v>
      </c>
      <c r="C2" s="130" t="s">
        <v>249</v>
      </c>
      <c r="D2" s="130"/>
      <c r="E2" s="130"/>
      <c r="F2" s="35"/>
      <c r="G2" s="131"/>
      <c r="H2" s="131"/>
      <c r="I2" s="131"/>
      <c r="J2" s="131"/>
      <c r="K2" s="131"/>
      <c r="L2" s="131"/>
      <c r="M2" s="166"/>
      <c r="N2" s="12"/>
      <c r="O2" s="51"/>
      <c r="P2" s="52" t="s">
        <v>250</v>
      </c>
    </row>
    <row r="3" spans="2:46" ht="15" thickBot="1" x14ac:dyDescent="0.4">
      <c r="B3" s="17" t="s">
        <v>66</v>
      </c>
      <c r="C3" s="132">
        <v>45895</v>
      </c>
      <c r="D3" s="130"/>
      <c r="E3" s="130"/>
      <c r="F3" s="35"/>
      <c r="G3" s="131"/>
      <c r="H3" s="131"/>
      <c r="I3" s="131"/>
      <c r="J3" s="131"/>
      <c r="K3" s="131"/>
      <c r="L3" s="131"/>
      <c r="M3" s="166"/>
      <c r="N3" s="12"/>
      <c r="O3" s="51"/>
      <c r="P3" s="53">
        <f>COUNTA($C6:$C1011)</f>
        <v>76</v>
      </c>
    </row>
    <row r="4" spans="2:46" x14ac:dyDescent="0.35">
      <c r="B4" s="20"/>
      <c r="C4" s="20"/>
      <c r="D4" s="20"/>
      <c r="E4" s="20"/>
      <c r="F4" s="20"/>
      <c r="G4" s="20"/>
      <c r="H4" s="20"/>
      <c r="I4" s="21"/>
      <c r="J4" s="33"/>
      <c r="K4" s="23"/>
      <c r="L4" s="54"/>
      <c r="M4" s="166"/>
      <c r="N4" s="23"/>
      <c r="O4" s="23"/>
      <c r="P4" s="24"/>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2:46" ht="39.5" thickBot="1" x14ac:dyDescent="0.4">
      <c r="B5" s="4" t="s">
        <v>67</v>
      </c>
      <c r="C5" s="4" t="s">
        <v>73</v>
      </c>
      <c r="D5" s="4" t="s">
        <v>0</v>
      </c>
      <c r="E5" s="4" t="s">
        <v>78</v>
      </c>
      <c r="F5" s="4" t="s">
        <v>251</v>
      </c>
      <c r="G5" s="5" t="s">
        <v>69</v>
      </c>
      <c r="H5" s="5" t="s">
        <v>70</v>
      </c>
      <c r="I5" s="15" t="s">
        <v>252</v>
      </c>
      <c r="J5" s="55" t="s">
        <v>64</v>
      </c>
      <c r="K5" s="56" t="s">
        <v>77</v>
      </c>
      <c r="L5" s="120" t="s">
        <v>63</v>
      </c>
      <c r="M5" s="166"/>
      <c r="N5" s="6" t="s">
        <v>253</v>
      </c>
      <c r="O5" s="6" t="s">
        <v>254</v>
      </c>
      <c r="P5" s="14" t="s">
        <v>255</v>
      </c>
    </row>
    <row r="6" spans="2:46" ht="33.75" customHeight="1" x14ac:dyDescent="0.35">
      <c r="B6" s="109">
        <v>1</v>
      </c>
      <c r="C6" s="93" t="s">
        <v>114</v>
      </c>
      <c r="D6" s="94" t="s">
        <v>316</v>
      </c>
      <c r="E6" s="94" t="s">
        <v>317</v>
      </c>
      <c r="F6" s="93" t="s">
        <v>318</v>
      </c>
      <c r="G6" s="95" t="s">
        <v>80</v>
      </c>
      <c r="H6" s="95" t="s">
        <v>120</v>
      </c>
      <c r="I6" s="96" t="s">
        <v>75</v>
      </c>
      <c r="J6" s="97">
        <v>4.99</v>
      </c>
      <c r="K6" s="98">
        <v>0</v>
      </c>
      <c r="L6" s="121">
        <f t="shared" ref="L6:L18" si="0">IF(J6="","",(J6-(J6*K6)))</f>
        <v>4.99</v>
      </c>
      <c r="M6" s="166"/>
      <c r="N6" s="61" t="s">
        <v>72</v>
      </c>
      <c r="O6" s="61" t="s">
        <v>72</v>
      </c>
      <c r="P6" s="61" t="s">
        <v>72</v>
      </c>
    </row>
    <row r="7" spans="2:46" ht="37.5" x14ac:dyDescent="0.35">
      <c r="B7" s="109">
        <v>2</v>
      </c>
      <c r="C7" s="93" t="s">
        <v>115</v>
      </c>
      <c r="D7" s="93" t="s">
        <v>121</v>
      </c>
      <c r="E7" s="94" t="s">
        <v>319</v>
      </c>
      <c r="F7" s="93" t="s">
        <v>318</v>
      </c>
      <c r="G7" s="95" t="s">
        <v>127</v>
      </c>
      <c r="H7" s="95" t="s">
        <v>126</v>
      </c>
      <c r="I7" s="96" t="s">
        <v>75</v>
      </c>
      <c r="J7" s="97">
        <v>25</v>
      </c>
      <c r="K7" s="98">
        <v>0</v>
      </c>
      <c r="L7" s="118">
        <f t="shared" si="0"/>
        <v>25</v>
      </c>
      <c r="M7" s="166"/>
      <c r="N7" s="61" t="s">
        <v>263</v>
      </c>
      <c r="O7" s="61" t="s">
        <v>72</v>
      </c>
      <c r="P7" s="61" t="s">
        <v>72</v>
      </c>
    </row>
    <row r="8" spans="2:46" ht="37.5" x14ac:dyDescent="0.35">
      <c r="B8" s="109">
        <v>3</v>
      </c>
      <c r="C8" s="93" t="s">
        <v>116</v>
      </c>
      <c r="D8" s="93" t="s">
        <v>122</v>
      </c>
      <c r="E8" s="94" t="s">
        <v>320</v>
      </c>
      <c r="F8" s="93" t="s">
        <v>318</v>
      </c>
      <c r="G8" s="95" t="s">
        <v>128</v>
      </c>
      <c r="H8" s="95" t="s">
        <v>126</v>
      </c>
      <c r="I8" s="96" t="s">
        <v>75</v>
      </c>
      <c r="J8" s="97">
        <v>45</v>
      </c>
      <c r="K8" s="98">
        <v>0</v>
      </c>
      <c r="L8" s="118">
        <f t="shared" si="0"/>
        <v>45</v>
      </c>
      <c r="M8" s="166"/>
      <c r="N8" s="61" t="s">
        <v>392</v>
      </c>
      <c r="O8" s="61" t="s">
        <v>72</v>
      </c>
      <c r="P8" s="61" t="s">
        <v>72</v>
      </c>
    </row>
    <row r="9" spans="2:46" ht="37.5" x14ac:dyDescent="0.35">
      <c r="B9" s="109">
        <v>4</v>
      </c>
      <c r="C9" s="93" t="s">
        <v>117</v>
      </c>
      <c r="D9" s="93" t="s">
        <v>123</v>
      </c>
      <c r="E9" s="94" t="s">
        <v>321</v>
      </c>
      <c r="F9" s="93" t="s">
        <v>318</v>
      </c>
      <c r="G9" s="95" t="s">
        <v>129</v>
      </c>
      <c r="H9" s="95" t="s">
        <v>126</v>
      </c>
      <c r="I9" s="96" t="s">
        <v>75</v>
      </c>
      <c r="J9" s="97">
        <v>200</v>
      </c>
      <c r="K9" s="98">
        <v>0</v>
      </c>
      <c r="L9" s="118">
        <f t="shared" si="0"/>
        <v>200</v>
      </c>
      <c r="M9" s="166"/>
      <c r="N9" s="61" t="s">
        <v>393</v>
      </c>
      <c r="O9" s="61" t="s">
        <v>72</v>
      </c>
      <c r="P9" s="61" t="s">
        <v>72</v>
      </c>
    </row>
    <row r="10" spans="2:46" ht="37.5" x14ac:dyDescent="0.35">
      <c r="B10" s="109">
        <v>5</v>
      </c>
      <c r="C10" s="93" t="s">
        <v>118</v>
      </c>
      <c r="D10" s="93" t="s">
        <v>124</v>
      </c>
      <c r="E10" s="94" t="s">
        <v>322</v>
      </c>
      <c r="F10" s="93" t="s">
        <v>318</v>
      </c>
      <c r="G10" s="95" t="s">
        <v>71</v>
      </c>
      <c r="H10" s="95" t="s">
        <v>126</v>
      </c>
      <c r="I10" s="96" t="s">
        <v>75</v>
      </c>
      <c r="J10" s="97">
        <v>400</v>
      </c>
      <c r="K10" s="98">
        <v>0</v>
      </c>
      <c r="L10" s="118">
        <f t="shared" si="0"/>
        <v>400</v>
      </c>
      <c r="M10" s="166"/>
      <c r="N10" s="61" t="s">
        <v>394</v>
      </c>
      <c r="O10" s="61" t="s">
        <v>72</v>
      </c>
      <c r="P10" s="61" t="s">
        <v>72</v>
      </c>
    </row>
    <row r="11" spans="2:46" ht="37.5" x14ac:dyDescent="0.35">
      <c r="B11" s="109">
        <v>6</v>
      </c>
      <c r="C11" s="93" t="s">
        <v>119</v>
      </c>
      <c r="D11" s="93" t="s">
        <v>125</v>
      </c>
      <c r="E11" s="94" t="s">
        <v>323</v>
      </c>
      <c r="F11" s="93" t="s">
        <v>318</v>
      </c>
      <c r="G11" s="95" t="s">
        <v>130</v>
      </c>
      <c r="H11" s="95" t="s">
        <v>126</v>
      </c>
      <c r="I11" s="96" t="s">
        <v>75</v>
      </c>
      <c r="J11" s="97">
        <v>750</v>
      </c>
      <c r="K11" s="98">
        <v>0</v>
      </c>
      <c r="L11" s="118">
        <f t="shared" si="0"/>
        <v>750</v>
      </c>
      <c r="M11" s="166"/>
      <c r="N11" s="61" t="s">
        <v>395</v>
      </c>
      <c r="O11" s="61" t="s">
        <v>72</v>
      </c>
      <c r="P11" s="61" t="s">
        <v>72</v>
      </c>
    </row>
    <row r="12" spans="2:46" ht="37.5" x14ac:dyDescent="0.35">
      <c r="B12" s="109">
        <v>7</v>
      </c>
      <c r="C12" s="93" t="s">
        <v>131</v>
      </c>
      <c r="D12" s="93" t="s">
        <v>135</v>
      </c>
      <c r="E12" s="94" t="s">
        <v>324</v>
      </c>
      <c r="F12" s="93" t="s">
        <v>318</v>
      </c>
      <c r="G12" s="95" t="s">
        <v>127</v>
      </c>
      <c r="H12" s="95" t="s">
        <v>126</v>
      </c>
      <c r="I12" s="96" t="s">
        <v>75</v>
      </c>
      <c r="J12" s="97">
        <v>15</v>
      </c>
      <c r="K12" s="98">
        <v>0</v>
      </c>
      <c r="L12" s="118">
        <f t="shared" si="0"/>
        <v>15</v>
      </c>
      <c r="M12" s="166"/>
      <c r="N12" s="61" t="s">
        <v>263</v>
      </c>
      <c r="O12" s="61" t="s">
        <v>72</v>
      </c>
      <c r="P12" s="61" t="s">
        <v>72</v>
      </c>
    </row>
    <row r="13" spans="2:46" ht="37.5" x14ac:dyDescent="0.35">
      <c r="B13" s="109">
        <v>8</v>
      </c>
      <c r="C13" s="93" t="s">
        <v>132</v>
      </c>
      <c r="D13" s="93" t="s">
        <v>136</v>
      </c>
      <c r="E13" s="94" t="s">
        <v>325</v>
      </c>
      <c r="F13" s="93" t="s">
        <v>318</v>
      </c>
      <c r="G13" s="95" t="s">
        <v>128</v>
      </c>
      <c r="H13" s="95" t="s">
        <v>126</v>
      </c>
      <c r="I13" s="96" t="s">
        <v>75</v>
      </c>
      <c r="J13" s="97">
        <v>30</v>
      </c>
      <c r="K13" s="98">
        <v>0</v>
      </c>
      <c r="L13" s="118">
        <f t="shared" si="0"/>
        <v>30</v>
      </c>
      <c r="M13" s="166"/>
      <c r="N13" s="61" t="s">
        <v>392</v>
      </c>
      <c r="O13" s="61" t="s">
        <v>72</v>
      </c>
      <c r="P13" s="61" t="s">
        <v>72</v>
      </c>
    </row>
    <row r="14" spans="2:46" ht="37.5" x14ac:dyDescent="0.35">
      <c r="B14" s="109">
        <v>9</v>
      </c>
      <c r="C14" s="93" t="s">
        <v>133</v>
      </c>
      <c r="D14" s="93" t="s">
        <v>137</v>
      </c>
      <c r="E14" s="94" t="s">
        <v>326</v>
      </c>
      <c r="F14" s="93" t="s">
        <v>318</v>
      </c>
      <c r="G14" s="95" t="s">
        <v>129</v>
      </c>
      <c r="H14" s="95" t="s">
        <v>126</v>
      </c>
      <c r="I14" s="96" t="s">
        <v>75</v>
      </c>
      <c r="J14" s="97">
        <v>135</v>
      </c>
      <c r="K14" s="98">
        <v>0</v>
      </c>
      <c r="L14" s="118">
        <f t="shared" si="0"/>
        <v>135</v>
      </c>
      <c r="M14" s="166"/>
      <c r="N14" s="61" t="s">
        <v>393</v>
      </c>
      <c r="O14" s="61" t="s">
        <v>72</v>
      </c>
      <c r="P14" s="61" t="s">
        <v>72</v>
      </c>
    </row>
    <row r="15" spans="2:46" ht="50" x14ac:dyDescent="0.35">
      <c r="B15" s="109">
        <v>10</v>
      </c>
      <c r="C15" s="93" t="s">
        <v>132</v>
      </c>
      <c r="D15" s="93" t="s">
        <v>138</v>
      </c>
      <c r="E15" s="94" t="s">
        <v>327</v>
      </c>
      <c r="F15" s="93" t="s">
        <v>318</v>
      </c>
      <c r="G15" s="95" t="s">
        <v>71</v>
      </c>
      <c r="H15" s="95" t="s">
        <v>126</v>
      </c>
      <c r="I15" s="96" t="s">
        <v>75</v>
      </c>
      <c r="J15" s="97">
        <v>250</v>
      </c>
      <c r="K15" s="98">
        <v>0</v>
      </c>
      <c r="L15" s="118">
        <f t="shared" si="0"/>
        <v>250</v>
      </c>
      <c r="M15" s="166"/>
      <c r="N15" s="61" t="s">
        <v>394</v>
      </c>
      <c r="O15" s="61" t="s">
        <v>72</v>
      </c>
      <c r="P15" s="61" t="s">
        <v>72</v>
      </c>
    </row>
    <row r="16" spans="2:46" ht="50" x14ac:dyDescent="0.35">
      <c r="B16" s="109">
        <v>11</v>
      </c>
      <c r="C16" s="93" t="s">
        <v>134</v>
      </c>
      <c r="D16" s="93" t="s">
        <v>139</v>
      </c>
      <c r="E16" s="94" t="s">
        <v>328</v>
      </c>
      <c r="F16" s="93" t="s">
        <v>318</v>
      </c>
      <c r="G16" s="95" t="s">
        <v>130</v>
      </c>
      <c r="H16" s="95" t="s">
        <v>126</v>
      </c>
      <c r="I16" s="96" t="s">
        <v>75</v>
      </c>
      <c r="J16" s="97">
        <v>500</v>
      </c>
      <c r="K16" s="98">
        <v>0</v>
      </c>
      <c r="L16" s="119">
        <f t="shared" si="0"/>
        <v>500</v>
      </c>
      <c r="M16" s="166"/>
      <c r="N16" s="61" t="s">
        <v>395</v>
      </c>
      <c r="O16" s="61" t="s">
        <v>72</v>
      </c>
      <c r="P16" s="61" t="s">
        <v>72</v>
      </c>
    </row>
    <row r="17" spans="2:20" ht="33.75" customHeight="1" x14ac:dyDescent="0.35">
      <c r="B17" s="109">
        <v>12</v>
      </c>
      <c r="C17" s="93" t="s">
        <v>275</v>
      </c>
      <c r="D17" s="94" t="s">
        <v>276</v>
      </c>
      <c r="E17" s="94" t="s">
        <v>329</v>
      </c>
      <c r="F17" s="93" t="s">
        <v>277</v>
      </c>
      <c r="G17" s="95">
        <v>1</v>
      </c>
      <c r="H17" s="95" t="s">
        <v>292</v>
      </c>
      <c r="I17" s="96" t="s">
        <v>75</v>
      </c>
      <c r="J17" s="156">
        <v>38</v>
      </c>
      <c r="K17" s="98">
        <v>0</v>
      </c>
      <c r="L17" s="118">
        <f t="shared" si="0"/>
        <v>38</v>
      </c>
      <c r="N17" s="61" t="s">
        <v>72</v>
      </c>
      <c r="O17" s="61" t="s">
        <v>72</v>
      </c>
      <c r="P17" s="61" t="s">
        <v>72</v>
      </c>
      <c r="Q17" s="151"/>
      <c r="R17" s="152"/>
      <c r="S17" s="151"/>
      <c r="T17" s="153"/>
    </row>
    <row r="18" spans="2:20" ht="38.5" x14ac:dyDescent="0.35">
      <c r="B18" s="109">
        <v>13</v>
      </c>
      <c r="C18" s="99" t="s">
        <v>278</v>
      </c>
      <c r="D18" s="102" t="s">
        <v>279</v>
      </c>
      <c r="E18" s="100" t="s">
        <v>330</v>
      </c>
      <c r="F18" s="99" t="s">
        <v>277</v>
      </c>
      <c r="G18" s="101">
        <v>1</v>
      </c>
      <c r="H18" s="101" t="s">
        <v>292</v>
      </c>
      <c r="I18" s="101" t="s">
        <v>75</v>
      </c>
      <c r="J18" s="103">
        <v>25</v>
      </c>
      <c r="K18" s="98">
        <v>0</v>
      </c>
      <c r="L18" s="118">
        <f t="shared" si="0"/>
        <v>25</v>
      </c>
      <c r="N18" s="61" t="s">
        <v>72</v>
      </c>
      <c r="O18" s="61" t="s">
        <v>72</v>
      </c>
      <c r="P18" s="61" t="s">
        <v>72</v>
      </c>
    </row>
    <row r="19" spans="2:20" ht="37.5" x14ac:dyDescent="0.35">
      <c r="B19" s="109">
        <v>14</v>
      </c>
      <c r="C19" s="93" t="s">
        <v>496</v>
      </c>
      <c r="D19" s="93" t="s">
        <v>497</v>
      </c>
      <c r="E19" s="94" t="s">
        <v>498</v>
      </c>
      <c r="F19" s="93" t="s">
        <v>499</v>
      </c>
      <c r="G19" s="95" t="s">
        <v>80</v>
      </c>
      <c r="H19" s="94" t="s">
        <v>498</v>
      </c>
      <c r="I19" s="108" t="s">
        <v>500</v>
      </c>
      <c r="J19" s="97">
        <v>35804.160000000003</v>
      </c>
      <c r="K19" s="98">
        <v>0</v>
      </c>
      <c r="L19" s="118">
        <v>35804.160000000003</v>
      </c>
      <c r="N19" s="61" t="s">
        <v>72</v>
      </c>
      <c r="O19" s="61" t="s">
        <v>72</v>
      </c>
      <c r="P19" s="61" t="s">
        <v>72</v>
      </c>
    </row>
    <row r="20" spans="2:20" ht="25" x14ac:dyDescent="0.35">
      <c r="B20" s="109">
        <v>15</v>
      </c>
      <c r="C20" s="93" t="s">
        <v>280</v>
      </c>
      <c r="D20" s="93" t="s">
        <v>281</v>
      </c>
      <c r="E20" s="94" t="s">
        <v>281</v>
      </c>
      <c r="F20" s="93" t="s">
        <v>277</v>
      </c>
      <c r="G20" s="95">
        <v>1</v>
      </c>
      <c r="H20" s="95" t="s">
        <v>292</v>
      </c>
      <c r="I20" s="96" t="s">
        <v>75</v>
      </c>
      <c r="J20" s="156">
        <v>49.25</v>
      </c>
      <c r="K20" s="98">
        <v>0</v>
      </c>
      <c r="L20" s="118">
        <f t="shared" ref="L20:L56" si="1">IF(J20="","",(J20-(J20*K20)))</f>
        <v>49.25</v>
      </c>
      <c r="N20" s="61" t="s">
        <v>72</v>
      </c>
      <c r="O20" s="61" t="s">
        <v>72</v>
      </c>
      <c r="P20" s="61" t="s">
        <v>72</v>
      </c>
      <c r="Q20" s="151"/>
      <c r="R20" s="152"/>
      <c r="S20" s="152"/>
      <c r="T20" s="153"/>
    </row>
    <row r="21" spans="2:20" ht="25" x14ac:dyDescent="0.35">
      <c r="B21" s="109">
        <v>16</v>
      </c>
      <c r="C21" s="93" t="s">
        <v>282</v>
      </c>
      <c r="D21" s="93" t="s">
        <v>283</v>
      </c>
      <c r="E21" s="94" t="s">
        <v>283</v>
      </c>
      <c r="F21" s="93" t="s">
        <v>277</v>
      </c>
      <c r="G21" s="95">
        <v>6</v>
      </c>
      <c r="H21" s="95" t="s">
        <v>292</v>
      </c>
      <c r="I21" s="96" t="s">
        <v>75</v>
      </c>
      <c r="J21" s="156">
        <v>38</v>
      </c>
      <c r="K21" s="98">
        <v>0</v>
      </c>
      <c r="L21" s="118">
        <f t="shared" si="1"/>
        <v>38</v>
      </c>
      <c r="N21" s="61" t="s">
        <v>72</v>
      </c>
      <c r="O21" s="61" t="s">
        <v>72</v>
      </c>
      <c r="P21" s="61" t="s">
        <v>72</v>
      </c>
      <c r="Q21" s="151"/>
      <c r="R21" s="152"/>
      <c r="S21" s="152"/>
      <c r="T21" s="153"/>
    </row>
    <row r="22" spans="2:20" x14ac:dyDescent="0.35">
      <c r="B22" s="109">
        <v>17</v>
      </c>
      <c r="C22" s="93" t="s">
        <v>284</v>
      </c>
      <c r="D22" s="93" t="s">
        <v>285</v>
      </c>
      <c r="E22" s="94" t="s">
        <v>285</v>
      </c>
      <c r="F22" s="93" t="s">
        <v>277</v>
      </c>
      <c r="G22" s="95">
        <v>6</v>
      </c>
      <c r="H22" s="95" t="s">
        <v>292</v>
      </c>
      <c r="I22" s="96" t="s">
        <v>75</v>
      </c>
      <c r="J22" s="156">
        <v>37.6</v>
      </c>
      <c r="K22" s="98">
        <v>0</v>
      </c>
      <c r="L22" s="118">
        <f t="shared" si="1"/>
        <v>37.6</v>
      </c>
      <c r="N22" s="61" t="s">
        <v>72</v>
      </c>
      <c r="O22" s="61" t="s">
        <v>72</v>
      </c>
      <c r="P22" s="61" t="s">
        <v>72</v>
      </c>
      <c r="Q22" s="151"/>
      <c r="R22" s="152"/>
      <c r="S22" s="152"/>
      <c r="T22" s="153"/>
    </row>
    <row r="23" spans="2:20" x14ac:dyDescent="0.35">
      <c r="B23" s="109">
        <v>18</v>
      </c>
      <c r="C23" s="93" t="s">
        <v>286</v>
      </c>
      <c r="D23" s="93" t="s">
        <v>287</v>
      </c>
      <c r="E23" s="94" t="s">
        <v>287</v>
      </c>
      <c r="F23" s="93" t="s">
        <v>277</v>
      </c>
      <c r="G23" s="95">
        <v>26</v>
      </c>
      <c r="H23" s="95" t="s">
        <v>292</v>
      </c>
      <c r="I23" s="96" t="s">
        <v>75</v>
      </c>
      <c r="J23" s="156">
        <v>26.5</v>
      </c>
      <c r="K23" s="98">
        <v>0</v>
      </c>
      <c r="L23" s="118">
        <f t="shared" si="1"/>
        <v>26.5</v>
      </c>
      <c r="N23" s="61" t="s">
        <v>72</v>
      </c>
      <c r="O23" s="61" t="s">
        <v>72</v>
      </c>
      <c r="P23" s="61" t="s">
        <v>72</v>
      </c>
      <c r="Q23" s="151"/>
      <c r="R23" s="152"/>
      <c r="S23" s="152"/>
      <c r="T23" s="153"/>
    </row>
    <row r="24" spans="2:20" ht="25" x14ac:dyDescent="0.35">
      <c r="B24" s="109">
        <v>19</v>
      </c>
      <c r="C24" s="93" t="s">
        <v>288</v>
      </c>
      <c r="D24" s="93" t="s">
        <v>289</v>
      </c>
      <c r="E24" s="94" t="s">
        <v>289</v>
      </c>
      <c r="F24" s="93" t="s">
        <v>277</v>
      </c>
      <c r="G24" s="95">
        <v>51</v>
      </c>
      <c r="H24" s="95" t="s">
        <v>292</v>
      </c>
      <c r="I24" s="96" t="s">
        <v>75</v>
      </c>
      <c r="J24" s="156">
        <v>19.899999999999999</v>
      </c>
      <c r="K24" s="98">
        <v>0</v>
      </c>
      <c r="L24" s="118">
        <f t="shared" si="1"/>
        <v>19.899999999999999</v>
      </c>
      <c r="N24" s="61" t="s">
        <v>72</v>
      </c>
      <c r="O24" s="61" t="s">
        <v>72</v>
      </c>
      <c r="P24" s="61" t="s">
        <v>72</v>
      </c>
      <c r="Q24" s="151"/>
      <c r="R24" s="152"/>
      <c r="S24" s="152"/>
      <c r="T24" s="153"/>
    </row>
    <row r="25" spans="2:20" ht="25" x14ac:dyDescent="0.35">
      <c r="B25" s="109">
        <v>20</v>
      </c>
      <c r="C25" s="93" t="s">
        <v>331</v>
      </c>
      <c r="D25" s="93" t="s">
        <v>332</v>
      </c>
      <c r="E25" s="94" t="s">
        <v>333</v>
      </c>
      <c r="F25" s="93" t="s">
        <v>277</v>
      </c>
      <c r="G25" s="95">
        <v>1</v>
      </c>
      <c r="H25" s="95" t="s">
        <v>292</v>
      </c>
      <c r="I25" s="96" t="s">
        <v>75</v>
      </c>
      <c r="J25" s="156">
        <v>49.25</v>
      </c>
      <c r="K25" s="98">
        <v>0</v>
      </c>
      <c r="L25" s="118">
        <f t="shared" si="1"/>
        <v>49.25</v>
      </c>
      <c r="N25" s="61" t="s">
        <v>72</v>
      </c>
      <c r="O25" s="61" t="s">
        <v>72</v>
      </c>
      <c r="P25" s="61" t="s">
        <v>72</v>
      </c>
      <c r="Q25" s="151"/>
      <c r="R25" s="152"/>
      <c r="S25" s="152"/>
      <c r="T25" s="153"/>
    </row>
    <row r="26" spans="2:20" ht="25" x14ac:dyDescent="0.35">
      <c r="B26" s="109">
        <v>21</v>
      </c>
      <c r="C26" s="93" t="s">
        <v>334</v>
      </c>
      <c r="D26" s="93" t="s">
        <v>335</v>
      </c>
      <c r="E26" s="94" t="s">
        <v>336</v>
      </c>
      <c r="F26" s="93" t="s">
        <v>277</v>
      </c>
      <c r="G26" s="95">
        <v>15</v>
      </c>
      <c r="H26" s="95" t="s">
        <v>292</v>
      </c>
      <c r="I26" s="96" t="s">
        <v>75</v>
      </c>
      <c r="J26" s="156">
        <v>32.5</v>
      </c>
      <c r="K26" s="98">
        <v>0</v>
      </c>
      <c r="L26" s="118">
        <f t="shared" si="1"/>
        <v>32.5</v>
      </c>
      <c r="N26" s="61" t="s">
        <v>72</v>
      </c>
      <c r="O26" s="61" t="s">
        <v>72</v>
      </c>
      <c r="P26" s="61" t="s">
        <v>72</v>
      </c>
      <c r="Q26" s="151"/>
      <c r="R26" s="152"/>
      <c r="S26" s="152"/>
      <c r="T26" s="153"/>
    </row>
    <row r="27" spans="2:20" x14ac:dyDescent="0.35">
      <c r="B27" s="109">
        <v>22</v>
      </c>
      <c r="C27" s="93" t="s">
        <v>502</v>
      </c>
      <c r="D27" s="93" t="s">
        <v>290</v>
      </c>
      <c r="E27" s="94" t="s">
        <v>503</v>
      </c>
      <c r="F27" s="93" t="s">
        <v>291</v>
      </c>
      <c r="G27" s="95" t="s">
        <v>80</v>
      </c>
      <c r="H27" s="95" t="s">
        <v>292</v>
      </c>
      <c r="I27" s="96" t="s">
        <v>76</v>
      </c>
      <c r="J27" s="156">
        <v>95</v>
      </c>
      <c r="K27" s="98">
        <v>0</v>
      </c>
      <c r="L27" s="118">
        <f t="shared" si="1"/>
        <v>95</v>
      </c>
      <c r="N27" s="61" t="s">
        <v>72</v>
      </c>
      <c r="O27" s="61" t="s">
        <v>72</v>
      </c>
      <c r="P27" s="61" t="s">
        <v>72</v>
      </c>
      <c r="Q27" s="151"/>
      <c r="R27" s="152"/>
      <c r="S27" s="152"/>
      <c r="T27" s="153"/>
    </row>
    <row r="28" spans="2:20" x14ac:dyDescent="0.35">
      <c r="B28" s="109">
        <v>23</v>
      </c>
      <c r="C28" s="93" t="s">
        <v>337</v>
      </c>
      <c r="D28" s="93" t="s">
        <v>338</v>
      </c>
      <c r="E28" s="94" t="s">
        <v>339</v>
      </c>
      <c r="F28" s="93" t="s">
        <v>293</v>
      </c>
      <c r="G28" s="95" t="s">
        <v>80</v>
      </c>
      <c r="H28" s="95" t="s">
        <v>340</v>
      </c>
      <c r="I28" s="96" t="s">
        <v>72</v>
      </c>
      <c r="J28" s="156">
        <v>1.99</v>
      </c>
      <c r="K28" s="98">
        <v>0</v>
      </c>
      <c r="L28" s="118">
        <f t="shared" si="1"/>
        <v>1.99</v>
      </c>
      <c r="N28" s="61" t="s">
        <v>72</v>
      </c>
      <c r="O28" s="61" t="s">
        <v>72</v>
      </c>
      <c r="P28" s="61" t="s">
        <v>72</v>
      </c>
      <c r="Q28" s="151"/>
      <c r="R28" s="152"/>
      <c r="S28" s="152"/>
      <c r="T28" s="153"/>
    </row>
    <row r="29" spans="2:20" x14ac:dyDescent="0.35">
      <c r="B29" s="109">
        <v>24</v>
      </c>
      <c r="C29" s="93" t="s">
        <v>341</v>
      </c>
      <c r="D29" s="93" t="s">
        <v>342</v>
      </c>
      <c r="E29" s="94" t="s">
        <v>343</v>
      </c>
      <c r="F29" s="93" t="s">
        <v>293</v>
      </c>
      <c r="G29" s="95" t="s">
        <v>80</v>
      </c>
      <c r="H29" s="95" t="s">
        <v>344</v>
      </c>
      <c r="I29" s="96" t="s">
        <v>72</v>
      </c>
      <c r="J29" s="156">
        <v>8.5</v>
      </c>
      <c r="K29" s="98">
        <v>0</v>
      </c>
      <c r="L29" s="118">
        <f t="shared" si="1"/>
        <v>8.5</v>
      </c>
      <c r="N29" s="61" t="s">
        <v>72</v>
      </c>
      <c r="O29" s="61" t="s">
        <v>72</v>
      </c>
      <c r="P29" s="61" t="s">
        <v>72</v>
      </c>
      <c r="Q29" s="151"/>
      <c r="R29" s="152"/>
      <c r="S29" s="152"/>
      <c r="T29" s="153"/>
    </row>
    <row r="30" spans="2:20" x14ac:dyDescent="0.35">
      <c r="B30" s="109">
        <v>25</v>
      </c>
      <c r="C30" s="99" t="s">
        <v>345</v>
      </c>
      <c r="D30" s="102" t="s">
        <v>346</v>
      </c>
      <c r="E30" s="93" t="s">
        <v>343</v>
      </c>
      <c r="F30" s="93" t="s">
        <v>293</v>
      </c>
      <c r="G30" s="95" t="s">
        <v>80</v>
      </c>
      <c r="H30" s="95" t="s">
        <v>344</v>
      </c>
      <c r="I30" s="104" t="s">
        <v>72</v>
      </c>
      <c r="J30" s="154">
        <v>9.75</v>
      </c>
      <c r="K30" s="98">
        <v>0</v>
      </c>
      <c r="L30" s="118">
        <f t="shared" si="1"/>
        <v>9.75</v>
      </c>
      <c r="N30" s="61" t="s">
        <v>72</v>
      </c>
      <c r="O30" s="61" t="s">
        <v>72</v>
      </c>
      <c r="P30" s="61" t="s">
        <v>72</v>
      </c>
      <c r="Q30" s="151"/>
      <c r="R30" s="152"/>
      <c r="S30" s="152"/>
      <c r="T30" s="153"/>
    </row>
    <row r="31" spans="2:20" x14ac:dyDescent="0.35">
      <c r="B31" s="109">
        <v>26</v>
      </c>
      <c r="C31" s="99" t="s">
        <v>347</v>
      </c>
      <c r="D31" s="102" t="s">
        <v>348</v>
      </c>
      <c r="E31" s="93" t="s">
        <v>343</v>
      </c>
      <c r="F31" s="93" t="s">
        <v>293</v>
      </c>
      <c r="G31" s="95" t="s">
        <v>80</v>
      </c>
      <c r="H31" s="95" t="s">
        <v>344</v>
      </c>
      <c r="I31" s="104" t="s">
        <v>72</v>
      </c>
      <c r="J31" s="154">
        <v>8.5</v>
      </c>
      <c r="K31" s="98">
        <v>0</v>
      </c>
      <c r="L31" s="118">
        <f t="shared" si="1"/>
        <v>8.5</v>
      </c>
      <c r="N31" s="61" t="s">
        <v>72</v>
      </c>
      <c r="O31" s="61" t="s">
        <v>72</v>
      </c>
      <c r="P31" s="61" t="s">
        <v>72</v>
      </c>
      <c r="Q31" s="151"/>
      <c r="R31" s="152"/>
      <c r="S31" s="152"/>
      <c r="T31" s="153"/>
    </row>
    <row r="32" spans="2:20" ht="25" hidden="1" x14ac:dyDescent="0.35">
      <c r="B32" s="109">
        <v>27</v>
      </c>
      <c r="C32" s="99" t="s">
        <v>349</v>
      </c>
      <c r="D32" s="102" t="s">
        <v>350</v>
      </c>
      <c r="E32" s="93" t="s">
        <v>343</v>
      </c>
      <c r="F32" s="94" t="s">
        <v>351</v>
      </c>
      <c r="G32" s="95" t="s">
        <v>80</v>
      </c>
      <c r="H32" s="95" t="s">
        <v>344</v>
      </c>
      <c r="I32" s="104" t="s">
        <v>72</v>
      </c>
      <c r="J32" s="154">
        <v>8</v>
      </c>
      <c r="K32" s="98">
        <v>0</v>
      </c>
      <c r="L32" s="118">
        <f t="shared" si="1"/>
        <v>8</v>
      </c>
      <c r="N32" s="61" t="s">
        <v>72</v>
      </c>
      <c r="O32" s="61" t="s">
        <v>72</v>
      </c>
      <c r="P32" s="61" t="s">
        <v>72</v>
      </c>
      <c r="Q32" s="151"/>
      <c r="R32" s="152"/>
      <c r="S32" s="152"/>
      <c r="T32" s="153"/>
    </row>
    <row r="33" spans="2:20" ht="37.5" x14ac:dyDescent="0.35">
      <c r="B33" s="109">
        <v>28</v>
      </c>
      <c r="C33" s="99" t="s">
        <v>352</v>
      </c>
      <c r="D33" s="100" t="s">
        <v>353</v>
      </c>
      <c r="E33" s="94" t="s">
        <v>354</v>
      </c>
      <c r="F33" s="94" t="s">
        <v>351</v>
      </c>
      <c r="G33" s="95" t="s">
        <v>80</v>
      </c>
      <c r="H33" s="95" t="s">
        <v>344</v>
      </c>
      <c r="I33" s="104" t="s">
        <v>72</v>
      </c>
      <c r="J33" s="154">
        <v>14</v>
      </c>
      <c r="K33" s="98">
        <v>0</v>
      </c>
      <c r="L33" s="118">
        <f t="shared" si="1"/>
        <v>14</v>
      </c>
      <c r="N33" s="61" t="s">
        <v>72</v>
      </c>
      <c r="O33" s="61" t="s">
        <v>72</v>
      </c>
      <c r="P33" s="61" t="s">
        <v>72</v>
      </c>
      <c r="Q33" s="151"/>
      <c r="R33" s="152"/>
      <c r="S33" s="152"/>
      <c r="T33" s="153"/>
    </row>
    <row r="34" spans="2:20" ht="38.5" x14ac:dyDescent="0.35">
      <c r="B34" s="109">
        <v>29</v>
      </c>
      <c r="C34" s="99" t="s">
        <v>355</v>
      </c>
      <c r="D34" s="102" t="s">
        <v>356</v>
      </c>
      <c r="E34" s="102" t="s">
        <v>357</v>
      </c>
      <c r="F34" s="93" t="s">
        <v>293</v>
      </c>
      <c r="G34" s="95" t="s">
        <v>80</v>
      </c>
      <c r="H34" s="95" t="s">
        <v>358</v>
      </c>
      <c r="I34" s="104" t="s">
        <v>72</v>
      </c>
      <c r="J34" s="154">
        <v>5.5</v>
      </c>
      <c r="K34" s="98">
        <v>0</v>
      </c>
      <c r="L34" s="118">
        <f t="shared" si="1"/>
        <v>5.5</v>
      </c>
      <c r="N34" s="61" t="s">
        <v>72</v>
      </c>
      <c r="O34" s="61" t="s">
        <v>72</v>
      </c>
      <c r="P34" s="61" t="s">
        <v>72</v>
      </c>
      <c r="Q34" s="151"/>
      <c r="R34" s="152"/>
      <c r="S34" s="152"/>
      <c r="T34" s="153"/>
    </row>
    <row r="35" spans="2:20" ht="26" x14ac:dyDescent="0.35">
      <c r="B35" s="109">
        <v>30</v>
      </c>
      <c r="C35" s="99" t="s">
        <v>359</v>
      </c>
      <c r="D35" s="102" t="s">
        <v>360</v>
      </c>
      <c r="E35" s="93" t="s">
        <v>361</v>
      </c>
      <c r="F35" s="93" t="s">
        <v>293</v>
      </c>
      <c r="G35" s="95" t="s">
        <v>80</v>
      </c>
      <c r="H35" s="95" t="s">
        <v>358</v>
      </c>
      <c r="I35" s="104" t="s">
        <v>72</v>
      </c>
      <c r="J35" s="154">
        <v>3</v>
      </c>
      <c r="K35" s="98">
        <v>0</v>
      </c>
      <c r="L35" s="118">
        <f t="shared" si="1"/>
        <v>3</v>
      </c>
      <c r="N35" s="61" t="s">
        <v>72</v>
      </c>
      <c r="O35" s="61" t="s">
        <v>72</v>
      </c>
      <c r="P35" s="61" t="s">
        <v>72</v>
      </c>
      <c r="Q35" s="151"/>
      <c r="R35" s="152"/>
      <c r="S35" s="152"/>
      <c r="T35" s="153"/>
    </row>
    <row r="36" spans="2:20" ht="25" x14ac:dyDescent="0.35">
      <c r="B36" s="109">
        <v>31</v>
      </c>
      <c r="C36" s="99" t="s">
        <v>362</v>
      </c>
      <c r="D36" s="102" t="s">
        <v>363</v>
      </c>
      <c r="E36" s="93" t="s">
        <v>364</v>
      </c>
      <c r="F36" s="93" t="s">
        <v>293</v>
      </c>
      <c r="G36" s="95" t="s">
        <v>80</v>
      </c>
      <c r="H36" s="95" t="s">
        <v>358</v>
      </c>
      <c r="I36" s="104" t="s">
        <v>72</v>
      </c>
      <c r="J36" s="154">
        <v>7</v>
      </c>
      <c r="K36" s="98">
        <v>0</v>
      </c>
      <c r="L36" s="118">
        <f t="shared" si="1"/>
        <v>7</v>
      </c>
      <c r="N36" s="61" t="s">
        <v>72</v>
      </c>
      <c r="O36" s="61" t="s">
        <v>72</v>
      </c>
      <c r="P36" s="61" t="s">
        <v>72</v>
      </c>
      <c r="Q36" s="151"/>
      <c r="R36" s="152"/>
      <c r="S36" s="152"/>
      <c r="T36" s="153"/>
    </row>
    <row r="37" spans="2:20" ht="25" x14ac:dyDescent="0.35">
      <c r="B37" s="109">
        <v>32</v>
      </c>
      <c r="C37" s="105" t="s">
        <v>365</v>
      </c>
      <c r="D37" s="106" t="s">
        <v>366</v>
      </c>
      <c r="E37" s="106" t="s">
        <v>367</v>
      </c>
      <c r="F37" s="93" t="s">
        <v>293</v>
      </c>
      <c r="G37" s="95" t="s">
        <v>80</v>
      </c>
      <c r="H37" s="95" t="s">
        <v>368</v>
      </c>
      <c r="I37" s="104" t="s">
        <v>72</v>
      </c>
      <c r="J37" s="154">
        <v>4.5</v>
      </c>
      <c r="K37" s="98">
        <v>0</v>
      </c>
      <c r="L37" s="118">
        <f t="shared" si="1"/>
        <v>4.5</v>
      </c>
      <c r="N37" s="61" t="s">
        <v>72</v>
      </c>
      <c r="O37" s="61" t="s">
        <v>72</v>
      </c>
      <c r="P37" s="61" t="s">
        <v>72</v>
      </c>
      <c r="Q37" s="151"/>
      <c r="R37" s="152"/>
      <c r="S37" s="152"/>
      <c r="T37" s="153"/>
    </row>
    <row r="38" spans="2:20" ht="25" x14ac:dyDescent="0.35">
      <c r="B38" s="109">
        <v>33</v>
      </c>
      <c r="C38" s="105" t="s">
        <v>369</v>
      </c>
      <c r="D38" s="106" t="s">
        <v>370</v>
      </c>
      <c r="E38" s="106" t="s">
        <v>370</v>
      </c>
      <c r="F38" s="93" t="s">
        <v>371</v>
      </c>
      <c r="G38" s="95" t="s">
        <v>80</v>
      </c>
      <c r="H38" s="95" t="s">
        <v>142</v>
      </c>
      <c r="I38" s="104" t="s">
        <v>72</v>
      </c>
      <c r="J38" s="167">
        <v>425</v>
      </c>
      <c r="K38" s="98">
        <v>0</v>
      </c>
      <c r="L38" s="118">
        <f t="shared" si="1"/>
        <v>425</v>
      </c>
      <c r="N38" s="61" t="s">
        <v>72</v>
      </c>
      <c r="O38" s="61" t="s">
        <v>72</v>
      </c>
      <c r="P38" s="61" t="s">
        <v>72</v>
      </c>
      <c r="Q38" s="151"/>
      <c r="R38" s="152"/>
      <c r="S38" s="152"/>
      <c r="T38" s="153"/>
    </row>
    <row r="39" spans="2:20" ht="25" x14ac:dyDescent="0.35">
      <c r="B39" s="109">
        <v>34</v>
      </c>
      <c r="C39" s="105" t="s">
        <v>372</v>
      </c>
      <c r="D39" s="106" t="s">
        <v>373</v>
      </c>
      <c r="E39" s="106" t="s">
        <v>374</v>
      </c>
      <c r="F39" s="93" t="s">
        <v>371</v>
      </c>
      <c r="G39" s="95" t="s">
        <v>80</v>
      </c>
      <c r="H39" s="95" t="s">
        <v>142</v>
      </c>
      <c r="I39" s="104" t="s">
        <v>72</v>
      </c>
      <c r="J39" s="167">
        <v>440</v>
      </c>
      <c r="K39" s="98">
        <v>0</v>
      </c>
      <c r="L39" s="118">
        <f t="shared" si="1"/>
        <v>440</v>
      </c>
      <c r="N39" s="61" t="s">
        <v>72</v>
      </c>
      <c r="O39" s="61" t="s">
        <v>72</v>
      </c>
      <c r="P39" s="61" t="s">
        <v>72</v>
      </c>
      <c r="Q39" s="151"/>
      <c r="R39" s="152"/>
      <c r="S39" s="152"/>
      <c r="T39" s="153"/>
    </row>
    <row r="40" spans="2:20" ht="25" x14ac:dyDescent="0.35">
      <c r="B40" s="109">
        <v>35</v>
      </c>
      <c r="C40" s="105" t="s">
        <v>375</v>
      </c>
      <c r="D40" s="106" t="s">
        <v>373</v>
      </c>
      <c r="E40" s="106" t="s">
        <v>376</v>
      </c>
      <c r="F40" s="93" t="s">
        <v>371</v>
      </c>
      <c r="G40" s="95" t="s">
        <v>80</v>
      </c>
      <c r="H40" s="95" t="s">
        <v>142</v>
      </c>
      <c r="I40" s="104" t="s">
        <v>72</v>
      </c>
      <c r="J40" s="167">
        <v>445</v>
      </c>
      <c r="K40" s="98">
        <v>0</v>
      </c>
      <c r="L40" s="118">
        <f t="shared" si="1"/>
        <v>445</v>
      </c>
      <c r="N40" s="61" t="s">
        <v>72</v>
      </c>
      <c r="O40" s="61" t="s">
        <v>72</v>
      </c>
      <c r="P40" s="61" t="s">
        <v>72</v>
      </c>
      <c r="Q40" s="151"/>
      <c r="R40" s="152"/>
      <c r="S40" s="152"/>
      <c r="T40" s="153"/>
    </row>
    <row r="41" spans="2:20" ht="25" x14ac:dyDescent="0.35">
      <c r="B41" s="109">
        <v>36</v>
      </c>
      <c r="C41" s="105" t="s">
        <v>377</v>
      </c>
      <c r="D41" s="106" t="s">
        <v>373</v>
      </c>
      <c r="E41" s="106" t="s">
        <v>378</v>
      </c>
      <c r="F41" s="93" t="s">
        <v>371</v>
      </c>
      <c r="G41" s="95" t="s">
        <v>80</v>
      </c>
      <c r="H41" s="95" t="s">
        <v>142</v>
      </c>
      <c r="I41" s="104" t="s">
        <v>72</v>
      </c>
      <c r="J41" s="167">
        <v>450</v>
      </c>
      <c r="K41" s="98">
        <v>0</v>
      </c>
      <c r="L41" s="118">
        <f t="shared" si="1"/>
        <v>450</v>
      </c>
      <c r="N41" s="61" t="s">
        <v>72</v>
      </c>
      <c r="O41" s="61" t="s">
        <v>72</v>
      </c>
      <c r="P41" s="61" t="s">
        <v>72</v>
      </c>
      <c r="Q41" s="151"/>
      <c r="R41" s="152"/>
      <c r="S41" s="152"/>
      <c r="T41" s="153"/>
    </row>
    <row r="42" spans="2:20" ht="25" hidden="1" x14ac:dyDescent="0.35">
      <c r="B42" s="109">
        <v>37</v>
      </c>
      <c r="C42" s="93" t="s">
        <v>379</v>
      </c>
      <c r="D42" s="106" t="s">
        <v>380</v>
      </c>
      <c r="E42" s="106" t="s">
        <v>380</v>
      </c>
      <c r="F42" s="93" t="s">
        <v>371</v>
      </c>
      <c r="G42" s="95" t="s">
        <v>80</v>
      </c>
      <c r="H42" s="107" t="s">
        <v>381</v>
      </c>
      <c r="I42" s="104" t="s">
        <v>72</v>
      </c>
      <c r="J42" s="155">
        <v>20</v>
      </c>
      <c r="K42" s="98">
        <v>0</v>
      </c>
      <c r="L42" s="118">
        <f t="shared" si="1"/>
        <v>20</v>
      </c>
      <c r="N42" s="61" t="s">
        <v>72</v>
      </c>
      <c r="O42" s="61" t="s">
        <v>72</v>
      </c>
      <c r="P42" s="61" t="s">
        <v>72</v>
      </c>
      <c r="Q42" s="151"/>
      <c r="R42" s="152"/>
      <c r="S42" s="152"/>
      <c r="T42" s="153"/>
    </row>
    <row r="43" spans="2:20" x14ac:dyDescent="0.35">
      <c r="B43" s="109">
        <v>38</v>
      </c>
      <c r="C43" s="93" t="s">
        <v>504</v>
      </c>
      <c r="D43" s="106" t="s">
        <v>382</v>
      </c>
      <c r="E43" s="106" t="s">
        <v>142</v>
      </c>
      <c r="F43" s="93" t="s">
        <v>383</v>
      </c>
      <c r="G43" s="95" t="s">
        <v>80</v>
      </c>
      <c r="H43" s="95" t="s">
        <v>142</v>
      </c>
      <c r="I43" s="104" t="s">
        <v>72</v>
      </c>
      <c r="J43" s="167">
        <v>400</v>
      </c>
      <c r="K43" s="98">
        <v>0</v>
      </c>
      <c r="L43" s="118">
        <f t="shared" si="1"/>
        <v>400</v>
      </c>
      <c r="N43" s="61" t="s">
        <v>72</v>
      </c>
      <c r="O43" s="61" t="s">
        <v>72</v>
      </c>
      <c r="P43" s="61" t="s">
        <v>72</v>
      </c>
      <c r="Q43" s="151"/>
      <c r="R43" s="152"/>
      <c r="S43" s="152"/>
      <c r="T43" s="153"/>
    </row>
    <row r="44" spans="2:20" ht="62.5" x14ac:dyDescent="0.35">
      <c r="B44" s="109">
        <v>39</v>
      </c>
      <c r="C44" s="93" t="s">
        <v>384</v>
      </c>
      <c r="D44" s="93" t="s">
        <v>385</v>
      </c>
      <c r="E44" s="94" t="s">
        <v>386</v>
      </c>
      <c r="F44" s="93" t="s">
        <v>318</v>
      </c>
      <c r="G44" s="95" t="s">
        <v>80</v>
      </c>
      <c r="H44" s="95" t="s">
        <v>387</v>
      </c>
      <c r="I44" s="108" t="s">
        <v>388</v>
      </c>
      <c r="J44" s="156">
        <v>0.08</v>
      </c>
      <c r="K44" s="98">
        <v>0</v>
      </c>
      <c r="L44" s="118">
        <v>0.08</v>
      </c>
      <c r="N44" s="61" t="s">
        <v>72</v>
      </c>
      <c r="O44" s="61" t="s">
        <v>72</v>
      </c>
      <c r="P44" s="61" t="s">
        <v>72</v>
      </c>
      <c r="Q44" s="151"/>
      <c r="R44" s="152"/>
      <c r="S44" s="152"/>
      <c r="T44" s="153"/>
    </row>
    <row r="45" spans="2:20" ht="50" x14ac:dyDescent="0.35">
      <c r="B45" s="109">
        <v>40</v>
      </c>
      <c r="C45" s="93" t="s">
        <v>389</v>
      </c>
      <c r="D45" s="93" t="s">
        <v>140</v>
      </c>
      <c r="E45" s="94" t="s">
        <v>390</v>
      </c>
      <c r="F45" s="93" t="s">
        <v>318</v>
      </c>
      <c r="G45" s="95" t="s">
        <v>80</v>
      </c>
      <c r="H45" s="95" t="s">
        <v>387</v>
      </c>
      <c r="I45" s="108" t="s">
        <v>391</v>
      </c>
      <c r="J45" s="156">
        <v>0.1</v>
      </c>
      <c r="K45" s="98">
        <v>0</v>
      </c>
      <c r="L45" s="118">
        <v>0.1</v>
      </c>
      <c r="N45" s="61" t="s">
        <v>72</v>
      </c>
      <c r="O45" s="61" t="s">
        <v>72</v>
      </c>
      <c r="P45" s="61" t="s">
        <v>72</v>
      </c>
      <c r="Q45" s="151"/>
      <c r="R45" s="152"/>
      <c r="S45" s="152"/>
      <c r="T45" s="153"/>
    </row>
    <row r="46" spans="2:20" ht="34.5" hidden="1" customHeight="1" x14ac:dyDescent="0.35">
      <c r="B46" s="109">
        <v>41</v>
      </c>
      <c r="C46" s="93" t="s">
        <v>496</v>
      </c>
      <c r="D46" s="93" t="s">
        <v>497</v>
      </c>
      <c r="E46" s="94" t="s">
        <v>498</v>
      </c>
      <c r="F46" s="93" t="s">
        <v>499</v>
      </c>
      <c r="G46" s="95" t="s">
        <v>80</v>
      </c>
      <c r="H46" s="95" t="s">
        <v>498</v>
      </c>
      <c r="I46" s="108" t="s">
        <v>500</v>
      </c>
      <c r="J46" s="156">
        <v>50000</v>
      </c>
      <c r="K46" s="98">
        <v>0</v>
      </c>
      <c r="L46" s="118">
        <v>50000</v>
      </c>
      <c r="N46" s="61" t="s">
        <v>72</v>
      </c>
      <c r="O46" s="61" t="s">
        <v>72</v>
      </c>
      <c r="P46" s="61" t="s">
        <v>72</v>
      </c>
      <c r="Q46" s="151"/>
      <c r="R46" s="152"/>
      <c r="S46" s="152"/>
      <c r="T46" s="153"/>
    </row>
    <row r="47" spans="2:20" ht="25" x14ac:dyDescent="0.35">
      <c r="B47" s="109">
        <v>42</v>
      </c>
      <c r="C47" s="93" t="s">
        <v>505</v>
      </c>
      <c r="D47" s="93" t="s">
        <v>506</v>
      </c>
      <c r="E47" s="94" t="s">
        <v>507</v>
      </c>
      <c r="F47" s="93" t="s">
        <v>318</v>
      </c>
      <c r="G47" s="95" t="s">
        <v>508</v>
      </c>
      <c r="H47" s="95" t="s">
        <v>126</v>
      </c>
      <c r="I47" s="96" t="s">
        <v>75</v>
      </c>
      <c r="J47" s="156">
        <v>80</v>
      </c>
      <c r="K47" s="98">
        <v>0</v>
      </c>
      <c r="L47" s="118">
        <v>80</v>
      </c>
      <c r="N47" s="61" t="s">
        <v>509</v>
      </c>
      <c r="O47" s="61" t="s">
        <v>72</v>
      </c>
      <c r="P47" s="61" t="s">
        <v>72</v>
      </c>
      <c r="Q47" s="151"/>
      <c r="R47" s="152"/>
      <c r="S47" s="152"/>
      <c r="T47" s="153"/>
    </row>
    <row r="48" spans="2:20" hidden="1" x14ac:dyDescent="0.35">
      <c r="B48" s="109">
        <v>43</v>
      </c>
      <c r="C48" s="93" t="s">
        <v>510</v>
      </c>
      <c r="D48" s="93" t="s">
        <v>511</v>
      </c>
      <c r="E48" s="94" t="s">
        <v>512</v>
      </c>
      <c r="F48" s="93" t="s">
        <v>291</v>
      </c>
      <c r="G48" s="95" t="s">
        <v>80</v>
      </c>
      <c r="H48" s="95" t="s">
        <v>292</v>
      </c>
      <c r="I48" s="108" t="s">
        <v>76</v>
      </c>
      <c r="J48" s="156">
        <v>75</v>
      </c>
      <c r="K48" s="98">
        <v>0</v>
      </c>
      <c r="L48" s="118">
        <v>75</v>
      </c>
      <c r="N48" s="61" t="s">
        <v>72</v>
      </c>
      <c r="O48" s="61" t="s">
        <v>72</v>
      </c>
      <c r="P48" s="61" t="s">
        <v>72</v>
      </c>
      <c r="Q48" s="151"/>
      <c r="R48" s="152"/>
      <c r="S48" s="152"/>
      <c r="T48" s="153"/>
    </row>
    <row r="49" spans="2:20" ht="25" hidden="1" x14ac:dyDescent="0.35">
      <c r="B49" s="109">
        <v>44</v>
      </c>
      <c r="C49" s="93" t="s">
        <v>513</v>
      </c>
      <c r="D49" s="93" t="s">
        <v>514</v>
      </c>
      <c r="E49" s="94" t="s">
        <v>515</v>
      </c>
      <c r="F49" s="93" t="s">
        <v>516</v>
      </c>
      <c r="G49" s="95" t="s">
        <v>80</v>
      </c>
      <c r="H49" s="95" t="s">
        <v>517</v>
      </c>
      <c r="I49" s="108" t="s">
        <v>75</v>
      </c>
      <c r="J49" s="156">
        <v>39.99</v>
      </c>
      <c r="K49" s="98">
        <v>0</v>
      </c>
      <c r="L49" s="118">
        <v>39.99</v>
      </c>
      <c r="N49" s="61" t="s">
        <v>72</v>
      </c>
      <c r="O49" s="61" t="s">
        <v>72</v>
      </c>
      <c r="P49" s="61" t="s">
        <v>72</v>
      </c>
      <c r="Q49" s="151"/>
      <c r="R49" s="152"/>
      <c r="S49" s="152"/>
      <c r="T49" s="153"/>
    </row>
    <row r="50" spans="2:20" ht="29.25" hidden="1" customHeight="1" x14ac:dyDescent="0.35">
      <c r="B50" s="109">
        <v>45</v>
      </c>
      <c r="C50" s="93" t="s">
        <v>518</v>
      </c>
      <c r="D50" s="93" t="s">
        <v>519</v>
      </c>
      <c r="E50" s="94" t="s">
        <v>520</v>
      </c>
      <c r="F50" s="93" t="s">
        <v>516</v>
      </c>
      <c r="G50" s="95" t="s">
        <v>80</v>
      </c>
      <c r="H50" s="95" t="s">
        <v>498</v>
      </c>
      <c r="I50" s="108" t="s">
        <v>500</v>
      </c>
      <c r="J50" s="156">
        <v>39.99</v>
      </c>
      <c r="K50" s="98">
        <v>0</v>
      </c>
      <c r="L50" s="118">
        <v>39.99</v>
      </c>
      <c r="N50" s="61" t="s">
        <v>72</v>
      </c>
      <c r="O50" s="61" t="s">
        <v>72</v>
      </c>
      <c r="P50" s="61" t="s">
        <v>72</v>
      </c>
      <c r="Q50" s="151"/>
      <c r="R50" s="152"/>
      <c r="S50" s="152"/>
      <c r="T50" s="153"/>
    </row>
    <row r="51" spans="2:20" ht="25" hidden="1" x14ac:dyDescent="0.35">
      <c r="B51" s="109">
        <v>46</v>
      </c>
      <c r="C51" s="93" t="s">
        <v>521</v>
      </c>
      <c r="D51" s="93" t="s">
        <v>522</v>
      </c>
      <c r="E51" s="94" t="s">
        <v>523</v>
      </c>
      <c r="F51" s="93" t="s">
        <v>516</v>
      </c>
      <c r="G51" s="95" t="s">
        <v>524</v>
      </c>
      <c r="H51" s="95" t="s">
        <v>498</v>
      </c>
      <c r="I51" s="108" t="s">
        <v>500</v>
      </c>
      <c r="J51" s="156">
        <v>200</v>
      </c>
      <c r="K51" s="98">
        <v>0</v>
      </c>
      <c r="L51" s="118">
        <v>200</v>
      </c>
      <c r="N51" s="61" t="s">
        <v>72</v>
      </c>
      <c r="O51" s="61" t="s">
        <v>72</v>
      </c>
      <c r="P51" s="61" t="s">
        <v>72</v>
      </c>
      <c r="Q51" s="151"/>
      <c r="R51" s="152"/>
      <c r="S51" s="152"/>
      <c r="T51" s="153"/>
    </row>
    <row r="52" spans="2:20" ht="25" hidden="1" x14ac:dyDescent="0.35">
      <c r="B52" s="109">
        <v>47</v>
      </c>
      <c r="C52" s="93" t="s">
        <v>525</v>
      </c>
      <c r="D52" s="93" t="s">
        <v>522</v>
      </c>
      <c r="E52" s="94" t="s">
        <v>526</v>
      </c>
      <c r="F52" s="93" t="s">
        <v>516</v>
      </c>
      <c r="G52" s="95" t="s">
        <v>524</v>
      </c>
      <c r="H52" s="95" t="s">
        <v>527</v>
      </c>
      <c r="I52" s="108" t="s">
        <v>75</v>
      </c>
      <c r="J52" s="156">
        <v>20</v>
      </c>
      <c r="K52" s="98">
        <v>0</v>
      </c>
      <c r="L52" s="118">
        <v>20</v>
      </c>
      <c r="N52" s="61" t="s">
        <v>72</v>
      </c>
      <c r="O52" s="61" t="s">
        <v>72</v>
      </c>
      <c r="P52" s="61" t="s">
        <v>72</v>
      </c>
      <c r="Q52" s="151"/>
      <c r="R52" s="152"/>
      <c r="S52" s="152"/>
      <c r="T52" s="153"/>
    </row>
    <row r="53" spans="2:20" ht="25" hidden="1" x14ac:dyDescent="0.35">
      <c r="B53" s="109">
        <v>48</v>
      </c>
      <c r="C53" s="93" t="s">
        <v>528</v>
      </c>
      <c r="D53" s="93" t="s">
        <v>529</v>
      </c>
      <c r="E53" s="94" t="s">
        <v>523</v>
      </c>
      <c r="F53" s="93" t="s">
        <v>516</v>
      </c>
      <c r="G53" s="95" t="s">
        <v>524</v>
      </c>
      <c r="H53" s="95" t="s">
        <v>498</v>
      </c>
      <c r="I53" s="108" t="s">
        <v>500</v>
      </c>
      <c r="J53" s="156">
        <v>400</v>
      </c>
      <c r="K53" s="98">
        <v>0</v>
      </c>
      <c r="L53" s="118">
        <v>400</v>
      </c>
      <c r="N53" s="61" t="s">
        <v>72</v>
      </c>
      <c r="O53" s="61" t="s">
        <v>72</v>
      </c>
      <c r="P53" s="61" t="s">
        <v>72</v>
      </c>
      <c r="Q53" s="151"/>
      <c r="R53" s="152"/>
      <c r="S53" s="152"/>
      <c r="T53" s="153"/>
    </row>
    <row r="54" spans="2:20" ht="25" hidden="1" x14ac:dyDescent="0.35">
      <c r="B54" s="109">
        <v>49</v>
      </c>
      <c r="C54" s="93" t="s">
        <v>530</v>
      </c>
      <c r="D54" s="93" t="s">
        <v>531</v>
      </c>
      <c r="E54" s="94" t="s">
        <v>526</v>
      </c>
      <c r="F54" s="93" t="s">
        <v>516</v>
      </c>
      <c r="G54" s="95" t="s">
        <v>524</v>
      </c>
      <c r="H54" s="95" t="s">
        <v>532</v>
      </c>
      <c r="I54" s="108" t="s">
        <v>75</v>
      </c>
      <c r="J54" s="156">
        <v>35</v>
      </c>
      <c r="K54" s="98">
        <v>0</v>
      </c>
      <c r="L54" s="118">
        <v>35</v>
      </c>
      <c r="N54" s="61" t="s">
        <v>72</v>
      </c>
      <c r="O54" s="61" t="s">
        <v>72</v>
      </c>
      <c r="P54" s="61" t="s">
        <v>72</v>
      </c>
      <c r="Q54" s="151"/>
      <c r="R54" s="152"/>
      <c r="S54" s="152"/>
      <c r="T54" s="153"/>
    </row>
    <row r="55" spans="2:20" ht="25" hidden="1" x14ac:dyDescent="0.35">
      <c r="B55" s="109">
        <v>50</v>
      </c>
      <c r="C55" s="93" t="s">
        <v>533</v>
      </c>
      <c r="D55" s="93" t="s">
        <v>534</v>
      </c>
      <c r="E55" s="94" t="s">
        <v>498</v>
      </c>
      <c r="F55" s="93" t="s">
        <v>516</v>
      </c>
      <c r="G55" s="95" t="s">
        <v>80</v>
      </c>
      <c r="H55" s="95" t="s">
        <v>498</v>
      </c>
      <c r="I55" s="108" t="s">
        <v>500</v>
      </c>
      <c r="J55" s="156">
        <v>95</v>
      </c>
      <c r="K55" s="98">
        <v>0</v>
      </c>
      <c r="L55" s="118">
        <v>95</v>
      </c>
      <c r="N55" s="61" t="s">
        <v>72</v>
      </c>
      <c r="O55" s="61" t="s">
        <v>72</v>
      </c>
      <c r="P55" s="61" t="s">
        <v>72</v>
      </c>
      <c r="Q55" s="151"/>
      <c r="R55" s="152"/>
      <c r="S55" s="152"/>
      <c r="T55" s="153"/>
    </row>
    <row r="56" spans="2:20" ht="25" x14ac:dyDescent="0.35">
      <c r="B56" s="109">
        <v>51</v>
      </c>
      <c r="C56" s="93" t="s">
        <v>535</v>
      </c>
      <c r="D56" s="93" t="s">
        <v>536</v>
      </c>
      <c r="E56" s="94" t="s">
        <v>537</v>
      </c>
      <c r="F56" s="93" t="s">
        <v>277</v>
      </c>
      <c r="G56" s="95">
        <v>1</v>
      </c>
      <c r="H56" s="95" t="s">
        <v>538</v>
      </c>
      <c r="I56" s="108" t="s">
        <v>75</v>
      </c>
      <c r="J56" s="156">
        <v>4.99</v>
      </c>
      <c r="K56" s="98">
        <v>0</v>
      </c>
      <c r="L56" s="118">
        <v>4.99</v>
      </c>
      <c r="N56" s="61" t="s">
        <v>509</v>
      </c>
      <c r="O56" s="61" t="s">
        <v>72</v>
      </c>
      <c r="P56" s="61" t="s">
        <v>72</v>
      </c>
      <c r="Q56" s="151"/>
      <c r="R56" s="152"/>
      <c r="S56" s="152"/>
      <c r="T56" s="153"/>
    </row>
    <row r="57" spans="2:20" ht="25" x14ac:dyDescent="0.35">
      <c r="B57" s="109">
        <v>52</v>
      </c>
      <c r="C57" s="93" t="s">
        <v>539</v>
      </c>
      <c r="D57" s="93" t="s">
        <v>540</v>
      </c>
      <c r="E57" s="94" t="s">
        <v>541</v>
      </c>
      <c r="F57" s="93" t="s">
        <v>277</v>
      </c>
      <c r="G57" s="95">
        <v>1</v>
      </c>
      <c r="H57" s="95" t="s">
        <v>368</v>
      </c>
      <c r="I57" s="108" t="s">
        <v>75</v>
      </c>
      <c r="J57" s="156">
        <v>114.99</v>
      </c>
      <c r="K57" s="98">
        <v>0</v>
      </c>
      <c r="L57" s="118">
        <v>114.99</v>
      </c>
      <c r="N57" s="61" t="s">
        <v>72</v>
      </c>
      <c r="O57" s="61" t="s">
        <v>72</v>
      </c>
      <c r="P57" s="61" t="s">
        <v>72</v>
      </c>
      <c r="Q57" s="151"/>
      <c r="R57" s="152"/>
      <c r="S57" s="152"/>
      <c r="T57" s="153"/>
    </row>
    <row r="58" spans="2:20" ht="25" x14ac:dyDescent="0.35">
      <c r="B58" s="109">
        <v>53</v>
      </c>
      <c r="C58" s="93" t="s">
        <v>542</v>
      </c>
      <c r="D58" s="93" t="s">
        <v>543</v>
      </c>
      <c r="E58" s="94" t="s">
        <v>541</v>
      </c>
      <c r="F58" s="93" t="s">
        <v>277</v>
      </c>
      <c r="G58" s="95">
        <v>1</v>
      </c>
      <c r="H58" s="95" t="s">
        <v>368</v>
      </c>
      <c r="I58" s="108" t="s">
        <v>544</v>
      </c>
      <c r="J58" s="156">
        <v>57.99</v>
      </c>
      <c r="K58" s="98">
        <v>0</v>
      </c>
      <c r="L58" s="118">
        <v>57.99</v>
      </c>
      <c r="N58" s="61" t="s">
        <v>72</v>
      </c>
      <c r="O58" s="61" t="s">
        <v>72</v>
      </c>
      <c r="P58" s="61" t="s">
        <v>72</v>
      </c>
      <c r="Q58" s="151"/>
      <c r="R58" s="152"/>
      <c r="S58" s="151"/>
      <c r="T58" s="153"/>
    </row>
    <row r="59" spans="2:20" x14ac:dyDescent="0.35">
      <c r="B59" s="109">
        <v>54</v>
      </c>
      <c r="C59" s="93" t="s">
        <v>545</v>
      </c>
      <c r="D59" s="93" t="s">
        <v>546</v>
      </c>
      <c r="E59" s="94" t="s">
        <v>498</v>
      </c>
      <c r="F59" s="93" t="s">
        <v>277</v>
      </c>
      <c r="G59" s="95">
        <v>1</v>
      </c>
      <c r="H59" s="95" t="s">
        <v>498</v>
      </c>
      <c r="I59" s="108" t="s">
        <v>500</v>
      </c>
      <c r="J59" s="156">
        <v>95</v>
      </c>
      <c r="K59" s="98">
        <v>0</v>
      </c>
      <c r="L59" s="118">
        <v>95</v>
      </c>
      <c r="N59" s="61" t="s">
        <v>72</v>
      </c>
      <c r="O59" s="61" t="s">
        <v>72</v>
      </c>
      <c r="P59" s="61" t="s">
        <v>72</v>
      </c>
      <c r="Q59" s="151"/>
      <c r="R59" s="152"/>
      <c r="S59" s="151"/>
      <c r="T59" s="153"/>
    </row>
    <row r="60" spans="2:20" ht="25" x14ac:dyDescent="0.35">
      <c r="B60" s="109">
        <v>55</v>
      </c>
      <c r="C60" s="93" t="s">
        <v>547</v>
      </c>
      <c r="D60" s="93" t="s">
        <v>548</v>
      </c>
      <c r="E60" s="94" t="s">
        <v>549</v>
      </c>
      <c r="F60" s="93" t="s">
        <v>550</v>
      </c>
      <c r="G60" s="95" t="s">
        <v>551</v>
      </c>
      <c r="H60" s="95" t="s">
        <v>517</v>
      </c>
      <c r="I60" s="108" t="s">
        <v>75</v>
      </c>
      <c r="J60" s="156">
        <v>12.99</v>
      </c>
      <c r="K60" s="98">
        <v>0</v>
      </c>
      <c r="L60" s="118">
        <v>12.99</v>
      </c>
      <c r="N60" s="61" t="s">
        <v>72</v>
      </c>
      <c r="O60" s="61" t="s">
        <v>72</v>
      </c>
      <c r="P60" s="61" t="s">
        <v>72</v>
      </c>
      <c r="Q60" s="151"/>
      <c r="R60" s="152"/>
      <c r="S60" s="151"/>
      <c r="T60" s="153"/>
    </row>
    <row r="61" spans="2:20" ht="25" x14ac:dyDescent="0.35">
      <c r="B61" s="109">
        <v>56</v>
      </c>
      <c r="C61" s="93" t="s">
        <v>552</v>
      </c>
      <c r="D61" s="93" t="s">
        <v>553</v>
      </c>
      <c r="E61" s="94" t="s">
        <v>554</v>
      </c>
      <c r="F61" s="93" t="s">
        <v>555</v>
      </c>
      <c r="G61" s="95" t="s">
        <v>80</v>
      </c>
      <c r="H61" s="95" t="s">
        <v>517</v>
      </c>
      <c r="I61" s="108" t="s">
        <v>75</v>
      </c>
      <c r="J61" s="156">
        <v>220</v>
      </c>
      <c r="K61" s="98">
        <v>0</v>
      </c>
      <c r="L61" s="118">
        <v>220</v>
      </c>
      <c r="N61" s="61" t="s">
        <v>72</v>
      </c>
      <c r="O61" s="61" t="s">
        <v>72</v>
      </c>
      <c r="P61" s="61" t="s">
        <v>72</v>
      </c>
      <c r="Q61" s="151"/>
      <c r="R61" s="152"/>
      <c r="S61" s="151"/>
      <c r="T61" s="153"/>
    </row>
    <row r="62" spans="2:20" ht="25" x14ac:dyDescent="0.35">
      <c r="B62" s="109">
        <v>57</v>
      </c>
      <c r="C62" s="93" t="s">
        <v>552</v>
      </c>
      <c r="D62" s="93" t="s">
        <v>553</v>
      </c>
      <c r="E62" s="94" t="s">
        <v>554</v>
      </c>
      <c r="F62" s="93" t="s">
        <v>556</v>
      </c>
      <c r="G62" s="95" t="s">
        <v>80</v>
      </c>
      <c r="H62" s="95" t="s">
        <v>517</v>
      </c>
      <c r="I62" s="108" t="s">
        <v>75</v>
      </c>
      <c r="J62" s="156">
        <v>250</v>
      </c>
      <c r="K62" s="98">
        <v>0</v>
      </c>
      <c r="L62" s="118">
        <v>250</v>
      </c>
      <c r="N62" s="61" t="s">
        <v>72</v>
      </c>
      <c r="O62" s="61" t="s">
        <v>72</v>
      </c>
      <c r="P62" s="61" t="s">
        <v>72</v>
      </c>
      <c r="Q62" s="151"/>
      <c r="R62" s="152"/>
      <c r="S62" s="151"/>
      <c r="T62" s="153"/>
    </row>
    <row r="63" spans="2:20" ht="25" x14ac:dyDescent="0.35">
      <c r="B63" s="109">
        <v>58</v>
      </c>
      <c r="C63" s="93" t="s">
        <v>552</v>
      </c>
      <c r="D63" s="93" t="s">
        <v>553</v>
      </c>
      <c r="E63" s="94" t="s">
        <v>554</v>
      </c>
      <c r="F63" s="93" t="s">
        <v>557</v>
      </c>
      <c r="G63" s="95" t="s">
        <v>80</v>
      </c>
      <c r="H63" s="95" t="s">
        <v>517</v>
      </c>
      <c r="I63" s="108" t="s">
        <v>75</v>
      </c>
      <c r="J63" s="156">
        <v>360</v>
      </c>
      <c r="K63" s="98">
        <v>0</v>
      </c>
      <c r="L63" s="118">
        <v>360</v>
      </c>
      <c r="N63" s="61" t="s">
        <v>72</v>
      </c>
      <c r="O63" s="61" t="s">
        <v>72</v>
      </c>
      <c r="P63" s="61" t="s">
        <v>72</v>
      </c>
      <c r="Q63" s="151"/>
      <c r="R63" s="152"/>
      <c r="S63" s="151"/>
      <c r="T63" s="153"/>
    </row>
    <row r="64" spans="2:20" ht="25" x14ac:dyDescent="0.35">
      <c r="B64" s="109">
        <v>59</v>
      </c>
      <c r="C64" s="93" t="s">
        <v>558</v>
      </c>
      <c r="D64" s="93" t="s">
        <v>559</v>
      </c>
      <c r="E64" s="94" t="s">
        <v>560</v>
      </c>
      <c r="F64" s="93" t="s">
        <v>555</v>
      </c>
      <c r="G64" s="95">
        <v>51</v>
      </c>
      <c r="H64" s="95" t="s">
        <v>517</v>
      </c>
      <c r="I64" s="108" t="s">
        <v>75</v>
      </c>
      <c r="J64" s="156">
        <v>230</v>
      </c>
      <c r="K64" s="98">
        <v>0</v>
      </c>
      <c r="L64" s="118">
        <v>230</v>
      </c>
      <c r="N64" s="61" t="s">
        <v>72</v>
      </c>
      <c r="O64" s="61" t="s">
        <v>72</v>
      </c>
      <c r="P64" s="61" t="s">
        <v>72</v>
      </c>
      <c r="Q64" s="151"/>
      <c r="R64" s="152"/>
      <c r="S64" s="151"/>
      <c r="T64" s="153"/>
    </row>
    <row r="65" spans="2:20" ht="25" x14ac:dyDescent="0.35">
      <c r="B65" s="109">
        <v>60</v>
      </c>
      <c r="C65" s="93" t="s">
        <v>558</v>
      </c>
      <c r="D65" s="93" t="s">
        <v>559</v>
      </c>
      <c r="E65" s="94" t="s">
        <v>560</v>
      </c>
      <c r="F65" s="93" t="s">
        <v>556</v>
      </c>
      <c r="G65" s="95">
        <v>51</v>
      </c>
      <c r="H65" s="95" t="s">
        <v>517</v>
      </c>
      <c r="I65" s="108" t="s">
        <v>75</v>
      </c>
      <c r="J65" s="156">
        <v>260</v>
      </c>
      <c r="K65" s="98">
        <v>0</v>
      </c>
      <c r="L65" s="118">
        <v>260</v>
      </c>
      <c r="N65" s="61" t="s">
        <v>72</v>
      </c>
      <c r="O65" s="61" t="s">
        <v>72</v>
      </c>
      <c r="P65" s="61" t="s">
        <v>72</v>
      </c>
      <c r="Q65" s="151"/>
      <c r="R65" s="152"/>
      <c r="S65" s="151"/>
      <c r="T65" s="153"/>
    </row>
    <row r="66" spans="2:20" ht="25" x14ac:dyDescent="0.35">
      <c r="B66" s="109">
        <v>61</v>
      </c>
      <c r="C66" s="93" t="s">
        <v>558</v>
      </c>
      <c r="D66" s="93" t="s">
        <v>559</v>
      </c>
      <c r="E66" s="94" t="s">
        <v>560</v>
      </c>
      <c r="F66" s="93" t="s">
        <v>557</v>
      </c>
      <c r="G66" s="95">
        <v>51</v>
      </c>
      <c r="H66" s="95" t="s">
        <v>517</v>
      </c>
      <c r="I66" s="108" t="s">
        <v>75</v>
      </c>
      <c r="J66" s="156">
        <v>370</v>
      </c>
      <c r="K66" s="98">
        <v>0</v>
      </c>
      <c r="L66" s="118">
        <v>370</v>
      </c>
      <c r="N66" s="61" t="s">
        <v>72</v>
      </c>
      <c r="O66" s="61" t="s">
        <v>72</v>
      </c>
      <c r="P66" s="61" t="s">
        <v>72</v>
      </c>
      <c r="Q66" s="151"/>
      <c r="R66" s="152"/>
      <c r="S66" s="151"/>
      <c r="T66" s="153"/>
    </row>
    <row r="67" spans="2:20" ht="25" x14ac:dyDescent="0.35">
      <c r="B67" s="109">
        <v>62</v>
      </c>
      <c r="C67" s="93" t="s">
        <v>561</v>
      </c>
      <c r="D67" s="93" t="s">
        <v>562</v>
      </c>
      <c r="E67" s="94" t="s">
        <v>563</v>
      </c>
      <c r="F67" s="93" t="s">
        <v>555</v>
      </c>
      <c r="G67" s="95">
        <v>100</v>
      </c>
      <c r="H67" s="95" t="s">
        <v>517</v>
      </c>
      <c r="I67" s="108" t="s">
        <v>75</v>
      </c>
      <c r="J67" s="156">
        <v>240</v>
      </c>
      <c r="K67" s="98">
        <v>0</v>
      </c>
      <c r="L67" s="118">
        <v>240</v>
      </c>
      <c r="N67" s="61" t="s">
        <v>72</v>
      </c>
      <c r="O67" s="61" t="s">
        <v>72</v>
      </c>
      <c r="P67" s="61" t="s">
        <v>72</v>
      </c>
      <c r="Q67" s="151"/>
      <c r="R67" s="152"/>
      <c r="S67" s="151"/>
      <c r="T67" s="153"/>
    </row>
    <row r="68" spans="2:20" ht="25" x14ac:dyDescent="0.35">
      <c r="B68" s="109">
        <v>63</v>
      </c>
      <c r="C68" s="93" t="s">
        <v>561</v>
      </c>
      <c r="D68" s="93" t="s">
        <v>562</v>
      </c>
      <c r="E68" s="94" t="s">
        <v>563</v>
      </c>
      <c r="F68" s="93" t="s">
        <v>556</v>
      </c>
      <c r="G68" s="95">
        <v>100</v>
      </c>
      <c r="H68" s="95" t="s">
        <v>517</v>
      </c>
      <c r="I68" s="108" t="s">
        <v>75</v>
      </c>
      <c r="J68" s="156">
        <v>270</v>
      </c>
      <c r="K68" s="98">
        <v>0</v>
      </c>
      <c r="L68" s="118">
        <v>270</v>
      </c>
      <c r="N68" s="61" t="s">
        <v>72</v>
      </c>
      <c r="O68" s="61" t="s">
        <v>72</v>
      </c>
      <c r="P68" s="61" t="s">
        <v>72</v>
      </c>
      <c r="Q68" s="151"/>
      <c r="R68" s="152"/>
      <c r="S68" s="151"/>
      <c r="T68" s="153"/>
    </row>
    <row r="69" spans="2:20" ht="25" x14ac:dyDescent="0.35">
      <c r="B69" s="109">
        <v>64</v>
      </c>
      <c r="C69" s="93" t="s">
        <v>561</v>
      </c>
      <c r="D69" s="93" t="s">
        <v>562</v>
      </c>
      <c r="E69" s="94" t="s">
        <v>563</v>
      </c>
      <c r="F69" s="93" t="s">
        <v>557</v>
      </c>
      <c r="G69" s="95">
        <v>100</v>
      </c>
      <c r="H69" s="95" t="s">
        <v>517</v>
      </c>
      <c r="I69" s="108" t="s">
        <v>75</v>
      </c>
      <c r="J69" s="156">
        <v>380</v>
      </c>
      <c r="K69" s="98">
        <v>0</v>
      </c>
      <c r="L69" s="118">
        <v>380</v>
      </c>
      <c r="N69" s="61" t="s">
        <v>72</v>
      </c>
      <c r="O69" s="61" t="s">
        <v>72</v>
      </c>
      <c r="P69" s="61" t="s">
        <v>72</v>
      </c>
      <c r="Q69" s="151"/>
      <c r="R69" s="152"/>
      <c r="S69" s="151"/>
      <c r="T69" s="153"/>
    </row>
    <row r="70" spans="2:20" ht="25" x14ac:dyDescent="0.35">
      <c r="B70" s="109">
        <v>65</v>
      </c>
      <c r="C70" s="93" t="s">
        <v>564</v>
      </c>
      <c r="D70" s="93" t="s">
        <v>565</v>
      </c>
      <c r="E70" s="94" t="s">
        <v>566</v>
      </c>
      <c r="F70" s="93" t="s">
        <v>555</v>
      </c>
      <c r="G70" s="95">
        <v>201</v>
      </c>
      <c r="H70" s="95" t="s">
        <v>517</v>
      </c>
      <c r="I70" s="108" t="s">
        <v>75</v>
      </c>
      <c r="J70" s="156">
        <v>250</v>
      </c>
      <c r="K70" s="98">
        <v>0</v>
      </c>
      <c r="L70" s="118">
        <v>250</v>
      </c>
      <c r="N70" s="61" t="s">
        <v>72</v>
      </c>
      <c r="O70" s="61" t="s">
        <v>72</v>
      </c>
      <c r="P70" s="61" t="s">
        <v>72</v>
      </c>
      <c r="Q70" s="151"/>
      <c r="R70" s="152"/>
      <c r="S70" s="151"/>
      <c r="T70" s="153"/>
    </row>
    <row r="71" spans="2:20" ht="25" x14ac:dyDescent="0.35">
      <c r="B71" s="109">
        <v>66</v>
      </c>
      <c r="C71" s="93" t="s">
        <v>564</v>
      </c>
      <c r="D71" s="93" t="s">
        <v>565</v>
      </c>
      <c r="E71" s="94" t="s">
        <v>566</v>
      </c>
      <c r="F71" s="93" t="s">
        <v>556</v>
      </c>
      <c r="G71" s="95">
        <v>201</v>
      </c>
      <c r="H71" s="95" t="s">
        <v>517</v>
      </c>
      <c r="I71" s="108" t="s">
        <v>75</v>
      </c>
      <c r="J71" s="156">
        <v>280</v>
      </c>
      <c r="K71" s="98">
        <v>0</v>
      </c>
      <c r="L71" s="118">
        <v>280</v>
      </c>
      <c r="N71" s="61" t="s">
        <v>72</v>
      </c>
      <c r="O71" s="61" t="s">
        <v>72</v>
      </c>
      <c r="P71" s="61" t="s">
        <v>72</v>
      </c>
      <c r="Q71" s="151"/>
      <c r="R71" s="152"/>
      <c r="S71" s="151"/>
      <c r="T71" s="153"/>
    </row>
    <row r="72" spans="2:20" ht="25" x14ac:dyDescent="0.35">
      <c r="B72" s="109">
        <v>67</v>
      </c>
      <c r="C72" s="93" t="s">
        <v>564</v>
      </c>
      <c r="D72" s="93" t="s">
        <v>565</v>
      </c>
      <c r="E72" s="94" t="s">
        <v>566</v>
      </c>
      <c r="F72" s="93" t="s">
        <v>557</v>
      </c>
      <c r="G72" s="95">
        <v>201</v>
      </c>
      <c r="H72" s="95" t="s">
        <v>517</v>
      </c>
      <c r="I72" s="108" t="s">
        <v>75</v>
      </c>
      <c r="J72" s="156">
        <v>390</v>
      </c>
      <c r="K72" s="98">
        <v>0</v>
      </c>
      <c r="L72" s="118">
        <v>390</v>
      </c>
      <c r="N72" s="61" t="s">
        <v>72</v>
      </c>
      <c r="O72" s="61" t="s">
        <v>72</v>
      </c>
      <c r="P72" s="61" t="s">
        <v>72</v>
      </c>
      <c r="Q72" s="151"/>
      <c r="R72" s="152"/>
      <c r="S72" s="151"/>
      <c r="T72" s="153"/>
    </row>
    <row r="73" spans="2:20" ht="25" x14ac:dyDescent="0.35">
      <c r="B73" s="109">
        <v>68</v>
      </c>
      <c r="C73" s="93" t="s">
        <v>567</v>
      </c>
      <c r="D73" s="93" t="s">
        <v>568</v>
      </c>
      <c r="E73" s="94" t="s">
        <v>569</v>
      </c>
      <c r="F73" s="93" t="s">
        <v>555</v>
      </c>
      <c r="G73" s="95">
        <v>501</v>
      </c>
      <c r="H73" s="95" t="s">
        <v>517</v>
      </c>
      <c r="I73" s="108" t="s">
        <v>75</v>
      </c>
      <c r="J73" s="156">
        <v>300</v>
      </c>
      <c r="K73" s="98">
        <v>0</v>
      </c>
      <c r="L73" s="118">
        <v>300</v>
      </c>
      <c r="N73" s="61" t="s">
        <v>72</v>
      </c>
      <c r="O73" s="61" t="s">
        <v>72</v>
      </c>
      <c r="P73" s="61" t="s">
        <v>72</v>
      </c>
      <c r="Q73" s="151"/>
      <c r="R73" s="152"/>
      <c r="S73" s="151"/>
      <c r="T73" s="153"/>
    </row>
    <row r="74" spans="2:20" ht="25" x14ac:dyDescent="0.35">
      <c r="B74" s="109">
        <v>69</v>
      </c>
      <c r="C74" s="93" t="s">
        <v>567</v>
      </c>
      <c r="D74" s="93" t="s">
        <v>568</v>
      </c>
      <c r="E74" s="94" t="s">
        <v>569</v>
      </c>
      <c r="F74" s="93" t="s">
        <v>556</v>
      </c>
      <c r="G74" s="95">
        <v>501</v>
      </c>
      <c r="H74" s="95" t="s">
        <v>517</v>
      </c>
      <c r="I74" s="108" t="s">
        <v>75</v>
      </c>
      <c r="J74" s="156">
        <v>330</v>
      </c>
      <c r="K74" s="98">
        <v>0</v>
      </c>
      <c r="L74" s="118">
        <v>330</v>
      </c>
      <c r="N74" s="61" t="s">
        <v>72</v>
      </c>
      <c r="O74" s="61" t="s">
        <v>72</v>
      </c>
      <c r="P74" s="61" t="s">
        <v>72</v>
      </c>
      <c r="Q74" s="151"/>
      <c r="R74" s="152"/>
      <c r="S74" s="151"/>
      <c r="T74" s="153"/>
    </row>
    <row r="75" spans="2:20" ht="25" x14ac:dyDescent="0.35">
      <c r="B75" s="109">
        <v>70</v>
      </c>
      <c r="C75" s="93" t="s">
        <v>567</v>
      </c>
      <c r="D75" s="93" t="s">
        <v>568</v>
      </c>
      <c r="E75" s="94" t="s">
        <v>569</v>
      </c>
      <c r="F75" s="93" t="s">
        <v>557</v>
      </c>
      <c r="G75" s="95">
        <v>501</v>
      </c>
      <c r="H75" s="95" t="s">
        <v>517</v>
      </c>
      <c r="I75" s="108" t="s">
        <v>75</v>
      </c>
      <c r="J75" s="156">
        <v>440</v>
      </c>
      <c r="K75" s="98">
        <v>0</v>
      </c>
      <c r="L75" s="118">
        <v>440</v>
      </c>
      <c r="N75" s="61" t="s">
        <v>72</v>
      </c>
      <c r="O75" s="61" t="s">
        <v>72</v>
      </c>
      <c r="P75" s="61" t="s">
        <v>72</v>
      </c>
      <c r="Q75" s="151"/>
      <c r="R75" s="152"/>
      <c r="S75" s="151"/>
      <c r="T75" s="153"/>
    </row>
    <row r="76" spans="2:20" x14ac:dyDescent="0.35">
      <c r="B76" s="109">
        <v>71</v>
      </c>
      <c r="C76" s="93" t="s">
        <v>570</v>
      </c>
      <c r="D76" s="93" t="s">
        <v>571</v>
      </c>
      <c r="E76" s="94" t="s">
        <v>572</v>
      </c>
      <c r="F76" s="93" t="s">
        <v>550</v>
      </c>
      <c r="G76" s="95">
        <v>1</v>
      </c>
      <c r="H76" s="95" t="s">
        <v>573</v>
      </c>
      <c r="I76" s="108" t="s">
        <v>75</v>
      </c>
      <c r="J76" s="156">
        <v>99</v>
      </c>
      <c r="K76" s="98">
        <v>0</v>
      </c>
      <c r="L76" s="118">
        <v>99</v>
      </c>
      <c r="N76" s="61" t="s">
        <v>72</v>
      </c>
      <c r="O76" s="61" t="s">
        <v>72</v>
      </c>
      <c r="P76" s="61" t="s">
        <v>72</v>
      </c>
      <c r="Q76" s="151"/>
      <c r="R76" s="152"/>
      <c r="S76" s="151"/>
      <c r="T76" s="153"/>
    </row>
    <row r="77" spans="2:20" x14ac:dyDescent="0.35">
      <c r="B77" s="109">
        <v>72</v>
      </c>
      <c r="C77" s="93" t="s">
        <v>574</v>
      </c>
      <c r="D77" s="93" t="s">
        <v>575</v>
      </c>
      <c r="E77" s="94" t="s">
        <v>576</v>
      </c>
      <c r="F77" s="93" t="s">
        <v>550</v>
      </c>
      <c r="G77" s="95">
        <v>1</v>
      </c>
      <c r="H77" s="95" t="s">
        <v>573</v>
      </c>
      <c r="I77" s="108" t="s">
        <v>75</v>
      </c>
      <c r="J77" s="156">
        <v>149</v>
      </c>
      <c r="K77" s="98">
        <v>0</v>
      </c>
      <c r="L77" s="118">
        <v>149</v>
      </c>
      <c r="N77" s="61" t="s">
        <v>72</v>
      </c>
      <c r="O77" s="61" t="s">
        <v>72</v>
      </c>
      <c r="P77" s="61" t="s">
        <v>72</v>
      </c>
      <c r="Q77" s="151"/>
      <c r="R77" s="152"/>
      <c r="S77" s="151"/>
      <c r="T77" s="153"/>
    </row>
    <row r="78" spans="2:20" x14ac:dyDescent="0.35">
      <c r="B78" s="109">
        <v>73</v>
      </c>
      <c r="C78" s="93" t="s">
        <v>577</v>
      </c>
      <c r="D78" s="93" t="s">
        <v>578</v>
      </c>
      <c r="E78" s="94" t="s">
        <v>579</v>
      </c>
      <c r="F78" s="93" t="s">
        <v>550</v>
      </c>
      <c r="G78" s="95">
        <v>1</v>
      </c>
      <c r="H78" s="95" t="s">
        <v>573</v>
      </c>
      <c r="I78" s="108" t="s">
        <v>75</v>
      </c>
      <c r="J78" s="156">
        <v>149</v>
      </c>
      <c r="K78" s="98">
        <v>0</v>
      </c>
      <c r="L78" s="118">
        <v>149</v>
      </c>
      <c r="N78" s="61" t="s">
        <v>72</v>
      </c>
      <c r="O78" s="61" t="s">
        <v>72</v>
      </c>
      <c r="P78" s="61" t="s">
        <v>72</v>
      </c>
      <c r="Q78" s="151"/>
      <c r="R78" s="152"/>
      <c r="S78" s="151"/>
      <c r="T78" s="153"/>
    </row>
    <row r="79" spans="2:20" x14ac:dyDescent="0.35">
      <c r="B79" s="109">
        <v>74</v>
      </c>
      <c r="C79" s="93" t="s">
        <v>580</v>
      </c>
      <c r="D79" s="93" t="s">
        <v>581</v>
      </c>
      <c r="E79" s="94" t="s">
        <v>582</v>
      </c>
      <c r="F79" s="93" t="s">
        <v>583</v>
      </c>
      <c r="G79" s="95" t="s">
        <v>80</v>
      </c>
      <c r="H79" s="95" t="s">
        <v>584</v>
      </c>
      <c r="I79" s="108" t="s">
        <v>75</v>
      </c>
      <c r="J79" s="156">
        <v>0.25</v>
      </c>
      <c r="K79" s="98">
        <v>0</v>
      </c>
      <c r="L79" s="118">
        <v>0.25</v>
      </c>
      <c r="N79" s="61" t="s">
        <v>72</v>
      </c>
      <c r="O79" s="61" t="s">
        <v>72</v>
      </c>
      <c r="P79" s="61" t="s">
        <v>72</v>
      </c>
      <c r="Q79" s="151"/>
      <c r="R79" s="152"/>
      <c r="S79" s="151"/>
      <c r="T79" s="153"/>
    </row>
    <row r="80" spans="2:20" ht="37.5" x14ac:dyDescent="0.35">
      <c r="B80" s="109">
        <v>75</v>
      </c>
      <c r="C80" s="93" t="s">
        <v>585</v>
      </c>
      <c r="D80" s="93" t="s">
        <v>586</v>
      </c>
      <c r="E80" s="94" t="s">
        <v>587</v>
      </c>
      <c r="F80" s="93" t="s">
        <v>588</v>
      </c>
      <c r="G80" s="95">
        <v>1</v>
      </c>
      <c r="H80" s="95" t="s">
        <v>517</v>
      </c>
      <c r="I80" s="108" t="s">
        <v>75</v>
      </c>
      <c r="J80" s="155">
        <v>4.95</v>
      </c>
      <c r="K80" s="98">
        <v>0</v>
      </c>
      <c r="L80" s="118">
        <v>4.95</v>
      </c>
      <c r="N80" s="173" t="s">
        <v>589</v>
      </c>
      <c r="O80" s="61" t="s">
        <v>72</v>
      </c>
      <c r="P80" s="61" t="s">
        <v>72</v>
      </c>
      <c r="Q80" s="151"/>
      <c r="R80" s="152"/>
      <c r="S80" s="151"/>
      <c r="T80" s="153"/>
    </row>
    <row r="81" spans="2:20" x14ac:dyDescent="0.35">
      <c r="B81" s="109">
        <v>76</v>
      </c>
      <c r="C81" s="168" t="s">
        <v>244</v>
      </c>
      <c r="D81" s="168" t="s">
        <v>590</v>
      </c>
      <c r="E81" s="169" t="s">
        <v>231</v>
      </c>
      <c r="F81" s="169" t="s">
        <v>591</v>
      </c>
      <c r="G81" s="170">
        <v>1</v>
      </c>
      <c r="H81" s="171" t="s">
        <v>592</v>
      </c>
      <c r="I81" s="108" t="s">
        <v>75</v>
      </c>
      <c r="J81" s="172">
        <v>30.05</v>
      </c>
      <c r="K81" s="98">
        <v>0</v>
      </c>
      <c r="L81" s="118">
        <v>30.05</v>
      </c>
      <c r="N81" s="61" t="s">
        <v>72</v>
      </c>
      <c r="O81" s="61" t="s">
        <v>72</v>
      </c>
      <c r="P81" s="61" t="s">
        <v>72</v>
      </c>
      <c r="Q81" s="151"/>
      <c r="R81" s="152"/>
      <c r="S81" s="151"/>
      <c r="T81" s="153"/>
    </row>
  </sheetData>
  <sheetProtection algorithmName="SHA-512" hashValue="gdYAbbxRM4yBJV2i/YFJ+fFrExcNYDzV/hYI7IDaz7LF88wn5XDmh878/H0TgQh37qDkc1b6+QHPbhHtDuOjXQ==" saltValue="SDVRBlp5cVw9fDp4aL08XQ==" spinCount="100000" sheet="1" formatCells="0" formatColumns="0" formatRows="0"/>
  <mergeCells count="4">
    <mergeCell ref="C1:E1"/>
    <mergeCell ref="G1:L3"/>
    <mergeCell ref="C2:E2"/>
    <mergeCell ref="C3:E3"/>
  </mergeCells>
  <conditionalFormatting sqref="C1:E3">
    <cfRule type="expression" dxfId="14" priority="9">
      <formula>#REF!&lt;&gt;"Yes"</formula>
    </cfRule>
  </conditionalFormatting>
  <conditionalFormatting sqref="G1 C1:C3">
    <cfRule type="expression" dxfId="13" priority="10">
      <formula>INDIRECT("f"&amp;ROW())="Wireless Plan Component"</formula>
    </cfRule>
  </conditionalFormatting>
  <conditionalFormatting sqref="L6:L81">
    <cfRule type="expression" dxfId="12" priority="4">
      <formula>#REF!&lt;&gt;"Yes"</formula>
    </cfRule>
  </conditionalFormatting>
  <conditionalFormatting sqref="P3">
    <cfRule type="expression" dxfId="11" priority="7">
      <formula>INDIRECT("f"&amp;ROW())="Main Wireless SKU"</formula>
    </cfRule>
  </conditionalFormatting>
  <conditionalFormatting sqref="D45">
    <cfRule type="duplicateValues" dxfId="8" priority="1"/>
  </conditionalFormatting>
  <dataValidations count="2">
    <dataValidation type="decimal" operator="greaterThanOrEqual" allowBlank="1" showInputMessage="1" showErrorMessage="1" sqref="J5" xr:uid="{262E030C-1067-4768-9F2D-25AC9A986E56}">
      <formula1>0</formula1>
    </dataValidation>
    <dataValidation allowBlank="1" showErrorMessage="1" sqref="C81:F81 L81 H81 J81" xr:uid="{AE42F8E7-1F93-4993-9775-7EAD0BBAFDA3}"/>
  </dataValidations>
  <pageMargins left="0.7" right="0.7" top="0.75" bottom="0.75" header="0.3" footer="0.3"/>
  <pageSetup scale="84" orientation="portrait"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BN518"/>
  <sheetViews>
    <sheetView showGridLines="0" zoomScaleNormal="100" workbookViewId="0">
      <selection activeCell="A8" sqref="A8"/>
    </sheetView>
  </sheetViews>
  <sheetFormatPr defaultColWidth="9.1796875" defaultRowHeight="14.5" x14ac:dyDescent="0.35"/>
  <cols>
    <col min="1" max="10" width="14.453125" style="50" customWidth="1"/>
    <col min="11" max="16384" width="9.1796875" style="50"/>
  </cols>
  <sheetData>
    <row r="1" spans="1:66" ht="15" thickBot="1" x14ac:dyDescent="0.4">
      <c r="A1" s="16" t="s">
        <v>246</v>
      </c>
      <c r="B1" s="133" t="str">
        <f>'Pricing - Lot 1 Voice'!C1</f>
        <v>Frontier Communications of America Inc.</v>
      </c>
      <c r="C1" s="134"/>
      <c r="D1" s="134"/>
      <c r="E1" s="135"/>
      <c r="F1" s="35"/>
      <c r="G1" s="1"/>
      <c r="H1" s="1"/>
      <c r="I1" s="1"/>
      <c r="J1" s="1"/>
      <c r="K1" s="3"/>
      <c r="L1" s="7"/>
      <c r="M1" s="2"/>
      <c r="N1" s="2"/>
      <c r="O1" s="2"/>
      <c r="P1" s="2"/>
      <c r="Q1" s="2"/>
      <c r="R1" s="10"/>
      <c r="T1" s="9"/>
      <c r="V1" s="9"/>
    </row>
    <row r="2" spans="1:66" ht="15" thickBot="1" x14ac:dyDescent="0.4">
      <c r="A2" s="17" t="s">
        <v>247</v>
      </c>
      <c r="B2" s="133" t="str">
        <f>'Pricing - Lot 1 Voice'!C2</f>
        <v>PS68697</v>
      </c>
      <c r="C2" s="134"/>
      <c r="D2" s="134"/>
      <c r="E2" s="135"/>
      <c r="F2" s="35"/>
      <c r="G2" s="1"/>
      <c r="H2" s="1"/>
      <c r="I2" s="1"/>
      <c r="J2" s="1"/>
      <c r="K2" s="3"/>
      <c r="L2" s="7"/>
      <c r="M2" s="2"/>
      <c r="N2" s="2"/>
      <c r="O2" s="2"/>
      <c r="P2" s="2"/>
      <c r="Q2" s="2"/>
      <c r="R2" s="10"/>
      <c r="T2" s="9"/>
      <c r="V2" s="9"/>
    </row>
    <row r="3" spans="1:66" x14ac:dyDescent="0.35">
      <c r="A3" s="17" t="s">
        <v>66</v>
      </c>
      <c r="B3" s="136">
        <f>'Pricing - Lot 1 Voice'!C3</f>
        <v>45895</v>
      </c>
      <c r="C3" s="137"/>
      <c r="D3" s="137"/>
      <c r="E3" s="138"/>
      <c r="F3" s="26"/>
      <c r="G3" s="26"/>
      <c r="H3" s="26"/>
      <c r="I3" s="26"/>
      <c r="J3" s="26"/>
      <c r="K3" s="26"/>
      <c r="BN3" s="18"/>
    </row>
    <row r="4" spans="1:66" x14ac:dyDescent="0.35">
      <c r="A4" s="29"/>
      <c r="B4" s="28"/>
      <c r="C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18"/>
      <c r="BM4" s="18"/>
      <c r="BN4" s="18"/>
    </row>
    <row r="5" spans="1:66" ht="15.5" x14ac:dyDescent="0.35">
      <c r="A5" s="30" t="s">
        <v>68</v>
      </c>
      <c r="B5" s="31"/>
      <c r="C5" s="31"/>
      <c r="D5" s="31">
        <f>COUNTIFS(A8:J8,"Yes")+COUNTIFS(A11:J11,"Yes")+COUNTIFS(A14:J14,"Yes")+COUNTIFS(A17:J17,"Yes")+COUNTIFS(A20:J20,"Yes")+COUNTIFS(A23:J23,"Yes")+COUNTIFS(A26:C26,"Yes")</f>
        <v>38</v>
      </c>
      <c r="E5" s="31"/>
      <c r="F5" s="31"/>
      <c r="G5" s="31"/>
      <c r="H5" s="31"/>
      <c r="I5" s="31"/>
      <c r="J5" s="31"/>
      <c r="BL5" s="18"/>
      <c r="BM5" s="18"/>
      <c r="BN5" s="18"/>
    </row>
    <row r="6" spans="1:66" x14ac:dyDescent="0.35">
      <c r="A6" s="29"/>
      <c r="B6" s="28"/>
      <c r="C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18"/>
      <c r="BM6" s="18"/>
      <c r="BN6" s="18"/>
    </row>
    <row r="7" spans="1:66" x14ac:dyDescent="0.35">
      <c r="A7" s="32" t="s">
        <v>1</v>
      </c>
      <c r="B7" s="32" t="s">
        <v>2</v>
      </c>
      <c r="C7" s="32" t="s">
        <v>3</v>
      </c>
      <c r="D7" s="32" t="s">
        <v>4</v>
      </c>
      <c r="E7" s="32" t="s">
        <v>5</v>
      </c>
      <c r="F7" s="32" t="s">
        <v>6</v>
      </c>
      <c r="G7" s="32" t="s">
        <v>7</v>
      </c>
      <c r="H7" s="32" t="s">
        <v>8</v>
      </c>
      <c r="I7" s="32" t="s">
        <v>9</v>
      </c>
      <c r="J7" s="32" t="s">
        <v>10</v>
      </c>
    </row>
    <row r="8" spans="1:66" x14ac:dyDescent="0.35">
      <c r="A8" s="83" t="s">
        <v>81</v>
      </c>
      <c r="B8" s="83" t="s">
        <v>81</v>
      </c>
      <c r="C8" s="83" t="s">
        <v>79</v>
      </c>
      <c r="D8" s="83" t="s">
        <v>81</v>
      </c>
      <c r="E8" s="83" t="s">
        <v>79</v>
      </c>
      <c r="F8" s="83" t="s">
        <v>79</v>
      </c>
      <c r="G8" s="83" t="s">
        <v>79</v>
      </c>
      <c r="H8" s="83" t="s">
        <v>81</v>
      </c>
      <c r="I8" s="83" t="s">
        <v>79</v>
      </c>
      <c r="J8" s="83" t="s">
        <v>79</v>
      </c>
      <c r="BL8" s="18"/>
      <c r="BM8" s="18"/>
      <c r="BN8" s="18"/>
    </row>
    <row r="9" spans="1:66" x14ac:dyDescent="0.35">
      <c r="A9" s="29"/>
      <c r="B9" s="28"/>
      <c r="C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18"/>
      <c r="BM9" s="18"/>
      <c r="BN9" s="18"/>
    </row>
    <row r="10" spans="1:66" x14ac:dyDescent="0.35">
      <c r="A10" s="32" t="s">
        <v>11</v>
      </c>
      <c r="B10" s="32" t="s">
        <v>12</v>
      </c>
      <c r="C10" s="32" t="s">
        <v>13</v>
      </c>
      <c r="D10" s="32" t="s">
        <v>14</v>
      </c>
      <c r="E10" s="32" t="s">
        <v>15</v>
      </c>
      <c r="F10" s="32" t="s">
        <v>16</v>
      </c>
      <c r="G10" s="32" t="s">
        <v>17</v>
      </c>
      <c r="H10" s="32" t="s">
        <v>18</v>
      </c>
      <c r="I10" s="32" t="s">
        <v>19</v>
      </c>
      <c r="J10" s="32" t="s">
        <v>20</v>
      </c>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18"/>
      <c r="BM10" s="18"/>
      <c r="BN10" s="18"/>
    </row>
    <row r="11" spans="1:66" x14ac:dyDescent="0.35">
      <c r="A11" s="83" t="s">
        <v>79</v>
      </c>
      <c r="B11" s="83" t="s">
        <v>81</v>
      </c>
      <c r="C11" s="83" t="s">
        <v>79</v>
      </c>
      <c r="D11" s="83" t="s">
        <v>79</v>
      </c>
      <c r="E11" s="83" t="s">
        <v>79</v>
      </c>
      <c r="F11" s="83" t="s">
        <v>81</v>
      </c>
      <c r="G11" s="83" t="s">
        <v>81</v>
      </c>
      <c r="H11" s="83" t="s">
        <v>79</v>
      </c>
      <c r="I11" s="83" t="s">
        <v>79</v>
      </c>
      <c r="J11" s="83" t="s">
        <v>79</v>
      </c>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18"/>
      <c r="BM11" s="18"/>
      <c r="BN11" s="18"/>
    </row>
    <row r="12" spans="1:66" x14ac:dyDescent="0.35">
      <c r="A12" s="28"/>
      <c r="B12" s="28"/>
      <c r="C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18"/>
      <c r="BM12" s="18"/>
      <c r="BN12" s="18"/>
    </row>
    <row r="13" spans="1:66" x14ac:dyDescent="0.35">
      <c r="A13" s="32" t="s">
        <v>21</v>
      </c>
      <c r="B13" s="32" t="s">
        <v>22</v>
      </c>
      <c r="C13" s="32" t="s">
        <v>23</v>
      </c>
      <c r="D13" s="32" t="s">
        <v>24</v>
      </c>
      <c r="E13" s="32" t="s">
        <v>25</v>
      </c>
      <c r="F13" s="32" t="s">
        <v>26</v>
      </c>
      <c r="G13" s="32" t="s">
        <v>27</v>
      </c>
      <c r="H13" s="32" t="s">
        <v>28</v>
      </c>
      <c r="I13" s="32" t="s">
        <v>29</v>
      </c>
      <c r="J13" s="32" t="s">
        <v>30</v>
      </c>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18"/>
      <c r="BM13" s="18"/>
      <c r="BN13" s="18"/>
    </row>
    <row r="14" spans="1:66" x14ac:dyDescent="0.35">
      <c r="A14" s="83" t="s">
        <v>81</v>
      </c>
      <c r="B14" s="83" t="s">
        <v>79</v>
      </c>
      <c r="C14" s="83" t="s">
        <v>79</v>
      </c>
      <c r="D14" s="83" t="s">
        <v>79</v>
      </c>
      <c r="E14" s="83" t="s">
        <v>81</v>
      </c>
      <c r="F14" s="83" t="s">
        <v>79</v>
      </c>
      <c r="G14" s="83" t="s">
        <v>79</v>
      </c>
      <c r="H14" s="83" t="s">
        <v>79</v>
      </c>
      <c r="I14" s="83" t="s">
        <v>79</v>
      </c>
      <c r="J14" s="83" t="s">
        <v>79</v>
      </c>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18"/>
      <c r="BM14" s="18"/>
      <c r="BN14" s="18"/>
    </row>
    <row r="15" spans="1:66" x14ac:dyDescent="0.35">
      <c r="A15" s="28"/>
      <c r="B15" s="28"/>
      <c r="C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18"/>
      <c r="BM15" s="18"/>
      <c r="BN15" s="18"/>
    </row>
    <row r="16" spans="1:66" x14ac:dyDescent="0.35">
      <c r="A16" s="32" t="s">
        <v>31</v>
      </c>
      <c r="B16" s="32" t="s">
        <v>32</v>
      </c>
      <c r="C16" s="32" t="s">
        <v>33</v>
      </c>
      <c r="D16" s="32" t="s">
        <v>34</v>
      </c>
      <c r="E16" s="32" t="s">
        <v>35</v>
      </c>
      <c r="F16" s="32" t="s">
        <v>36</v>
      </c>
      <c r="G16" s="32" t="s">
        <v>37</v>
      </c>
      <c r="H16" s="32" t="s">
        <v>38</v>
      </c>
      <c r="I16" s="32" t="s">
        <v>39</v>
      </c>
      <c r="J16" s="32" t="s">
        <v>40</v>
      </c>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18"/>
      <c r="BM16" s="18"/>
      <c r="BN16" s="18"/>
    </row>
    <row r="17" spans="1:66" x14ac:dyDescent="0.35">
      <c r="A17" s="83" t="s">
        <v>81</v>
      </c>
      <c r="B17" s="83" t="s">
        <v>81</v>
      </c>
      <c r="C17" s="83" t="s">
        <v>79</v>
      </c>
      <c r="D17" s="83" t="s">
        <v>79</v>
      </c>
      <c r="E17" s="83" t="s">
        <v>79</v>
      </c>
      <c r="F17" s="83" t="s">
        <v>79</v>
      </c>
      <c r="G17" s="83" t="s">
        <v>79</v>
      </c>
      <c r="H17" s="83" t="s">
        <v>81</v>
      </c>
      <c r="I17" s="83" t="s">
        <v>79</v>
      </c>
      <c r="J17" s="83" t="s">
        <v>79</v>
      </c>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18"/>
      <c r="BM17" s="18"/>
      <c r="BN17" s="18"/>
    </row>
    <row r="18" spans="1:66" x14ac:dyDescent="0.35">
      <c r="A18" s="28"/>
      <c r="B18" s="28"/>
      <c r="C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18"/>
      <c r="BM18" s="18"/>
      <c r="BN18" s="18"/>
    </row>
    <row r="19" spans="1:66" x14ac:dyDescent="0.35">
      <c r="A19" s="32" t="s">
        <v>41</v>
      </c>
      <c r="B19" s="32" t="s">
        <v>42</v>
      </c>
      <c r="C19" s="32" t="s">
        <v>43</v>
      </c>
      <c r="D19" s="32" t="s">
        <v>44</v>
      </c>
      <c r="E19" s="32" t="s">
        <v>45</v>
      </c>
      <c r="F19" s="32" t="s">
        <v>46</v>
      </c>
      <c r="G19" s="32" t="s">
        <v>47</v>
      </c>
      <c r="H19" s="32" t="s">
        <v>48</v>
      </c>
      <c r="I19" s="32" t="s">
        <v>49</v>
      </c>
      <c r="J19" s="32" t="s">
        <v>50</v>
      </c>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18"/>
      <c r="BM19" s="18"/>
      <c r="BN19" s="18"/>
    </row>
    <row r="20" spans="1:66" x14ac:dyDescent="0.35">
      <c r="A20" s="83" t="s">
        <v>81</v>
      </c>
      <c r="B20" s="83" t="s">
        <v>81</v>
      </c>
      <c r="C20" s="83" t="s">
        <v>81</v>
      </c>
      <c r="D20" s="83" t="s">
        <v>81</v>
      </c>
      <c r="E20" s="83" t="s">
        <v>81</v>
      </c>
      <c r="F20" s="83" t="s">
        <v>79</v>
      </c>
      <c r="G20" s="83" t="s">
        <v>81</v>
      </c>
      <c r="H20" s="83" t="s">
        <v>81</v>
      </c>
      <c r="I20" s="83" t="s">
        <v>81</v>
      </c>
      <c r="J20" s="83" t="s">
        <v>81</v>
      </c>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18"/>
      <c r="BM20" s="18"/>
      <c r="BN20" s="18"/>
    </row>
    <row r="21" spans="1:66" x14ac:dyDescent="0.35">
      <c r="A21" s="28"/>
      <c r="B21" s="28"/>
      <c r="C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18"/>
      <c r="BM21" s="18"/>
      <c r="BN21" s="18"/>
    </row>
    <row r="22" spans="1:66" x14ac:dyDescent="0.35">
      <c r="A22" s="32" t="s">
        <v>74</v>
      </c>
      <c r="B22" s="32" t="s">
        <v>51</v>
      </c>
      <c r="C22" s="32" t="s">
        <v>52</v>
      </c>
      <c r="D22" s="32" t="s">
        <v>53</v>
      </c>
      <c r="E22" s="32" t="s">
        <v>54</v>
      </c>
      <c r="F22" s="32" t="s">
        <v>55</v>
      </c>
      <c r="G22" s="32" t="s">
        <v>56</v>
      </c>
      <c r="H22" s="32" t="s">
        <v>57</v>
      </c>
      <c r="I22" s="32" t="s">
        <v>58</v>
      </c>
      <c r="J22" s="32" t="s">
        <v>59</v>
      </c>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18"/>
      <c r="BM22" s="18"/>
      <c r="BN22" s="18"/>
    </row>
    <row r="23" spans="1:66" x14ac:dyDescent="0.35">
      <c r="A23" s="83" t="s">
        <v>81</v>
      </c>
      <c r="B23" s="83" t="s">
        <v>79</v>
      </c>
      <c r="C23" s="83" t="s">
        <v>81</v>
      </c>
      <c r="D23" s="83" t="s">
        <v>79</v>
      </c>
      <c r="E23" s="83" t="s">
        <v>79</v>
      </c>
      <c r="F23" s="83" t="s">
        <v>79</v>
      </c>
      <c r="G23" s="83" t="s">
        <v>79</v>
      </c>
      <c r="H23" s="83" t="s">
        <v>79</v>
      </c>
      <c r="I23" s="83" t="s">
        <v>81</v>
      </c>
      <c r="J23" s="83" t="s">
        <v>79</v>
      </c>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18"/>
      <c r="BM23" s="18"/>
      <c r="BN23" s="18"/>
    </row>
    <row r="24" spans="1:66" x14ac:dyDescent="0.35">
      <c r="A24" s="28"/>
      <c r="B24" s="28"/>
      <c r="C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18"/>
      <c r="BM24" s="18"/>
      <c r="BN24" s="18"/>
    </row>
    <row r="25" spans="1:66" x14ac:dyDescent="0.35">
      <c r="A25" s="32" t="s">
        <v>60</v>
      </c>
      <c r="B25" s="32" t="s">
        <v>61</v>
      </c>
      <c r="C25" s="32" t="s">
        <v>62</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18"/>
      <c r="BM25" s="18"/>
      <c r="BN25" s="18"/>
    </row>
    <row r="26" spans="1:66" x14ac:dyDescent="0.35">
      <c r="A26" s="83" t="s">
        <v>81</v>
      </c>
      <c r="B26" s="83" t="s">
        <v>79</v>
      </c>
      <c r="C26" s="83" t="s">
        <v>79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18"/>
      <c r="BM26" s="18"/>
      <c r="BN26" s="18"/>
    </row>
    <row r="27" spans="1:66" x14ac:dyDescent="0.35">
      <c r="A27" s="28"/>
      <c r="B27" s="28"/>
      <c r="C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18"/>
      <c r="BM27" s="18"/>
      <c r="BN27" s="18"/>
    </row>
    <row r="28" spans="1:66" x14ac:dyDescent="0.35">
      <c r="A28" s="28"/>
      <c r="B28" s="28"/>
      <c r="C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18"/>
      <c r="BM28" s="18"/>
      <c r="BN28" s="18"/>
    </row>
    <row r="29" spans="1:66" x14ac:dyDescent="0.35">
      <c r="A29" s="28"/>
      <c r="B29" s="28"/>
      <c r="C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18"/>
      <c r="BM29" s="18"/>
      <c r="BN29" s="18"/>
    </row>
    <row r="30" spans="1:66" x14ac:dyDescent="0.35">
      <c r="A30" s="28"/>
      <c r="B30" s="28"/>
      <c r="C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18"/>
      <c r="BM30" s="18"/>
      <c r="BN30" s="18"/>
    </row>
    <row r="31" spans="1:66" x14ac:dyDescent="0.35">
      <c r="A31" s="28"/>
      <c r="B31" s="28"/>
      <c r="C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18"/>
      <c r="BM31" s="18"/>
      <c r="BN31" s="18"/>
    </row>
    <row r="32" spans="1:66" x14ac:dyDescent="0.35">
      <c r="A32" s="28"/>
      <c r="B32" s="28"/>
      <c r="C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18"/>
      <c r="BM32" s="18"/>
      <c r="BN32" s="18"/>
    </row>
    <row r="33" spans="1:66" x14ac:dyDescent="0.35">
      <c r="A33" s="28"/>
      <c r="B33" s="28"/>
      <c r="C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18"/>
      <c r="BM33" s="18"/>
      <c r="BN33" s="18"/>
    </row>
    <row r="34" spans="1:66" x14ac:dyDescent="0.35">
      <c r="A34" s="28"/>
      <c r="B34" s="28"/>
      <c r="C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18"/>
      <c r="BM34" s="18"/>
      <c r="BN34" s="18"/>
    </row>
    <row r="35" spans="1:66" x14ac:dyDescent="0.35">
      <c r="A35" s="28"/>
      <c r="B35" s="28"/>
      <c r="C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18"/>
      <c r="BM35" s="18"/>
      <c r="BN35" s="18"/>
    </row>
    <row r="36" spans="1:66" x14ac:dyDescent="0.35">
      <c r="A36" s="28"/>
      <c r="B36" s="28"/>
      <c r="C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18"/>
      <c r="BM36" s="18"/>
      <c r="BN36" s="18"/>
    </row>
    <row r="37" spans="1:66" x14ac:dyDescent="0.35">
      <c r="A37" s="28"/>
      <c r="B37" s="28"/>
      <c r="C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18"/>
      <c r="BM37" s="18"/>
      <c r="BN37" s="18"/>
    </row>
    <row r="38" spans="1:66" x14ac:dyDescent="0.35">
      <c r="A38" s="28"/>
      <c r="B38" s="28"/>
      <c r="C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18"/>
      <c r="BM38" s="18"/>
      <c r="BN38" s="18"/>
    </row>
    <row r="39" spans="1:66" x14ac:dyDescent="0.35">
      <c r="A39" s="28"/>
      <c r="B39" s="28"/>
      <c r="C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18"/>
      <c r="BM39" s="18"/>
      <c r="BN39" s="18"/>
    </row>
    <row r="40" spans="1:66" x14ac:dyDescent="0.35">
      <c r="A40" s="28"/>
      <c r="B40" s="28"/>
      <c r="C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18"/>
      <c r="BM40" s="18"/>
      <c r="BN40" s="18"/>
    </row>
    <row r="41" spans="1:66" x14ac:dyDescent="0.35">
      <c r="A41" s="28"/>
      <c r="B41" s="28"/>
      <c r="C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18"/>
      <c r="BM41" s="18"/>
      <c r="BN41" s="18"/>
    </row>
    <row r="42" spans="1:66" x14ac:dyDescent="0.35">
      <c r="A42" s="28"/>
      <c r="B42" s="28"/>
      <c r="C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18"/>
      <c r="BM42" s="18"/>
      <c r="BN42" s="18"/>
    </row>
    <row r="43" spans="1:66" x14ac:dyDescent="0.35">
      <c r="A43" s="28"/>
      <c r="B43" s="28"/>
      <c r="C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18"/>
      <c r="BM43" s="18"/>
      <c r="BN43" s="18"/>
    </row>
    <row r="44" spans="1:66" x14ac:dyDescent="0.35">
      <c r="A44" s="28"/>
      <c r="B44" s="28"/>
      <c r="C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18"/>
      <c r="BM44" s="18"/>
      <c r="BN44" s="18"/>
    </row>
    <row r="45" spans="1:66" x14ac:dyDescent="0.35">
      <c r="A45" s="28"/>
      <c r="B45" s="28"/>
      <c r="C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18"/>
      <c r="BM45" s="18"/>
      <c r="BN45" s="18"/>
    </row>
    <row r="46" spans="1:66" x14ac:dyDescent="0.35">
      <c r="A46" s="28"/>
      <c r="B46" s="28"/>
      <c r="C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18"/>
      <c r="BM46" s="18"/>
      <c r="BN46" s="18"/>
    </row>
    <row r="47" spans="1:66" x14ac:dyDescent="0.35">
      <c r="A47" s="28"/>
      <c r="B47" s="28"/>
      <c r="C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18"/>
      <c r="BM47" s="18"/>
      <c r="BN47" s="18"/>
    </row>
    <row r="48" spans="1:66" x14ac:dyDescent="0.35">
      <c r="A48" s="28"/>
      <c r="B48" s="28"/>
      <c r="C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18"/>
      <c r="BM48" s="18"/>
      <c r="BN48" s="18"/>
    </row>
    <row r="49" spans="1:66" x14ac:dyDescent="0.35">
      <c r="A49" s="28"/>
      <c r="B49" s="28"/>
      <c r="C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18"/>
      <c r="BM49" s="18"/>
      <c r="BN49" s="18"/>
    </row>
    <row r="50" spans="1:66" x14ac:dyDescent="0.35">
      <c r="A50" s="28"/>
      <c r="B50" s="28"/>
      <c r="C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18"/>
      <c r="BM50" s="18"/>
      <c r="BN50" s="18"/>
    </row>
    <row r="51" spans="1:66" x14ac:dyDescent="0.35">
      <c r="A51" s="28"/>
      <c r="B51" s="28"/>
      <c r="C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18"/>
      <c r="BM51" s="18"/>
      <c r="BN51" s="18"/>
    </row>
    <row r="52" spans="1:66" x14ac:dyDescent="0.35">
      <c r="A52" s="28"/>
      <c r="B52" s="28"/>
      <c r="C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18"/>
      <c r="BM52" s="18"/>
      <c r="BN52" s="18"/>
    </row>
    <row r="53" spans="1:66" x14ac:dyDescent="0.35">
      <c r="A53" s="28"/>
      <c r="B53" s="28"/>
      <c r="C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18"/>
      <c r="BM53" s="18"/>
      <c r="BN53" s="18"/>
    </row>
    <row r="54" spans="1:66" x14ac:dyDescent="0.35">
      <c r="A54" s="28"/>
      <c r="B54" s="28"/>
      <c r="C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18"/>
      <c r="BM54" s="18"/>
      <c r="BN54" s="18"/>
    </row>
    <row r="55" spans="1:66" x14ac:dyDescent="0.35">
      <c r="A55" s="28"/>
      <c r="B55" s="28"/>
      <c r="C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18"/>
      <c r="BM55" s="18"/>
      <c r="BN55" s="18"/>
    </row>
    <row r="56" spans="1:66" x14ac:dyDescent="0.35">
      <c r="A56" s="28"/>
      <c r="B56" s="28"/>
      <c r="C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18"/>
      <c r="BM56" s="18"/>
      <c r="BN56" s="18"/>
    </row>
    <row r="57" spans="1:66" x14ac:dyDescent="0.35">
      <c r="A57" s="28"/>
      <c r="B57" s="28"/>
      <c r="C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18"/>
      <c r="BM57" s="18"/>
      <c r="BN57" s="18"/>
    </row>
    <row r="58" spans="1:66" x14ac:dyDescent="0.35">
      <c r="A58" s="28"/>
      <c r="B58" s="28"/>
      <c r="C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18"/>
      <c r="BM58" s="18"/>
      <c r="BN58" s="18"/>
    </row>
    <row r="59" spans="1:66" x14ac:dyDescent="0.35">
      <c r="A59" s="28"/>
      <c r="B59" s="28"/>
      <c r="C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18"/>
      <c r="BM59" s="18"/>
      <c r="BN59" s="18"/>
    </row>
    <row r="60" spans="1:66" x14ac:dyDescent="0.35">
      <c r="A60" s="28"/>
      <c r="B60" s="28"/>
      <c r="C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18"/>
      <c r="BM60" s="18"/>
      <c r="BN60" s="18"/>
    </row>
    <row r="61" spans="1:66" x14ac:dyDescent="0.35">
      <c r="A61" s="28"/>
      <c r="B61" s="28"/>
      <c r="C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18"/>
      <c r="BM61" s="18"/>
      <c r="BN61" s="18"/>
    </row>
    <row r="62" spans="1:66" x14ac:dyDescent="0.35">
      <c r="A62" s="28"/>
      <c r="B62" s="28"/>
      <c r="C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18"/>
      <c r="BM62" s="18"/>
      <c r="BN62" s="18"/>
    </row>
    <row r="63" spans="1:66" x14ac:dyDescent="0.35">
      <c r="A63" s="28"/>
      <c r="B63" s="28"/>
      <c r="C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18"/>
      <c r="BM63" s="18"/>
      <c r="BN63" s="18"/>
    </row>
    <row r="64" spans="1:66" x14ac:dyDescent="0.35">
      <c r="A64" s="28"/>
      <c r="B64" s="28"/>
      <c r="C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18"/>
      <c r="BM64" s="18"/>
      <c r="BN64" s="18"/>
    </row>
    <row r="65" spans="1:66" x14ac:dyDescent="0.35">
      <c r="A65" s="28"/>
      <c r="B65" s="28"/>
      <c r="C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18"/>
      <c r="BM65" s="18"/>
      <c r="BN65" s="18"/>
    </row>
    <row r="66" spans="1:66" x14ac:dyDescent="0.35">
      <c r="A66" s="28"/>
      <c r="B66" s="28"/>
      <c r="C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18"/>
      <c r="BM66" s="18"/>
      <c r="BN66" s="18"/>
    </row>
    <row r="67" spans="1:66" x14ac:dyDescent="0.35">
      <c r="A67" s="28"/>
      <c r="B67" s="28"/>
      <c r="C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18"/>
      <c r="BM67" s="18"/>
      <c r="BN67" s="18"/>
    </row>
    <row r="68" spans="1:66" x14ac:dyDescent="0.35">
      <c r="A68" s="28"/>
      <c r="B68" s="28"/>
      <c r="C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18"/>
      <c r="BM68" s="18"/>
      <c r="BN68" s="18"/>
    </row>
    <row r="69" spans="1:66" x14ac:dyDescent="0.35">
      <c r="A69" s="28"/>
      <c r="B69" s="28"/>
      <c r="C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18"/>
      <c r="BM69" s="18"/>
      <c r="BN69" s="18"/>
    </row>
    <row r="70" spans="1:66" x14ac:dyDescent="0.35">
      <c r="A70" s="28"/>
      <c r="B70" s="28"/>
      <c r="C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18"/>
      <c r="BM70" s="18"/>
      <c r="BN70" s="18"/>
    </row>
    <row r="71" spans="1:66" x14ac:dyDescent="0.35">
      <c r="A71" s="28"/>
      <c r="B71" s="28"/>
      <c r="C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18"/>
      <c r="BM71" s="18"/>
      <c r="BN71" s="18"/>
    </row>
    <row r="72" spans="1:66" x14ac:dyDescent="0.35">
      <c r="A72" s="28"/>
      <c r="B72" s="28"/>
      <c r="C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18"/>
      <c r="BM72" s="18"/>
      <c r="BN72" s="18"/>
    </row>
    <row r="73" spans="1:66" x14ac:dyDescent="0.35">
      <c r="A73" s="28"/>
      <c r="B73" s="28"/>
      <c r="C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18"/>
      <c r="BM73" s="18"/>
      <c r="BN73" s="18"/>
    </row>
    <row r="74" spans="1:66" x14ac:dyDescent="0.35">
      <c r="A74" s="28"/>
      <c r="B74" s="28"/>
      <c r="C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18"/>
      <c r="BM74" s="18"/>
      <c r="BN74" s="18"/>
    </row>
    <row r="75" spans="1:66" x14ac:dyDescent="0.35">
      <c r="A75" s="28"/>
      <c r="B75" s="28"/>
      <c r="C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18"/>
      <c r="BM75" s="18"/>
      <c r="BN75" s="18"/>
    </row>
    <row r="76" spans="1:66" x14ac:dyDescent="0.35">
      <c r="A76" s="28"/>
      <c r="B76" s="28"/>
      <c r="C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18"/>
      <c r="BM76" s="18"/>
      <c r="BN76" s="18"/>
    </row>
    <row r="77" spans="1:66" x14ac:dyDescent="0.35">
      <c r="A77" s="28"/>
      <c r="B77" s="28"/>
      <c r="C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18"/>
      <c r="BM77" s="18"/>
      <c r="BN77" s="18"/>
    </row>
    <row r="78" spans="1:66" x14ac:dyDescent="0.35">
      <c r="A78" s="28"/>
      <c r="B78" s="28"/>
      <c r="C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18"/>
      <c r="BM78" s="18"/>
      <c r="BN78" s="18"/>
    </row>
    <row r="79" spans="1:66" x14ac:dyDescent="0.35">
      <c r="A79" s="28"/>
      <c r="B79" s="28"/>
      <c r="C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18"/>
      <c r="BM79" s="18"/>
      <c r="BN79" s="18"/>
    </row>
    <row r="80" spans="1:66" x14ac:dyDescent="0.35">
      <c r="A80" s="28"/>
      <c r="B80" s="28"/>
      <c r="C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18"/>
      <c r="BM80" s="18"/>
      <c r="BN80" s="18"/>
    </row>
    <row r="81" spans="1:66" x14ac:dyDescent="0.35">
      <c r="A81" s="28"/>
      <c r="B81" s="28"/>
      <c r="C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18"/>
      <c r="BM81" s="18"/>
      <c r="BN81" s="18"/>
    </row>
    <row r="82" spans="1:66" x14ac:dyDescent="0.35">
      <c r="A82" s="28"/>
      <c r="B82" s="28"/>
      <c r="C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18"/>
      <c r="BM82" s="18"/>
      <c r="BN82" s="18"/>
    </row>
    <row r="83" spans="1:66" x14ac:dyDescent="0.35">
      <c r="A83" s="28"/>
      <c r="B83" s="28"/>
      <c r="C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18"/>
      <c r="BM83" s="18"/>
      <c r="BN83" s="18"/>
    </row>
    <row r="84" spans="1:66" x14ac:dyDescent="0.35">
      <c r="A84" s="28"/>
      <c r="B84" s="28"/>
      <c r="C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18"/>
      <c r="BM84" s="18"/>
      <c r="BN84" s="18"/>
    </row>
    <row r="85" spans="1:66" x14ac:dyDescent="0.35">
      <c r="A85" s="28"/>
      <c r="B85" s="28"/>
      <c r="C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18"/>
      <c r="BM85" s="18"/>
      <c r="BN85" s="18"/>
    </row>
    <row r="86" spans="1:66" x14ac:dyDescent="0.35">
      <c r="A86" s="28"/>
      <c r="B86" s="28"/>
      <c r="C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18"/>
      <c r="BM86" s="18"/>
      <c r="BN86" s="18"/>
    </row>
    <row r="87" spans="1:66" x14ac:dyDescent="0.35">
      <c r="A87" s="28"/>
      <c r="B87" s="28"/>
      <c r="C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18"/>
      <c r="BM87" s="18"/>
      <c r="BN87" s="18"/>
    </row>
    <row r="88" spans="1:66" x14ac:dyDescent="0.35">
      <c r="A88" s="28"/>
      <c r="B88" s="28"/>
      <c r="C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18"/>
      <c r="BM88" s="18"/>
      <c r="BN88" s="18"/>
    </row>
    <row r="89" spans="1:66" x14ac:dyDescent="0.35">
      <c r="A89" s="28"/>
      <c r="B89" s="28"/>
      <c r="C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18"/>
      <c r="BM89" s="18"/>
      <c r="BN89" s="18"/>
    </row>
    <row r="90" spans="1:66" x14ac:dyDescent="0.35">
      <c r="A90" s="28"/>
      <c r="B90" s="28"/>
      <c r="C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18"/>
      <c r="BM90" s="18"/>
      <c r="BN90" s="18"/>
    </row>
    <row r="91" spans="1:66" x14ac:dyDescent="0.35">
      <c r="A91" s="28"/>
      <c r="B91" s="28"/>
      <c r="C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18"/>
      <c r="BM91" s="18"/>
      <c r="BN91" s="18"/>
    </row>
    <row r="92" spans="1:66" x14ac:dyDescent="0.35">
      <c r="A92" s="28"/>
      <c r="B92" s="28"/>
      <c r="C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18"/>
      <c r="BM92" s="18"/>
      <c r="BN92" s="18"/>
    </row>
    <row r="93" spans="1:66" x14ac:dyDescent="0.35">
      <c r="A93" s="28"/>
      <c r="B93" s="28"/>
      <c r="C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18"/>
      <c r="BM93" s="18"/>
      <c r="BN93" s="18"/>
    </row>
    <row r="94" spans="1:66" x14ac:dyDescent="0.35">
      <c r="A94" s="28"/>
      <c r="B94" s="28"/>
      <c r="C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18"/>
      <c r="BM94" s="18"/>
      <c r="BN94" s="18"/>
    </row>
    <row r="95" spans="1:66" x14ac:dyDescent="0.35">
      <c r="A95" s="28"/>
      <c r="B95" s="28"/>
      <c r="C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18"/>
      <c r="BM95" s="18"/>
      <c r="BN95" s="18"/>
    </row>
    <row r="96" spans="1:66" x14ac:dyDescent="0.35">
      <c r="A96" s="28"/>
      <c r="B96" s="28"/>
      <c r="C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18"/>
      <c r="BM96" s="18"/>
      <c r="BN96" s="18"/>
    </row>
    <row r="97" spans="1:66" x14ac:dyDescent="0.35">
      <c r="A97" s="28"/>
      <c r="B97" s="28"/>
      <c r="C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18"/>
      <c r="BM97" s="18"/>
      <c r="BN97" s="18"/>
    </row>
    <row r="98" spans="1:66" x14ac:dyDescent="0.35">
      <c r="A98" s="28"/>
      <c r="B98" s="28"/>
      <c r="C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18"/>
      <c r="BM98" s="18"/>
      <c r="BN98" s="18"/>
    </row>
    <row r="99" spans="1:66" x14ac:dyDescent="0.35">
      <c r="A99" s="28"/>
      <c r="B99" s="28"/>
      <c r="C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18"/>
      <c r="BM99" s="18"/>
      <c r="BN99" s="18"/>
    </row>
    <row r="100" spans="1:66" x14ac:dyDescent="0.35">
      <c r="A100" s="28"/>
      <c r="B100" s="28"/>
      <c r="C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18"/>
      <c r="BM100" s="18"/>
      <c r="BN100" s="18"/>
    </row>
    <row r="101" spans="1:66" x14ac:dyDescent="0.35">
      <c r="A101" s="28"/>
      <c r="B101" s="28"/>
      <c r="C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18"/>
      <c r="BM101" s="18"/>
      <c r="BN101" s="18"/>
    </row>
    <row r="102" spans="1:66" x14ac:dyDescent="0.35">
      <c r="A102" s="28"/>
      <c r="B102" s="28"/>
      <c r="C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18"/>
      <c r="BM102" s="18"/>
      <c r="BN102" s="18"/>
    </row>
    <row r="103" spans="1:66" x14ac:dyDescent="0.35">
      <c r="A103" s="28"/>
      <c r="B103" s="28"/>
      <c r="C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18"/>
      <c r="BM103" s="18"/>
      <c r="BN103" s="18"/>
    </row>
    <row r="104" spans="1:66" x14ac:dyDescent="0.35">
      <c r="A104" s="28"/>
      <c r="B104" s="28"/>
      <c r="C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18"/>
      <c r="BM104" s="18"/>
      <c r="BN104" s="18"/>
    </row>
    <row r="105" spans="1:66" x14ac:dyDescent="0.35">
      <c r="A105" s="28"/>
      <c r="B105" s="28"/>
      <c r="C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18"/>
      <c r="BM105" s="18"/>
      <c r="BN105" s="18"/>
    </row>
    <row r="106" spans="1:66" x14ac:dyDescent="0.35">
      <c r="A106" s="28"/>
      <c r="B106" s="28"/>
      <c r="C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18"/>
      <c r="BM106" s="18"/>
      <c r="BN106" s="18"/>
    </row>
    <row r="107" spans="1:66" x14ac:dyDescent="0.35">
      <c r="A107" s="28"/>
      <c r="B107" s="28"/>
      <c r="C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18"/>
      <c r="BM107" s="18"/>
      <c r="BN107" s="18"/>
    </row>
    <row r="108" spans="1:66" x14ac:dyDescent="0.35">
      <c r="A108" s="28"/>
      <c r="B108" s="28"/>
      <c r="C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18"/>
      <c r="BM108" s="18"/>
      <c r="BN108" s="18"/>
    </row>
    <row r="109" spans="1:66" x14ac:dyDescent="0.35">
      <c r="A109" s="28"/>
      <c r="B109" s="28"/>
      <c r="C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18"/>
      <c r="BM109" s="18"/>
      <c r="BN109" s="18"/>
    </row>
    <row r="110" spans="1:66" x14ac:dyDescent="0.35">
      <c r="A110" s="28"/>
      <c r="B110" s="28"/>
      <c r="C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18"/>
      <c r="BM110" s="18"/>
      <c r="BN110" s="18"/>
    </row>
    <row r="111" spans="1:66" x14ac:dyDescent="0.35">
      <c r="A111" s="28"/>
      <c r="B111" s="28"/>
      <c r="C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18"/>
      <c r="BM111" s="18"/>
      <c r="BN111" s="18"/>
    </row>
    <row r="112" spans="1:66" x14ac:dyDescent="0.35">
      <c r="A112" s="28"/>
      <c r="B112" s="28"/>
      <c r="C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18"/>
      <c r="BM112" s="18"/>
      <c r="BN112" s="18"/>
    </row>
    <row r="113" spans="1:66" x14ac:dyDescent="0.35">
      <c r="A113" s="28"/>
      <c r="B113" s="28"/>
      <c r="C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18"/>
      <c r="BM113" s="18"/>
      <c r="BN113" s="18"/>
    </row>
    <row r="114" spans="1:66" x14ac:dyDescent="0.35">
      <c r="A114" s="28"/>
      <c r="B114" s="28"/>
      <c r="C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18"/>
      <c r="BM114" s="18"/>
      <c r="BN114" s="18"/>
    </row>
    <row r="115" spans="1:66" x14ac:dyDescent="0.35">
      <c r="A115" s="28"/>
      <c r="B115" s="28"/>
      <c r="C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18"/>
      <c r="BM115" s="18"/>
      <c r="BN115" s="18"/>
    </row>
    <row r="116" spans="1:66" x14ac:dyDescent="0.35">
      <c r="A116" s="28"/>
      <c r="B116" s="28"/>
      <c r="C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18"/>
      <c r="BM116" s="18"/>
      <c r="BN116" s="18"/>
    </row>
    <row r="117" spans="1:66" x14ac:dyDescent="0.35">
      <c r="A117" s="28"/>
      <c r="B117" s="28"/>
      <c r="C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18"/>
      <c r="BM117" s="18"/>
      <c r="BN117" s="18"/>
    </row>
    <row r="118" spans="1:66" x14ac:dyDescent="0.35">
      <c r="A118" s="28"/>
      <c r="B118" s="28"/>
      <c r="C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18"/>
      <c r="BM118" s="18"/>
      <c r="BN118" s="18"/>
    </row>
    <row r="119" spans="1:66" x14ac:dyDescent="0.35">
      <c r="A119" s="28"/>
      <c r="B119" s="28"/>
      <c r="C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18"/>
      <c r="BM119" s="18"/>
      <c r="BN119" s="18"/>
    </row>
    <row r="120" spans="1:66" x14ac:dyDescent="0.35">
      <c r="A120" s="28"/>
      <c r="B120" s="28"/>
      <c r="C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18"/>
      <c r="BM120" s="18"/>
      <c r="BN120" s="18"/>
    </row>
    <row r="121" spans="1:66" x14ac:dyDescent="0.35">
      <c r="A121" s="28"/>
      <c r="B121" s="28"/>
      <c r="C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18"/>
      <c r="BM121" s="18"/>
      <c r="BN121" s="18"/>
    </row>
    <row r="122" spans="1:66" x14ac:dyDescent="0.35">
      <c r="A122" s="28"/>
      <c r="B122" s="28"/>
      <c r="C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18"/>
      <c r="BM122" s="18"/>
      <c r="BN122" s="18"/>
    </row>
    <row r="123" spans="1:66" x14ac:dyDescent="0.35">
      <c r="A123" s="28"/>
      <c r="B123" s="28"/>
      <c r="C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18"/>
      <c r="BM123" s="18"/>
      <c r="BN123" s="18"/>
    </row>
    <row r="124" spans="1:66" x14ac:dyDescent="0.35">
      <c r="A124" s="28"/>
      <c r="B124" s="28"/>
      <c r="C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18"/>
      <c r="BM124" s="18"/>
      <c r="BN124" s="18"/>
    </row>
    <row r="125" spans="1:66" x14ac:dyDescent="0.35">
      <c r="A125" s="28"/>
      <c r="B125" s="28"/>
      <c r="C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18"/>
      <c r="BM125" s="18"/>
      <c r="BN125" s="18"/>
    </row>
    <row r="126" spans="1:66" x14ac:dyDescent="0.35">
      <c r="A126" s="28"/>
      <c r="B126" s="28"/>
      <c r="C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18"/>
      <c r="BM126" s="18"/>
      <c r="BN126" s="18"/>
    </row>
    <row r="127" spans="1:66" x14ac:dyDescent="0.35">
      <c r="A127" s="28"/>
      <c r="B127" s="28"/>
      <c r="C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18"/>
      <c r="BM127" s="18"/>
      <c r="BN127" s="18"/>
    </row>
    <row r="128" spans="1:66" x14ac:dyDescent="0.35">
      <c r="A128" s="28"/>
      <c r="B128" s="28"/>
      <c r="C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18"/>
      <c r="BM128" s="18"/>
      <c r="BN128" s="18"/>
    </row>
    <row r="129" spans="1:66" x14ac:dyDescent="0.35">
      <c r="A129" s="28"/>
      <c r="B129" s="28"/>
      <c r="C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18"/>
      <c r="BM129" s="18"/>
      <c r="BN129" s="18"/>
    </row>
    <row r="130" spans="1:66" x14ac:dyDescent="0.35">
      <c r="A130" s="28"/>
      <c r="B130" s="28"/>
      <c r="C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18"/>
      <c r="BM130" s="18"/>
      <c r="BN130" s="18"/>
    </row>
    <row r="131" spans="1:66" x14ac:dyDescent="0.35">
      <c r="A131" s="28"/>
      <c r="B131" s="28"/>
      <c r="C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18"/>
      <c r="BM131" s="18"/>
      <c r="BN131" s="18"/>
    </row>
    <row r="132" spans="1:66" x14ac:dyDescent="0.35">
      <c r="A132" s="28"/>
      <c r="B132" s="28"/>
      <c r="C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18"/>
      <c r="BM132" s="18"/>
      <c r="BN132" s="18"/>
    </row>
    <row r="133" spans="1:66" x14ac:dyDescent="0.35">
      <c r="A133" s="28"/>
      <c r="B133" s="28"/>
      <c r="C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18"/>
      <c r="BM133" s="18"/>
      <c r="BN133" s="18"/>
    </row>
    <row r="134" spans="1:66" x14ac:dyDescent="0.35">
      <c r="A134" s="28"/>
      <c r="B134" s="28"/>
      <c r="C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18"/>
      <c r="BM134" s="18"/>
      <c r="BN134" s="18"/>
    </row>
    <row r="135" spans="1:66" x14ac:dyDescent="0.35">
      <c r="A135" s="28"/>
      <c r="B135" s="28"/>
      <c r="C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18"/>
      <c r="BM135" s="18"/>
      <c r="BN135" s="18"/>
    </row>
    <row r="136" spans="1:66" x14ac:dyDescent="0.35">
      <c r="A136" s="28"/>
      <c r="B136" s="28"/>
      <c r="C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18"/>
      <c r="BM136" s="18"/>
      <c r="BN136" s="18"/>
    </row>
    <row r="137" spans="1:66" x14ac:dyDescent="0.35">
      <c r="A137" s="28"/>
      <c r="B137" s="28"/>
      <c r="C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18"/>
      <c r="BM137" s="18"/>
      <c r="BN137" s="18"/>
    </row>
    <row r="138" spans="1:66" x14ac:dyDescent="0.35">
      <c r="A138" s="28"/>
      <c r="B138" s="28"/>
      <c r="C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18"/>
      <c r="BM138" s="18"/>
      <c r="BN138" s="18"/>
    </row>
    <row r="139" spans="1:66" x14ac:dyDescent="0.35">
      <c r="A139" s="28"/>
      <c r="B139" s="28"/>
      <c r="C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18"/>
      <c r="BM139" s="18"/>
      <c r="BN139" s="18"/>
    </row>
    <row r="140" spans="1:66" x14ac:dyDescent="0.35">
      <c r="A140" s="28"/>
      <c r="B140" s="28"/>
      <c r="C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18"/>
      <c r="BM140" s="18"/>
      <c r="BN140" s="18"/>
    </row>
    <row r="141" spans="1:66" x14ac:dyDescent="0.35">
      <c r="A141" s="28"/>
      <c r="B141" s="28"/>
      <c r="C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18"/>
      <c r="BM141" s="18"/>
      <c r="BN141" s="18"/>
    </row>
    <row r="142" spans="1:66" x14ac:dyDescent="0.35">
      <c r="A142" s="28"/>
      <c r="B142" s="28"/>
      <c r="C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18"/>
      <c r="BM142" s="18"/>
      <c r="BN142" s="18"/>
    </row>
    <row r="143" spans="1:66" x14ac:dyDescent="0.35">
      <c r="A143" s="28"/>
      <c r="B143" s="28"/>
      <c r="C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18"/>
      <c r="BM143" s="18"/>
      <c r="BN143" s="18"/>
    </row>
    <row r="144" spans="1:66" x14ac:dyDescent="0.35">
      <c r="A144" s="28"/>
      <c r="B144" s="28"/>
      <c r="C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18"/>
      <c r="BM144" s="18"/>
      <c r="BN144" s="18"/>
    </row>
    <row r="145" spans="1:66" x14ac:dyDescent="0.35">
      <c r="A145" s="28"/>
      <c r="B145" s="28"/>
      <c r="C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18"/>
      <c r="BM145" s="18"/>
      <c r="BN145" s="18"/>
    </row>
    <row r="146" spans="1:66" x14ac:dyDescent="0.35">
      <c r="A146" s="28"/>
      <c r="B146" s="28"/>
      <c r="C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18"/>
      <c r="BM146" s="18"/>
      <c r="BN146" s="18"/>
    </row>
    <row r="147" spans="1:66" x14ac:dyDescent="0.35">
      <c r="A147" s="28"/>
      <c r="B147" s="28"/>
      <c r="C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18"/>
      <c r="BM147" s="18"/>
      <c r="BN147" s="18"/>
    </row>
    <row r="148" spans="1:66" x14ac:dyDescent="0.35">
      <c r="A148" s="28"/>
      <c r="B148" s="28"/>
      <c r="C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18"/>
      <c r="BM148" s="18"/>
      <c r="BN148" s="18"/>
    </row>
    <row r="149" spans="1:66" x14ac:dyDescent="0.35">
      <c r="A149" s="28"/>
      <c r="B149" s="2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18"/>
      <c r="BM149" s="18"/>
      <c r="BN149" s="18"/>
    </row>
    <row r="150" spans="1:66" x14ac:dyDescent="0.35">
      <c r="A150" s="28"/>
      <c r="B150" s="28"/>
      <c r="C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18"/>
      <c r="BM150" s="18"/>
      <c r="BN150" s="18"/>
    </row>
    <row r="151" spans="1:66" x14ac:dyDescent="0.35">
      <c r="A151" s="28"/>
      <c r="B151" s="28"/>
      <c r="C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18"/>
      <c r="BM151" s="18"/>
      <c r="BN151" s="18"/>
    </row>
    <row r="152" spans="1:66" x14ac:dyDescent="0.35">
      <c r="A152" s="28"/>
      <c r="B152" s="28"/>
      <c r="C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18"/>
      <c r="BM152" s="18"/>
      <c r="BN152" s="18"/>
    </row>
    <row r="153" spans="1:66" x14ac:dyDescent="0.35">
      <c r="A153" s="28"/>
      <c r="B153" s="2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18"/>
      <c r="BM153" s="18"/>
      <c r="BN153" s="18"/>
    </row>
    <row r="154" spans="1:66" x14ac:dyDescent="0.35">
      <c r="A154" s="28"/>
      <c r="B154" s="28"/>
      <c r="C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18"/>
      <c r="BM154" s="18"/>
      <c r="BN154" s="18"/>
    </row>
    <row r="155" spans="1:66" x14ac:dyDescent="0.35">
      <c r="A155" s="28"/>
      <c r="B155" s="28"/>
      <c r="C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18"/>
      <c r="BM155" s="18"/>
      <c r="BN155" s="18"/>
    </row>
    <row r="156" spans="1:66" x14ac:dyDescent="0.35">
      <c r="A156" s="28"/>
      <c r="B156" s="28"/>
      <c r="C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18"/>
      <c r="BM156" s="18"/>
      <c r="BN156" s="18"/>
    </row>
    <row r="157" spans="1:66" x14ac:dyDescent="0.35">
      <c r="A157" s="28"/>
      <c r="B157" s="28"/>
      <c r="C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18"/>
      <c r="BM157" s="18"/>
      <c r="BN157" s="18"/>
    </row>
    <row r="158" spans="1:66" x14ac:dyDescent="0.35">
      <c r="A158" s="28"/>
      <c r="B158" s="28"/>
      <c r="C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18"/>
      <c r="BM158" s="18"/>
      <c r="BN158" s="18"/>
    </row>
    <row r="159" spans="1:66" x14ac:dyDescent="0.35">
      <c r="A159" s="28"/>
      <c r="B159" s="28"/>
      <c r="C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18"/>
      <c r="BM159" s="18"/>
      <c r="BN159" s="18"/>
    </row>
    <row r="160" spans="1:66" x14ac:dyDescent="0.35">
      <c r="A160" s="28"/>
      <c r="B160" s="28"/>
      <c r="C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18"/>
      <c r="BM160" s="18"/>
      <c r="BN160" s="18"/>
    </row>
    <row r="161" spans="1:66" x14ac:dyDescent="0.35">
      <c r="A161" s="28"/>
      <c r="B161" s="28"/>
      <c r="C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18"/>
      <c r="BM161" s="18"/>
      <c r="BN161" s="18"/>
    </row>
    <row r="162" spans="1:66" x14ac:dyDescent="0.35">
      <c r="A162" s="28"/>
      <c r="B162" s="28"/>
      <c r="C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18"/>
      <c r="BM162" s="18"/>
      <c r="BN162" s="18"/>
    </row>
    <row r="163" spans="1:66" x14ac:dyDescent="0.35">
      <c r="A163" s="28"/>
      <c r="B163" s="28"/>
      <c r="C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18"/>
      <c r="BM163" s="18"/>
      <c r="BN163" s="18"/>
    </row>
    <row r="164" spans="1:66" x14ac:dyDescent="0.35">
      <c r="A164" s="28"/>
      <c r="B164" s="28"/>
      <c r="C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18"/>
      <c r="BM164" s="18"/>
      <c r="BN164" s="18"/>
    </row>
    <row r="165" spans="1:66" x14ac:dyDescent="0.35">
      <c r="A165" s="28"/>
      <c r="B165" s="28"/>
      <c r="C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18"/>
      <c r="BM165" s="18"/>
      <c r="BN165" s="18"/>
    </row>
    <row r="166" spans="1:66" x14ac:dyDescent="0.35">
      <c r="A166" s="28"/>
      <c r="B166" s="28"/>
      <c r="C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18"/>
      <c r="BM166" s="18"/>
      <c r="BN166" s="18"/>
    </row>
    <row r="167" spans="1:66" x14ac:dyDescent="0.35">
      <c r="A167" s="28"/>
      <c r="B167" s="28"/>
      <c r="C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18"/>
      <c r="BM167" s="18"/>
      <c r="BN167" s="18"/>
    </row>
    <row r="168" spans="1:66" x14ac:dyDescent="0.35">
      <c r="A168" s="28"/>
      <c r="B168" s="28"/>
      <c r="C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18"/>
      <c r="BM168" s="18"/>
      <c r="BN168" s="18"/>
    </row>
    <row r="169" spans="1:66" x14ac:dyDescent="0.35">
      <c r="A169" s="28"/>
      <c r="B169" s="28"/>
      <c r="C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18"/>
      <c r="BM169" s="18"/>
      <c r="BN169" s="18"/>
    </row>
    <row r="170" spans="1:66" x14ac:dyDescent="0.35">
      <c r="A170" s="28"/>
      <c r="B170" s="28"/>
      <c r="C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18"/>
      <c r="BM170" s="18"/>
      <c r="BN170" s="18"/>
    </row>
    <row r="171" spans="1:66" x14ac:dyDescent="0.35">
      <c r="A171" s="28"/>
      <c r="B171" s="28"/>
      <c r="C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18"/>
      <c r="BM171" s="18"/>
      <c r="BN171" s="18"/>
    </row>
    <row r="172" spans="1:66" x14ac:dyDescent="0.35">
      <c r="A172" s="28"/>
      <c r="B172" s="28"/>
      <c r="C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18"/>
      <c r="BM172" s="18"/>
      <c r="BN172" s="18"/>
    </row>
    <row r="173" spans="1:66" x14ac:dyDescent="0.35">
      <c r="A173" s="28"/>
      <c r="B173" s="28"/>
      <c r="C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18"/>
      <c r="BM173" s="18"/>
      <c r="BN173" s="18"/>
    </row>
    <row r="174" spans="1:66" x14ac:dyDescent="0.35">
      <c r="A174" s="28"/>
      <c r="B174" s="28"/>
      <c r="C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18"/>
      <c r="BM174" s="18"/>
      <c r="BN174" s="18"/>
    </row>
    <row r="175" spans="1:66" x14ac:dyDescent="0.35">
      <c r="A175" s="28"/>
      <c r="B175" s="28"/>
      <c r="C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18"/>
      <c r="BM175" s="18"/>
      <c r="BN175" s="18"/>
    </row>
    <row r="176" spans="1:66" x14ac:dyDescent="0.35">
      <c r="A176" s="28"/>
      <c r="B176" s="28"/>
      <c r="C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18"/>
      <c r="BM176" s="18"/>
      <c r="BN176" s="18"/>
    </row>
    <row r="177" spans="1:66" x14ac:dyDescent="0.35">
      <c r="A177" s="28"/>
      <c r="B177" s="28"/>
      <c r="C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18"/>
      <c r="BM177" s="18"/>
      <c r="BN177" s="18"/>
    </row>
    <row r="178" spans="1:66" x14ac:dyDescent="0.35">
      <c r="A178" s="28"/>
      <c r="B178" s="28"/>
      <c r="C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18"/>
      <c r="BM178" s="18"/>
      <c r="BN178" s="18"/>
    </row>
    <row r="179" spans="1:66" x14ac:dyDescent="0.35">
      <c r="A179" s="28"/>
      <c r="B179" s="28"/>
      <c r="C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18"/>
      <c r="BM179" s="18"/>
      <c r="BN179" s="18"/>
    </row>
    <row r="180" spans="1:66" x14ac:dyDescent="0.35">
      <c r="A180" s="28"/>
      <c r="B180" s="28"/>
      <c r="C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18"/>
      <c r="BM180" s="18"/>
      <c r="BN180" s="18"/>
    </row>
    <row r="181" spans="1:66" x14ac:dyDescent="0.35">
      <c r="A181" s="28"/>
      <c r="B181" s="28"/>
      <c r="C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18"/>
      <c r="BM181" s="18"/>
      <c r="BN181" s="18"/>
    </row>
    <row r="182" spans="1:66" x14ac:dyDescent="0.35">
      <c r="A182" s="28"/>
      <c r="B182" s="28"/>
      <c r="C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18"/>
      <c r="BM182" s="18"/>
      <c r="BN182" s="18"/>
    </row>
    <row r="183" spans="1:66" x14ac:dyDescent="0.35">
      <c r="A183" s="28"/>
      <c r="B183" s="28"/>
      <c r="C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18"/>
      <c r="BM183" s="18"/>
      <c r="BN183" s="18"/>
    </row>
    <row r="184" spans="1:66" x14ac:dyDescent="0.35">
      <c r="A184" s="28"/>
      <c r="B184" s="28"/>
      <c r="C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18"/>
      <c r="BM184" s="18"/>
      <c r="BN184" s="18"/>
    </row>
    <row r="185" spans="1:66" x14ac:dyDescent="0.35">
      <c r="A185" s="28"/>
      <c r="B185" s="28"/>
      <c r="C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18"/>
      <c r="BM185" s="18"/>
      <c r="BN185" s="18"/>
    </row>
    <row r="186" spans="1:66" x14ac:dyDescent="0.35">
      <c r="A186" s="28"/>
      <c r="B186" s="28"/>
      <c r="C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18"/>
      <c r="BM186" s="18"/>
      <c r="BN186" s="18"/>
    </row>
    <row r="187" spans="1:66" x14ac:dyDescent="0.35">
      <c r="A187" s="28"/>
      <c r="B187" s="28"/>
      <c r="C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18"/>
      <c r="BM187" s="18"/>
      <c r="BN187" s="18"/>
    </row>
    <row r="188" spans="1:66" x14ac:dyDescent="0.35">
      <c r="A188" s="28"/>
      <c r="B188" s="28"/>
      <c r="C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18"/>
      <c r="BM188" s="18"/>
      <c r="BN188" s="18"/>
    </row>
    <row r="189" spans="1:66" x14ac:dyDescent="0.35">
      <c r="A189" s="28"/>
      <c r="B189" s="28"/>
      <c r="C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18"/>
      <c r="BM189" s="18"/>
      <c r="BN189" s="18"/>
    </row>
    <row r="190" spans="1:66" x14ac:dyDescent="0.35">
      <c r="A190" s="28"/>
      <c r="B190" s="28"/>
      <c r="C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18"/>
      <c r="BM190" s="18"/>
      <c r="BN190" s="18"/>
    </row>
    <row r="191" spans="1:66" x14ac:dyDescent="0.35">
      <c r="A191" s="28"/>
      <c r="B191" s="28"/>
      <c r="C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18"/>
      <c r="BM191" s="18"/>
      <c r="BN191" s="18"/>
    </row>
    <row r="192" spans="1:66" x14ac:dyDescent="0.35">
      <c r="A192" s="28"/>
      <c r="B192" s="28"/>
      <c r="C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18"/>
      <c r="BM192" s="18"/>
      <c r="BN192" s="18"/>
    </row>
    <row r="193" spans="1:66" x14ac:dyDescent="0.35">
      <c r="A193" s="28"/>
      <c r="B193" s="28"/>
      <c r="C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18"/>
      <c r="BM193" s="18"/>
      <c r="BN193" s="18"/>
    </row>
    <row r="194" spans="1:66" x14ac:dyDescent="0.35">
      <c r="A194" s="28"/>
      <c r="B194" s="28"/>
      <c r="C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18"/>
      <c r="BM194" s="18"/>
      <c r="BN194" s="18"/>
    </row>
    <row r="195" spans="1:66" x14ac:dyDescent="0.35">
      <c r="A195" s="28"/>
      <c r="B195" s="28"/>
      <c r="C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18"/>
      <c r="BM195" s="18"/>
      <c r="BN195" s="18"/>
    </row>
    <row r="196" spans="1:66" x14ac:dyDescent="0.35">
      <c r="A196" s="28"/>
      <c r="B196" s="28"/>
      <c r="C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18"/>
      <c r="BM196" s="18"/>
      <c r="BN196" s="18"/>
    </row>
    <row r="197" spans="1:66" x14ac:dyDescent="0.35">
      <c r="A197" s="28"/>
      <c r="B197" s="28"/>
      <c r="C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18"/>
      <c r="BM197" s="18"/>
      <c r="BN197" s="18"/>
    </row>
    <row r="198" spans="1:66" x14ac:dyDescent="0.35">
      <c r="A198" s="28"/>
      <c r="B198" s="28"/>
      <c r="C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18"/>
      <c r="BM198" s="18"/>
      <c r="BN198" s="18"/>
    </row>
    <row r="199" spans="1:66" x14ac:dyDescent="0.35">
      <c r="A199" s="28"/>
      <c r="B199" s="28"/>
      <c r="C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18"/>
      <c r="BM199" s="18"/>
      <c r="BN199" s="18"/>
    </row>
    <row r="200" spans="1:66" x14ac:dyDescent="0.35">
      <c r="A200" s="28"/>
      <c r="B200" s="28"/>
      <c r="C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18"/>
      <c r="BM200" s="18"/>
      <c r="BN200" s="18"/>
    </row>
    <row r="201" spans="1:66" x14ac:dyDescent="0.35">
      <c r="A201" s="28"/>
      <c r="B201" s="28"/>
      <c r="C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18"/>
      <c r="BM201" s="18"/>
      <c r="BN201" s="18"/>
    </row>
    <row r="202" spans="1:66" x14ac:dyDescent="0.35">
      <c r="A202" s="28"/>
      <c r="B202" s="28"/>
      <c r="C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18"/>
      <c r="BM202" s="18"/>
      <c r="BN202" s="18"/>
    </row>
    <row r="203" spans="1:66" x14ac:dyDescent="0.35">
      <c r="A203" s="28"/>
      <c r="B203" s="28"/>
      <c r="C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18"/>
      <c r="BM203" s="18"/>
      <c r="BN203" s="18"/>
    </row>
    <row r="204" spans="1:66" x14ac:dyDescent="0.35">
      <c r="A204" s="28"/>
      <c r="B204" s="28"/>
      <c r="C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18"/>
      <c r="BM204" s="18"/>
      <c r="BN204" s="18"/>
    </row>
    <row r="205" spans="1:66" x14ac:dyDescent="0.35">
      <c r="A205" s="28"/>
      <c r="B205" s="28"/>
      <c r="C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18"/>
      <c r="BM205" s="18"/>
      <c r="BN205" s="18"/>
    </row>
    <row r="206" spans="1:66" x14ac:dyDescent="0.35">
      <c r="A206" s="28"/>
      <c r="B206" s="28"/>
      <c r="C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18"/>
      <c r="BM206" s="18"/>
      <c r="BN206" s="18"/>
    </row>
    <row r="207" spans="1:66" x14ac:dyDescent="0.35">
      <c r="A207" s="28"/>
      <c r="B207" s="28"/>
      <c r="C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18"/>
      <c r="BM207" s="18"/>
      <c r="BN207" s="18"/>
    </row>
    <row r="208" spans="1:66" x14ac:dyDescent="0.35">
      <c r="A208" s="28"/>
      <c r="B208" s="28"/>
      <c r="C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18"/>
      <c r="BM208" s="18"/>
      <c r="BN208" s="18"/>
    </row>
    <row r="209" spans="1:66" x14ac:dyDescent="0.35">
      <c r="A209" s="28"/>
      <c r="B209" s="28"/>
      <c r="C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18"/>
      <c r="BM209" s="18"/>
      <c r="BN209" s="18"/>
    </row>
    <row r="210" spans="1:66" x14ac:dyDescent="0.35">
      <c r="A210" s="28"/>
      <c r="B210" s="28"/>
      <c r="C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18"/>
      <c r="BM210" s="18"/>
      <c r="BN210" s="18"/>
    </row>
    <row r="211" spans="1:66" x14ac:dyDescent="0.35">
      <c r="A211" s="28"/>
      <c r="B211" s="28"/>
      <c r="C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18"/>
      <c r="BM211" s="18"/>
      <c r="BN211" s="18"/>
    </row>
    <row r="212" spans="1:66" x14ac:dyDescent="0.35">
      <c r="A212" s="28"/>
      <c r="B212" s="28"/>
      <c r="C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18"/>
      <c r="BM212" s="18"/>
      <c r="BN212" s="18"/>
    </row>
    <row r="213" spans="1:66" x14ac:dyDescent="0.35">
      <c r="A213" s="28"/>
      <c r="B213" s="28"/>
      <c r="C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18"/>
      <c r="BM213" s="18"/>
      <c r="BN213" s="18"/>
    </row>
    <row r="214" spans="1:66" x14ac:dyDescent="0.35">
      <c r="A214" s="28"/>
      <c r="B214" s="28"/>
      <c r="C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18"/>
      <c r="BM214" s="18"/>
      <c r="BN214" s="18"/>
    </row>
    <row r="215" spans="1:66" x14ac:dyDescent="0.35">
      <c r="A215" s="28"/>
      <c r="B215" s="28"/>
      <c r="C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18"/>
      <c r="BM215" s="18"/>
      <c r="BN215" s="18"/>
    </row>
    <row r="216" spans="1:66" x14ac:dyDescent="0.35">
      <c r="A216" s="28"/>
      <c r="B216" s="28"/>
      <c r="C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18"/>
      <c r="BM216" s="18"/>
      <c r="BN216" s="18"/>
    </row>
    <row r="217" spans="1:66" x14ac:dyDescent="0.35">
      <c r="A217" s="28"/>
      <c r="B217" s="28"/>
      <c r="C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18"/>
      <c r="BM217" s="18"/>
      <c r="BN217" s="18"/>
    </row>
    <row r="218" spans="1:66" x14ac:dyDescent="0.35">
      <c r="A218" s="28"/>
      <c r="B218" s="28"/>
      <c r="C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18"/>
      <c r="BM218" s="18"/>
      <c r="BN218" s="18"/>
    </row>
    <row r="219" spans="1:66" x14ac:dyDescent="0.35">
      <c r="A219" s="28"/>
      <c r="B219" s="28"/>
      <c r="C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18"/>
      <c r="BM219" s="18"/>
      <c r="BN219" s="18"/>
    </row>
    <row r="220" spans="1:66" x14ac:dyDescent="0.35">
      <c r="A220" s="28"/>
      <c r="B220" s="28"/>
      <c r="C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18"/>
      <c r="BM220" s="18"/>
      <c r="BN220" s="18"/>
    </row>
    <row r="221" spans="1:66" x14ac:dyDescent="0.35">
      <c r="A221" s="28"/>
      <c r="B221" s="28"/>
      <c r="C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18"/>
      <c r="BM221" s="18"/>
      <c r="BN221" s="18"/>
    </row>
    <row r="222" spans="1:66" x14ac:dyDescent="0.35">
      <c r="A222" s="28"/>
      <c r="B222" s="28"/>
      <c r="C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18"/>
      <c r="BM222" s="18"/>
      <c r="BN222" s="18"/>
    </row>
    <row r="223" spans="1:66" x14ac:dyDescent="0.35">
      <c r="A223" s="28"/>
      <c r="B223" s="28"/>
      <c r="C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18"/>
      <c r="BM223" s="18"/>
      <c r="BN223" s="18"/>
    </row>
    <row r="224" spans="1:66" x14ac:dyDescent="0.35">
      <c r="A224" s="28"/>
      <c r="B224" s="28"/>
      <c r="C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18"/>
      <c r="BM224" s="18"/>
      <c r="BN224" s="18"/>
    </row>
    <row r="225" spans="1:66" x14ac:dyDescent="0.35">
      <c r="A225" s="28"/>
      <c r="B225" s="28"/>
      <c r="C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18"/>
      <c r="BM225" s="18"/>
      <c r="BN225" s="18"/>
    </row>
    <row r="226" spans="1:66" x14ac:dyDescent="0.35">
      <c r="A226" s="28"/>
      <c r="B226" s="28"/>
      <c r="C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18"/>
      <c r="BM226" s="18"/>
      <c r="BN226" s="18"/>
    </row>
    <row r="227" spans="1:66" x14ac:dyDescent="0.35">
      <c r="A227" s="28"/>
      <c r="B227" s="28"/>
      <c r="C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18"/>
      <c r="BM227" s="18"/>
      <c r="BN227" s="18"/>
    </row>
    <row r="228" spans="1:66" x14ac:dyDescent="0.35">
      <c r="A228" s="28"/>
      <c r="B228" s="28"/>
      <c r="C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18"/>
      <c r="BM228" s="18"/>
      <c r="BN228" s="18"/>
    </row>
    <row r="229" spans="1:66" x14ac:dyDescent="0.35">
      <c r="A229" s="28"/>
      <c r="B229" s="28"/>
      <c r="C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18"/>
      <c r="BM229" s="18"/>
      <c r="BN229" s="18"/>
    </row>
    <row r="230" spans="1:66" x14ac:dyDescent="0.35">
      <c r="A230" s="28"/>
      <c r="B230" s="28"/>
      <c r="C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18"/>
      <c r="BM230" s="18"/>
      <c r="BN230" s="18"/>
    </row>
    <row r="231" spans="1:66" x14ac:dyDescent="0.35">
      <c r="A231" s="28"/>
      <c r="B231" s="28"/>
      <c r="C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18"/>
      <c r="BM231" s="18"/>
      <c r="BN231" s="18"/>
    </row>
    <row r="232" spans="1:66" x14ac:dyDescent="0.35">
      <c r="A232" s="28"/>
      <c r="B232" s="28"/>
      <c r="C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18"/>
      <c r="BM232" s="18"/>
      <c r="BN232" s="18"/>
    </row>
    <row r="233" spans="1:66" x14ac:dyDescent="0.35">
      <c r="A233" s="28"/>
      <c r="B233" s="28"/>
      <c r="C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18"/>
      <c r="BM233" s="18"/>
      <c r="BN233" s="18"/>
    </row>
    <row r="234" spans="1:66" x14ac:dyDescent="0.35">
      <c r="A234" s="28"/>
      <c r="B234" s="28"/>
      <c r="C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18"/>
      <c r="BM234" s="18"/>
      <c r="BN234" s="18"/>
    </row>
    <row r="235" spans="1:66" x14ac:dyDescent="0.35">
      <c r="A235" s="28"/>
      <c r="B235" s="28"/>
      <c r="C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18"/>
      <c r="BM235" s="18"/>
      <c r="BN235" s="18"/>
    </row>
    <row r="236" spans="1:66" x14ac:dyDescent="0.35">
      <c r="A236" s="28"/>
      <c r="B236" s="28"/>
      <c r="C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18"/>
      <c r="BM236" s="18"/>
      <c r="BN236" s="18"/>
    </row>
    <row r="237" spans="1:66" x14ac:dyDescent="0.35">
      <c r="A237" s="28"/>
      <c r="B237" s="28"/>
      <c r="C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18"/>
      <c r="BM237" s="18"/>
      <c r="BN237" s="18"/>
    </row>
    <row r="238" spans="1:66" x14ac:dyDescent="0.35">
      <c r="A238" s="28"/>
      <c r="B238" s="28"/>
      <c r="C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18"/>
      <c r="BM238" s="18"/>
      <c r="BN238" s="18"/>
    </row>
    <row r="239" spans="1:66" x14ac:dyDescent="0.35">
      <c r="A239" s="28"/>
      <c r="B239" s="28"/>
      <c r="C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18"/>
      <c r="BM239" s="18"/>
      <c r="BN239" s="18"/>
    </row>
    <row r="240" spans="1:66" x14ac:dyDescent="0.35">
      <c r="A240" s="28"/>
      <c r="B240" s="28"/>
      <c r="C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18"/>
      <c r="BM240" s="18"/>
      <c r="BN240" s="18"/>
    </row>
    <row r="241" spans="1:66" x14ac:dyDescent="0.35">
      <c r="A241" s="28"/>
      <c r="B241" s="28"/>
      <c r="C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18"/>
      <c r="BM241" s="18"/>
      <c r="BN241" s="18"/>
    </row>
    <row r="242" spans="1:66" x14ac:dyDescent="0.35">
      <c r="A242" s="28"/>
      <c r="B242" s="28"/>
      <c r="C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18"/>
      <c r="BM242" s="18"/>
      <c r="BN242" s="18"/>
    </row>
    <row r="243" spans="1:66" x14ac:dyDescent="0.35">
      <c r="A243" s="28"/>
      <c r="B243" s="28"/>
      <c r="C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18"/>
      <c r="BM243" s="18"/>
      <c r="BN243" s="18"/>
    </row>
    <row r="244" spans="1:66" x14ac:dyDescent="0.35">
      <c r="A244" s="28"/>
      <c r="B244" s="28"/>
      <c r="C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18"/>
      <c r="BM244" s="18"/>
      <c r="BN244" s="18"/>
    </row>
    <row r="245" spans="1:66" x14ac:dyDescent="0.35">
      <c r="A245" s="28"/>
      <c r="B245" s="28"/>
      <c r="C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18"/>
      <c r="BM245" s="18"/>
      <c r="BN245" s="18"/>
    </row>
    <row r="246" spans="1:66" x14ac:dyDescent="0.35">
      <c r="A246" s="28"/>
      <c r="B246" s="28"/>
      <c r="C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18"/>
      <c r="BM246" s="18"/>
      <c r="BN246" s="18"/>
    </row>
    <row r="247" spans="1:66" x14ac:dyDescent="0.35">
      <c r="A247" s="28"/>
      <c r="B247" s="28"/>
      <c r="C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18"/>
      <c r="BM247" s="18"/>
      <c r="BN247" s="18"/>
    </row>
    <row r="248" spans="1:66" x14ac:dyDescent="0.35">
      <c r="A248" s="28"/>
      <c r="B248" s="28"/>
      <c r="C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18"/>
      <c r="BM248" s="18"/>
      <c r="BN248" s="18"/>
    </row>
    <row r="249" spans="1:66" x14ac:dyDescent="0.35">
      <c r="A249" s="28"/>
      <c r="B249" s="28"/>
      <c r="C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18"/>
      <c r="BM249" s="18"/>
      <c r="BN249" s="18"/>
    </row>
    <row r="250" spans="1:66" x14ac:dyDescent="0.35">
      <c r="A250" s="28"/>
      <c r="B250" s="28"/>
      <c r="C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18"/>
      <c r="BM250" s="18"/>
      <c r="BN250" s="18"/>
    </row>
    <row r="251" spans="1:66" x14ac:dyDescent="0.35">
      <c r="A251" s="28"/>
      <c r="B251" s="28"/>
      <c r="C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18"/>
      <c r="BM251" s="18"/>
      <c r="BN251" s="18"/>
    </row>
    <row r="252" spans="1:66" x14ac:dyDescent="0.35">
      <c r="A252" s="28"/>
      <c r="B252" s="28"/>
      <c r="C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18"/>
      <c r="BM252" s="18"/>
      <c r="BN252" s="18"/>
    </row>
    <row r="253" spans="1:66" x14ac:dyDescent="0.35">
      <c r="A253" s="28"/>
      <c r="B253" s="28"/>
      <c r="C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18"/>
      <c r="BM253" s="18"/>
      <c r="BN253" s="18"/>
    </row>
    <row r="254" spans="1:66" x14ac:dyDescent="0.35">
      <c r="A254" s="28"/>
      <c r="B254" s="28"/>
      <c r="C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18"/>
      <c r="BM254" s="18"/>
      <c r="BN254" s="18"/>
    </row>
    <row r="255" spans="1:66" x14ac:dyDescent="0.35">
      <c r="A255" s="28"/>
      <c r="B255" s="28"/>
      <c r="C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18"/>
      <c r="BM255" s="18"/>
      <c r="BN255" s="18"/>
    </row>
    <row r="256" spans="1:66" x14ac:dyDescent="0.35">
      <c r="A256" s="28"/>
      <c r="B256" s="28"/>
      <c r="C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18"/>
      <c r="BM256" s="18"/>
      <c r="BN256" s="18"/>
    </row>
    <row r="257" spans="1:66" x14ac:dyDescent="0.35">
      <c r="A257" s="28"/>
      <c r="B257" s="28"/>
      <c r="C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18"/>
      <c r="BM257" s="18"/>
      <c r="BN257" s="18"/>
    </row>
    <row r="258" spans="1:66" x14ac:dyDescent="0.35">
      <c r="A258" s="28"/>
      <c r="B258" s="28"/>
      <c r="C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18"/>
      <c r="BM258" s="18"/>
      <c r="BN258" s="18"/>
    </row>
    <row r="259" spans="1:66" x14ac:dyDescent="0.35">
      <c r="A259" s="28"/>
      <c r="B259" s="28"/>
      <c r="C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18"/>
      <c r="BM259" s="18"/>
      <c r="BN259" s="18"/>
    </row>
    <row r="260" spans="1:66" x14ac:dyDescent="0.35">
      <c r="A260" s="28"/>
      <c r="B260" s="28"/>
      <c r="C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18"/>
      <c r="BM260" s="18"/>
      <c r="BN260" s="18"/>
    </row>
    <row r="261" spans="1:66" x14ac:dyDescent="0.35">
      <c r="A261" s="28"/>
      <c r="B261" s="28"/>
      <c r="C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18"/>
      <c r="BM261" s="18"/>
      <c r="BN261" s="18"/>
    </row>
    <row r="262" spans="1:66" x14ac:dyDescent="0.35">
      <c r="A262" s="28"/>
      <c r="B262" s="28"/>
      <c r="C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18"/>
      <c r="BM262" s="18"/>
      <c r="BN262" s="18"/>
    </row>
    <row r="263" spans="1:66" x14ac:dyDescent="0.35">
      <c r="A263" s="28"/>
      <c r="B263" s="28"/>
      <c r="C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18"/>
      <c r="BM263" s="18"/>
      <c r="BN263" s="18"/>
    </row>
    <row r="264" spans="1:66" x14ac:dyDescent="0.35">
      <c r="A264" s="28"/>
      <c r="B264" s="28"/>
      <c r="C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18"/>
      <c r="BM264" s="18"/>
      <c r="BN264" s="18"/>
    </row>
    <row r="265" spans="1:66" x14ac:dyDescent="0.35">
      <c r="A265" s="28"/>
      <c r="B265" s="28"/>
      <c r="C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18"/>
      <c r="BM265" s="18"/>
      <c r="BN265" s="18"/>
    </row>
    <row r="266" spans="1:66" x14ac:dyDescent="0.35">
      <c r="A266" s="28"/>
      <c r="B266" s="28"/>
      <c r="C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18"/>
      <c r="BM266" s="18"/>
      <c r="BN266" s="18"/>
    </row>
    <row r="267" spans="1:66" x14ac:dyDescent="0.35">
      <c r="A267" s="28"/>
      <c r="B267" s="28"/>
      <c r="C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18"/>
      <c r="BM267" s="18"/>
      <c r="BN267" s="18"/>
    </row>
    <row r="268" spans="1:66" x14ac:dyDescent="0.35">
      <c r="A268" s="28"/>
      <c r="B268" s="28"/>
      <c r="C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18"/>
      <c r="BM268" s="18"/>
      <c r="BN268" s="18"/>
    </row>
    <row r="269" spans="1:66" x14ac:dyDescent="0.35">
      <c r="A269" s="28"/>
      <c r="B269" s="28"/>
      <c r="C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18"/>
      <c r="BM269" s="18"/>
      <c r="BN269" s="18"/>
    </row>
    <row r="270" spans="1:66" x14ac:dyDescent="0.35">
      <c r="A270" s="28"/>
      <c r="B270" s="28"/>
      <c r="C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18"/>
      <c r="BM270" s="18"/>
      <c r="BN270" s="18"/>
    </row>
    <row r="271" spans="1:66" x14ac:dyDescent="0.35">
      <c r="A271" s="28"/>
      <c r="B271" s="28"/>
      <c r="C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18"/>
      <c r="BM271" s="18"/>
      <c r="BN271" s="18"/>
    </row>
    <row r="272" spans="1:66" x14ac:dyDescent="0.35">
      <c r="A272" s="28"/>
      <c r="B272" s="28"/>
      <c r="C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18"/>
      <c r="BM272" s="18"/>
      <c r="BN272" s="18"/>
    </row>
    <row r="273" spans="1:66" x14ac:dyDescent="0.35">
      <c r="A273" s="28"/>
      <c r="B273" s="28"/>
      <c r="C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18"/>
      <c r="BM273" s="18"/>
      <c r="BN273" s="18"/>
    </row>
    <row r="274" spans="1:66" x14ac:dyDescent="0.35">
      <c r="A274" s="28"/>
      <c r="B274" s="28"/>
      <c r="C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18"/>
      <c r="BM274" s="18"/>
      <c r="BN274" s="18"/>
    </row>
    <row r="275" spans="1:66" x14ac:dyDescent="0.35">
      <c r="A275" s="28"/>
      <c r="B275" s="28"/>
      <c r="C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18"/>
      <c r="BM275" s="18"/>
      <c r="BN275" s="18"/>
    </row>
    <row r="276" spans="1:66" x14ac:dyDescent="0.35">
      <c r="A276" s="28"/>
      <c r="B276" s="28"/>
      <c r="C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18"/>
      <c r="BM276" s="18"/>
      <c r="BN276" s="18"/>
    </row>
    <row r="277" spans="1:66" x14ac:dyDescent="0.35">
      <c r="A277" s="28"/>
      <c r="B277" s="28"/>
      <c r="C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18"/>
      <c r="BM277" s="18"/>
      <c r="BN277" s="18"/>
    </row>
    <row r="278" spans="1:66" x14ac:dyDescent="0.35">
      <c r="A278" s="28"/>
      <c r="B278" s="28"/>
      <c r="C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18"/>
      <c r="BM278" s="18"/>
      <c r="BN278" s="18"/>
    </row>
    <row r="279" spans="1:66" x14ac:dyDescent="0.35">
      <c r="A279" s="28"/>
      <c r="B279" s="28"/>
      <c r="C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18"/>
      <c r="BM279" s="18"/>
      <c r="BN279" s="18"/>
    </row>
    <row r="280" spans="1:66" x14ac:dyDescent="0.35">
      <c r="A280" s="28"/>
      <c r="B280" s="28"/>
      <c r="C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18"/>
      <c r="BM280" s="18"/>
      <c r="BN280" s="18"/>
    </row>
    <row r="281" spans="1:66" x14ac:dyDescent="0.35">
      <c r="A281" s="28"/>
      <c r="B281" s="28"/>
      <c r="C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18"/>
      <c r="BM281" s="18"/>
      <c r="BN281" s="18"/>
    </row>
    <row r="282" spans="1:66" x14ac:dyDescent="0.35">
      <c r="A282" s="28"/>
      <c r="B282" s="28"/>
      <c r="C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18"/>
      <c r="BM282" s="18"/>
      <c r="BN282" s="18"/>
    </row>
    <row r="283" spans="1:66" x14ac:dyDescent="0.35">
      <c r="A283" s="28"/>
      <c r="B283" s="28"/>
      <c r="C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18"/>
      <c r="BM283" s="18"/>
      <c r="BN283" s="18"/>
    </row>
    <row r="284" spans="1:66" x14ac:dyDescent="0.35">
      <c r="A284" s="28"/>
      <c r="B284" s="28"/>
      <c r="C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18"/>
      <c r="BM284" s="18"/>
      <c r="BN284" s="18"/>
    </row>
    <row r="285" spans="1:66" x14ac:dyDescent="0.35">
      <c r="A285" s="28"/>
      <c r="B285" s="28"/>
      <c r="C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18"/>
      <c r="BM285" s="18"/>
      <c r="BN285" s="18"/>
    </row>
    <row r="286" spans="1:66" x14ac:dyDescent="0.35">
      <c r="A286" s="28"/>
      <c r="B286" s="28"/>
      <c r="C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18"/>
      <c r="BM286" s="18"/>
      <c r="BN286" s="18"/>
    </row>
    <row r="287" spans="1:66" x14ac:dyDescent="0.35">
      <c r="A287" s="28"/>
      <c r="B287" s="28"/>
      <c r="C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18"/>
      <c r="BM287" s="18"/>
      <c r="BN287" s="18"/>
    </row>
    <row r="288" spans="1:66" x14ac:dyDescent="0.35">
      <c r="A288" s="28"/>
      <c r="B288" s="28"/>
      <c r="C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18"/>
      <c r="BM288" s="18"/>
      <c r="BN288" s="18"/>
    </row>
    <row r="289" spans="1:66" x14ac:dyDescent="0.35">
      <c r="A289" s="28"/>
      <c r="B289" s="28"/>
      <c r="C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18"/>
      <c r="BM289" s="18"/>
      <c r="BN289" s="18"/>
    </row>
    <row r="290" spans="1:66" x14ac:dyDescent="0.35">
      <c r="A290" s="28"/>
      <c r="B290" s="28"/>
      <c r="C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18"/>
      <c r="BM290" s="18"/>
      <c r="BN290" s="18"/>
    </row>
    <row r="291" spans="1:66" x14ac:dyDescent="0.35">
      <c r="A291" s="28"/>
      <c r="B291" s="28"/>
      <c r="C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18"/>
      <c r="BM291" s="18"/>
      <c r="BN291" s="18"/>
    </row>
    <row r="292" spans="1:66" x14ac:dyDescent="0.35">
      <c r="A292" s="28"/>
      <c r="B292" s="28"/>
      <c r="C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18"/>
      <c r="BM292" s="18"/>
      <c r="BN292" s="18"/>
    </row>
    <row r="293" spans="1:66" x14ac:dyDescent="0.35">
      <c r="A293" s="28"/>
      <c r="B293" s="28"/>
      <c r="C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18"/>
      <c r="BM293" s="18"/>
      <c r="BN293" s="18"/>
    </row>
    <row r="294" spans="1:66" x14ac:dyDescent="0.35">
      <c r="A294" s="28"/>
      <c r="B294" s="28"/>
      <c r="C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18"/>
      <c r="BM294" s="18"/>
      <c r="BN294" s="18"/>
    </row>
    <row r="295" spans="1:66" x14ac:dyDescent="0.35">
      <c r="A295" s="28"/>
      <c r="B295" s="28"/>
      <c r="C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18"/>
      <c r="BM295" s="18"/>
      <c r="BN295" s="18"/>
    </row>
    <row r="296" spans="1:66" x14ac:dyDescent="0.35">
      <c r="A296" s="28"/>
      <c r="B296" s="28"/>
      <c r="C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18"/>
      <c r="BM296" s="18"/>
      <c r="BN296" s="18"/>
    </row>
    <row r="297" spans="1:66" x14ac:dyDescent="0.35">
      <c r="A297" s="28"/>
      <c r="B297" s="28"/>
      <c r="C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18"/>
      <c r="BM297" s="18"/>
      <c r="BN297" s="18"/>
    </row>
    <row r="298" spans="1:66" x14ac:dyDescent="0.35">
      <c r="A298" s="28"/>
      <c r="B298" s="28"/>
      <c r="C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18"/>
      <c r="BM298" s="18"/>
      <c r="BN298" s="18"/>
    </row>
    <row r="299" spans="1:66" x14ac:dyDescent="0.35">
      <c r="A299" s="28"/>
      <c r="B299" s="28"/>
      <c r="C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18"/>
      <c r="BM299" s="18"/>
      <c r="BN299" s="18"/>
    </row>
    <row r="300" spans="1:66" x14ac:dyDescent="0.35">
      <c r="A300" s="28"/>
      <c r="B300" s="28"/>
      <c r="C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18"/>
      <c r="BM300" s="18"/>
      <c r="BN300" s="18"/>
    </row>
    <row r="301" spans="1:66" x14ac:dyDescent="0.35">
      <c r="A301" s="28"/>
      <c r="B301" s="28"/>
      <c r="C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18"/>
      <c r="BM301" s="18"/>
      <c r="BN301" s="18"/>
    </row>
    <row r="302" spans="1:66" x14ac:dyDescent="0.35">
      <c r="A302" s="28"/>
      <c r="B302" s="28"/>
      <c r="C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18"/>
      <c r="BM302" s="18"/>
      <c r="BN302" s="18"/>
    </row>
    <row r="303" spans="1:66" x14ac:dyDescent="0.35">
      <c r="A303" s="28"/>
      <c r="B303" s="28"/>
      <c r="C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18"/>
      <c r="BM303" s="18"/>
      <c r="BN303" s="18"/>
    </row>
    <row r="304" spans="1:66" x14ac:dyDescent="0.35">
      <c r="A304" s="28"/>
      <c r="B304" s="28"/>
      <c r="C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18"/>
      <c r="BM304" s="18"/>
      <c r="BN304" s="18"/>
    </row>
    <row r="305" spans="1:66" x14ac:dyDescent="0.35">
      <c r="A305" s="28"/>
      <c r="B305" s="28"/>
      <c r="C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18"/>
      <c r="BM305" s="18"/>
      <c r="BN305" s="18"/>
    </row>
    <row r="306" spans="1:66" x14ac:dyDescent="0.35">
      <c r="A306" s="28"/>
      <c r="B306" s="28"/>
      <c r="C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18"/>
      <c r="BM306" s="18"/>
      <c r="BN306" s="18"/>
    </row>
    <row r="307" spans="1:66" x14ac:dyDescent="0.35">
      <c r="A307" s="28"/>
      <c r="B307" s="28"/>
      <c r="C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18"/>
      <c r="BM307" s="18"/>
      <c r="BN307" s="18"/>
    </row>
    <row r="308" spans="1:66" x14ac:dyDescent="0.35">
      <c r="A308" s="28"/>
      <c r="B308" s="28"/>
      <c r="C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18"/>
      <c r="BM308" s="18"/>
      <c r="BN308" s="18"/>
    </row>
    <row r="309" spans="1:66" x14ac:dyDescent="0.35">
      <c r="A309" s="28"/>
      <c r="B309" s="28"/>
      <c r="C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18"/>
      <c r="BM309" s="18"/>
      <c r="BN309" s="18"/>
    </row>
    <row r="310" spans="1:66" x14ac:dyDescent="0.35">
      <c r="A310" s="28"/>
      <c r="B310" s="28"/>
      <c r="C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18"/>
      <c r="BM310" s="18"/>
      <c r="BN310" s="18"/>
    </row>
    <row r="311" spans="1:66" x14ac:dyDescent="0.35">
      <c r="A311" s="28"/>
      <c r="B311" s="28"/>
      <c r="C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18"/>
      <c r="BM311" s="18"/>
      <c r="BN311" s="18"/>
    </row>
    <row r="312" spans="1:66" x14ac:dyDescent="0.35">
      <c r="A312" s="28"/>
      <c r="B312" s="28"/>
      <c r="C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18"/>
      <c r="BM312" s="18"/>
      <c r="BN312" s="18"/>
    </row>
    <row r="313" spans="1:66" x14ac:dyDescent="0.35">
      <c r="A313" s="28"/>
      <c r="B313" s="28"/>
      <c r="C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18"/>
      <c r="BM313" s="18"/>
      <c r="BN313" s="18"/>
    </row>
    <row r="314" spans="1:66" x14ac:dyDescent="0.35">
      <c r="A314" s="28"/>
      <c r="B314" s="28"/>
      <c r="C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18"/>
      <c r="BM314" s="18"/>
      <c r="BN314" s="18"/>
    </row>
    <row r="315" spans="1:66" x14ac:dyDescent="0.35">
      <c r="A315" s="28"/>
      <c r="B315" s="28"/>
      <c r="C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18"/>
      <c r="BM315" s="18"/>
      <c r="BN315" s="18"/>
    </row>
    <row r="316" spans="1:66" x14ac:dyDescent="0.35">
      <c r="A316" s="28"/>
      <c r="B316" s="28"/>
      <c r="C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18"/>
      <c r="BM316" s="18"/>
      <c r="BN316" s="18"/>
    </row>
    <row r="317" spans="1:66" x14ac:dyDescent="0.35">
      <c r="A317" s="28"/>
      <c r="B317" s="28"/>
      <c r="C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18"/>
      <c r="BM317" s="18"/>
      <c r="BN317" s="18"/>
    </row>
    <row r="318" spans="1:66" x14ac:dyDescent="0.35">
      <c r="A318" s="28"/>
      <c r="B318" s="28"/>
      <c r="C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18"/>
      <c r="BM318" s="18"/>
      <c r="BN318" s="18"/>
    </row>
    <row r="319" spans="1:66" x14ac:dyDescent="0.35">
      <c r="A319" s="28"/>
      <c r="B319" s="28"/>
      <c r="C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18"/>
      <c r="BM319" s="18"/>
      <c r="BN319" s="18"/>
    </row>
    <row r="320" spans="1:66" x14ac:dyDescent="0.35">
      <c r="A320" s="28"/>
      <c r="B320" s="28"/>
      <c r="C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18"/>
      <c r="BM320" s="18"/>
      <c r="BN320" s="18"/>
    </row>
    <row r="321" spans="1:66" x14ac:dyDescent="0.35">
      <c r="A321" s="28"/>
      <c r="B321" s="28"/>
      <c r="C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8"/>
      <c r="BL321" s="18"/>
      <c r="BM321" s="18"/>
      <c r="BN321" s="18"/>
    </row>
    <row r="322" spans="1:66" x14ac:dyDescent="0.35">
      <c r="A322" s="28"/>
      <c r="B322" s="28"/>
      <c r="C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18"/>
      <c r="BM322" s="18"/>
      <c r="BN322" s="18"/>
    </row>
    <row r="323" spans="1:66" x14ac:dyDescent="0.35">
      <c r="A323" s="28"/>
      <c r="B323" s="28"/>
      <c r="C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18"/>
      <c r="BM323" s="18"/>
      <c r="BN323" s="18"/>
    </row>
    <row r="324" spans="1:66" x14ac:dyDescent="0.35">
      <c r="A324" s="28"/>
      <c r="B324" s="28"/>
      <c r="C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18"/>
      <c r="BM324" s="18"/>
      <c r="BN324" s="18"/>
    </row>
    <row r="325" spans="1:66" x14ac:dyDescent="0.35">
      <c r="A325" s="28"/>
      <c r="B325" s="28"/>
      <c r="C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18"/>
      <c r="BM325" s="18"/>
      <c r="BN325" s="18"/>
    </row>
    <row r="326" spans="1:66" x14ac:dyDescent="0.35">
      <c r="A326" s="28"/>
      <c r="B326" s="28"/>
      <c r="C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18"/>
      <c r="BM326" s="18"/>
      <c r="BN326" s="18"/>
    </row>
    <row r="327" spans="1:66" x14ac:dyDescent="0.35">
      <c r="A327" s="28"/>
      <c r="B327" s="28"/>
      <c r="C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18"/>
      <c r="BM327" s="18"/>
      <c r="BN327" s="18"/>
    </row>
    <row r="328" spans="1:66" x14ac:dyDescent="0.35">
      <c r="A328" s="28"/>
      <c r="B328" s="28"/>
      <c r="C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18"/>
      <c r="BM328" s="18"/>
      <c r="BN328" s="18"/>
    </row>
    <row r="329" spans="1:66" x14ac:dyDescent="0.35">
      <c r="A329" s="28"/>
      <c r="B329" s="28"/>
      <c r="C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18"/>
      <c r="BM329" s="18"/>
      <c r="BN329" s="18"/>
    </row>
    <row r="330" spans="1:66" x14ac:dyDescent="0.35">
      <c r="A330" s="28"/>
      <c r="B330" s="28"/>
      <c r="C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18"/>
      <c r="BM330" s="18"/>
      <c r="BN330" s="18"/>
    </row>
    <row r="331" spans="1:66" x14ac:dyDescent="0.35">
      <c r="A331" s="28"/>
      <c r="B331" s="28"/>
      <c r="C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8"/>
      <c r="BL331" s="18"/>
      <c r="BM331" s="18"/>
      <c r="BN331" s="18"/>
    </row>
    <row r="332" spans="1:66" x14ac:dyDescent="0.35">
      <c r="A332" s="28"/>
      <c r="B332" s="28"/>
      <c r="C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18"/>
      <c r="BM332" s="18"/>
      <c r="BN332" s="18"/>
    </row>
    <row r="333" spans="1:66" x14ac:dyDescent="0.35">
      <c r="A333" s="28"/>
      <c r="B333" s="28"/>
      <c r="C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8"/>
      <c r="BL333" s="18"/>
      <c r="BM333" s="18"/>
      <c r="BN333" s="18"/>
    </row>
    <row r="334" spans="1:66" x14ac:dyDescent="0.35">
      <c r="A334" s="28"/>
      <c r="B334" s="28"/>
      <c r="C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18"/>
      <c r="BM334" s="18"/>
      <c r="BN334" s="18"/>
    </row>
    <row r="335" spans="1:66" x14ac:dyDescent="0.35">
      <c r="A335" s="28"/>
      <c r="B335" s="28"/>
      <c r="C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18"/>
      <c r="BM335" s="18"/>
      <c r="BN335" s="18"/>
    </row>
    <row r="336" spans="1:66" x14ac:dyDescent="0.35">
      <c r="A336" s="28"/>
      <c r="B336" s="28"/>
      <c r="C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18"/>
      <c r="BM336" s="18"/>
      <c r="BN336" s="18"/>
    </row>
    <row r="337" spans="1:66" x14ac:dyDescent="0.35">
      <c r="A337" s="28"/>
      <c r="B337" s="28"/>
      <c r="C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18"/>
      <c r="BM337" s="18"/>
      <c r="BN337" s="18"/>
    </row>
    <row r="338" spans="1:66" x14ac:dyDescent="0.35">
      <c r="A338" s="28"/>
      <c r="B338" s="28"/>
      <c r="C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18"/>
      <c r="BM338" s="18"/>
      <c r="BN338" s="18"/>
    </row>
    <row r="339" spans="1:66" x14ac:dyDescent="0.35">
      <c r="A339" s="28"/>
      <c r="B339" s="28"/>
      <c r="C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18"/>
      <c r="BM339" s="18"/>
      <c r="BN339" s="18"/>
    </row>
    <row r="340" spans="1:66" x14ac:dyDescent="0.35">
      <c r="A340" s="28"/>
      <c r="B340" s="28"/>
      <c r="C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18"/>
      <c r="BM340" s="18"/>
      <c r="BN340" s="18"/>
    </row>
    <row r="341" spans="1:66" x14ac:dyDescent="0.35">
      <c r="A341" s="28"/>
      <c r="B341" s="28"/>
      <c r="C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18"/>
      <c r="BM341" s="18"/>
      <c r="BN341" s="18"/>
    </row>
    <row r="342" spans="1:66" x14ac:dyDescent="0.35">
      <c r="A342" s="28"/>
      <c r="B342" s="28"/>
      <c r="C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c r="BJ342" s="28"/>
      <c r="BK342" s="28"/>
      <c r="BL342" s="18"/>
      <c r="BM342" s="18"/>
      <c r="BN342" s="18"/>
    </row>
    <row r="343" spans="1:66" x14ac:dyDescent="0.35">
      <c r="A343" s="28"/>
      <c r="B343" s="28"/>
      <c r="C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18"/>
      <c r="BM343" s="18"/>
      <c r="BN343" s="18"/>
    </row>
    <row r="344" spans="1:66" x14ac:dyDescent="0.35">
      <c r="A344" s="28"/>
      <c r="B344" s="28"/>
      <c r="C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18"/>
      <c r="BM344" s="18"/>
      <c r="BN344" s="18"/>
    </row>
    <row r="345" spans="1:66" x14ac:dyDescent="0.35">
      <c r="A345" s="28"/>
      <c r="B345" s="28"/>
      <c r="C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c r="BJ345" s="28"/>
      <c r="BK345" s="28"/>
      <c r="BL345" s="18"/>
      <c r="BM345" s="18"/>
      <c r="BN345" s="18"/>
    </row>
    <row r="346" spans="1:66" x14ac:dyDescent="0.35">
      <c r="A346" s="28"/>
      <c r="B346" s="28"/>
      <c r="C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18"/>
      <c r="BM346" s="18"/>
      <c r="BN346" s="18"/>
    </row>
    <row r="347" spans="1:66" x14ac:dyDescent="0.35">
      <c r="A347" s="28"/>
      <c r="B347" s="28"/>
      <c r="C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8"/>
      <c r="BL347" s="18"/>
      <c r="BM347" s="18"/>
      <c r="BN347" s="18"/>
    </row>
    <row r="348" spans="1:66" x14ac:dyDescent="0.35">
      <c r="A348" s="28"/>
      <c r="B348" s="28"/>
      <c r="C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c r="BJ348" s="28"/>
      <c r="BK348" s="28"/>
      <c r="BL348" s="18"/>
      <c r="BM348" s="18"/>
      <c r="BN348" s="18"/>
    </row>
    <row r="349" spans="1:66" x14ac:dyDescent="0.35">
      <c r="A349" s="28"/>
      <c r="B349" s="28"/>
      <c r="C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c r="BJ349" s="28"/>
      <c r="BK349" s="28"/>
      <c r="BL349" s="18"/>
      <c r="BM349" s="18"/>
      <c r="BN349" s="18"/>
    </row>
    <row r="350" spans="1:66" x14ac:dyDescent="0.35">
      <c r="A350" s="28"/>
      <c r="B350" s="28"/>
      <c r="C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18"/>
      <c r="BM350" s="18"/>
      <c r="BN350" s="18"/>
    </row>
    <row r="351" spans="1:66" x14ac:dyDescent="0.35">
      <c r="A351" s="28"/>
      <c r="B351" s="28"/>
      <c r="C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c r="BJ351" s="28"/>
      <c r="BK351" s="28"/>
      <c r="BL351" s="18"/>
      <c r="BM351" s="18"/>
      <c r="BN351" s="18"/>
    </row>
    <row r="352" spans="1:66" x14ac:dyDescent="0.35">
      <c r="A352" s="28"/>
      <c r="B352" s="28"/>
      <c r="C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18"/>
      <c r="BM352" s="18"/>
      <c r="BN352" s="18"/>
    </row>
    <row r="353" spans="1:66" x14ac:dyDescent="0.35">
      <c r="A353" s="28"/>
      <c r="B353" s="28"/>
      <c r="C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8"/>
      <c r="BL353" s="18"/>
      <c r="BM353" s="18"/>
      <c r="BN353" s="18"/>
    </row>
    <row r="354" spans="1:66" x14ac:dyDescent="0.35">
      <c r="A354" s="28"/>
      <c r="B354" s="28"/>
      <c r="C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8"/>
      <c r="BL354" s="18"/>
      <c r="BM354" s="18"/>
      <c r="BN354" s="18"/>
    </row>
    <row r="355" spans="1:66" x14ac:dyDescent="0.35">
      <c r="A355" s="28"/>
      <c r="B355" s="28"/>
      <c r="C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c r="BJ355" s="28"/>
      <c r="BK355" s="28"/>
      <c r="BL355" s="18"/>
      <c r="BM355" s="18"/>
      <c r="BN355" s="18"/>
    </row>
    <row r="356" spans="1:66" x14ac:dyDescent="0.35">
      <c r="A356" s="28"/>
      <c r="B356" s="28"/>
      <c r="C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18"/>
      <c r="BM356" s="18"/>
      <c r="BN356" s="18"/>
    </row>
    <row r="357" spans="1:66" x14ac:dyDescent="0.35">
      <c r="A357" s="28"/>
      <c r="B357" s="28"/>
      <c r="C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c r="BJ357" s="28"/>
      <c r="BK357" s="28"/>
      <c r="BL357" s="18"/>
      <c r="BM357" s="18"/>
      <c r="BN357" s="18"/>
    </row>
    <row r="358" spans="1:66" x14ac:dyDescent="0.35">
      <c r="A358" s="28"/>
      <c r="B358" s="28"/>
      <c r="C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c r="BJ358" s="28"/>
      <c r="BK358" s="28"/>
      <c r="BL358" s="18"/>
      <c r="BM358" s="18"/>
      <c r="BN358" s="18"/>
    </row>
    <row r="359" spans="1:66" x14ac:dyDescent="0.35">
      <c r="A359" s="28"/>
      <c r="B359" s="28"/>
      <c r="C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c r="BJ359" s="28"/>
      <c r="BK359" s="28"/>
      <c r="BL359" s="18"/>
      <c r="BM359" s="18"/>
      <c r="BN359" s="18"/>
    </row>
    <row r="360" spans="1:66" x14ac:dyDescent="0.35">
      <c r="A360" s="28"/>
      <c r="B360" s="28"/>
      <c r="C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c r="BJ360" s="28"/>
      <c r="BK360" s="28"/>
      <c r="BL360" s="18"/>
      <c r="BM360" s="18"/>
      <c r="BN360" s="18"/>
    </row>
    <row r="361" spans="1:66" x14ac:dyDescent="0.35">
      <c r="A361" s="28"/>
      <c r="B361" s="28"/>
      <c r="C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c r="BJ361" s="28"/>
      <c r="BK361" s="28"/>
      <c r="BL361" s="18"/>
      <c r="BM361" s="18"/>
      <c r="BN361" s="18"/>
    </row>
    <row r="362" spans="1:66" x14ac:dyDescent="0.35">
      <c r="A362" s="28"/>
      <c r="B362" s="28"/>
      <c r="C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c r="BJ362" s="28"/>
      <c r="BK362" s="28"/>
      <c r="BL362" s="18"/>
      <c r="BM362" s="18"/>
      <c r="BN362" s="18"/>
    </row>
    <row r="363" spans="1:66" x14ac:dyDescent="0.35">
      <c r="A363" s="28"/>
      <c r="B363" s="28"/>
      <c r="C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c r="BJ363" s="28"/>
      <c r="BK363" s="28"/>
      <c r="BL363" s="18"/>
      <c r="BM363" s="18"/>
      <c r="BN363" s="18"/>
    </row>
    <row r="364" spans="1:66" x14ac:dyDescent="0.35">
      <c r="A364" s="28"/>
      <c r="B364" s="28"/>
      <c r="C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8"/>
      <c r="BL364" s="18"/>
      <c r="BM364" s="18"/>
      <c r="BN364" s="18"/>
    </row>
    <row r="365" spans="1:66" x14ac:dyDescent="0.35">
      <c r="A365" s="28"/>
      <c r="B365" s="28"/>
      <c r="C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8"/>
      <c r="BL365" s="18"/>
      <c r="BM365" s="18"/>
      <c r="BN365" s="18"/>
    </row>
    <row r="366" spans="1:66" x14ac:dyDescent="0.35">
      <c r="A366" s="28"/>
      <c r="B366" s="28"/>
      <c r="C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18"/>
      <c r="BM366" s="18"/>
      <c r="BN366" s="18"/>
    </row>
    <row r="367" spans="1:66" x14ac:dyDescent="0.35">
      <c r="A367" s="28"/>
      <c r="B367" s="28"/>
      <c r="C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c r="BJ367" s="28"/>
      <c r="BK367" s="28"/>
      <c r="BL367" s="18"/>
      <c r="BM367" s="18"/>
      <c r="BN367" s="18"/>
    </row>
    <row r="368" spans="1:66" x14ac:dyDescent="0.35">
      <c r="A368" s="28"/>
      <c r="B368" s="28"/>
      <c r="C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c r="BJ368" s="28"/>
      <c r="BK368" s="28"/>
      <c r="BL368" s="18"/>
      <c r="BM368" s="18"/>
      <c r="BN368" s="18"/>
    </row>
    <row r="369" spans="1:66" x14ac:dyDescent="0.35">
      <c r="A369" s="28"/>
      <c r="B369" s="28"/>
      <c r="C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c r="BJ369" s="28"/>
      <c r="BK369" s="28"/>
      <c r="BL369" s="18"/>
      <c r="BM369" s="18"/>
      <c r="BN369" s="18"/>
    </row>
    <row r="370" spans="1:66" x14ac:dyDescent="0.35">
      <c r="A370" s="28"/>
      <c r="B370" s="28"/>
      <c r="C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c r="BJ370" s="28"/>
      <c r="BK370" s="28"/>
      <c r="BL370" s="18"/>
      <c r="BM370" s="18"/>
      <c r="BN370" s="18"/>
    </row>
    <row r="371" spans="1:66" x14ac:dyDescent="0.35">
      <c r="A371" s="28"/>
      <c r="B371" s="28"/>
      <c r="C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c r="BJ371" s="28"/>
      <c r="BK371" s="28"/>
      <c r="BL371" s="18"/>
      <c r="BM371" s="18"/>
      <c r="BN371" s="18"/>
    </row>
    <row r="372" spans="1:66" x14ac:dyDescent="0.35">
      <c r="A372" s="28"/>
      <c r="B372" s="28"/>
      <c r="C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18"/>
      <c r="BM372" s="18"/>
      <c r="BN372" s="18"/>
    </row>
    <row r="373" spans="1:66" x14ac:dyDescent="0.35">
      <c r="A373" s="28"/>
      <c r="B373" s="28"/>
      <c r="C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18"/>
      <c r="BM373" s="18"/>
      <c r="BN373" s="18"/>
    </row>
    <row r="374" spans="1:66" x14ac:dyDescent="0.35">
      <c r="A374" s="28"/>
      <c r="B374" s="28"/>
      <c r="C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18"/>
      <c r="BM374" s="18"/>
      <c r="BN374" s="18"/>
    </row>
    <row r="375" spans="1:66" x14ac:dyDescent="0.35">
      <c r="A375" s="28"/>
      <c r="B375" s="28"/>
      <c r="C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18"/>
      <c r="BM375" s="18"/>
      <c r="BN375" s="18"/>
    </row>
    <row r="376" spans="1:66" x14ac:dyDescent="0.35">
      <c r="A376" s="28"/>
      <c r="B376" s="28"/>
      <c r="C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18"/>
      <c r="BM376" s="18"/>
      <c r="BN376" s="18"/>
    </row>
    <row r="377" spans="1:66" x14ac:dyDescent="0.35">
      <c r="A377" s="28"/>
      <c r="B377" s="28"/>
      <c r="C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8"/>
      <c r="BL377" s="18"/>
      <c r="BM377" s="18"/>
      <c r="BN377" s="18"/>
    </row>
    <row r="378" spans="1:66" x14ac:dyDescent="0.35">
      <c r="A378" s="28"/>
      <c r="B378" s="28"/>
      <c r="C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8"/>
      <c r="BL378" s="18"/>
      <c r="BM378" s="18"/>
      <c r="BN378" s="18"/>
    </row>
    <row r="379" spans="1:66" x14ac:dyDescent="0.35">
      <c r="A379" s="28"/>
      <c r="B379" s="28"/>
      <c r="C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8"/>
      <c r="BL379" s="18"/>
      <c r="BM379" s="18"/>
      <c r="BN379" s="18"/>
    </row>
    <row r="380" spans="1:66" x14ac:dyDescent="0.35">
      <c r="A380" s="28"/>
      <c r="B380" s="28"/>
      <c r="C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8"/>
      <c r="BL380" s="18"/>
      <c r="BM380" s="18"/>
      <c r="BN380" s="18"/>
    </row>
    <row r="381" spans="1:66" x14ac:dyDescent="0.35">
      <c r="A381" s="28"/>
      <c r="B381" s="28"/>
      <c r="C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8"/>
      <c r="BL381" s="18"/>
      <c r="BM381" s="18"/>
      <c r="BN381" s="18"/>
    </row>
    <row r="382" spans="1:66" x14ac:dyDescent="0.35">
      <c r="A382" s="28"/>
      <c r="B382" s="28"/>
      <c r="C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18"/>
      <c r="BM382" s="18"/>
      <c r="BN382" s="18"/>
    </row>
    <row r="383" spans="1:66" x14ac:dyDescent="0.35">
      <c r="A383" s="28"/>
      <c r="B383" s="28"/>
      <c r="C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18"/>
      <c r="BM383" s="18"/>
      <c r="BN383" s="18"/>
    </row>
    <row r="384" spans="1:66" x14ac:dyDescent="0.35">
      <c r="A384" s="28"/>
      <c r="B384" s="28"/>
      <c r="C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8"/>
      <c r="BL384" s="18"/>
      <c r="BM384" s="18"/>
      <c r="BN384" s="18"/>
    </row>
    <row r="385" spans="1:66" x14ac:dyDescent="0.35">
      <c r="A385" s="28"/>
      <c r="B385" s="28"/>
      <c r="C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18"/>
      <c r="BM385" s="18"/>
      <c r="BN385" s="18"/>
    </row>
    <row r="386" spans="1:66" x14ac:dyDescent="0.35">
      <c r="A386" s="28"/>
      <c r="B386" s="28"/>
      <c r="C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18"/>
      <c r="BM386" s="18"/>
      <c r="BN386" s="18"/>
    </row>
    <row r="387" spans="1:66" x14ac:dyDescent="0.35">
      <c r="A387" s="28"/>
      <c r="B387" s="28"/>
      <c r="C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8"/>
      <c r="BL387" s="18"/>
      <c r="BM387" s="18"/>
      <c r="BN387" s="18"/>
    </row>
    <row r="388" spans="1:66" x14ac:dyDescent="0.35">
      <c r="A388" s="28"/>
      <c r="B388" s="28"/>
      <c r="C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8"/>
      <c r="BL388" s="18"/>
      <c r="BM388" s="18"/>
      <c r="BN388" s="18"/>
    </row>
    <row r="389" spans="1:66" x14ac:dyDescent="0.35">
      <c r="A389" s="28"/>
      <c r="B389" s="28"/>
      <c r="C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8"/>
      <c r="BL389" s="18"/>
      <c r="BM389" s="18"/>
      <c r="BN389" s="18"/>
    </row>
    <row r="390" spans="1:66" x14ac:dyDescent="0.35">
      <c r="A390" s="28"/>
      <c r="B390" s="28"/>
      <c r="C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8"/>
      <c r="BL390" s="18"/>
      <c r="BM390" s="18"/>
      <c r="BN390" s="18"/>
    </row>
    <row r="391" spans="1:66" x14ac:dyDescent="0.35">
      <c r="A391" s="28"/>
      <c r="B391" s="28"/>
      <c r="C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18"/>
      <c r="BM391" s="18"/>
      <c r="BN391" s="18"/>
    </row>
    <row r="392" spans="1:66" x14ac:dyDescent="0.35">
      <c r="A392" s="28"/>
      <c r="B392" s="28"/>
      <c r="C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18"/>
      <c r="BM392" s="18"/>
      <c r="BN392" s="18"/>
    </row>
    <row r="393" spans="1:66" x14ac:dyDescent="0.35">
      <c r="A393" s="28"/>
      <c r="B393" s="28"/>
      <c r="C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18"/>
      <c r="BM393" s="18"/>
      <c r="BN393" s="18"/>
    </row>
    <row r="394" spans="1:66" x14ac:dyDescent="0.35">
      <c r="A394" s="28"/>
      <c r="B394" s="28"/>
      <c r="C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8"/>
      <c r="BL394" s="18"/>
      <c r="BM394" s="18"/>
      <c r="BN394" s="18"/>
    </row>
    <row r="395" spans="1:66" x14ac:dyDescent="0.35">
      <c r="A395" s="28"/>
      <c r="B395" s="28"/>
      <c r="C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c r="BJ395" s="28"/>
      <c r="BK395" s="28"/>
      <c r="BL395" s="18"/>
      <c r="BM395" s="18"/>
      <c r="BN395" s="18"/>
    </row>
    <row r="396" spans="1:66" x14ac:dyDescent="0.35">
      <c r="A396" s="28"/>
      <c r="B396" s="28"/>
      <c r="C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18"/>
      <c r="BM396" s="18"/>
      <c r="BN396" s="18"/>
    </row>
    <row r="397" spans="1:66" x14ac:dyDescent="0.35">
      <c r="A397" s="28"/>
      <c r="B397" s="28"/>
      <c r="C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c r="BJ397" s="28"/>
      <c r="BK397" s="28"/>
      <c r="BL397" s="18"/>
      <c r="BM397" s="18"/>
      <c r="BN397" s="18"/>
    </row>
    <row r="398" spans="1:66" x14ac:dyDescent="0.35">
      <c r="A398" s="28"/>
      <c r="B398" s="28"/>
      <c r="C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c r="BJ398" s="28"/>
      <c r="BK398" s="28"/>
      <c r="BL398" s="18"/>
      <c r="BM398" s="18"/>
      <c r="BN398" s="18"/>
    </row>
    <row r="399" spans="1:66" x14ac:dyDescent="0.35">
      <c r="A399" s="28"/>
      <c r="B399" s="28"/>
      <c r="C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c r="BJ399" s="28"/>
      <c r="BK399" s="28"/>
      <c r="BL399" s="18"/>
      <c r="BM399" s="18"/>
      <c r="BN399" s="18"/>
    </row>
    <row r="400" spans="1:66" x14ac:dyDescent="0.35">
      <c r="A400" s="28"/>
      <c r="B400" s="28"/>
      <c r="C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18"/>
      <c r="BM400" s="18"/>
      <c r="BN400" s="18"/>
    </row>
    <row r="401" spans="1:66" x14ac:dyDescent="0.35">
      <c r="A401" s="28"/>
      <c r="B401" s="28"/>
      <c r="C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18"/>
      <c r="BM401" s="18"/>
      <c r="BN401" s="18"/>
    </row>
    <row r="402" spans="1:66" x14ac:dyDescent="0.35">
      <c r="A402" s="28"/>
      <c r="B402" s="28"/>
      <c r="C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8"/>
      <c r="BL402" s="18"/>
      <c r="BM402" s="18"/>
      <c r="BN402" s="18"/>
    </row>
    <row r="403" spans="1:66" x14ac:dyDescent="0.35">
      <c r="A403" s="28"/>
      <c r="B403" s="28"/>
      <c r="C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18"/>
      <c r="BM403" s="18"/>
      <c r="BN403" s="18"/>
    </row>
    <row r="404" spans="1:66" x14ac:dyDescent="0.35">
      <c r="A404" s="28"/>
      <c r="B404" s="28"/>
      <c r="C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8"/>
      <c r="BL404" s="18"/>
      <c r="BM404" s="18"/>
      <c r="BN404" s="18"/>
    </row>
    <row r="405" spans="1:66" x14ac:dyDescent="0.35">
      <c r="A405" s="28"/>
      <c r="B405" s="28"/>
      <c r="C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8"/>
      <c r="BL405" s="18"/>
      <c r="BM405" s="18"/>
      <c r="BN405" s="18"/>
    </row>
    <row r="406" spans="1:66" x14ac:dyDescent="0.35">
      <c r="A406" s="28"/>
      <c r="B406" s="28"/>
      <c r="C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18"/>
      <c r="BM406" s="18"/>
      <c r="BN406" s="18"/>
    </row>
    <row r="407" spans="1:66" x14ac:dyDescent="0.35">
      <c r="A407" s="28"/>
      <c r="B407" s="28"/>
      <c r="C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8"/>
      <c r="BL407" s="18"/>
      <c r="BM407" s="18"/>
      <c r="BN407" s="18"/>
    </row>
    <row r="408" spans="1:66" x14ac:dyDescent="0.35">
      <c r="A408" s="28"/>
      <c r="B408" s="28"/>
      <c r="C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18"/>
      <c r="BM408" s="18"/>
      <c r="BN408" s="18"/>
    </row>
    <row r="409" spans="1:66" x14ac:dyDescent="0.35">
      <c r="A409" s="28"/>
      <c r="B409" s="28"/>
      <c r="C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8"/>
      <c r="BL409" s="18"/>
      <c r="BM409" s="18"/>
      <c r="BN409" s="18"/>
    </row>
    <row r="410" spans="1:66" x14ac:dyDescent="0.35">
      <c r="A410" s="28"/>
      <c r="B410" s="28"/>
      <c r="C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8"/>
      <c r="BL410" s="18"/>
      <c r="BM410" s="18"/>
      <c r="BN410" s="18"/>
    </row>
    <row r="411" spans="1:66" x14ac:dyDescent="0.35">
      <c r="A411" s="28"/>
      <c r="B411" s="28"/>
      <c r="C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18"/>
      <c r="BM411" s="18"/>
      <c r="BN411" s="18"/>
    </row>
    <row r="412" spans="1:66" x14ac:dyDescent="0.35">
      <c r="A412" s="28"/>
      <c r="B412" s="28"/>
      <c r="C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18"/>
      <c r="BM412" s="18"/>
      <c r="BN412" s="18"/>
    </row>
    <row r="413" spans="1:66" x14ac:dyDescent="0.35">
      <c r="A413" s="28"/>
      <c r="B413" s="28"/>
      <c r="C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18"/>
      <c r="BM413" s="18"/>
      <c r="BN413" s="18"/>
    </row>
    <row r="414" spans="1:66" x14ac:dyDescent="0.35">
      <c r="A414" s="28"/>
      <c r="B414" s="28"/>
      <c r="C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18"/>
      <c r="BM414" s="18"/>
      <c r="BN414" s="18"/>
    </row>
    <row r="415" spans="1:66" x14ac:dyDescent="0.35">
      <c r="A415" s="28"/>
      <c r="B415" s="28"/>
      <c r="C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18"/>
      <c r="BM415" s="18"/>
      <c r="BN415" s="18"/>
    </row>
    <row r="416" spans="1:66" x14ac:dyDescent="0.35">
      <c r="A416" s="28"/>
      <c r="B416" s="28"/>
      <c r="C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18"/>
      <c r="BM416" s="18"/>
      <c r="BN416" s="18"/>
    </row>
    <row r="417" spans="1:66" x14ac:dyDescent="0.35">
      <c r="A417" s="28"/>
      <c r="B417" s="28"/>
      <c r="C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8"/>
      <c r="BL417" s="18"/>
      <c r="BM417" s="18"/>
      <c r="BN417" s="18"/>
    </row>
    <row r="418" spans="1:66" x14ac:dyDescent="0.35">
      <c r="A418" s="28"/>
      <c r="B418" s="28"/>
      <c r="C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18"/>
      <c r="BM418" s="18"/>
      <c r="BN418" s="18"/>
    </row>
    <row r="419" spans="1:66" x14ac:dyDescent="0.35">
      <c r="A419" s="28"/>
      <c r="B419" s="28"/>
      <c r="C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8"/>
      <c r="BL419" s="18"/>
      <c r="BM419" s="18"/>
      <c r="BN419" s="18"/>
    </row>
    <row r="420" spans="1:66" x14ac:dyDescent="0.35">
      <c r="A420" s="28"/>
      <c r="B420" s="28"/>
      <c r="C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8"/>
      <c r="BL420" s="18"/>
      <c r="BM420" s="18"/>
      <c r="BN420" s="18"/>
    </row>
    <row r="421" spans="1:66" x14ac:dyDescent="0.35">
      <c r="A421" s="28"/>
      <c r="B421" s="28"/>
      <c r="C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c r="BJ421" s="28"/>
      <c r="BK421" s="28"/>
      <c r="BL421" s="18"/>
      <c r="BM421" s="18"/>
      <c r="BN421" s="18"/>
    </row>
    <row r="422" spans="1:66" x14ac:dyDescent="0.35">
      <c r="A422" s="28"/>
      <c r="B422" s="28"/>
      <c r="C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c r="BJ422" s="28"/>
      <c r="BK422" s="28"/>
      <c r="BL422" s="18"/>
      <c r="BM422" s="18"/>
      <c r="BN422" s="18"/>
    </row>
    <row r="423" spans="1:66" x14ac:dyDescent="0.35">
      <c r="A423" s="28"/>
      <c r="B423" s="28"/>
      <c r="C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8"/>
      <c r="BL423" s="18"/>
      <c r="BM423" s="18"/>
      <c r="BN423" s="18"/>
    </row>
    <row r="424" spans="1:66" x14ac:dyDescent="0.35">
      <c r="A424" s="28"/>
      <c r="B424" s="28"/>
      <c r="C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c r="BJ424" s="28"/>
      <c r="BK424" s="28"/>
      <c r="BL424" s="18"/>
      <c r="BM424" s="18"/>
      <c r="BN424" s="18"/>
    </row>
    <row r="425" spans="1:66" x14ac:dyDescent="0.35">
      <c r="A425" s="28"/>
      <c r="B425" s="28"/>
      <c r="C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c r="BJ425" s="28"/>
      <c r="BK425" s="28"/>
      <c r="BL425" s="18"/>
      <c r="BM425" s="18"/>
      <c r="BN425" s="18"/>
    </row>
    <row r="426" spans="1:66" x14ac:dyDescent="0.35">
      <c r="A426" s="28"/>
      <c r="B426" s="28"/>
      <c r="C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18"/>
      <c r="BM426" s="18"/>
      <c r="BN426" s="18"/>
    </row>
    <row r="427" spans="1:66" x14ac:dyDescent="0.35">
      <c r="A427" s="28"/>
      <c r="B427" s="28"/>
      <c r="C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18"/>
      <c r="BM427" s="18"/>
      <c r="BN427" s="18"/>
    </row>
    <row r="428" spans="1:66" x14ac:dyDescent="0.35">
      <c r="A428" s="28"/>
      <c r="B428" s="28"/>
      <c r="C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18"/>
      <c r="BM428" s="18"/>
      <c r="BN428" s="18"/>
    </row>
    <row r="429" spans="1:66" x14ac:dyDescent="0.35">
      <c r="A429" s="28"/>
      <c r="B429" s="28"/>
      <c r="C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18"/>
      <c r="BM429" s="18"/>
      <c r="BN429" s="18"/>
    </row>
    <row r="430" spans="1:66" x14ac:dyDescent="0.35">
      <c r="A430" s="28"/>
      <c r="B430" s="28"/>
      <c r="C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18"/>
      <c r="BM430" s="18"/>
      <c r="BN430" s="18"/>
    </row>
    <row r="431" spans="1:66" x14ac:dyDescent="0.35">
      <c r="A431" s="28"/>
      <c r="B431" s="28"/>
      <c r="C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18"/>
      <c r="BM431" s="18"/>
      <c r="BN431" s="18"/>
    </row>
    <row r="432" spans="1:66" x14ac:dyDescent="0.35">
      <c r="A432" s="28"/>
      <c r="B432" s="28"/>
      <c r="C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18"/>
      <c r="BM432" s="18"/>
      <c r="BN432" s="18"/>
    </row>
    <row r="433" spans="1:66" x14ac:dyDescent="0.35">
      <c r="A433" s="28"/>
      <c r="B433" s="28"/>
      <c r="C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18"/>
      <c r="BM433" s="18"/>
      <c r="BN433" s="18"/>
    </row>
    <row r="434" spans="1:66" x14ac:dyDescent="0.35">
      <c r="A434" s="28"/>
      <c r="B434" s="28"/>
      <c r="C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18"/>
      <c r="BM434" s="18"/>
      <c r="BN434" s="18"/>
    </row>
    <row r="435" spans="1:66" x14ac:dyDescent="0.35">
      <c r="A435" s="28"/>
      <c r="B435" s="28"/>
      <c r="C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18"/>
      <c r="BM435" s="18"/>
      <c r="BN435" s="18"/>
    </row>
    <row r="436" spans="1:66" x14ac:dyDescent="0.35">
      <c r="A436" s="28"/>
      <c r="B436" s="28"/>
      <c r="C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18"/>
      <c r="BM436" s="18"/>
      <c r="BN436" s="18"/>
    </row>
    <row r="437" spans="1:66" x14ac:dyDescent="0.35">
      <c r="A437" s="28"/>
      <c r="B437" s="28"/>
      <c r="C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8"/>
      <c r="BL437" s="18"/>
      <c r="BM437" s="18"/>
      <c r="BN437" s="18"/>
    </row>
    <row r="438" spans="1:66" x14ac:dyDescent="0.35">
      <c r="A438" s="28"/>
      <c r="B438" s="28"/>
      <c r="C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8"/>
      <c r="BL438" s="18"/>
      <c r="BM438" s="18"/>
      <c r="BN438" s="18"/>
    </row>
    <row r="439" spans="1:66" x14ac:dyDescent="0.35">
      <c r="A439" s="28"/>
      <c r="B439" s="28"/>
      <c r="C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8"/>
      <c r="BL439" s="18"/>
      <c r="BM439" s="18"/>
      <c r="BN439" s="18"/>
    </row>
    <row r="440" spans="1:66" x14ac:dyDescent="0.35">
      <c r="A440" s="28"/>
      <c r="B440" s="28"/>
      <c r="C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8"/>
      <c r="BL440" s="18"/>
      <c r="BM440" s="18"/>
      <c r="BN440" s="18"/>
    </row>
    <row r="441" spans="1:66" x14ac:dyDescent="0.35">
      <c r="A441" s="28"/>
      <c r="B441" s="28"/>
      <c r="C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8"/>
      <c r="BL441" s="18"/>
      <c r="BM441" s="18"/>
      <c r="BN441" s="18"/>
    </row>
    <row r="442" spans="1:66" x14ac:dyDescent="0.35">
      <c r="A442" s="28"/>
      <c r="B442" s="28"/>
      <c r="C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8"/>
      <c r="BL442" s="18"/>
      <c r="BM442" s="18"/>
      <c r="BN442" s="18"/>
    </row>
    <row r="443" spans="1:66" x14ac:dyDescent="0.35">
      <c r="A443" s="28"/>
      <c r="B443" s="28"/>
      <c r="C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c r="BJ443" s="28"/>
      <c r="BK443" s="28"/>
      <c r="BL443" s="18"/>
      <c r="BM443" s="18"/>
      <c r="BN443" s="18"/>
    </row>
    <row r="444" spans="1:66" x14ac:dyDescent="0.35">
      <c r="A444" s="28"/>
      <c r="B444" s="28"/>
      <c r="C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c r="AX444" s="28"/>
      <c r="AY444" s="28"/>
      <c r="AZ444" s="28"/>
      <c r="BA444" s="28"/>
      <c r="BB444" s="28"/>
      <c r="BC444" s="28"/>
      <c r="BD444" s="28"/>
      <c r="BE444" s="28"/>
      <c r="BF444" s="28"/>
      <c r="BG444" s="28"/>
      <c r="BH444" s="28"/>
      <c r="BI444" s="28"/>
      <c r="BJ444" s="28"/>
      <c r="BK444" s="28"/>
      <c r="BL444" s="18"/>
      <c r="BM444" s="18"/>
      <c r="BN444" s="18"/>
    </row>
    <row r="445" spans="1:66" x14ac:dyDescent="0.35">
      <c r="A445" s="28"/>
      <c r="B445" s="28"/>
      <c r="C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c r="AW445" s="28"/>
      <c r="AX445" s="28"/>
      <c r="AY445" s="28"/>
      <c r="AZ445" s="28"/>
      <c r="BA445" s="28"/>
      <c r="BB445" s="28"/>
      <c r="BC445" s="28"/>
      <c r="BD445" s="28"/>
      <c r="BE445" s="28"/>
      <c r="BF445" s="28"/>
      <c r="BG445" s="28"/>
      <c r="BH445" s="28"/>
      <c r="BI445" s="28"/>
      <c r="BJ445" s="28"/>
      <c r="BK445" s="28"/>
      <c r="BL445" s="18"/>
      <c r="BM445" s="18"/>
      <c r="BN445" s="18"/>
    </row>
    <row r="446" spans="1:66" x14ac:dyDescent="0.35">
      <c r="A446" s="28"/>
      <c r="B446" s="28"/>
      <c r="C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18"/>
      <c r="BM446" s="18"/>
      <c r="BN446" s="18"/>
    </row>
    <row r="447" spans="1:66" x14ac:dyDescent="0.35">
      <c r="A447" s="28"/>
      <c r="B447" s="28"/>
      <c r="C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c r="AX447" s="28"/>
      <c r="AY447" s="28"/>
      <c r="AZ447" s="28"/>
      <c r="BA447" s="28"/>
      <c r="BB447" s="28"/>
      <c r="BC447" s="28"/>
      <c r="BD447" s="28"/>
      <c r="BE447" s="28"/>
      <c r="BF447" s="28"/>
      <c r="BG447" s="28"/>
      <c r="BH447" s="28"/>
      <c r="BI447" s="28"/>
      <c r="BJ447" s="28"/>
      <c r="BK447" s="28"/>
      <c r="BL447" s="18"/>
      <c r="BM447" s="18"/>
      <c r="BN447" s="18"/>
    </row>
    <row r="448" spans="1:66" x14ac:dyDescent="0.35">
      <c r="A448" s="28"/>
      <c r="B448" s="28"/>
      <c r="C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c r="AX448" s="28"/>
      <c r="AY448" s="28"/>
      <c r="AZ448" s="28"/>
      <c r="BA448" s="28"/>
      <c r="BB448" s="28"/>
      <c r="BC448" s="28"/>
      <c r="BD448" s="28"/>
      <c r="BE448" s="28"/>
      <c r="BF448" s="28"/>
      <c r="BG448" s="28"/>
      <c r="BH448" s="28"/>
      <c r="BI448" s="28"/>
      <c r="BJ448" s="28"/>
      <c r="BK448" s="28"/>
      <c r="BL448" s="18"/>
      <c r="BM448" s="18"/>
      <c r="BN448" s="18"/>
    </row>
    <row r="449" spans="1:66" x14ac:dyDescent="0.35">
      <c r="A449" s="28"/>
      <c r="B449" s="28"/>
      <c r="C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c r="AW449" s="28"/>
      <c r="AX449" s="28"/>
      <c r="AY449" s="28"/>
      <c r="AZ449" s="28"/>
      <c r="BA449" s="28"/>
      <c r="BB449" s="28"/>
      <c r="BC449" s="28"/>
      <c r="BD449" s="28"/>
      <c r="BE449" s="28"/>
      <c r="BF449" s="28"/>
      <c r="BG449" s="28"/>
      <c r="BH449" s="28"/>
      <c r="BI449" s="28"/>
      <c r="BJ449" s="28"/>
      <c r="BK449" s="28"/>
      <c r="BL449" s="18"/>
      <c r="BM449" s="18"/>
      <c r="BN449" s="18"/>
    </row>
    <row r="450" spans="1:66" x14ac:dyDescent="0.35">
      <c r="A450" s="28"/>
      <c r="B450" s="28"/>
      <c r="C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c r="AW450" s="28"/>
      <c r="AX450" s="28"/>
      <c r="AY450" s="28"/>
      <c r="AZ450" s="28"/>
      <c r="BA450" s="28"/>
      <c r="BB450" s="28"/>
      <c r="BC450" s="28"/>
      <c r="BD450" s="28"/>
      <c r="BE450" s="28"/>
      <c r="BF450" s="28"/>
      <c r="BG450" s="28"/>
      <c r="BH450" s="28"/>
      <c r="BI450" s="28"/>
      <c r="BJ450" s="28"/>
      <c r="BK450" s="28"/>
      <c r="BL450" s="18"/>
      <c r="BM450" s="18"/>
      <c r="BN450" s="18"/>
    </row>
    <row r="451" spans="1:66" x14ac:dyDescent="0.35">
      <c r="A451" s="28"/>
      <c r="B451" s="28"/>
      <c r="C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c r="BJ451" s="28"/>
      <c r="BK451" s="28"/>
      <c r="BL451" s="18"/>
      <c r="BM451" s="18"/>
      <c r="BN451" s="18"/>
    </row>
    <row r="452" spans="1:66" x14ac:dyDescent="0.35">
      <c r="A452" s="28"/>
      <c r="B452" s="28"/>
      <c r="C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c r="AY452" s="28"/>
      <c r="AZ452" s="28"/>
      <c r="BA452" s="28"/>
      <c r="BB452" s="28"/>
      <c r="BC452" s="28"/>
      <c r="BD452" s="28"/>
      <c r="BE452" s="28"/>
      <c r="BF452" s="28"/>
      <c r="BG452" s="28"/>
      <c r="BH452" s="28"/>
      <c r="BI452" s="28"/>
      <c r="BJ452" s="28"/>
      <c r="BK452" s="28"/>
      <c r="BL452" s="18"/>
      <c r="BM452" s="18"/>
      <c r="BN452" s="18"/>
    </row>
    <row r="453" spans="1:66" x14ac:dyDescent="0.35">
      <c r="A453" s="28"/>
      <c r="B453" s="28"/>
      <c r="C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c r="AY453" s="28"/>
      <c r="AZ453" s="28"/>
      <c r="BA453" s="28"/>
      <c r="BB453" s="28"/>
      <c r="BC453" s="28"/>
      <c r="BD453" s="28"/>
      <c r="BE453" s="28"/>
      <c r="BF453" s="28"/>
      <c r="BG453" s="28"/>
      <c r="BH453" s="28"/>
      <c r="BI453" s="28"/>
      <c r="BJ453" s="28"/>
      <c r="BK453" s="28"/>
      <c r="BL453" s="18"/>
      <c r="BM453" s="18"/>
      <c r="BN453" s="18"/>
    </row>
    <row r="454" spans="1:66" x14ac:dyDescent="0.35">
      <c r="A454" s="28"/>
      <c r="B454" s="28"/>
      <c r="C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c r="AY454" s="28"/>
      <c r="AZ454" s="28"/>
      <c r="BA454" s="28"/>
      <c r="BB454" s="28"/>
      <c r="BC454" s="28"/>
      <c r="BD454" s="28"/>
      <c r="BE454" s="28"/>
      <c r="BF454" s="28"/>
      <c r="BG454" s="28"/>
      <c r="BH454" s="28"/>
      <c r="BI454" s="28"/>
      <c r="BJ454" s="28"/>
      <c r="BK454" s="28"/>
      <c r="BL454" s="18"/>
      <c r="BM454" s="18"/>
      <c r="BN454" s="18"/>
    </row>
    <row r="455" spans="1:66" x14ac:dyDescent="0.35">
      <c r="A455" s="28"/>
      <c r="B455" s="28"/>
      <c r="C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c r="BJ455" s="28"/>
      <c r="BK455" s="28"/>
      <c r="BL455" s="18"/>
      <c r="BM455" s="18"/>
      <c r="BN455" s="18"/>
    </row>
    <row r="456" spans="1:66" x14ac:dyDescent="0.35">
      <c r="A456" s="28"/>
      <c r="B456" s="28"/>
      <c r="C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18"/>
      <c r="BM456" s="18"/>
      <c r="BN456" s="18"/>
    </row>
    <row r="457" spans="1:66" x14ac:dyDescent="0.35">
      <c r="A457" s="28"/>
      <c r="B457" s="28"/>
      <c r="C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c r="BJ457" s="28"/>
      <c r="BK457" s="28"/>
      <c r="BL457" s="18"/>
      <c r="BM457" s="18"/>
      <c r="BN457" s="18"/>
    </row>
    <row r="458" spans="1:66" x14ac:dyDescent="0.35">
      <c r="A458" s="28"/>
      <c r="B458" s="28"/>
      <c r="C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c r="BJ458" s="28"/>
      <c r="BK458" s="28"/>
      <c r="BL458" s="18"/>
      <c r="BM458" s="18"/>
      <c r="BN458" s="18"/>
    </row>
    <row r="459" spans="1:66" x14ac:dyDescent="0.35">
      <c r="A459" s="28"/>
      <c r="B459" s="28"/>
      <c r="C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c r="BJ459" s="28"/>
      <c r="BK459" s="28"/>
      <c r="BL459" s="18"/>
      <c r="BM459" s="18"/>
      <c r="BN459" s="18"/>
    </row>
    <row r="460" spans="1:66" x14ac:dyDescent="0.35">
      <c r="A460" s="28"/>
      <c r="B460" s="28"/>
      <c r="C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c r="BJ460" s="28"/>
      <c r="BK460" s="28"/>
      <c r="BL460" s="18"/>
      <c r="BM460" s="18"/>
      <c r="BN460" s="18"/>
    </row>
    <row r="461" spans="1:66" x14ac:dyDescent="0.35">
      <c r="A461" s="28"/>
      <c r="B461" s="28"/>
      <c r="C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c r="BJ461" s="28"/>
      <c r="BK461" s="28"/>
      <c r="BL461" s="18"/>
      <c r="BM461" s="18"/>
      <c r="BN461" s="18"/>
    </row>
    <row r="462" spans="1:66" x14ac:dyDescent="0.35">
      <c r="A462" s="28"/>
      <c r="B462" s="28"/>
      <c r="C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c r="BJ462" s="28"/>
      <c r="BK462" s="28"/>
      <c r="BL462" s="18"/>
      <c r="BM462" s="18"/>
      <c r="BN462" s="18"/>
    </row>
    <row r="463" spans="1:66" x14ac:dyDescent="0.35">
      <c r="A463" s="28"/>
      <c r="B463" s="28"/>
      <c r="C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c r="BJ463" s="28"/>
      <c r="BK463" s="28"/>
      <c r="BL463" s="18"/>
      <c r="BM463" s="18"/>
      <c r="BN463" s="18"/>
    </row>
    <row r="464" spans="1:66" x14ac:dyDescent="0.35">
      <c r="A464" s="28"/>
      <c r="B464" s="28"/>
      <c r="C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c r="BJ464" s="28"/>
      <c r="BK464" s="28"/>
      <c r="BL464" s="18"/>
      <c r="BM464" s="18"/>
      <c r="BN464" s="18"/>
    </row>
    <row r="465" spans="1:66" x14ac:dyDescent="0.35">
      <c r="A465" s="28"/>
      <c r="B465" s="28"/>
      <c r="C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8"/>
      <c r="BL465" s="18"/>
      <c r="BM465" s="18"/>
      <c r="BN465" s="18"/>
    </row>
    <row r="466" spans="1:66" x14ac:dyDescent="0.35">
      <c r="A466" s="28"/>
      <c r="B466" s="28"/>
      <c r="C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18"/>
      <c r="BM466" s="18"/>
      <c r="BN466" s="18"/>
    </row>
    <row r="467" spans="1:66" x14ac:dyDescent="0.35">
      <c r="A467" s="28"/>
      <c r="B467" s="28"/>
      <c r="C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8"/>
      <c r="BL467" s="18"/>
      <c r="BM467" s="18"/>
      <c r="BN467" s="18"/>
    </row>
    <row r="468" spans="1:66" x14ac:dyDescent="0.35">
      <c r="A468" s="28"/>
      <c r="B468" s="28"/>
      <c r="C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c r="BJ468" s="28"/>
      <c r="BK468" s="28"/>
      <c r="BL468" s="18"/>
      <c r="BM468" s="18"/>
      <c r="BN468" s="18"/>
    </row>
    <row r="469" spans="1:66" x14ac:dyDescent="0.35">
      <c r="A469" s="28"/>
      <c r="B469" s="28"/>
      <c r="C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c r="BJ469" s="28"/>
      <c r="BK469" s="28"/>
      <c r="BL469" s="18"/>
      <c r="BM469" s="18"/>
      <c r="BN469" s="18"/>
    </row>
    <row r="470" spans="1:66" x14ac:dyDescent="0.35">
      <c r="A470" s="28"/>
      <c r="B470" s="28"/>
      <c r="C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c r="BJ470" s="28"/>
      <c r="BK470" s="28"/>
      <c r="BL470" s="18"/>
      <c r="BM470" s="18"/>
      <c r="BN470" s="18"/>
    </row>
    <row r="471" spans="1:66" x14ac:dyDescent="0.35">
      <c r="A471" s="28"/>
      <c r="B471" s="28"/>
      <c r="C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18"/>
      <c r="BM471" s="18"/>
      <c r="BN471" s="18"/>
    </row>
    <row r="472" spans="1:66" x14ac:dyDescent="0.35">
      <c r="A472" s="28"/>
      <c r="B472" s="28"/>
      <c r="C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18"/>
      <c r="BM472" s="18"/>
      <c r="BN472" s="18"/>
    </row>
    <row r="473" spans="1:66" x14ac:dyDescent="0.35">
      <c r="A473" s="28"/>
      <c r="B473" s="28"/>
      <c r="C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8"/>
      <c r="BL473" s="18"/>
      <c r="BM473" s="18"/>
      <c r="BN473" s="18"/>
    </row>
    <row r="474" spans="1:66" x14ac:dyDescent="0.35">
      <c r="A474" s="28"/>
      <c r="B474" s="28"/>
      <c r="C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8"/>
      <c r="BL474" s="18"/>
      <c r="BM474" s="18"/>
      <c r="BN474" s="18"/>
    </row>
    <row r="475" spans="1:66" x14ac:dyDescent="0.35">
      <c r="A475" s="28"/>
      <c r="B475" s="28"/>
      <c r="C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8"/>
      <c r="BL475" s="18"/>
      <c r="BM475" s="18"/>
      <c r="BN475" s="18"/>
    </row>
    <row r="476" spans="1:66" x14ac:dyDescent="0.35">
      <c r="A476" s="28"/>
      <c r="B476" s="28"/>
      <c r="C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18"/>
      <c r="BM476" s="18"/>
      <c r="BN476" s="18"/>
    </row>
    <row r="477" spans="1:66" x14ac:dyDescent="0.35">
      <c r="A477" s="28"/>
      <c r="B477" s="28"/>
      <c r="C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c r="AX477" s="28"/>
      <c r="AY477" s="28"/>
      <c r="AZ477" s="28"/>
      <c r="BA477" s="28"/>
      <c r="BB477" s="28"/>
      <c r="BC477" s="28"/>
      <c r="BD477" s="28"/>
      <c r="BE477" s="28"/>
      <c r="BF477" s="28"/>
      <c r="BG477" s="28"/>
      <c r="BH477" s="28"/>
      <c r="BI477" s="28"/>
      <c r="BJ477" s="28"/>
      <c r="BK477" s="28"/>
      <c r="BL477" s="18"/>
      <c r="BM477" s="18"/>
      <c r="BN477" s="18"/>
    </row>
    <row r="478" spans="1:66" x14ac:dyDescent="0.35">
      <c r="A478" s="28"/>
      <c r="B478" s="28"/>
      <c r="C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c r="AX478" s="28"/>
      <c r="AY478" s="28"/>
      <c r="AZ478" s="28"/>
      <c r="BA478" s="28"/>
      <c r="BB478" s="28"/>
      <c r="BC478" s="28"/>
      <c r="BD478" s="28"/>
      <c r="BE478" s="28"/>
      <c r="BF478" s="28"/>
      <c r="BG478" s="28"/>
      <c r="BH478" s="28"/>
      <c r="BI478" s="28"/>
      <c r="BJ478" s="28"/>
      <c r="BK478" s="28"/>
      <c r="BL478" s="18"/>
      <c r="BM478" s="18"/>
      <c r="BN478" s="18"/>
    </row>
    <row r="479" spans="1:66" x14ac:dyDescent="0.35">
      <c r="A479" s="28"/>
      <c r="B479" s="28"/>
      <c r="C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c r="AX479" s="28"/>
      <c r="AY479" s="28"/>
      <c r="AZ479" s="28"/>
      <c r="BA479" s="28"/>
      <c r="BB479" s="28"/>
      <c r="BC479" s="28"/>
      <c r="BD479" s="28"/>
      <c r="BE479" s="28"/>
      <c r="BF479" s="28"/>
      <c r="BG479" s="28"/>
      <c r="BH479" s="28"/>
      <c r="BI479" s="28"/>
      <c r="BJ479" s="28"/>
      <c r="BK479" s="28"/>
      <c r="BL479" s="18"/>
      <c r="BM479" s="18"/>
      <c r="BN479" s="18"/>
    </row>
    <row r="480" spans="1:66" x14ac:dyDescent="0.35">
      <c r="A480" s="28"/>
      <c r="B480" s="28"/>
      <c r="C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c r="AX480" s="28"/>
      <c r="AY480" s="28"/>
      <c r="AZ480" s="28"/>
      <c r="BA480" s="28"/>
      <c r="BB480" s="28"/>
      <c r="BC480" s="28"/>
      <c r="BD480" s="28"/>
      <c r="BE480" s="28"/>
      <c r="BF480" s="28"/>
      <c r="BG480" s="28"/>
      <c r="BH480" s="28"/>
      <c r="BI480" s="28"/>
      <c r="BJ480" s="28"/>
      <c r="BK480" s="28"/>
      <c r="BL480" s="18"/>
      <c r="BM480" s="18"/>
      <c r="BN480" s="18"/>
    </row>
    <row r="481" spans="1:66" x14ac:dyDescent="0.35">
      <c r="A481" s="28"/>
      <c r="B481" s="28"/>
      <c r="C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c r="AX481" s="28"/>
      <c r="AY481" s="28"/>
      <c r="AZ481" s="28"/>
      <c r="BA481" s="28"/>
      <c r="BB481" s="28"/>
      <c r="BC481" s="28"/>
      <c r="BD481" s="28"/>
      <c r="BE481" s="28"/>
      <c r="BF481" s="28"/>
      <c r="BG481" s="28"/>
      <c r="BH481" s="28"/>
      <c r="BI481" s="28"/>
      <c r="BJ481" s="28"/>
      <c r="BK481" s="28"/>
      <c r="BL481" s="18"/>
      <c r="BM481" s="18"/>
      <c r="BN481" s="18"/>
    </row>
    <row r="482" spans="1:66" x14ac:dyDescent="0.35">
      <c r="A482" s="28"/>
      <c r="B482" s="28"/>
      <c r="C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c r="AY482" s="28"/>
      <c r="AZ482" s="28"/>
      <c r="BA482" s="28"/>
      <c r="BB482" s="28"/>
      <c r="BC482" s="28"/>
      <c r="BD482" s="28"/>
      <c r="BE482" s="28"/>
      <c r="BF482" s="28"/>
      <c r="BG482" s="28"/>
      <c r="BH482" s="28"/>
      <c r="BI482" s="28"/>
      <c r="BJ482" s="28"/>
      <c r="BK482" s="28"/>
      <c r="BL482" s="18"/>
      <c r="BM482" s="18"/>
      <c r="BN482" s="18"/>
    </row>
    <row r="483" spans="1:66" x14ac:dyDescent="0.35">
      <c r="A483" s="28"/>
      <c r="B483" s="28"/>
      <c r="C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8"/>
      <c r="BL483" s="18"/>
      <c r="BM483" s="18"/>
      <c r="BN483" s="18"/>
    </row>
    <row r="484" spans="1:66" x14ac:dyDescent="0.35">
      <c r="A484" s="28"/>
      <c r="B484" s="28"/>
      <c r="C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8"/>
      <c r="BL484" s="18"/>
      <c r="BM484" s="18"/>
      <c r="BN484" s="18"/>
    </row>
    <row r="485" spans="1:66" x14ac:dyDescent="0.35">
      <c r="A485" s="28"/>
      <c r="B485" s="28"/>
      <c r="C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18"/>
      <c r="BM485" s="18"/>
      <c r="BN485" s="18"/>
    </row>
    <row r="486" spans="1:66" x14ac:dyDescent="0.35">
      <c r="A486" s="28"/>
      <c r="B486" s="28"/>
      <c r="C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18"/>
      <c r="BM486" s="18"/>
      <c r="BN486" s="18"/>
    </row>
    <row r="487" spans="1:66" x14ac:dyDescent="0.35">
      <c r="A487" s="28"/>
      <c r="B487" s="28"/>
      <c r="C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8"/>
      <c r="BL487" s="18"/>
      <c r="BM487" s="18"/>
      <c r="BN487" s="18"/>
    </row>
    <row r="488" spans="1:66" x14ac:dyDescent="0.35">
      <c r="A488" s="28"/>
      <c r="B488" s="28"/>
      <c r="C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8"/>
      <c r="BL488" s="18"/>
      <c r="BM488" s="18"/>
      <c r="BN488" s="18"/>
    </row>
    <row r="489" spans="1:66" x14ac:dyDescent="0.35">
      <c r="A489" s="28"/>
      <c r="B489" s="28"/>
      <c r="C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8"/>
      <c r="BL489" s="18"/>
      <c r="BM489" s="18"/>
      <c r="BN489" s="18"/>
    </row>
    <row r="490" spans="1:66" x14ac:dyDescent="0.35">
      <c r="A490" s="28"/>
      <c r="B490" s="28"/>
      <c r="C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c r="BJ490" s="28"/>
      <c r="BK490" s="28"/>
      <c r="BL490" s="18"/>
      <c r="BM490" s="18"/>
      <c r="BN490" s="18"/>
    </row>
    <row r="491" spans="1:66" x14ac:dyDescent="0.35">
      <c r="A491" s="28"/>
      <c r="B491" s="28"/>
      <c r="C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c r="BJ491" s="28"/>
      <c r="BK491" s="28"/>
      <c r="BL491" s="18"/>
      <c r="BM491" s="18"/>
      <c r="BN491" s="18"/>
    </row>
    <row r="492" spans="1:66" x14ac:dyDescent="0.35">
      <c r="A492" s="28"/>
      <c r="B492" s="28"/>
      <c r="C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c r="BJ492" s="28"/>
      <c r="BK492" s="28"/>
      <c r="BL492" s="18"/>
      <c r="BM492" s="18"/>
      <c r="BN492" s="18"/>
    </row>
    <row r="493" spans="1:66" x14ac:dyDescent="0.35">
      <c r="A493" s="28"/>
      <c r="B493" s="28"/>
      <c r="C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c r="BJ493" s="28"/>
      <c r="BK493" s="28"/>
      <c r="BL493" s="18"/>
      <c r="BM493" s="18"/>
      <c r="BN493" s="18"/>
    </row>
    <row r="494" spans="1:66" x14ac:dyDescent="0.35">
      <c r="A494" s="28"/>
      <c r="B494" s="28"/>
      <c r="C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c r="BJ494" s="28"/>
      <c r="BK494" s="28"/>
      <c r="BL494" s="18"/>
      <c r="BM494" s="18"/>
      <c r="BN494" s="18"/>
    </row>
    <row r="495" spans="1:66" x14ac:dyDescent="0.35">
      <c r="A495" s="28"/>
      <c r="B495" s="28"/>
      <c r="C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c r="BJ495" s="28"/>
      <c r="BK495" s="28"/>
      <c r="BL495" s="18"/>
      <c r="BM495" s="18"/>
      <c r="BN495" s="18"/>
    </row>
    <row r="496" spans="1:66" x14ac:dyDescent="0.35">
      <c r="A496" s="28"/>
      <c r="B496" s="28"/>
      <c r="C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18"/>
      <c r="BM496" s="18"/>
      <c r="BN496" s="18"/>
    </row>
    <row r="497" spans="1:66" x14ac:dyDescent="0.35">
      <c r="A497" s="28"/>
      <c r="B497" s="28"/>
      <c r="C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c r="BJ497" s="28"/>
      <c r="BK497" s="28"/>
      <c r="BL497" s="18"/>
      <c r="BM497" s="18"/>
      <c r="BN497" s="18"/>
    </row>
    <row r="498" spans="1:66" x14ac:dyDescent="0.35">
      <c r="A498" s="28"/>
      <c r="B498" s="28"/>
      <c r="C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18"/>
      <c r="BM498" s="18"/>
      <c r="BN498" s="18"/>
    </row>
    <row r="499" spans="1:66" x14ac:dyDescent="0.35">
      <c r="A499" s="28"/>
      <c r="B499" s="28"/>
      <c r="C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18"/>
      <c r="BM499" s="18"/>
      <c r="BN499" s="18"/>
    </row>
    <row r="500" spans="1:66" x14ac:dyDescent="0.35">
      <c r="A500" s="28"/>
      <c r="B500" s="28"/>
      <c r="C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c r="BJ500" s="28"/>
      <c r="BK500" s="28"/>
      <c r="BL500" s="18"/>
      <c r="BM500" s="18"/>
      <c r="BN500" s="18"/>
    </row>
    <row r="501" spans="1:66" x14ac:dyDescent="0.35">
      <c r="A501" s="28"/>
      <c r="B501" s="28"/>
      <c r="C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c r="BJ501" s="28"/>
      <c r="BK501" s="28"/>
      <c r="BL501" s="18"/>
      <c r="BM501" s="18"/>
      <c r="BN501" s="18"/>
    </row>
    <row r="502" spans="1:66" x14ac:dyDescent="0.35">
      <c r="A502" s="28"/>
      <c r="B502" s="28"/>
      <c r="C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c r="BJ502" s="28"/>
      <c r="BK502" s="28"/>
      <c r="BL502" s="18"/>
      <c r="BM502" s="18"/>
      <c r="BN502" s="18"/>
    </row>
    <row r="503" spans="1:66" x14ac:dyDescent="0.35">
      <c r="A503" s="28"/>
      <c r="B503" s="27"/>
      <c r="C503" s="27"/>
      <c r="D503" s="27"/>
      <c r="BL503" s="18"/>
      <c r="BM503" s="18"/>
      <c r="BN503" s="18"/>
    </row>
    <row r="504" spans="1:66" x14ac:dyDescent="0.35">
      <c r="A504" s="28"/>
      <c r="B504" s="27"/>
      <c r="C504" s="27"/>
      <c r="D504" s="27"/>
      <c r="BL504" s="18"/>
      <c r="BM504" s="18"/>
      <c r="BN504" s="18"/>
    </row>
    <row r="505" spans="1:66" x14ac:dyDescent="0.35">
      <c r="A505" s="28"/>
      <c r="B505" s="27"/>
      <c r="C505" s="27"/>
      <c r="D505" s="27"/>
      <c r="BL505" s="18"/>
      <c r="BM505" s="18"/>
      <c r="BN505" s="18"/>
    </row>
    <row r="506" spans="1:66" x14ac:dyDescent="0.35">
      <c r="A506" s="28"/>
      <c r="B506" s="27"/>
      <c r="C506" s="27"/>
      <c r="D506" s="27"/>
      <c r="BL506" s="18"/>
      <c r="BM506" s="18"/>
      <c r="BN506" s="18"/>
    </row>
    <row r="507" spans="1:66" x14ac:dyDescent="0.35">
      <c r="A507" s="28"/>
      <c r="B507" s="27"/>
      <c r="C507" s="27"/>
      <c r="D507" s="27"/>
      <c r="BL507" s="18"/>
      <c r="BM507" s="18"/>
      <c r="BN507" s="18"/>
    </row>
    <row r="508" spans="1:66" x14ac:dyDescent="0.35">
      <c r="A508" s="28"/>
      <c r="B508" s="27"/>
      <c r="C508" s="27"/>
      <c r="D508" s="27"/>
      <c r="BL508" s="18"/>
      <c r="BM508" s="18"/>
      <c r="BN508" s="18"/>
    </row>
    <row r="509" spans="1:66" x14ac:dyDescent="0.35">
      <c r="A509" s="28"/>
      <c r="B509" s="27"/>
      <c r="C509" s="27"/>
      <c r="D509" s="27"/>
      <c r="BL509" s="18"/>
      <c r="BM509" s="18"/>
      <c r="BN509" s="18"/>
    </row>
    <row r="510" spans="1:66" x14ac:dyDescent="0.35">
      <c r="A510" s="28"/>
      <c r="B510" s="27"/>
      <c r="C510" s="27"/>
      <c r="D510" s="27"/>
      <c r="BL510" s="18"/>
      <c r="BM510" s="18"/>
      <c r="BN510" s="18"/>
    </row>
    <row r="511" spans="1:66" x14ac:dyDescent="0.35">
      <c r="A511" s="28"/>
      <c r="B511" s="27"/>
      <c r="C511" s="27"/>
      <c r="D511" s="27"/>
      <c r="BL511" s="18"/>
      <c r="BM511" s="18"/>
      <c r="BN511" s="18"/>
    </row>
    <row r="512" spans="1:66" x14ac:dyDescent="0.35">
      <c r="A512" s="28"/>
      <c r="B512" s="27"/>
      <c r="C512" s="27"/>
      <c r="D512" s="27"/>
      <c r="BL512" s="18"/>
      <c r="BM512" s="18"/>
      <c r="BN512" s="18"/>
    </row>
    <row r="513" spans="1:66" x14ac:dyDescent="0.35">
      <c r="A513" s="28"/>
      <c r="B513" s="27"/>
      <c r="C513" s="27"/>
      <c r="D513" s="27"/>
      <c r="BL513" s="18"/>
      <c r="BM513" s="18"/>
      <c r="BN513" s="18"/>
    </row>
    <row r="514" spans="1:66" x14ac:dyDescent="0.35">
      <c r="A514" s="28"/>
      <c r="B514" s="27"/>
      <c r="C514" s="27"/>
      <c r="D514" s="27"/>
      <c r="BL514" s="18"/>
      <c r="BM514" s="18"/>
      <c r="BN514" s="18"/>
    </row>
    <row r="515" spans="1:66" x14ac:dyDescent="0.35">
      <c r="A515" s="28"/>
      <c r="B515" s="27"/>
      <c r="C515" s="27"/>
      <c r="D515" s="27"/>
      <c r="BL515" s="18"/>
      <c r="BM515" s="18"/>
      <c r="BN515" s="18"/>
    </row>
    <row r="516" spans="1:66" x14ac:dyDescent="0.35">
      <c r="A516" s="28"/>
      <c r="B516" s="27"/>
      <c r="C516" s="27"/>
      <c r="D516" s="27"/>
      <c r="BL516" s="18"/>
      <c r="BM516" s="18"/>
      <c r="BN516" s="18"/>
    </row>
    <row r="517" spans="1:66" x14ac:dyDescent="0.35">
      <c r="A517" s="28"/>
      <c r="B517" s="27"/>
      <c r="C517" s="27"/>
      <c r="D517" s="27"/>
      <c r="BL517" s="18"/>
      <c r="BM517" s="18"/>
      <c r="BN517" s="18"/>
    </row>
    <row r="518" spans="1:66" x14ac:dyDescent="0.35">
      <c r="A518" s="28"/>
      <c r="B518" s="27"/>
      <c r="C518" s="27"/>
      <c r="D518" s="27"/>
      <c r="BL518" s="18"/>
      <c r="BM518" s="18"/>
      <c r="BN518" s="18"/>
    </row>
  </sheetData>
  <sheetProtection algorithmName="SHA-512" hashValue="xkgRTWjhWN6XpZQ00aJYdVhcn+woBTK3iSs68C85UZ/2k1cfoD9E4hILkjeglUdnR6WMGZjsxYeRNhE30Pmt7A==" saltValue="EV5K9WPmHQkdDS9dbxMgdA==" spinCount="100000" sheet="1" objects="1" scenarios="1" formatCells="0" formatColumns="0" formatRows="0"/>
  <mergeCells count="3">
    <mergeCell ref="B1:E1"/>
    <mergeCell ref="B2:E2"/>
    <mergeCell ref="B3:E3"/>
  </mergeCells>
  <pageMargins left="0.7" right="0.7" top="0.75" bottom="0.75" header="0.3" footer="0.3"/>
  <pageSetup scale="84"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sheetPr>
  <dimension ref="A1:L18"/>
  <sheetViews>
    <sheetView showGridLines="0" topLeftCell="A15" workbookViewId="0">
      <selection activeCell="A6" sqref="A6"/>
    </sheetView>
  </sheetViews>
  <sheetFormatPr defaultColWidth="9.1796875" defaultRowHeight="14.5" x14ac:dyDescent="0.35"/>
  <cols>
    <col min="1" max="1" width="29.54296875" style="50" customWidth="1"/>
    <col min="2" max="2" width="39.7265625" style="50" customWidth="1"/>
    <col min="3" max="3" width="26.7265625" style="50" customWidth="1"/>
    <col min="4" max="4" width="29.7265625" style="50" customWidth="1"/>
    <col min="5" max="5" width="30.7265625" style="50" customWidth="1"/>
    <col min="6" max="6" width="30.26953125" style="50" customWidth="1"/>
    <col min="7" max="7" width="31.54296875" style="50" customWidth="1"/>
    <col min="8" max="16384" width="9.1796875" style="50"/>
  </cols>
  <sheetData>
    <row r="1" spans="1:12" x14ac:dyDescent="0.35">
      <c r="A1" s="16" t="s">
        <v>246</v>
      </c>
      <c r="B1" s="63" t="str">
        <f>'Pricing - Lot 1 Voice'!C1</f>
        <v>Frontier Communications of America Inc.</v>
      </c>
      <c r="C1" s="35" t="s">
        <v>155</v>
      </c>
      <c r="D1" s="35"/>
      <c r="E1" s="35"/>
      <c r="F1" s="11"/>
      <c r="G1" s="11"/>
    </row>
    <row r="2" spans="1:12" x14ac:dyDescent="0.35">
      <c r="A2" s="17" t="s">
        <v>247</v>
      </c>
      <c r="B2" s="63" t="str">
        <f>'Pricing - Lot 1 Voice'!C2</f>
        <v>PS68697</v>
      </c>
      <c r="C2" s="35"/>
      <c r="D2" s="35"/>
      <c r="E2" s="35"/>
      <c r="F2" s="11"/>
      <c r="G2" s="11"/>
    </row>
    <row r="3" spans="1:12" x14ac:dyDescent="0.35">
      <c r="A3" s="17" t="s">
        <v>66</v>
      </c>
      <c r="B3" s="64">
        <f>'Pricing - Lot 1 Voice'!C3</f>
        <v>45895</v>
      </c>
      <c r="C3" s="35"/>
      <c r="D3" s="35"/>
      <c r="E3" s="35"/>
      <c r="F3" s="11"/>
      <c r="G3" s="11"/>
    </row>
    <row r="4" spans="1:12" x14ac:dyDescent="0.35">
      <c r="A4" s="20"/>
      <c r="B4" s="20"/>
      <c r="C4" s="21"/>
      <c r="D4" s="20"/>
      <c r="E4" s="21"/>
      <c r="F4" s="21"/>
      <c r="G4" s="22"/>
    </row>
    <row r="5" spans="1:12" ht="39" x14ac:dyDescent="0.35">
      <c r="A5" s="4" t="s">
        <v>0</v>
      </c>
      <c r="B5" s="4" t="s">
        <v>156</v>
      </c>
      <c r="C5" s="36" t="s">
        <v>157</v>
      </c>
      <c r="D5" s="5" t="s">
        <v>158</v>
      </c>
      <c r="E5" s="5" t="s">
        <v>159</v>
      </c>
      <c r="F5" s="15" t="s">
        <v>160</v>
      </c>
      <c r="G5" s="19" t="s">
        <v>161</v>
      </c>
      <c r="J5" s="84"/>
      <c r="K5" s="84"/>
      <c r="L5" s="84"/>
    </row>
    <row r="6" spans="1:12" ht="100" x14ac:dyDescent="0.35">
      <c r="A6" s="85" t="s">
        <v>162</v>
      </c>
      <c r="B6" s="34" t="s">
        <v>163</v>
      </c>
      <c r="C6" s="78" t="s">
        <v>256</v>
      </c>
      <c r="D6" s="57" t="s">
        <v>164</v>
      </c>
      <c r="E6" s="80" t="s">
        <v>165</v>
      </c>
      <c r="F6" s="80" t="s">
        <v>257</v>
      </c>
      <c r="G6" s="81" t="s">
        <v>166</v>
      </c>
      <c r="J6" s="84"/>
      <c r="K6" s="62"/>
      <c r="L6" s="84"/>
    </row>
    <row r="7" spans="1:12" ht="62.5" x14ac:dyDescent="0.35">
      <c r="A7" s="85" t="s">
        <v>167</v>
      </c>
      <c r="B7" s="34" t="s">
        <v>168</v>
      </c>
      <c r="C7" s="78" t="s">
        <v>169</v>
      </c>
      <c r="D7" s="57" t="s">
        <v>164</v>
      </c>
      <c r="E7" s="80" t="s">
        <v>163</v>
      </c>
      <c r="F7" s="80" t="s">
        <v>257</v>
      </c>
      <c r="G7" s="82" t="s">
        <v>170</v>
      </c>
      <c r="J7" s="84"/>
      <c r="K7" s="62"/>
      <c r="L7" s="84"/>
    </row>
    <row r="8" spans="1:12" ht="37.5" x14ac:dyDescent="0.35">
      <c r="A8" s="85" t="s">
        <v>140</v>
      </c>
      <c r="B8" s="34" t="s">
        <v>173</v>
      </c>
      <c r="C8" s="78" t="s">
        <v>171</v>
      </c>
      <c r="D8" s="57" t="s">
        <v>164</v>
      </c>
      <c r="E8" s="80" t="s">
        <v>172</v>
      </c>
      <c r="F8" s="80" t="s">
        <v>257</v>
      </c>
      <c r="G8" s="81" t="s">
        <v>170</v>
      </c>
      <c r="J8" s="84"/>
      <c r="K8" s="62"/>
      <c r="L8" s="84"/>
    </row>
    <row r="9" spans="1:12" ht="37.5" x14ac:dyDescent="0.35">
      <c r="A9" s="92" t="s">
        <v>294</v>
      </c>
      <c r="B9" s="86" t="s">
        <v>295</v>
      </c>
      <c r="C9" s="87" t="s">
        <v>171</v>
      </c>
      <c r="D9" s="88" t="s">
        <v>164</v>
      </c>
      <c r="E9" s="89" t="s">
        <v>172</v>
      </c>
      <c r="F9" s="89" t="s">
        <v>296</v>
      </c>
      <c r="G9" s="91" t="s">
        <v>170</v>
      </c>
    </row>
    <row r="10" spans="1:12" ht="50" x14ac:dyDescent="0.35">
      <c r="A10" s="92" t="s">
        <v>276</v>
      </c>
      <c r="B10" s="86" t="s">
        <v>297</v>
      </c>
      <c r="C10" s="87" t="s">
        <v>298</v>
      </c>
      <c r="D10" s="88" t="s">
        <v>164</v>
      </c>
      <c r="E10" s="90" t="s">
        <v>299</v>
      </c>
      <c r="F10" s="89" t="s">
        <v>300</v>
      </c>
      <c r="G10" s="91" t="s">
        <v>170</v>
      </c>
    </row>
    <row r="11" spans="1:12" ht="75" x14ac:dyDescent="0.35">
      <c r="A11" s="92" t="s">
        <v>301</v>
      </c>
      <c r="B11" s="86" t="s">
        <v>302</v>
      </c>
      <c r="C11" s="87" t="s">
        <v>303</v>
      </c>
      <c r="D11" s="88" t="s">
        <v>164</v>
      </c>
      <c r="E11" s="89" t="s">
        <v>302</v>
      </c>
      <c r="F11" s="89" t="s">
        <v>304</v>
      </c>
      <c r="G11" s="91" t="s">
        <v>305</v>
      </c>
    </row>
    <row r="12" spans="1:12" ht="75" x14ac:dyDescent="0.35">
      <c r="A12" s="92" t="s">
        <v>306</v>
      </c>
      <c r="B12" s="86" t="s">
        <v>307</v>
      </c>
      <c r="C12" s="87" t="s">
        <v>303</v>
      </c>
      <c r="D12" s="88" t="s">
        <v>164</v>
      </c>
      <c r="E12" s="89" t="s">
        <v>308</v>
      </c>
      <c r="F12" s="89" t="s">
        <v>309</v>
      </c>
      <c r="G12" s="91" t="s">
        <v>305</v>
      </c>
    </row>
    <row r="13" spans="1:12" ht="37.5" x14ac:dyDescent="0.35">
      <c r="A13" s="92" t="s">
        <v>310</v>
      </c>
      <c r="B13" s="86" t="s">
        <v>311</v>
      </c>
      <c r="C13" s="87" t="s">
        <v>312</v>
      </c>
      <c r="D13" s="88" t="s">
        <v>313</v>
      </c>
      <c r="E13" s="90" t="s">
        <v>314</v>
      </c>
      <c r="F13" s="90" t="s">
        <v>315</v>
      </c>
      <c r="G13" s="91" t="s">
        <v>305</v>
      </c>
    </row>
    <row r="14" spans="1:12" ht="25" x14ac:dyDescent="0.35">
      <c r="A14" s="92" t="s">
        <v>497</v>
      </c>
      <c r="B14" s="86" t="s">
        <v>501</v>
      </c>
      <c r="C14" s="86" t="s">
        <v>499</v>
      </c>
      <c r="D14" s="88" t="s">
        <v>72</v>
      </c>
      <c r="E14" s="89" t="s">
        <v>72</v>
      </c>
      <c r="F14" s="89" t="s">
        <v>72</v>
      </c>
      <c r="G14" s="91" t="s">
        <v>72</v>
      </c>
    </row>
    <row r="15" spans="1:12" customFormat="1" ht="208" x14ac:dyDescent="0.35">
      <c r="A15" s="92" t="s">
        <v>876</v>
      </c>
      <c r="B15" s="92" t="s">
        <v>877</v>
      </c>
      <c r="C15" s="92" t="s">
        <v>878</v>
      </c>
      <c r="D15" s="92" t="s">
        <v>72</v>
      </c>
      <c r="E15" s="92" t="s">
        <v>879</v>
      </c>
      <c r="F15" s="92" t="s">
        <v>880</v>
      </c>
      <c r="G15" s="92" t="s">
        <v>305</v>
      </c>
    </row>
    <row r="16" spans="1:12" customFormat="1" ht="91" x14ac:dyDescent="0.35">
      <c r="A16" s="92" t="s">
        <v>881</v>
      </c>
      <c r="B16" s="92" t="s">
        <v>882</v>
      </c>
      <c r="C16" s="92" t="s">
        <v>312</v>
      </c>
      <c r="D16" s="92" t="s">
        <v>72</v>
      </c>
      <c r="E16" s="92" t="s">
        <v>883</v>
      </c>
      <c r="F16" s="92" t="s">
        <v>884</v>
      </c>
      <c r="G16" s="92" t="s">
        <v>305</v>
      </c>
    </row>
    <row r="17" spans="1:7" customFormat="1" ht="104" x14ac:dyDescent="0.35">
      <c r="A17" s="92" t="s">
        <v>885</v>
      </c>
      <c r="B17" s="92" t="s">
        <v>886</v>
      </c>
      <c r="C17" s="92" t="s">
        <v>312</v>
      </c>
      <c r="D17" s="92" t="s">
        <v>72</v>
      </c>
      <c r="E17" s="92" t="s">
        <v>887</v>
      </c>
      <c r="F17" s="92" t="s">
        <v>884</v>
      </c>
      <c r="G17" s="92" t="s">
        <v>305</v>
      </c>
    </row>
    <row r="18" spans="1:7" customFormat="1" ht="182" x14ac:dyDescent="0.35">
      <c r="A18" s="92" t="s">
        <v>888</v>
      </c>
      <c r="B18" s="92" t="s">
        <v>889</v>
      </c>
      <c r="C18" s="92" t="s">
        <v>312</v>
      </c>
      <c r="D18" s="92"/>
      <c r="E18" s="92" t="s">
        <v>890</v>
      </c>
      <c r="F18" s="92" t="s">
        <v>884</v>
      </c>
      <c r="G18" s="92" t="s">
        <v>305</v>
      </c>
    </row>
  </sheetData>
  <sheetProtection algorithmName="SHA-512" hashValue="Ims/XT8kGdlXqIA0RVRmdzER6o8L6iJdXxJ1f8az72zXr/3aqzyqOMH4WrJuxoEqlM9sdRbuA7hyf6Cu0x86zg==" saltValue="XQ+UUHtx20UMcKpHFMh5rQ==" spinCount="100000" sheet="1" objects="1" scenarios="1" formatCells="0" formatColumns="0" formatRows="0"/>
  <pageMargins left="0.7" right="0.7" top="0.75" bottom="0.75" header="0.3" footer="0.3"/>
  <pageSetup scale="84" orientation="portrait"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sheetPr>
  <dimension ref="A1:AV241"/>
  <sheetViews>
    <sheetView showGridLines="0" workbookViewId="0">
      <selection activeCell="B9" sqref="B9"/>
    </sheetView>
  </sheetViews>
  <sheetFormatPr defaultColWidth="9.1796875" defaultRowHeight="14.5" x14ac:dyDescent="0.35"/>
  <cols>
    <col min="1" max="1" width="3" style="50" customWidth="1"/>
    <col min="2" max="2" width="12.7265625" style="50" customWidth="1"/>
    <col min="3" max="3" width="14.54296875" style="50" customWidth="1"/>
    <col min="4" max="4" width="19.1796875" style="50" customWidth="1"/>
    <col min="5" max="5" width="34.453125" style="50" customWidth="1"/>
    <col min="6" max="6" width="12.26953125" style="50" customWidth="1"/>
    <col min="7" max="7" width="11.54296875" style="50" customWidth="1"/>
    <col min="8" max="8" width="12.1796875" style="50" customWidth="1"/>
    <col min="9" max="9" width="14.54296875" style="50" customWidth="1"/>
    <col min="10" max="10" width="12.1796875" style="50" customWidth="1"/>
    <col min="11" max="11" width="9.1796875" style="50"/>
    <col min="12" max="12" width="15.26953125" style="50" customWidth="1"/>
    <col min="13" max="13" width="9.1796875" style="166"/>
    <col min="14" max="14" width="16" style="50" customWidth="1"/>
    <col min="15" max="15" width="15.81640625" style="50" customWidth="1"/>
    <col min="16" max="16" width="15.7265625" style="50" customWidth="1"/>
    <col min="17" max="16384" width="9.1796875" style="50"/>
  </cols>
  <sheetData>
    <row r="1" spans="2:48" x14ac:dyDescent="0.35">
      <c r="B1" s="16" t="s">
        <v>246</v>
      </c>
      <c r="C1" s="130" t="str">
        <f>'Pricing - Lot 1 Voice'!C1</f>
        <v>Frontier Communications of America Inc.</v>
      </c>
      <c r="D1" s="130"/>
      <c r="E1" s="130"/>
      <c r="F1" s="35"/>
      <c r="G1" s="131" t="s">
        <v>65</v>
      </c>
      <c r="H1" s="131"/>
      <c r="I1" s="131"/>
      <c r="J1" s="131"/>
      <c r="K1" s="131"/>
      <c r="L1" s="131"/>
      <c r="N1" s="12"/>
      <c r="O1" s="51"/>
      <c r="P1" s="13"/>
    </row>
    <row r="2" spans="2:48" ht="25.5" thickBot="1" x14ac:dyDescent="0.4">
      <c r="B2" s="17" t="s">
        <v>247</v>
      </c>
      <c r="C2" s="130" t="str">
        <f>'Pricing - Lot 1 Voice'!C2</f>
        <v>PS68697</v>
      </c>
      <c r="D2" s="130"/>
      <c r="E2" s="130"/>
      <c r="F2" s="35"/>
      <c r="G2" s="131"/>
      <c r="H2" s="131"/>
      <c r="I2" s="131"/>
      <c r="J2" s="131"/>
      <c r="K2" s="131"/>
      <c r="L2" s="131"/>
      <c r="N2" s="12"/>
      <c r="O2" s="51"/>
      <c r="P2" s="52" t="s">
        <v>250</v>
      </c>
    </row>
    <row r="3" spans="2:48" ht="15" thickBot="1" x14ac:dyDescent="0.4">
      <c r="B3" s="17" t="s">
        <v>66</v>
      </c>
      <c r="C3" s="132">
        <f>'Pricing - Lot 1 Voice'!C3</f>
        <v>45895</v>
      </c>
      <c r="D3" s="130"/>
      <c r="E3" s="130"/>
      <c r="F3" s="35"/>
      <c r="G3" s="131"/>
      <c r="H3" s="131"/>
      <c r="I3" s="131"/>
      <c r="J3" s="131"/>
      <c r="K3" s="131"/>
      <c r="L3" s="131"/>
      <c r="N3" s="12"/>
      <c r="O3" s="51"/>
      <c r="P3" s="53">
        <f>COUNTA($C6:$C1103)</f>
        <v>236</v>
      </c>
    </row>
    <row r="4" spans="2:48" x14ac:dyDescent="0.35">
      <c r="B4" s="20"/>
      <c r="C4" s="20"/>
      <c r="D4" s="20"/>
      <c r="E4" s="20"/>
      <c r="F4" s="20"/>
      <c r="G4" s="20"/>
      <c r="H4" s="20"/>
      <c r="I4" s="21"/>
      <c r="J4" s="33"/>
      <c r="K4" s="23"/>
      <c r="L4" s="54"/>
      <c r="N4" s="23"/>
      <c r="O4" s="23"/>
      <c r="P4" s="24"/>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row>
    <row r="5" spans="2:48" ht="39.5" thickBot="1" x14ac:dyDescent="0.4">
      <c r="B5" s="4" t="s">
        <v>67</v>
      </c>
      <c r="C5" s="4" t="s">
        <v>73</v>
      </c>
      <c r="D5" s="4" t="s">
        <v>0</v>
      </c>
      <c r="E5" s="4" t="s">
        <v>78</v>
      </c>
      <c r="F5" s="4" t="s">
        <v>251</v>
      </c>
      <c r="G5" s="5" t="s">
        <v>69</v>
      </c>
      <c r="H5" s="5" t="s">
        <v>70</v>
      </c>
      <c r="I5" s="15" t="s">
        <v>252</v>
      </c>
      <c r="J5" s="55" t="s">
        <v>64</v>
      </c>
      <c r="K5" s="56" t="s">
        <v>77</v>
      </c>
      <c r="L5" s="120" t="s">
        <v>63</v>
      </c>
      <c r="N5" s="6" t="s">
        <v>253</v>
      </c>
      <c r="O5" s="6" t="s">
        <v>254</v>
      </c>
      <c r="P5" s="14" t="s">
        <v>255</v>
      </c>
    </row>
    <row r="6" spans="2:48" x14ac:dyDescent="0.35">
      <c r="B6" s="25">
        <v>1</v>
      </c>
      <c r="C6" s="34" t="s">
        <v>93</v>
      </c>
      <c r="D6" s="34" t="s">
        <v>82</v>
      </c>
      <c r="E6" s="34" t="s">
        <v>264</v>
      </c>
      <c r="F6" s="34" t="s">
        <v>91</v>
      </c>
      <c r="G6" s="57" t="s">
        <v>103</v>
      </c>
      <c r="H6" s="57" t="s">
        <v>92</v>
      </c>
      <c r="I6" s="58" t="s">
        <v>75</v>
      </c>
      <c r="J6" s="125">
        <v>59.99</v>
      </c>
      <c r="K6" s="59">
        <v>0</v>
      </c>
      <c r="L6" s="123">
        <f t="shared" ref="L6:L38" si="0">IF(J6="","",(J6-(J6*K6)))</f>
        <v>59.99</v>
      </c>
      <c r="N6" s="61" t="s">
        <v>72</v>
      </c>
      <c r="O6" s="61" t="s">
        <v>72</v>
      </c>
      <c r="P6" s="61" t="s">
        <v>72</v>
      </c>
    </row>
    <row r="7" spans="2:48" x14ac:dyDescent="0.35">
      <c r="B7" s="25">
        <v>2</v>
      </c>
      <c r="C7" s="34" t="s">
        <v>94</v>
      </c>
      <c r="D7" s="34" t="s">
        <v>83</v>
      </c>
      <c r="E7" s="34" t="s">
        <v>264</v>
      </c>
      <c r="F7" s="34" t="s">
        <v>91</v>
      </c>
      <c r="G7" s="57" t="s">
        <v>104</v>
      </c>
      <c r="H7" s="57" t="s">
        <v>92</v>
      </c>
      <c r="I7" s="58" t="s">
        <v>75</v>
      </c>
      <c r="J7" s="126">
        <v>59.99</v>
      </c>
      <c r="K7" s="59">
        <v>0</v>
      </c>
      <c r="L7" s="60">
        <f t="shared" si="0"/>
        <v>59.99</v>
      </c>
      <c r="N7" s="61" t="s">
        <v>72</v>
      </c>
      <c r="O7" s="61" t="s">
        <v>72</v>
      </c>
      <c r="P7" s="61" t="s">
        <v>72</v>
      </c>
    </row>
    <row r="8" spans="2:48" x14ac:dyDescent="0.35">
      <c r="B8" s="25">
        <v>3</v>
      </c>
      <c r="C8" s="34" t="s">
        <v>95</v>
      </c>
      <c r="D8" s="34" t="s">
        <v>84</v>
      </c>
      <c r="E8" s="34" t="s">
        <v>264</v>
      </c>
      <c r="F8" s="34" t="s">
        <v>91</v>
      </c>
      <c r="G8" s="57" t="s">
        <v>105</v>
      </c>
      <c r="H8" s="57" t="s">
        <v>92</v>
      </c>
      <c r="I8" s="58" t="s">
        <v>75</v>
      </c>
      <c r="J8" s="126">
        <v>59.99</v>
      </c>
      <c r="K8" s="59">
        <v>0</v>
      </c>
      <c r="L8" s="60">
        <f t="shared" si="0"/>
        <v>59.99</v>
      </c>
      <c r="N8" s="61" t="s">
        <v>72</v>
      </c>
      <c r="O8" s="61" t="s">
        <v>72</v>
      </c>
      <c r="P8" s="61" t="s">
        <v>72</v>
      </c>
    </row>
    <row r="9" spans="2:48" x14ac:dyDescent="0.35">
      <c r="B9" s="25">
        <v>4</v>
      </c>
      <c r="C9" s="34" t="s">
        <v>96</v>
      </c>
      <c r="D9" s="34" t="s">
        <v>85</v>
      </c>
      <c r="E9" s="34" t="s">
        <v>264</v>
      </c>
      <c r="F9" s="34" t="s">
        <v>91</v>
      </c>
      <c r="G9" s="57" t="s">
        <v>106</v>
      </c>
      <c r="H9" s="57" t="s">
        <v>92</v>
      </c>
      <c r="I9" s="58" t="s">
        <v>75</v>
      </c>
      <c r="J9" s="126">
        <v>59.99</v>
      </c>
      <c r="K9" s="59">
        <v>0</v>
      </c>
      <c r="L9" s="60">
        <f t="shared" si="0"/>
        <v>59.99</v>
      </c>
      <c r="N9" s="61" t="s">
        <v>72</v>
      </c>
      <c r="O9" s="61" t="s">
        <v>72</v>
      </c>
      <c r="P9" s="61" t="s">
        <v>72</v>
      </c>
    </row>
    <row r="10" spans="2:48" x14ac:dyDescent="0.35">
      <c r="B10" s="25">
        <v>5</v>
      </c>
      <c r="C10" s="34" t="s">
        <v>97</v>
      </c>
      <c r="D10" s="34" t="s">
        <v>86</v>
      </c>
      <c r="E10" s="34" t="s">
        <v>264</v>
      </c>
      <c r="F10" s="34" t="s">
        <v>91</v>
      </c>
      <c r="G10" s="57" t="s">
        <v>107</v>
      </c>
      <c r="H10" s="57" t="s">
        <v>92</v>
      </c>
      <c r="I10" s="58" t="s">
        <v>75</v>
      </c>
      <c r="J10" s="126">
        <v>64.989999999999995</v>
      </c>
      <c r="K10" s="59">
        <v>0</v>
      </c>
      <c r="L10" s="60">
        <f t="shared" si="0"/>
        <v>64.989999999999995</v>
      </c>
      <c r="N10" s="61" t="s">
        <v>72</v>
      </c>
      <c r="O10" s="61" t="s">
        <v>72</v>
      </c>
      <c r="P10" s="61" t="s">
        <v>72</v>
      </c>
    </row>
    <row r="11" spans="2:48" x14ac:dyDescent="0.35">
      <c r="B11" s="25">
        <v>6</v>
      </c>
      <c r="C11" s="34" t="s">
        <v>98</v>
      </c>
      <c r="D11" s="34" t="s">
        <v>87</v>
      </c>
      <c r="E11" s="34" t="s">
        <v>264</v>
      </c>
      <c r="F11" s="34" t="s">
        <v>91</v>
      </c>
      <c r="G11" s="57" t="s">
        <v>108</v>
      </c>
      <c r="H11" s="57" t="s">
        <v>92</v>
      </c>
      <c r="I11" s="58" t="s">
        <v>75</v>
      </c>
      <c r="J11" s="126">
        <v>64.989999999999995</v>
      </c>
      <c r="K11" s="59">
        <v>0</v>
      </c>
      <c r="L11" s="60">
        <f t="shared" si="0"/>
        <v>64.989999999999995</v>
      </c>
      <c r="N11" s="61" t="s">
        <v>72</v>
      </c>
      <c r="O11" s="61" t="s">
        <v>72</v>
      </c>
      <c r="P11" s="61" t="s">
        <v>72</v>
      </c>
    </row>
    <row r="12" spans="2:48" x14ac:dyDescent="0.35">
      <c r="B12" s="25">
        <v>7</v>
      </c>
      <c r="C12" s="34" t="s">
        <v>99</v>
      </c>
      <c r="D12" s="34" t="s">
        <v>88</v>
      </c>
      <c r="E12" s="34" t="s">
        <v>264</v>
      </c>
      <c r="F12" s="34" t="s">
        <v>91</v>
      </c>
      <c r="G12" s="57" t="s">
        <v>109</v>
      </c>
      <c r="H12" s="57" t="s">
        <v>92</v>
      </c>
      <c r="I12" s="58" t="s">
        <v>75</v>
      </c>
      <c r="J12" s="126">
        <v>74.989999999999995</v>
      </c>
      <c r="K12" s="59">
        <v>0</v>
      </c>
      <c r="L12" s="60">
        <f t="shared" si="0"/>
        <v>74.989999999999995</v>
      </c>
      <c r="N12" s="61" t="s">
        <v>72</v>
      </c>
      <c r="O12" s="61" t="s">
        <v>72</v>
      </c>
      <c r="P12" s="61" t="s">
        <v>72</v>
      </c>
    </row>
    <row r="13" spans="2:48" x14ac:dyDescent="0.35">
      <c r="B13" s="25">
        <v>8</v>
      </c>
      <c r="C13" s="34" t="s">
        <v>100</v>
      </c>
      <c r="D13" s="34" t="s">
        <v>265</v>
      </c>
      <c r="E13" s="34" t="s">
        <v>264</v>
      </c>
      <c r="F13" s="34" t="s">
        <v>91</v>
      </c>
      <c r="G13" s="57" t="s">
        <v>110</v>
      </c>
      <c r="H13" s="57" t="s">
        <v>92</v>
      </c>
      <c r="I13" s="58" t="s">
        <v>75</v>
      </c>
      <c r="J13" s="126">
        <v>79.989999999999995</v>
      </c>
      <c r="K13" s="59">
        <v>0</v>
      </c>
      <c r="L13" s="60">
        <f t="shared" si="0"/>
        <v>79.989999999999995</v>
      </c>
      <c r="N13" s="61" t="s">
        <v>72</v>
      </c>
      <c r="O13" s="61" t="s">
        <v>72</v>
      </c>
      <c r="P13" s="61" t="s">
        <v>72</v>
      </c>
    </row>
    <row r="14" spans="2:48" x14ac:dyDescent="0.35">
      <c r="B14" s="25">
        <v>9</v>
      </c>
      <c r="C14" s="34" t="s">
        <v>101</v>
      </c>
      <c r="D14" s="34" t="s">
        <v>89</v>
      </c>
      <c r="E14" s="34" t="s">
        <v>264</v>
      </c>
      <c r="F14" s="34" t="s">
        <v>91</v>
      </c>
      <c r="G14" s="57" t="s">
        <v>111</v>
      </c>
      <c r="H14" s="57" t="s">
        <v>92</v>
      </c>
      <c r="I14" s="58" t="s">
        <v>75</v>
      </c>
      <c r="J14" s="126">
        <v>89.99</v>
      </c>
      <c r="K14" s="59">
        <v>0</v>
      </c>
      <c r="L14" s="60">
        <f t="shared" si="0"/>
        <v>89.99</v>
      </c>
      <c r="N14" s="61" t="s">
        <v>72</v>
      </c>
      <c r="O14" s="61" t="s">
        <v>72</v>
      </c>
      <c r="P14" s="61" t="s">
        <v>72</v>
      </c>
    </row>
    <row r="15" spans="2:48" x14ac:dyDescent="0.35">
      <c r="B15" s="116">
        <v>10</v>
      </c>
      <c r="C15" s="34" t="s">
        <v>102</v>
      </c>
      <c r="D15" s="34" t="s">
        <v>90</v>
      </c>
      <c r="E15" s="34" t="s">
        <v>264</v>
      </c>
      <c r="F15" s="34" t="s">
        <v>91</v>
      </c>
      <c r="G15" s="57" t="s">
        <v>112</v>
      </c>
      <c r="H15" s="57" t="s">
        <v>92</v>
      </c>
      <c r="I15" s="58" t="s">
        <v>75</v>
      </c>
      <c r="J15" s="126">
        <v>99.99</v>
      </c>
      <c r="K15" s="59">
        <v>0</v>
      </c>
      <c r="L15" s="60">
        <f t="shared" si="0"/>
        <v>99.99</v>
      </c>
      <c r="N15" s="61" t="s">
        <v>72</v>
      </c>
      <c r="O15" s="61" t="s">
        <v>72</v>
      </c>
      <c r="P15" s="61" t="s">
        <v>72</v>
      </c>
    </row>
    <row r="16" spans="2:48" x14ac:dyDescent="0.35">
      <c r="B16" s="117">
        <v>11</v>
      </c>
      <c r="C16" s="110" t="s">
        <v>113</v>
      </c>
      <c r="D16" s="110" t="s">
        <v>396</v>
      </c>
      <c r="E16" s="110" t="s">
        <v>397</v>
      </c>
      <c r="F16" s="94" t="s">
        <v>91</v>
      </c>
      <c r="G16" s="111">
        <v>1</v>
      </c>
      <c r="H16" s="112" t="s">
        <v>72</v>
      </c>
      <c r="I16" s="113" t="s">
        <v>76</v>
      </c>
      <c r="J16" s="127">
        <v>70</v>
      </c>
      <c r="K16" s="122">
        <v>0</v>
      </c>
      <c r="L16" s="124">
        <f t="shared" si="0"/>
        <v>70</v>
      </c>
      <c r="N16" s="61" t="s">
        <v>72</v>
      </c>
      <c r="O16" s="61" t="s">
        <v>72</v>
      </c>
      <c r="P16" s="61" t="s">
        <v>72</v>
      </c>
    </row>
    <row r="17" spans="2:16" x14ac:dyDescent="0.35">
      <c r="B17" s="117">
        <v>12</v>
      </c>
      <c r="C17" s="110" t="s">
        <v>398</v>
      </c>
      <c r="D17" s="110" t="s">
        <v>399</v>
      </c>
      <c r="E17" s="110" t="s">
        <v>400</v>
      </c>
      <c r="F17" s="94" t="s">
        <v>91</v>
      </c>
      <c r="G17" s="111">
        <v>5</v>
      </c>
      <c r="H17" s="112" t="s">
        <v>401</v>
      </c>
      <c r="I17" s="113" t="s">
        <v>75</v>
      </c>
      <c r="J17" s="127">
        <v>20</v>
      </c>
      <c r="K17" s="122">
        <v>0</v>
      </c>
      <c r="L17" s="124">
        <f t="shared" si="0"/>
        <v>20</v>
      </c>
      <c r="N17" s="61" t="s">
        <v>72</v>
      </c>
      <c r="O17" s="61" t="s">
        <v>72</v>
      </c>
      <c r="P17" s="61" t="s">
        <v>72</v>
      </c>
    </row>
    <row r="18" spans="2:16" x14ac:dyDescent="0.35">
      <c r="B18" s="116">
        <v>13</v>
      </c>
      <c r="C18" s="110" t="s">
        <v>402</v>
      </c>
      <c r="D18" s="110" t="s">
        <v>399</v>
      </c>
      <c r="E18" s="110" t="s">
        <v>403</v>
      </c>
      <c r="F18" s="94" t="s">
        <v>91</v>
      </c>
      <c r="G18" s="111">
        <v>13</v>
      </c>
      <c r="H18" s="112" t="s">
        <v>401</v>
      </c>
      <c r="I18" s="113" t="s">
        <v>75</v>
      </c>
      <c r="J18" s="127">
        <v>50</v>
      </c>
      <c r="K18" s="122">
        <v>0</v>
      </c>
      <c r="L18" s="124">
        <f t="shared" si="0"/>
        <v>50</v>
      </c>
      <c r="N18" s="61" t="s">
        <v>72</v>
      </c>
      <c r="O18" s="61" t="s">
        <v>72</v>
      </c>
      <c r="P18" s="61" t="s">
        <v>72</v>
      </c>
    </row>
    <row r="19" spans="2:16" ht="37.5" x14ac:dyDescent="0.35">
      <c r="B19" s="117">
        <v>14</v>
      </c>
      <c r="C19" s="94" t="s">
        <v>141</v>
      </c>
      <c r="D19" s="110" t="s">
        <v>404</v>
      </c>
      <c r="E19" s="94" t="s">
        <v>405</v>
      </c>
      <c r="F19" s="94" t="s">
        <v>406</v>
      </c>
      <c r="G19" s="112" t="s">
        <v>80</v>
      </c>
      <c r="H19" s="112" t="s">
        <v>72</v>
      </c>
      <c r="I19" s="113" t="s">
        <v>76</v>
      </c>
      <c r="J19" s="127">
        <v>250</v>
      </c>
      <c r="K19" s="122">
        <v>0</v>
      </c>
      <c r="L19" s="124">
        <f t="shared" si="0"/>
        <v>250</v>
      </c>
      <c r="N19" s="61" t="s">
        <v>72</v>
      </c>
      <c r="O19" s="61" t="s">
        <v>72</v>
      </c>
      <c r="P19" s="61" t="s">
        <v>72</v>
      </c>
    </row>
    <row r="20" spans="2:16" ht="37.5" x14ac:dyDescent="0.35">
      <c r="B20" s="117">
        <v>15</v>
      </c>
      <c r="C20" s="94" t="s">
        <v>143</v>
      </c>
      <c r="D20" s="94" t="s">
        <v>144</v>
      </c>
      <c r="E20" s="94" t="s">
        <v>407</v>
      </c>
      <c r="F20" s="94" t="s">
        <v>406</v>
      </c>
      <c r="G20" s="112" t="s">
        <v>80</v>
      </c>
      <c r="H20" s="112" t="s">
        <v>72</v>
      </c>
      <c r="I20" s="113" t="s">
        <v>76</v>
      </c>
      <c r="J20" s="127">
        <v>250</v>
      </c>
      <c r="K20" s="122">
        <v>0</v>
      </c>
      <c r="L20" s="124">
        <f t="shared" si="0"/>
        <v>250</v>
      </c>
      <c r="N20" s="61" t="s">
        <v>72</v>
      </c>
      <c r="O20" s="61" t="s">
        <v>72</v>
      </c>
      <c r="P20" s="61" t="s">
        <v>72</v>
      </c>
    </row>
    <row r="21" spans="2:16" ht="62.5" x14ac:dyDescent="0.35">
      <c r="B21" s="117">
        <v>16</v>
      </c>
      <c r="C21" s="115" t="s">
        <v>416</v>
      </c>
      <c r="D21" s="94" t="s">
        <v>417</v>
      </c>
      <c r="E21" s="94" t="s">
        <v>418</v>
      </c>
      <c r="F21" s="94" t="s">
        <v>406</v>
      </c>
      <c r="G21" s="112" t="s">
        <v>80</v>
      </c>
      <c r="H21" s="112" t="s">
        <v>401</v>
      </c>
      <c r="I21" s="113" t="s">
        <v>75</v>
      </c>
      <c r="J21" s="127">
        <v>0</v>
      </c>
      <c r="K21" s="122">
        <v>0</v>
      </c>
      <c r="L21" s="124">
        <v>0</v>
      </c>
      <c r="N21" s="61" t="s">
        <v>72</v>
      </c>
      <c r="O21" s="61" t="s">
        <v>72</v>
      </c>
      <c r="P21" s="61" t="s">
        <v>72</v>
      </c>
    </row>
    <row r="22" spans="2:16" ht="75" x14ac:dyDescent="0.35">
      <c r="B22" s="116">
        <v>17</v>
      </c>
      <c r="C22" s="94" t="s">
        <v>419</v>
      </c>
      <c r="D22" s="94" t="s">
        <v>420</v>
      </c>
      <c r="E22" s="94" t="s">
        <v>421</v>
      </c>
      <c r="F22" s="94" t="s">
        <v>406</v>
      </c>
      <c r="G22" s="112" t="s">
        <v>80</v>
      </c>
      <c r="H22" s="112" t="s">
        <v>401</v>
      </c>
      <c r="I22" s="113" t="s">
        <v>76</v>
      </c>
      <c r="J22" s="127">
        <v>0</v>
      </c>
      <c r="K22" s="122">
        <v>0</v>
      </c>
      <c r="L22" s="124">
        <f t="shared" ref="L22:L33" si="1">IF(J22="","",(J22-(J22*K22)))</f>
        <v>0</v>
      </c>
      <c r="N22" s="61" t="s">
        <v>72</v>
      </c>
      <c r="O22" s="61" t="s">
        <v>72</v>
      </c>
      <c r="P22" s="61" t="s">
        <v>72</v>
      </c>
    </row>
    <row r="23" spans="2:16" ht="62.5" x14ac:dyDescent="0.35">
      <c r="B23" s="117">
        <v>18</v>
      </c>
      <c r="C23" s="94" t="s">
        <v>422</v>
      </c>
      <c r="D23" s="94" t="s">
        <v>417</v>
      </c>
      <c r="E23" s="94" t="s">
        <v>423</v>
      </c>
      <c r="F23" s="94" t="s">
        <v>406</v>
      </c>
      <c r="G23" s="112" t="s">
        <v>424</v>
      </c>
      <c r="H23" s="112" t="s">
        <v>401</v>
      </c>
      <c r="I23" s="113" t="s">
        <v>75</v>
      </c>
      <c r="J23" s="127">
        <v>0</v>
      </c>
      <c r="K23" s="122">
        <v>0</v>
      </c>
      <c r="L23" s="124">
        <f t="shared" si="1"/>
        <v>0</v>
      </c>
      <c r="N23" s="61" t="s">
        <v>72</v>
      </c>
      <c r="O23" s="61" t="s">
        <v>72</v>
      </c>
      <c r="P23" s="61" t="s">
        <v>72</v>
      </c>
    </row>
    <row r="24" spans="2:16" ht="75" x14ac:dyDescent="0.35">
      <c r="B24" s="117">
        <v>19</v>
      </c>
      <c r="C24" s="94" t="s">
        <v>425</v>
      </c>
      <c r="D24" s="94" t="s">
        <v>420</v>
      </c>
      <c r="E24" s="94" t="s">
        <v>426</v>
      </c>
      <c r="F24" s="94" t="s">
        <v>406</v>
      </c>
      <c r="G24" s="112" t="s">
        <v>424</v>
      </c>
      <c r="H24" s="112" t="s">
        <v>401</v>
      </c>
      <c r="I24" s="113" t="s">
        <v>76</v>
      </c>
      <c r="J24" s="127">
        <v>0</v>
      </c>
      <c r="K24" s="122">
        <v>0</v>
      </c>
      <c r="L24" s="124">
        <f t="shared" si="1"/>
        <v>0</v>
      </c>
      <c r="N24" s="61" t="s">
        <v>72</v>
      </c>
      <c r="O24" s="61" t="s">
        <v>72</v>
      </c>
      <c r="P24" s="61" t="s">
        <v>72</v>
      </c>
    </row>
    <row r="25" spans="2:16" ht="62.5" x14ac:dyDescent="0.35">
      <c r="B25" s="117">
        <v>20</v>
      </c>
      <c r="C25" s="115" t="s">
        <v>427</v>
      </c>
      <c r="D25" s="94" t="s">
        <v>417</v>
      </c>
      <c r="E25" s="94" t="s">
        <v>428</v>
      </c>
      <c r="F25" s="94" t="s">
        <v>406</v>
      </c>
      <c r="G25" s="112" t="s">
        <v>429</v>
      </c>
      <c r="H25" s="112" t="s">
        <v>401</v>
      </c>
      <c r="I25" s="113" t="s">
        <v>75</v>
      </c>
      <c r="J25" s="127">
        <v>10</v>
      </c>
      <c r="K25" s="122">
        <v>0.05</v>
      </c>
      <c r="L25" s="124">
        <f t="shared" si="1"/>
        <v>9.5</v>
      </c>
      <c r="N25" s="61" t="s">
        <v>72</v>
      </c>
      <c r="O25" s="61" t="s">
        <v>72</v>
      </c>
      <c r="P25" s="61" t="s">
        <v>72</v>
      </c>
    </row>
    <row r="26" spans="2:16" ht="75" x14ac:dyDescent="0.35">
      <c r="B26" s="116">
        <v>21</v>
      </c>
      <c r="C26" s="115" t="s">
        <v>430</v>
      </c>
      <c r="D26" s="94" t="s">
        <v>420</v>
      </c>
      <c r="E26" s="94" t="s">
        <v>431</v>
      </c>
      <c r="F26" s="94" t="s">
        <v>406</v>
      </c>
      <c r="G26" s="112" t="s">
        <v>429</v>
      </c>
      <c r="H26" s="112" t="s">
        <v>401</v>
      </c>
      <c r="I26" s="113" t="s">
        <v>76</v>
      </c>
      <c r="J26" s="127">
        <v>20</v>
      </c>
      <c r="K26" s="122">
        <v>0.05</v>
      </c>
      <c r="L26" s="124">
        <f t="shared" si="1"/>
        <v>19</v>
      </c>
      <c r="N26" s="61" t="s">
        <v>72</v>
      </c>
      <c r="O26" s="61" t="s">
        <v>72</v>
      </c>
      <c r="P26" s="61" t="s">
        <v>72</v>
      </c>
    </row>
    <row r="27" spans="2:16" ht="62.5" x14ac:dyDescent="0.35">
      <c r="B27" s="117">
        <v>22</v>
      </c>
      <c r="C27" s="115" t="s">
        <v>432</v>
      </c>
      <c r="D27" s="94" t="s">
        <v>417</v>
      </c>
      <c r="E27" s="94" t="s">
        <v>433</v>
      </c>
      <c r="F27" s="94" t="s">
        <v>406</v>
      </c>
      <c r="G27" s="112" t="s">
        <v>434</v>
      </c>
      <c r="H27" s="112" t="s">
        <v>401</v>
      </c>
      <c r="I27" s="113" t="s">
        <v>75</v>
      </c>
      <c r="J27" s="127">
        <v>20</v>
      </c>
      <c r="K27" s="122">
        <v>0.05</v>
      </c>
      <c r="L27" s="124">
        <f t="shared" si="1"/>
        <v>19</v>
      </c>
      <c r="N27" s="61" t="s">
        <v>72</v>
      </c>
      <c r="O27" s="61" t="s">
        <v>72</v>
      </c>
      <c r="P27" s="61" t="s">
        <v>72</v>
      </c>
    </row>
    <row r="28" spans="2:16" ht="75" x14ac:dyDescent="0.35">
      <c r="B28" s="117">
        <v>23</v>
      </c>
      <c r="C28" s="115" t="s">
        <v>435</v>
      </c>
      <c r="D28" s="94" t="s">
        <v>420</v>
      </c>
      <c r="E28" s="94" t="s">
        <v>436</v>
      </c>
      <c r="F28" s="94" t="s">
        <v>406</v>
      </c>
      <c r="G28" s="112" t="s">
        <v>434</v>
      </c>
      <c r="H28" s="112" t="s">
        <v>401</v>
      </c>
      <c r="I28" s="113" t="s">
        <v>76</v>
      </c>
      <c r="J28" s="127">
        <v>40</v>
      </c>
      <c r="K28" s="122">
        <v>0.05</v>
      </c>
      <c r="L28" s="124">
        <f t="shared" si="1"/>
        <v>38</v>
      </c>
      <c r="N28" s="61" t="s">
        <v>72</v>
      </c>
      <c r="O28" s="61" t="s">
        <v>72</v>
      </c>
      <c r="P28" s="61" t="s">
        <v>72</v>
      </c>
    </row>
    <row r="29" spans="2:16" ht="62.5" x14ac:dyDescent="0.35">
      <c r="B29" s="117">
        <v>24</v>
      </c>
      <c r="C29" s="115" t="s">
        <v>437</v>
      </c>
      <c r="D29" s="94" t="s">
        <v>417</v>
      </c>
      <c r="E29" s="94" t="s">
        <v>438</v>
      </c>
      <c r="F29" s="94" t="s">
        <v>406</v>
      </c>
      <c r="G29" s="112" t="s">
        <v>439</v>
      </c>
      <c r="H29" s="112" t="s">
        <v>401</v>
      </c>
      <c r="I29" s="113" t="s">
        <v>75</v>
      </c>
      <c r="J29" s="127">
        <v>30</v>
      </c>
      <c r="K29" s="122">
        <v>0.05</v>
      </c>
      <c r="L29" s="124">
        <f t="shared" si="1"/>
        <v>28.5</v>
      </c>
      <c r="N29" s="61" t="s">
        <v>72</v>
      </c>
      <c r="O29" s="61" t="s">
        <v>72</v>
      </c>
      <c r="P29" s="61" t="s">
        <v>72</v>
      </c>
    </row>
    <row r="30" spans="2:16" ht="75" x14ac:dyDescent="0.35">
      <c r="B30" s="116">
        <v>25</v>
      </c>
      <c r="C30" s="115" t="s">
        <v>440</v>
      </c>
      <c r="D30" s="94" t="s">
        <v>420</v>
      </c>
      <c r="E30" s="94" t="s">
        <v>441</v>
      </c>
      <c r="F30" s="94" t="s">
        <v>406</v>
      </c>
      <c r="G30" s="112" t="s">
        <v>439</v>
      </c>
      <c r="H30" s="112" t="s">
        <v>401</v>
      </c>
      <c r="I30" s="113" t="s">
        <v>76</v>
      </c>
      <c r="J30" s="127">
        <v>80</v>
      </c>
      <c r="K30" s="122">
        <v>0.05</v>
      </c>
      <c r="L30" s="124">
        <f t="shared" si="1"/>
        <v>76</v>
      </c>
      <c r="N30" s="61" t="s">
        <v>72</v>
      </c>
      <c r="O30" s="61" t="s">
        <v>72</v>
      </c>
      <c r="P30" s="61" t="s">
        <v>72</v>
      </c>
    </row>
    <row r="31" spans="2:16" ht="62.5" x14ac:dyDescent="0.35">
      <c r="B31" s="117">
        <v>26</v>
      </c>
      <c r="C31" s="115" t="s">
        <v>442</v>
      </c>
      <c r="D31" s="94" t="s">
        <v>417</v>
      </c>
      <c r="E31" s="94" t="s">
        <v>443</v>
      </c>
      <c r="F31" s="94" t="s">
        <v>406</v>
      </c>
      <c r="G31" s="112" t="s">
        <v>444</v>
      </c>
      <c r="H31" s="112" t="s">
        <v>401</v>
      </c>
      <c r="I31" s="113" t="s">
        <v>75</v>
      </c>
      <c r="J31" s="127">
        <v>40</v>
      </c>
      <c r="K31" s="122">
        <v>0.05</v>
      </c>
      <c r="L31" s="124">
        <f t="shared" si="1"/>
        <v>38</v>
      </c>
      <c r="N31" s="61" t="s">
        <v>72</v>
      </c>
      <c r="O31" s="61" t="s">
        <v>72</v>
      </c>
      <c r="P31" s="61" t="s">
        <v>72</v>
      </c>
    </row>
    <row r="32" spans="2:16" ht="75" x14ac:dyDescent="0.35">
      <c r="B32" s="117">
        <v>27</v>
      </c>
      <c r="C32" s="115" t="s">
        <v>445</v>
      </c>
      <c r="D32" s="94" t="s">
        <v>420</v>
      </c>
      <c r="E32" s="94" t="s">
        <v>446</v>
      </c>
      <c r="F32" s="94" t="s">
        <v>406</v>
      </c>
      <c r="G32" s="112" t="s">
        <v>444</v>
      </c>
      <c r="H32" s="112" t="s">
        <v>401</v>
      </c>
      <c r="I32" s="113" t="s">
        <v>76</v>
      </c>
      <c r="J32" s="127">
        <v>120</v>
      </c>
      <c r="K32" s="122">
        <v>0.05</v>
      </c>
      <c r="L32" s="124">
        <f t="shared" si="1"/>
        <v>114</v>
      </c>
      <c r="N32" s="61" t="s">
        <v>72</v>
      </c>
      <c r="O32" s="61" t="s">
        <v>72</v>
      </c>
      <c r="P32" s="61" t="s">
        <v>72</v>
      </c>
    </row>
    <row r="33" spans="2:20" ht="37.5" x14ac:dyDescent="0.35">
      <c r="B33" s="117">
        <v>28</v>
      </c>
      <c r="C33" s="94" t="s">
        <v>447</v>
      </c>
      <c r="D33" s="94" t="s">
        <v>448</v>
      </c>
      <c r="E33" s="94" t="s">
        <v>449</v>
      </c>
      <c r="F33" s="94" t="s">
        <v>406</v>
      </c>
      <c r="G33" s="112" t="s">
        <v>80</v>
      </c>
      <c r="H33" s="112" t="s">
        <v>72</v>
      </c>
      <c r="I33" s="113" t="s">
        <v>76</v>
      </c>
      <c r="J33" s="127">
        <v>250</v>
      </c>
      <c r="K33" s="122">
        <v>0</v>
      </c>
      <c r="L33" s="124">
        <f t="shared" si="1"/>
        <v>250</v>
      </c>
      <c r="N33" s="61" t="s">
        <v>72</v>
      </c>
      <c r="O33" s="61" t="s">
        <v>72</v>
      </c>
      <c r="P33" s="61" t="s">
        <v>72</v>
      </c>
    </row>
    <row r="34" spans="2:20" ht="37.5" x14ac:dyDescent="0.35">
      <c r="B34" s="116">
        <v>29</v>
      </c>
      <c r="C34" s="94" t="s">
        <v>451</v>
      </c>
      <c r="D34" s="94" t="s">
        <v>450</v>
      </c>
      <c r="E34" s="94" t="s">
        <v>452</v>
      </c>
      <c r="F34" s="94" t="s">
        <v>406</v>
      </c>
      <c r="G34" s="114" t="s">
        <v>409</v>
      </c>
      <c r="H34" s="112" t="s">
        <v>408</v>
      </c>
      <c r="I34" s="113" t="s">
        <v>75</v>
      </c>
      <c r="J34" s="127">
        <v>382</v>
      </c>
      <c r="K34" s="122">
        <v>0.1666</v>
      </c>
      <c r="L34" s="124">
        <f t="shared" si="0"/>
        <v>318.35879999999997</v>
      </c>
      <c r="N34" s="61" t="s">
        <v>72</v>
      </c>
      <c r="O34" s="61" t="s">
        <v>72</v>
      </c>
      <c r="P34" s="61" t="s">
        <v>72</v>
      </c>
    </row>
    <row r="35" spans="2:20" ht="37.5" x14ac:dyDescent="0.35">
      <c r="B35" s="117">
        <v>30</v>
      </c>
      <c r="C35" s="94" t="s">
        <v>453</v>
      </c>
      <c r="D35" s="94" t="s">
        <v>450</v>
      </c>
      <c r="E35" s="94" t="s">
        <v>454</v>
      </c>
      <c r="F35" s="94" t="s">
        <v>406</v>
      </c>
      <c r="G35" s="111" t="s">
        <v>410</v>
      </c>
      <c r="H35" s="112" t="s">
        <v>408</v>
      </c>
      <c r="I35" s="113" t="s">
        <v>75</v>
      </c>
      <c r="J35" s="127">
        <v>495</v>
      </c>
      <c r="K35" s="122">
        <v>0.1666</v>
      </c>
      <c r="L35" s="124">
        <f t="shared" si="0"/>
        <v>412.53300000000002</v>
      </c>
      <c r="N35" s="61" t="s">
        <v>72</v>
      </c>
      <c r="O35" s="61" t="s">
        <v>72</v>
      </c>
      <c r="P35" s="61" t="s">
        <v>72</v>
      </c>
    </row>
    <row r="36" spans="2:20" ht="37.5" x14ac:dyDescent="0.35">
      <c r="B36" s="117">
        <v>31</v>
      </c>
      <c r="C36" s="94" t="s">
        <v>455</v>
      </c>
      <c r="D36" s="94" t="s">
        <v>456</v>
      </c>
      <c r="E36" s="94" t="s">
        <v>457</v>
      </c>
      <c r="F36" s="94" t="s">
        <v>406</v>
      </c>
      <c r="G36" s="111" t="s">
        <v>411</v>
      </c>
      <c r="H36" s="112" t="s">
        <v>408</v>
      </c>
      <c r="I36" s="113" t="s">
        <v>75</v>
      </c>
      <c r="J36" s="127">
        <v>644</v>
      </c>
      <c r="K36" s="122">
        <v>0.1666</v>
      </c>
      <c r="L36" s="124">
        <f t="shared" si="0"/>
        <v>536.70960000000002</v>
      </c>
      <c r="N36" s="61" t="s">
        <v>72</v>
      </c>
      <c r="O36" s="61" t="s">
        <v>72</v>
      </c>
      <c r="P36" s="61" t="s">
        <v>72</v>
      </c>
    </row>
    <row r="37" spans="2:20" ht="37.5" x14ac:dyDescent="0.35">
      <c r="B37" s="117">
        <v>32</v>
      </c>
      <c r="C37" s="94" t="s">
        <v>458</v>
      </c>
      <c r="D37" s="94" t="s">
        <v>456</v>
      </c>
      <c r="E37" s="94" t="s">
        <v>459</v>
      </c>
      <c r="F37" s="94" t="s">
        <v>406</v>
      </c>
      <c r="G37" s="111" t="s">
        <v>412</v>
      </c>
      <c r="H37" s="112" t="s">
        <v>408</v>
      </c>
      <c r="I37" s="113" t="s">
        <v>75</v>
      </c>
      <c r="J37" s="127">
        <v>842</v>
      </c>
      <c r="K37" s="122">
        <v>0.1666</v>
      </c>
      <c r="L37" s="124">
        <f t="shared" si="0"/>
        <v>701.72280000000001</v>
      </c>
      <c r="N37" s="61" t="s">
        <v>72</v>
      </c>
      <c r="O37" s="61" t="s">
        <v>72</v>
      </c>
      <c r="P37" s="61" t="s">
        <v>72</v>
      </c>
    </row>
    <row r="38" spans="2:20" ht="37.5" x14ac:dyDescent="0.35">
      <c r="B38" s="116">
        <v>33</v>
      </c>
      <c r="C38" s="94" t="s">
        <v>460</v>
      </c>
      <c r="D38" s="94" t="s">
        <v>456</v>
      </c>
      <c r="E38" s="94" t="s">
        <v>461</v>
      </c>
      <c r="F38" s="94" t="s">
        <v>406</v>
      </c>
      <c r="G38" s="111" t="s">
        <v>413</v>
      </c>
      <c r="H38" s="112" t="s">
        <v>408</v>
      </c>
      <c r="I38" s="113" t="s">
        <v>75</v>
      </c>
      <c r="J38" s="127">
        <v>998</v>
      </c>
      <c r="K38" s="122">
        <v>0.1666</v>
      </c>
      <c r="L38" s="124">
        <f t="shared" si="0"/>
        <v>831.73320000000001</v>
      </c>
      <c r="N38" s="61" t="s">
        <v>72</v>
      </c>
      <c r="O38" s="61" t="s">
        <v>72</v>
      </c>
      <c r="P38" s="61" t="s">
        <v>72</v>
      </c>
    </row>
    <row r="39" spans="2:20" ht="37.5" x14ac:dyDescent="0.35">
      <c r="B39" s="117">
        <v>34</v>
      </c>
      <c r="C39" s="94" t="s">
        <v>462</v>
      </c>
      <c r="D39" s="94" t="s">
        <v>456</v>
      </c>
      <c r="E39" s="94" t="s">
        <v>463</v>
      </c>
      <c r="F39" s="94" t="s">
        <v>406</v>
      </c>
      <c r="G39" s="111" t="s">
        <v>414</v>
      </c>
      <c r="H39" s="112" t="s">
        <v>408</v>
      </c>
      <c r="I39" s="113" t="s">
        <v>75</v>
      </c>
      <c r="J39" s="127">
        <v>1119</v>
      </c>
      <c r="K39" s="122">
        <v>0.1666</v>
      </c>
      <c r="L39" s="124">
        <f t="shared" ref="L39:L50" si="2">IF(J39="","",(J39-(J39*K39)))</f>
        <v>932.57460000000003</v>
      </c>
      <c r="N39" s="61" t="s">
        <v>72</v>
      </c>
      <c r="O39" s="61" t="s">
        <v>72</v>
      </c>
      <c r="P39" s="61" t="s">
        <v>72</v>
      </c>
    </row>
    <row r="40" spans="2:20" ht="37.5" x14ac:dyDescent="0.35">
      <c r="B40" s="117">
        <v>35</v>
      </c>
      <c r="C40" s="94" t="s">
        <v>464</v>
      </c>
      <c r="D40" s="94" t="s">
        <v>456</v>
      </c>
      <c r="E40" s="94" t="s">
        <v>465</v>
      </c>
      <c r="F40" s="94" t="s">
        <v>406</v>
      </c>
      <c r="G40" s="112" t="s">
        <v>415</v>
      </c>
      <c r="H40" s="112" t="s">
        <v>408</v>
      </c>
      <c r="I40" s="113" t="s">
        <v>75</v>
      </c>
      <c r="J40" s="127">
        <v>1233</v>
      </c>
      <c r="K40" s="122">
        <v>0.1666</v>
      </c>
      <c r="L40" s="124">
        <f t="shared" si="2"/>
        <v>1027.5822000000001</v>
      </c>
      <c r="N40" s="61" t="s">
        <v>72</v>
      </c>
      <c r="O40" s="61" t="s">
        <v>72</v>
      </c>
      <c r="P40" s="61" t="s">
        <v>72</v>
      </c>
    </row>
    <row r="41" spans="2:20" ht="37.5" x14ac:dyDescent="0.35">
      <c r="B41" s="117">
        <v>36</v>
      </c>
      <c r="C41" s="94" t="s">
        <v>466</v>
      </c>
      <c r="D41" s="94" t="s">
        <v>467</v>
      </c>
      <c r="E41" s="94" t="s">
        <v>468</v>
      </c>
      <c r="F41" s="94" t="s">
        <v>406</v>
      </c>
      <c r="G41" s="112" t="s">
        <v>80</v>
      </c>
      <c r="H41" s="112" t="s">
        <v>72</v>
      </c>
      <c r="I41" s="113" t="s">
        <v>76</v>
      </c>
      <c r="J41" s="127">
        <v>250</v>
      </c>
      <c r="K41" s="122">
        <v>0</v>
      </c>
      <c r="L41" s="124">
        <f t="shared" si="2"/>
        <v>250</v>
      </c>
      <c r="N41" s="61" t="s">
        <v>72</v>
      </c>
      <c r="O41" s="61" t="s">
        <v>72</v>
      </c>
      <c r="P41" s="61" t="s">
        <v>72</v>
      </c>
    </row>
    <row r="42" spans="2:20" ht="37.5" x14ac:dyDescent="0.35">
      <c r="B42" s="116">
        <v>37</v>
      </c>
      <c r="C42" s="94" t="s">
        <v>469</v>
      </c>
      <c r="D42" s="94" t="s">
        <v>470</v>
      </c>
      <c r="E42" s="94" t="s">
        <v>471</v>
      </c>
      <c r="F42" s="94" t="s">
        <v>406</v>
      </c>
      <c r="G42" s="112" t="s">
        <v>80</v>
      </c>
      <c r="H42" s="112" t="s">
        <v>72</v>
      </c>
      <c r="I42" s="113" t="s">
        <v>76</v>
      </c>
      <c r="J42" s="127">
        <v>250</v>
      </c>
      <c r="K42" s="122">
        <v>0</v>
      </c>
      <c r="L42" s="124">
        <f t="shared" si="2"/>
        <v>250</v>
      </c>
      <c r="N42" s="61" t="s">
        <v>72</v>
      </c>
      <c r="O42" s="61" t="s">
        <v>72</v>
      </c>
      <c r="P42" s="61" t="s">
        <v>72</v>
      </c>
    </row>
    <row r="43" spans="2:20" ht="50" x14ac:dyDescent="0.35">
      <c r="B43" s="117">
        <v>38</v>
      </c>
      <c r="C43" s="115" t="s">
        <v>472</v>
      </c>
      <c r="D43" s="94" t="s">
        <v>473</v>
      </c>
      <c r="E43" s="94" t="s">
        <v>474</v>
      </c>
      <c r="F43" s="94" t="s">
        <v>406</v>
      </c>
      <c r="G43" s="112" t="s">
        <v>412</v>
      </c>
      <c r="H43" s="112" t="s">
        <v>408</v>
      </c>
      <c r="I43" s="113" t="s">
        <v>75</v>
      </c>
      <c r="J43" s="127">
        <v>69.989999999999995</v>
      </c>
      <c r="K43" s="122">
        <v>0.05</v>
      </c>
      <c r="L43" s="124">
        <f t="shared" si="2"/>
        <v>66.490499999999997</v>
      </c>
      <c r="N43" s="61" t="s">
        <v>72</v>
      </c>
      <c r="O43" s="61" t="s">
        <v>72</v>
      </c>
      <c r="P43" s="61" t="s">
        <v>72</v>
      </c>
    </row>
    <row r="44" spans="2:20" ht="50" x14ac:dyDescent="0.35">
      <c r="B44" s="117">
        <v>39</v>
      </c>
      <c r="C44" s="115" t="s">
        <v>476</v>
      </c>
      <c r="D44" s="94" t="s">
        <v>477</v>
      </c>
      <c r="E44" s="94" t="s">
        <v>478</v>
      </c>
      <c r="F44" s="94" t="s">
        <v>406</v>
      </c>
      <c r="G44" s="112" t="s">
        <v>412</v>
      </c>
      <c r="H44" s="112" t="s">
        <v>408</v>
      </c>
      <c r="I44" s="113" t="s">
        <v>75</v>
      </c>
      <c r="J44" s="127">
        <v>79.989999999999995</v>
      </c>
      <c r="K44" s="122">
        <v>0.05</v>
      </c>
      <c r="L44" s="124">
        <f t="shared" si="2"/>
        <v>75.990499999999997</v>
      </c>
      <c r="N44" s="61" t="s">
        <v>72</v>
      </c>
      <c r="O44" s="61" t="s">
        <v>72</v>
      </c>
      <c r="P44" s="61" t="s">
        <v>72</v>
      </c>
    </row>
    <row r="45" spans="2:20" customFormat="1" ht="37.5" x14ac:dyDescent="0.35">
      <c r="B45" s="117">
        <v>40</v>
      </c>
      <c r="C45" s="110" t="s">
        <v>479</v>
      </c>
      <c r="D45" s="110" t="s">
        <v>480</v>
      </c>
      <c r="E45" s="110" t="s">
        <v>481</v>
      </c>
      <c r="F45" s="94" t="s">
        <v>406</v>
      </c>
      <c r="G45" s="111">
        <v>1</v>
      </c>
      <c r="H45" s="112" t="s">
        <v>72</v>
      </c>
      <c r="I45" s="113" t="s">
        <v>76</v>
      </c>
      <c r="J45" s="161">
        <v>95</v>
      </c>
      <c r="K45" s="122">
        <v>0</v>
      </c>
      <c r="L45" s="124">
        <f t="shared" si="2"/>
        <v>95</v>
      </c>
      <c r="M45" s="128"/>
      <c r="N45" s="61" t="s">
        <v>72</v>
      </c>
      <c r="O45" s="61" t="s">
        <v>72</v>
      </c>
      <c r="P45" s="61" t="s">
        <v>72</v>
      </c>
      <c r="R45" s="157"/>
      <c r="S45" s="158"/>
      <c r="T45" s="153"/>
    </row>
    <row r="46" spans="2:20" ht="50" x14ac:dyDescent="0.35">
      <c r="B46" s="116">
        <v>41</v>
      </c>
      <c r="C46" s="115" t="s">
        <v>482</v>
      </c>
      <c r="D46" s="94" t="s">
        <v>483</v>
      </c>
      <c r="E46" s="110" t="s">
        <v>484</v>
      </c>
      <c r="F46" s="94" t="s">
        <v>406</v>
      </c>
      <c r="G46" s="112" t="s">
        <v>424</v>
      </c>
      <c r="H46" s="112" t="s">
        <v>401</v>
      </c>
      <c r="I46" s="113" t="s">
        <v>75</v>
      </c>
      <c r="J46" s="127">
        <v>20</v>
      </c>
      <c r="K46" s="122">
        <v>0.05</v>
      </c>
      <c r="L46" s="124">
        <f t="shared" si="2"/>
        <v>19</v>
      </c>
      <c r="N46" s="61" t="s">
        <v>72</v>
      </c>
      <c r="O46" s="61" t="s">
        <v>72</v>
      </c>
      <c r="P46" s="61" t="s">
        <v>72</v>
      </c>
    </row>
    <row r="47" spans="2:20" ht="50" x14ac:dyDescent="0.35">
      <c r="B47" s="117">
        <v>42</v>
      </c>
      <c r="C47" s="115" t="s">
        <v>485</v>
      </c>
      <c r="D47" s="94" t="s">
        <v>483</v>
      </c>
      <c r="E47" s="110" t="s">
        <v>486</v>
      </c>
      <c r="F47" s="94" t="s">
        <v>406</v>
      </c>
      <c r="G47" s="112" t="s">
        <v>429</v>
      </c>
      <c r="H47" s="112" t="s">
        <v>401</v>
      </c>
      <c r="I47" s="113" t="s">
        <v>75</v>
      </c>
      <c r="J47" s="127">
        <v>50</v>
      </c>
      <c r="K47" s="122">
        <v>0.05</v>
      </c>
      <c r="L47" s="124">
        <f t="shared" si="2"/>
        <v>47.5</v>
      </c>
      <c r="N47" s="61" t="s">
        <v>72</v>
      </c>
      <c r="O47" s="61" t="s">
        <v>72</v>
      </c>
      <c r="P47" s="61" t="s">
        <v>72</v>
      </c>
    </row>
    <row r="48" spans="2:20" ht="50" x14ac:dyDescent="0.35">
      <c r="B48" s="117">
        <v>43</v>
      </c>
      <c r="C48" s="115" t="s">
        <v>487</v>
      </c>
      <c r="D48" s="94" t="s">
        <v>483</v>
      </c>
      <c r="E48" s="110" t="s">
        <v>488</v>
      </c>
      <c r="F48" s="94" t="s">
        <v>406</v>
      </c>
      <c r="G48" s="112" t="s">
        <v>489</v>
      </c>
      <c r="H48" s="112" t="s">
        <v>401</v>
      </c>
      <c r="I48" s="113" t="s">
        <v>75</v>
      </c>
      <c r="J48" s="127">
        <v>80</v>
      </c>
      <c r="K48" s="122">
        <v>0.05</v>
      </c>
      <c r="L48" s="124">
        <f t="shared" si="2"/>
        <v>76</v>
      </c>
      <c r="N48" s="61" t="s">
        <v>72</v>
      </c>
      <c r="O48" s="61" t="s">
        <v>72</v>
      </c>
      <c r="P48" s="61" t="s">
        <v>72</v>
      </c>
    </row>
    <row r="49" spans="1:20" ht="50" x14ac:dyDescent="0.35">
      <c r="B49" s="117">
        <v>44</v>
      </c>
      <c r="C49" s="115" t="s">
        <v>490</v>
      </c>
      <c r="D49" s="94" t="s">
        <v>483</v>
      </c>
      <c r="E49" s="110" t="s">
        <v>491</v>
      </c>
      <c r="F49" s="94" t="s">
        <v>406</v>
      </c>
      <c r="G49" s="112" t="s">
        <v>492</v>
      </c>
      <c r="H49" s="112" t="s">
        <v>401</v>
      </c>
      <c r="I49" s="113" t="s">
        <v>75</v>
      </c>
      <c r="J49" s="127">
        <v>120</v>
      </c>
      <c r="K49" s="122">
        <v>0.05</v>
      </c>
      <c r="L49" s="124">
        <f t="shared" si="2"/>
        <v>114</v>
      </c>
      <c r="N49" s="61" t="s">
        <v>72</v>
      </c>
      <c r="O49" s="61" t="s">
        <v>72</v>
      </c>
      <c r="P49" s="61" t="s">
        <v>72</v>
      </c>
    </row>
    <row r="50" spans="1:20" ht="37.5" x14ac:dyDescent="0.35">
      <c r="B50" s="116">
        <v>45</v>
      </c>
      <c r="C50" s="94" t="s">
        <v>493</v>
      </c>
      <c r="D50" s="94" t="s">
        <v>494</v>
      </c>
      <c r="E50" s="94" t="s">
        <v>495</v>
      </c>
      <c r="F50" s="94" t="s">
        <v>406</v>
      </c>
      <c r="G50" s="112" t="s">
        <v>415</v>
      </c>
      <c r="H50" s="112" t="s">
        <v>408</v>
      </c>
      <c r="I50" s="113" t="s">
        <v>75</v>
      </c>
      <c r="J50" s="127">
        <v>348</v>
      </c>
      <c r="K50" s="122">
        <v>0.1666</v>
      </c>
      <c r="L50" s="124">
        <f t="shared" si="2"/>
        <v>290.02319999999997</v>
      </c>
      <c r="M50" s="128"/>
      <c r="N50" s="61" t="s">
        <v>72</v>
      </c>
      <c r="O50" s="61" t="s">
        <v>72</v>
      </c>
      <c r="P50" s="61" t="s">
        <v>72</v>
      </c>
    </row>
    <row r="51" spans="1:20" ht="50.5" thickBot="1" x14ac:dyDescent="0.4">
      <c r="B51" s="117">
        <v>46</v>
      </c>
      <c r="C51" s="93" t="s">
        <v>496</v>
      </c>
      <c r="D51" s="93" t="s">
        <v>497</v>
      </c>
      <c r="E51" s="94" t="s">
        <v>498</v>
      </c>
      <c r="F51" s="93" t="s">
        <v>499</v>
      </c>
      <c r="G51" s="95" t="s">
        <v>80</v>
      </c>
      <c r="H51" s="94" t="s">
        <v>498</v>
      </c>
      <c r="I51" s="108" t="s">
        <v>500</v>
      </c>
      <c r="J51" s="97">
        <v>35804.160000000003</v>
      </c>
      <c r="K51" s="98">
        <v>0</v>
      </c>
      <c r="L51" s="129">
        <v>35804.160000000003</v>
      </c>
      <c r="M51" s="128"/>
      <c r="N51" s="61" t="s">
        <v>72</v>
      </c>
      <c r="O51" s="61" t="s">
        <v>72</v>
      </c>
      <c r="P51" s="61" t="s">
        <v>72</v>
      </c>
    </row>
    <row r="52" spans="1:20" customFormat="1" ht="25.5" thickBot="1" x14ac:dyDescent="0.4">
      <c r="B52" s="117">
        <v>47</v>
      </c>
      <c r="C52" s="94" t="s">
        <v>593</v>
      </c>
      <c r="D52" s="94" t="s">
        <v>594</v>
      </c>
      <c r="E52" s="94" t="s">
        <v>595</v>
      </c>
      <c r="F52" s="112" t="s">
        <v>406</v>
      </c>
      <c r="G52" s="112" t="s">
        <v>414</v>
      </c>
      <c r="H52" s="112" t="s">
        <v>408</v>
      </c>
      <c r="I52" s="160" t="s">
        <v>75</v>
      </c>
      <c r="J52" s="161">
        <v>64.989999999999995</v>
      </c>
      <c r="K52" s="122">
        <v>0</v>
      </c>
      <c r="L52" s="129">
        <v>64.989999999999995</v>
      </c>
      <c r="M52" s="128"/>
      <c r="N52" s="61" t="s">
        <v>72</v>
      </c>
      <c r="O52" s="61" t="s">
        <v>72</v>
      </c>
      <c r="P52" s="61" t="s">
        <v>72</v>
      </c>
      <c r="R52" s="157"/>
      <c r="T52" s="153"/>
    </row>
    <row r="53" spans="1:20" customFormat="1" ht="25.5" thickBot="1" x14ac:dyDescent="0.4">
      <c r="B53" s="117">
        <v>48</v>
      </c>
      <c r="C53" s="94" t="s">
        <v>596</v>
      </c>
      <c r="D53" s="94" t="s">
        <v>594</v>
      </c>
      <c r="E53" s="94" t="s">
        <v>597</v>
      </c>
      <c r="F53" s="112" t="s">
        <v>406</v>
      </c>
      <c r="G53" s="112" t="s">
        <v>80</v>
      </c>
      <c r="H53" s="113" t="s">
        <v>475</v>
      </c>
      <c r="I53" s="160" t="s">
        <v>75</v>
      </c>
      <c r="J53" s="161">
        <v>89.99</v>
      </c>
      <c r="K53" s="122">
        <v>0</v>
      </c>
      <c r="L53" s="129">
        <v>89.99</v>
      </c>
      <c r="M53" s="128"/>
      <c r="N53" s="61" t="s">
        <v>72</v>
      </c>
      <c r="O53" s="61" t="s">
        <v>72</v>
      </c>
      <c r="P53" s="61" t="s">
        <v>72</v>
      </c>
      <c r="R53" s="157"/>
      <c r="T53" s="153"/>
    </row>
    <row r="54" spans="1:20" customFormat="1" ht="25.5" thickBot="1" x14ac:dyDescent="0.4">
      <c r="A54" s="159"/>
      <c r="B54" s="116">
        <v>49</v>
      </c>
      <c r="C54" s="94" t="s">
        <v>598</v>
      </c>
      <c r="D54" s="94" t="s">
        <v>594</v>
      </c>
      <c r="E54" s="94" t="s">
        <v>599</v>
      </c>
      <c r="F54" s="112" t="s">
        <v>406</v>
      </c>
      <c r="G54" s="112" t="s">
        <v>600</v>
      </c>
      <c r="H54" s="113" t="s">
        <v>475</v>
      </c>
      <c r="I54" s="160" t="s">
        <v>75</v>
      </c>
      <c r="J54" s="161">
        <v>129.99</v>
      </c>
      <c r="K54" s="122">
        <v>0</v>
      </c>
      <c r="L54" s="129">
        <v>129.99</v>
      </c>
      <c r="M54" s="128"/>
      <c r="N54" s="61" t="s">
        <v>72</v>
      </c>
      <c r="O54" s="61" t="s">
        <v>72</v>
      </c>
      <c r="P54" s="61" t="s">
        <v>72</v>
      </c>
      <c r="R54" s="157"/>
      <c r="T54" s="153"/>
    </row>
    <row r="55" spans="1:20" customFormat="1" ht="38" thickBot="1" x14ac:dyDescent="0.4">
      <c r="B55" s="117">
        <v>50</v>
      </c>
      <c r="C55" s="162" t="s">
        <v>601</v>
      </c>
      <c r="D55" s="94" t="s">
        <v>602</v>
      </c>
      <c r="E55" s="94" t="s">
        <v>603</v>
      </c>
      <c r="F55" s="112" t="s">
        <v>406</v>
      </c>
      <c r="G55" s="112" t="s">
        <v>604</v>
      </c>
      <c r="H55" s="112" t="s">
        <v>401</v>
      </c>
      <c r="I55" s="113" t="s">
        <v>75</v>
      </c>
      <c r="J55" s="161">
        <v>19.989999999999998</v>
      </c>
      <c r="K55" s="122">
        <v>0</v>
      </c>
      <c r="L55" s="129">
        <v>19.989999999999998</v>
      </c>
      <c r="M55" s="128"/>
      <c r="N55" s="61" t="s">
        <v>72</v>
      </c>
      <c r="O55" s="61" t="s">
        <v>72</v>
      </c>
      <c r="P55" s="61" t="s">
        <v>72</v>
      </c>
      <c r="R55" s="157"/>
      <c r="T55" s="153"/>
    </row>
    <row r="56" spans="1:20" customFormat="1" ht="38" thickBot="1" x14ac:dyDescent="0.4">
      <c r="B56" s="117">
        <v>51</v>
      </c>
      <c r="C56" s="162" t="s">
        <v>605</v>
      </c>
      <c r="D56" s="94" t="s">
        <v>606</v>
      </c>
      <c r="E56" s="94" t="s">
        <v>607</v>
      </c>
      <c r="F56" s="94" t="s">
        <v>406</v>
      </c>
      <c r="G56" s="112">
        <v>5</v>
      </c>
      <c r="H56" s="112" t="s">
        <v>92</v>
      </c>
      <c r="I56" s="113" t="s">
        <v>75</v>
      </c>
      <c r="J56" s="161">
        <v>390</v>
      </c>
      <c r="K56" s="122">
        <v>0.24790000000000001</v>
      </c>
      <c r="L56" s="129">
        <f t="shared" ref="L56:L58" si="3">IF(J56="","",(J56-(J56*K56)))</f>
        <v>293.31900000000002</v>
      </c>
      <c r="M56" s="128"/>
      <c r="N56" s="61" t="s">
        <v>72</v>
      </c>
      <c r="O56" s="61" t="s">
        <v>72</v>
      </c>
      <c r="P56" s="61" t="s">
        <v>72</v>
      </c>
      <c r="R56" s="157"/>
      <c r="T56" s="153"/>
    </row>
    <row r="57" spans="1:20" customFormat="1" ht="38" thickBot="1" x14ac:dyDescent="0.4">
      <c r="B57" s="117">
        <v>52</v>
      </c>
      <c r="C57" s="162" t="s">
        <v>608</v>
      </c>
      <c r="D57" s="94" t="s">
        <v>606</v>
      </c>
      <c r="E57" s="94" t="s">
        <v>609</v>
      </c>
      <c r="F57" s="94" t="s">
        <v>406</v>
      </c>
      <c r="G57" s="112">
        <v>10</v>
      </c>
      <c r="H57" s="112" t="s">
        <v>92</v>
      </c>
      <c r="I57" s="113" t="s">
        <v>75</v>
      </c>
      <c r="J57" s="163">
        <v>468</v>
      </c>
      <c r="K57" s="122">
        <v>0.27339999999999998</v>
      </c>
      <c r="L57" s="129">
        <f t="shared" si="3"/>
        <v>340.04880000000003</v>
      </c>
      <c r="M57" s="128"/>
      <c r="N57" s="61" t="s">
        <v>72</v>
      </c>
      <c r="O57" s="61" t="s">
        <v>72</v>
      </c>
      <c r="P57" s="61" t="s">
        <v>72</v>
      </c>
      <c r="R57" s="157"/>
      <c r="T57" s="153"/>
    </row>
    <row r="58" spans="1:20" customFormat="1" ht="38" thickBot="1" x14ac:dyDescent="0.4">
      <c r="B58" s="116">
        <v>53</v>
      </c>
      <c r="C58" s="162" t="s">
        <v>610</v>
      </c>
      <c r="D58" s="94" t="s">
        <v>606</v>
      </c>
      <c r="E58" s="94" t="s">
        <v>611</v>
      </c>
      <c r="F58" s="94" t="s">
        <v>406</v>
      </c>
      <c r="G58" s="112">
        <v>20</v>
      </c>
      <c r="H58" s="112" t="s">
        <v>92</v>
      </c>
      <c r="I58" s="113" t="s">
        <v>75</v>
      </c>
      <c r="J58" s="161">
        <v>480</v>
      </c>
      <c r="K58" s="122">
        <v>0.27079999999999999</v>
      </c>
      <c r="L58" s="129">
        <f t="shared" si="3"/>
        <v>350.01600000000002</v>
      </c>
      <c r="M58" s="128"/>
      <c r="N58" s="61" t="s">
        <v>72</v>
      </c>
      <c r="O58" s="61" t="s">
        <v>72</v>
      </c>
      <c r="P58" s="61" t="s">
        <v>72</v>
      </c>
      <c r="R58" s="157"/>
      <c r="T58" s="153"/>
    </row>
    <row r="59" spans="1:20" customFormat="1" ht="38" thickBot="1" x14ac:dyDescent="0.4">
      <c r="B59" s="117">
        <v>54</v>
      </c>
      <c r="C59" s="162" t="s">
        <v>612</v>
      </c>
      <c r="D59" s="94" t="s">
        <v>606</v>
      </c>
      <c r="E59" s="94" t="s">
        <v>613</v>
      </c>
      <c r="F59" s="94" t="s">
        <v>406</v>
      </c>
      <c r="G59" s="112">
        <v>30</v>
      </c>
      <c r="H59" s="112" t="s">
        <v>92</v>
      </c>
      <c r="I59" s="113" t="s">
        <v>75</v>
      </c>
      <c r="J59" s="161">
        <v>400</v>
      </c>
      <c r="K59" s="122">
        <v>0</v>
      </c>
      <c r="L59" s="129">
        <v>400</v>
      </c>
      <c r="M59" s="128"/>
      <c r="N59" s="61" t="s">
        <v>72</v>
      </c>
      <c r="O59" s="61" t="s">
        <v>72</v>
      </c>
      <c r="P59" s="61" t="s">
        <v>72</v>
      </c>
      <c r="R59" s="157"/>
      <c r="T59" s="153"/>
    </row>
    <row r="60" spans="1:20" customFormat="1" ht="38" thickBot="1" x14ac:dyDescent="0.4">
      <c r="B60" s="117">
        <v>55</v>
      </c>
      <c r="C60" s="162" t="s">
        <v>614</v>
      </c>
      <c r="D60" s="94" t="s">
        <v>606</v>
      </c>
      <c r="E60" s="94" t="s">
        <v>615</v>
      </c>
      <c r="F60" s="94" t="s">
        <v>406</v>
      </c>
      <c r="G60" s="112">
        <v>40</v>
      </c>
      <c r="H60" s="112" t="s">
        <v>92</v>
      </c>
      <c r="I60" s="113" t="s">
        <v>75</v>
      </c>
      <c r="J60" s="161">
        <v>400</v>
      </c>
      <c r="K60" s="122">
        <v>0</v>
      </c>
      <c r="L60" s="129">
        <v>400</v>
      </c>
      <c r="M60" s="128"/>
      <c r="N60" s="61" t="s">
        <v>72</v>
      </c>
      <c r="O60" s="61" t="s">
        <v>72</v>
      </c>
      <c r="P60" s="61" t="s">
        <v>72</v>
      </c>
      <c r="R60" s="157"/>
      <c r="T60" s="153"/>
    </row>
    <row r="61" spans="1:20" customFormat="1" ht="38" thickBot="1" x14ac:dyDescent="0.4">
      <c r="B61" s="117">
        <v>56</v>
      </c>
      <c r="C61" s="162" t="s">
        <v>616</v>
      </c>
      <c r="D61" s="94" t="s">
        <v>606</v>
      </c>
      <c r="E61" s="94" t="s">
        <v>617</v>
      </c>
      <c r="F61" s="94" t="s">
        <v>406</v>
      </c>
      <c r="G61" s="112">
        <v>50</v>
      </c>
      <c r="H61" s="112" t="s">
        <v>92</v>
      </c>
      <c r="I61" s="113" t="s">
        <v>75</v>
      </c>
      <c r="J61" s="161">
        <v>410</v>
      </c>
      <c r="K61" s="122">
        <v>0</v>
      </c>
      <c r="L61" s="129">
        <v>410</v>
      </c>
      <c r="M61" s="128"/>
      <c r="N61" s="61" t="s">
        <v>72</v>
      </c>
      <c r="O61" s="61" t="s">
        <v>72</v>
      </c>
      <c r="P61" s="61" t="s">
        <v>72</v>
      </c>
      <c r="R61" s="157"/>
      <c r="T61" s="153"/>
    </row>
    <row r="62" spans="1:20" customFormat="1" ht="38" thickBot="1" x14ac:dyDescent="0.4">
      <c r="B62" s="116">
        <v>57</v>
      </c>
      <c r="C62" s="162" t="s">
        <v>618</v>
      </c>
      <c r="D62" s="94" t="s">
        <v>606</v>
      </c>
      <c r="E62" s="94" t="s">
        <v>619</v>
      </c>
      <c r="F62" s="94" t="s">
        <v>406</v>
      </c>
      <c r="G62" s="112">
        <v>100</v>
      </c>
      <c r="H62" s="112" t="s">
        <v>92</v>
      </c>
      <c r="I62" s="113" t="s">
        <v>75</v>
      </c>
      <c r="J62" s="161">
        <v>440</v>
      </c>
      <c r="K62" s="122">
        <v>0</v>
      </c>
      <c r="L62" s="129">
        <v>440</v>
      </c>
      <c r="M62" s="128"/>
      <c r="N62" s="61" t="s">
        <v>72</v>
      </c>
      <c r="O62" s="61" t="s">
        <v>72</v>
      </c>
      <c r="P62" s="61" t="s">
        <v>72</v>
      </c>
      <c r="R62" s="157"/>
      <c r="T62" s="153"/>
    </row>
    <row r="63" spans="1:20" customFormat="1" ht="38" thickBot="1" x14ac:dyDescent="0.4">
      <c r="B63" s="117">
        <v>58</v>
      </c>
      <c r="C63" s="162" t="s">
        <v>620</v>
      </c>
      <c r="D63" s="94" t="s">
        <v>606</v>
      </c>
      <c r="E63" s="94" t="s">
        <v>621</v>
      </c>
      <c r="F63" s="94" t="s">
        <v>406</v>
      </c>
      <c r="G63" s="112">
        <v>200</v>
      </c>
      <c r="H63" s="112" t="s">
        <v>92</v>
      </c>
      <c r="I63" s="113" t="s">
        <v>75</v>
      </c>
      <c r="J63" s="161">
        <v>580</v>
      </c>
      <c r="K63" s="122">
        <v>0</v>
      </c>
      <c r="L63" s="129">
        <v>580</v>
      </c>
      <c r="M63" s="128"/>
      <c r="N63" s="61" t="s">
        <v>72</v>
      </c>
      <c r="O63" s="61" t="s">
        <v>72</v>
      </c>
      <c r="P63" s="61" t="s">
        <v>72</v>
      </c>
      <c r="R63" s="157"/>
      <c r="T63" s="153"/>
    </row>
    <row r="64" spans="1:20" customFormat="1" ht="38" thickBot="1" x14ac:dyDescent="0.4">
      <c r="B64" s="117">
        <v>59</v>
      </c>
      <c r="C64" s="162" t="s">
        <v>622</v>
      </c>
      <c r="D64" s="94" t="s">
        <v>606</v>
      </c>
      <c r="E64" s="94" t="s">
        <v>623</v>
      </c>
      <c r="F64" s="94" t="s">
        <v>406</v>
      </c>
      <c r="G64" s="112">
        <v>500</v>
      </c>
      <c r="H64" s="112" t="s">
        <v>92</v>
      </c>
      <c r="I64" s="113" t="s">
        <v>75</v>
      </c>
      <c r="J64" s="161">
        <v>780</v>
      </c>
      <c r="K64" s="122">
        <v>0</v>
      </c>
      <c r="L64" s="129">
        <v>780</v>
      </c>
      <c r="M64" s="128"/>
      <c r="N64" s="61" t="s">
        <v>72</v>
      </c>
      <c r="O64" s="61" t="s">
        <v>72</v>
      </c>
      <c r="P64" s="61" t="s">
        <v>72</v>
      </c>
      <c r="R64" s="157"/>
      <c r="T64" s="153"/>
    </row>
    <row r="65" spans="2:20" customFormat="1" ht="38" thickBot="1" x14ac:dyDescent="0.4">
      <c r="B65" s="117">
        <v>60</v>
      </c>
      <c r="C65" s="162" t="s">
        <v>624</v>
      </c>
      <c r="D65" s="94" t="s">
        <v>606</v>
      </c>
      <c r="E65" s="94" t="s">
        <v>625</v>
      </c>
      <c r="F65" s="94" t="s">
        <v>406</v>
      </c>
      <c r="G65" s="112">
        <v>1000</v>
      </c>
      <c r="H65" s="112" t="s">
        <v>92</v>
      </c>
      <c r="I65" s="113" t="s">
        <v>75</v>
      </c>
      <c r="J65" s="161">
        <v>939</v>
      </c>
      <c r="K65" s="122">
        <v>0</v>
      </c>
      <c r="L65" s="129">
        <v>939</v>
      </c>
      <c r="M65" s="128"/>
      <c r="N65" s="61" t="s">
        <v>72</v>
      </c>
      <c r="O65" s="61" t="s">
        <v>72</v>
      </c>
      <c r="P65" s="61" t="s">
        <v>72</v>
      </c>
      <c r="R65" s="157"/>
      <c r="T65" s="153"/>
    </row>
    <row r="66" spans="2:20" customFormat="1" ht="38" thickBot="1" x14ac:dyDescent="0.4">
      <c r="B66" s="116">
        <v>61</v>
      </c>
      <c r="C66" s="162" t="s">
        <v>626</v>
      </c>
      <c r="D66" s="94" t="s">
        <v>606</v>
      </c>
      <c r="E66" s="94" t="s">
        <v>627</v>
      </c>
      <c r="F66" s="94" t="s">
        <v>406</v>
      </c>
      <c r="G66" s="112">
        <v>2000</v>
      </c>
      <c r="H66" s="112" t="s">
        <v>92</v>
      </c>
      <c r="I66" s="113" t="s">
        <v>75</v>
      </c>
      <c r="J66" s="161">
        <v>1289</v>
      </c>
      <c r="K66" s="122">
        <v>0</v>
      </c>
      <c r="L66" s="129">
        <v>1289</v>
      </c>
      <c r="M66" s="128"/>
      <c r="N66" s="61" t="s">
        <v>72</v>
      </c>
      <c r="O66" s="61" t="s">
        <v>72</v>
      </c>
      <c r="P66" s="61" t="s">
        <v>72</v>
      </c>
      <c r="R66" s="157"/>
      <c r="T66" s="153"/>
    </row>
    <row r="67" spans="2:20" customFormat="1" ht="38" thickBot="1" x14ac:dyDescent="0.4">
      <c r="B67" s="117">
        <v>62</v>
      </c>
      <c r="C67" s="162" t="s">
        <v>628</v>
      </c>
      <c r="D67" s="94" t="s">
        <v>606</v>
      </c>
      <c r="E67" s="94" t="s">
        <v>629</v>
      </c>
      <c r="F67" s="94" t="s">
        <v>406</v>
      </c>
      <c r="G67" s="112">
        <v>5000</v>
      </c>
      <c r="H67" s="112" t="s">
        <v>92</v>
      </c>
      <c r="I67" s="113" t="s">
        <v>75</v>
      </c>
      <c r="J67" s="161">
        <v>2120</v>
      </c>
      <c r="K67" s="122">
        <v>0</v>
      </c>
      <c r="L67" s="129">
        <v>2120</v>
      </c>
      <c r="M67" s="128"/>
      <c r="N67" s="61" t="s">
        <v>72</v>
      </c>
      <c r="O67" s="61" t="s">
        <v>72</v>
      </c>
      <c r="P67" s="61" t="s">
        <v>72</v>
      </c>
      <c r="R67" s="157"/>
      <c r="T67" s="153"/>
    </row>
    <row r="68" spans="2:20" customFormat="1" ht="38" thickBot="1" x14ac:dyDescent="0.4">
      <c r="B68" s="117">
        <v>63</v>
      </c>
      <c r="C68" s="162" t="s">
        <v>630</v>
      </c>
      <c r="D68" s="94" t="s">
        <v>606</v>
      </c>
      <c r="E68" s="94" t="s">
        <v>631</v>
      </c>
      <c r="F68" s="94" t="s">
        <v>406</v>
      </c>
      <c r="G68" s="112">
        <v>10000</v>
      </c>
      <c r="H68" s="112" t="s">
        <v>92</v>
      </c>
      <c r="I68" s="113" t="s">
        <v>75</v>
      </c>
      <c r="J68" s="161">
        <v>3280</v>
      </c>
      <c r="K68" s="122">
        <v>0</v>
      </c>
      <c r="L68" s="129">
        <v>3280</v>
      </c>
      <c r="M68" s="128"/>
      <c r="N68" s="61" t="s">
        <v>72</v>
      </c>
      <c r="O68" s="61" t="s">
        <v>72</v>
      </c>
      <c r="P68" s="61" t="s">
        <v>72</v>
      </c>
      <c r="R68" s="157"/>
      <c r="T68" s="153"/>
    </row>
    <row r="69" spans="2:20" customFormat="1" ht="38" thickBot="1" x14ac:dyDescent="0.4">
      <c r="B69" s="117">
        <v>64</v>
      </c>
      <c r="C69" s="162" t="s">
        <v>632</v>
      </c>
      <c r="D69" s="94" t="s">
        <v>606</v>
      </c>
      <c r="E69" s="94" t="s">
        <v>633</v>
      </c>
      <c r="F69" s="94" t="s">
        <v>406</v>
      </c>
      <c r="G69" s="112" t="s">
        <v>634</v>
      </c>
      <c r="H69" s="112" t="s">
        <v>92</v>
      </c>
      <c r="I69" s="113" t="s">
        <v>75</v>
      </c>
      <c r="J69" s="161">
        <v>4360</v>
      </c>
      <c r="K69" s="122">
        <v>0</v>
      </c>
      <c r="L69" s="129">
        <v>4360</v>
      </c>
      <c r="M69" s="128"/>
      <c r="N69" s="61" t="s">
        <v>72</v>
      </c>
      <c r="O69" s="61" t="s">
        <v>72</v>
      </c>
      <c r="P69" s="61" t="s">
        <v>72</v>
      </c>
      <c r="R69" s="157"/>
      <c r="T69" s="153"/>
    </row>
    <row r="70" spans="2:20" customFormat="1" ht="38" thickBot="1" x14ac:dyDescent="0.4">
      <c r="B70" s="116">
        <v>65</v>
      </c>
      <c r="C70" s="162" t="s">
        <v>605</v>
      </c>
      <c r="D70" s="94" t="s">
        <v>606</v>
      </c>
      <c r="E70" s="94" t="s">
        <v>635</v>
      </c>
      <c r="F70" s="94" t="s">
        <v>406</v>
      </c>
      <c r="G70" s="112">
        <v>5</v>
      </c>
      <c r="H70" s="112" t="s">
        <v>92</v>
      </c>
      <c r="I70" s="113" t="s">
        <v>75</v>
      </c>
      <c r="J70" s="161">
        <v>410</v>
      </c>
      <c r="K70" s="122">
        <v>0</v>
      </c>
      <c r="L70" s="129">
        <v>410</v>
      </c>
      <c r="M70" s="128"/>
      <c r="N70" s="61" t="s">
        <v>72</v>
      </c>
      <c r="O70" s="61" t="s">
        <v>72</v>
      </c>
      <c r="P70" s="61" t="s">
        <v>72</v>
      </c>
      <c r="R70" s="157"/>
      <c r="T70" s="153"/>
    </row>
    <row r="71" spans="2:20" customFormat="1" ht="38" thickBot="1" x14ac:dyDescent="0.4">
      <c r="B71" s="117">
        <v>66</v>
      </c>
      <c r="C71" s="162" t="s">
        <v>608</v>
      </c>
      <c r="D71" s="94" t="s">
        <v>606</v>
      </c>
      <c r="E71" s="94" t="s">
        <v>636</v>
      </c>
      <c r="F71" s="94" t="s">
        <v>406</v>
      </c>
      <c r="G71" s="112">
        <v>10</v>
      </c>
      <c r="H71" s="112" t="s">
        <v>92</v>
      </c>
      <c r="I71" s="113" t="s">
        <v>75</v>
      </c>
      <c r="J71" s="161">
        <v>410</v>
      </c>
      <c r="K71" s="122">
        <v>0</v>
      </c>
      <c r="L71" s="129">
        <v>410</v>
      </c>
      <c r="M71" s="128"/>
      <c r="N71" s="61" t="s">
        <v>72</v>
      </c>
      <c r="O71" s="61" t="s">
        <v>72</v>
      </c>
      <c r="P71" s="61" t="s">
        <v>72</v>
      </c>
      <c r="R71" s="157"/>
      <c r="T71" s="153"/>
    </row>
    <row r="72" spans="2:20" customFormat="1" ht="38" thickBot="1" x14ac:dyDescent="0.4">
      <c r="B72" s="117">
        <v>67</v>
      </c>
      <c r="C72" s="162" t="s">
        <v>610</v>
      </c>
      <c r="D72" s="94" t="s">
        <v>606</v>
      </c>
      <c r="E72" s="94" t="s">
        <v>637</v>
      </c>
      <c r="F72" s="94" t="s">
        <v>406</v>
      </c>
      <c r="G72" s="112">
        <v>20</v>
      </c>
      <c r="H72" s="112" t="s">
        <v>92</v>
      </c>
      <c r="I72" s="113" t="s">
        <v>75</v>
      </c>
      <c r="J72" s="161">
        <v>410</v>
      </c>
      <c r="K72" s="122">
        <v>0</v>
      </c>
      <c r="L72" s="129">
        <v>410</v>
      </c>
      <c r="M72" s="128"/>
      <c r="N72" s="61" t="s">
        <v>72</v>
      </c>
      <c r="O72" s="61" t="s">
        <v>72</v>
      </c>
      <c r="P72" s="61" t="s">
        <v>72</v>
      </c>
      <c r="R72" s="157"/>
      <c r="T72" s="153"/>
    </row>
    <row r="73" spans="2:20" customFormat="1" ht="38" thickBot="1" x14ac:dyDescent="0.4">
      <c r="B73" s="117">
        <v>68</v>
      </c>
      <c r="C73" s="162" t="s">
        <v>612</v>
      </c>
      <c r="D73" s="94" t="s">
        <v>606</v>
      </c>
      <c r="E73" s="94" t="s">
        <v>638</v>
      </c>
      <c r="F73" s="94" t="s">
        <v>406</v>
      </c>
      <c r="G73" s="112">
        <v>30</v>
      </c>
      <c r="H73" s="112" t="s">
        <v>92</v>
      </c>
      <c r="I73" s="113" t="s">
        <v>75</v>
      </c>
      <c r="J73" s="161">
        <v>420</v>
      </c>
      <c r="K73" s="122">
        <v>0</v>
      </c>
      <c r="L73" s="129">
        <v>420</v>
      </c>
      <c r="M73" s="128"/>
      <c r="N73" s="61" t="s">
        <v>72</v>
      </c>
      <c r="O73" s="61" t="s">
        <v>72</v>
      </c>
      <c r="P73" s="61" t="s">
        <v>72</v>
      </c>
      <c r="R73" s="157"/>
      <c r="T73" s="153"/>
    </row>
    <row r="74" spans="2:20" customFormat="1" ht="38" thickBot="1" x14ac:dyDescent="0.4">
      <c r="B74" s="116">
        <v>69</v>
      </c>
      <c r="C74" s="162" t="s">
        <v>614</v>
      </c>
      <c r="D74" s="94" t="s">
        <v>606</v>
      </c>
      <c r="E74" s="94" t="s">
        <v>639</v>
      </c>
      <c r="F74" s="94" t="s">
        <v>406</v>
      </c>
      <c r="G74" s="112">
        <v>40</v>
      </c>
      <c r="H74" s="112" t="s">
        <v>92</v>
      </c>
      <c r="I74" s="113" t="s">
        <v>75</v>
      </c>
      <c r="J74" s="161">
        <v>450</v>
      </c>
      <c r="K74" s="122">
        <v>0</v>
      </c>
      <c r="L74" s="129">
        <v>450</v>
      </c>
      <c r="M74" s="128"/>
      <c r="N74" s="61" t="s">
        <v>72</v>
      </c>
      <c r="O74" s="61" t="s">
        <v>72</v>
      </c>
      <c r="P74" s="61" t="s">
        <v>72</v>
      </c>
      <c r="R74" s="157"/>
      <c r="T74" s="153"/>
    </row>
    <row r="75" spans="2:20" customFormat="1" ht="38" thickBot="1" x14ac:dyDescent="0.4">
      <c r="B75" s="117">
        <v>70</v>
      </c>
      <c r="C75" s="162" t="s">
        <v>616</v>
      </c>
      <c r="D75" s="94" t="s">
        <v>606</v>
      </c>
      <c r="E75" s="94" t="s">
        <v>640</v>
      </c>
      <c r="F75" s="94" t="s">
        <v>406</v>
      </c>
      <c r="G75" s="112">
        <v>50</v>
      </c>
      <c r="H75" s="112" t="s">
        <v>92</v>
      </c>
      <c r="I75" s="113" t="s">
        <v>75</v>
      </c>
      <c r="J75" s="161">
        <v>460</v>
      </c>
      <c r="K75" s="122">
        <v>0</v>
      </c>
      <c r="L75" s="129">
        <v>460</v>
      </c>
      <c r="M75" s="128"/>
      <c r="N75" s="61" t="s">
        <v>72</v>
      </c>
      <c r="O75" s="61" t="s">
        <v>72</v>
      </c>
      <c r="P75" s="61" t="s">
        <v>72</v>
      </c>
      <c r="R75" s="157"/>
      <c r="T75" s="153"/>
    </row>
    <row r="76" spans="2:20" customFormat="1" ht="38" thickBot="1" x14ac:dyDescent="0.4">
      <c r="B76" s="117">
        <v>71</v>
      </c>
      <c r="C76" s="162" t="s">
        <v>618</v>
      </c>
      <c r="D76" s="94" t="s">
        <v>606</v>
      </c>
      <c r="E76" s="94" t="s">
        <v>641</v>
      </c>
      <c r="F76" s="94" t="s">
        <v>406</v>
      </c>
      <c r="G76" s="112">
        <v>100</v>
      </c>
      <c r="H76" s="112" t="s">
        <v>92</v>
      </c>
      <c r="I76" s="113" t="s">
        <v>75</v>
      </c>
      <c r="J76" s="161">
        <v>480</v>
      </c>
      <c r="K76" s="122">
        <v>0</v>
      </c>
      <c r="L76" s="129">
        <v>480</v>
      </c>
      <c r="M76" s="128"/>
      <c r="N76" s="61" t="s">
        <v>72</v>
      </c>
      <c r="O76" s="61" t="s">
        <v>72</v>
      </c>
      <c r="P76" s="61" t="s">
        <v>72</v>
      </c>
      <c r="R76" s="157"/>
      <c r="T76" s="153"/>
    </row>
    <row r="77" spans="2:20" customFormat="1" ht="38" thickBot="1" x14ac:dyDescent="0.4">
      <c r="B77" s="117">
        <v>72</v>
      </c>
      <c r="C77" s="162" t="s">
        <v>620</v>
      </c>
      <c r="D77" s="94" t="s">
        <v>606</v>
      </c>
      <c r="E77" s="94" t="s">
        <v>642</v>
      </c>
      <c r="F77" s="94" t="s">
        <v>406</v>
      </c>
      <c r="G77" s="112">
        <v>200</v>
      </c>
      <c r="H77" s="112" t="s">
        <v>92</v>
      </c>
      <c r="I77" s="113" t="s">
        <v>75</v>
      </c>
      <c r="J77" s="161">
        <v>610</v>
      </c>
      <c r="K77" s="122">
        <v>0</v>
      </c>
      <c r="L77" s="129">
        <v>610</v>
      </c>
      <c r="M77" s="128"/>
      <c r="N77" s="61" t="s">
        <v>72</v>
      </c>
      <c r="O77" s="61" t="s">
        <v>72</v>
      </c>
      <c r="P77" s="61" t="s">
        <v>72</v>
      </c>
      <c r="R77" s="157"/>
      <c r="T77" s="153"/>
    </row>
    <row r="78" spans="2:20" customFormat="1" ht="38" thickBot="1" x14ac:dyDescent="0.4">
      <c r="B78" s="116">
        <v>73</v>
      </c>
      <c r="C78" s="162" t="s">
        <v>622</v>
      </c>
      <c r="D78" s="94" t="s">
        <v>606</v>
      </c>
      <c r="E78" s="94" t="s">
        <v>643</v>
      </c>
      <c r="F78" s="94" t="s">
        <v>406</v>
      </c>
      <c r="G78" s="112">
        <v>500</v>
      </c>
      <c r="H78" s="112" t="s">
        <v>92</v>
      </c>
      <c r="I78" s="113" t="s">
        <v>75</v>
      </c>
      <c r="J78" s="161">
        <v>880</v>
      </c>
      <c r="K78" s="122">
        <v>0</v>
      </c>
      <c r="L78" s="129">
        <v>880</v>
      </c>
      <c r="M78" s="128"/>
      <c r="N78" s="61" t="s">
        <v>72</v>
      </c>
      <c r="O78" s="61" t="s">
        <v>72</v>
      </c>
      <c r="P78" s="61" t="s">
        <v>72</v>
      </c>
      <c r="R78" s="157"/>
      <c r="T78" s="153"/>
    </row>
    <row r="79" spans="2:20" customFormat="1" ht="38" thickBot="1" x14ac:dyDescent="0.4">
      <c r="B79" s="117">
        <v>74</v>
      </c>
      <c r="C79" s="162" t="s">
        <v>624</v>
      </c>
      <c r="D79" s="94" t="s">
        <v>606</v>
      </c>
      <c r="E79" s="94" t="s">
        <v>644</v>
      </c>
      <c r="F79" s="94" t="s">
        <v>406</v>
      </c>
      <c r="G79" s="112">
        <v>1000</v>
      </c>
      <c r="H79" s="112" t="s">
        <v>92</v>
      </c>
      <c r="I79" s="113" t="s">
        <v>75</v>
      </c>
      <c r="J79" s="161">
        <v>990</v>
      </c>
      <c r="K79" s="122">
        <v>0</v>
      </c>
      <c r="L79" s="129">
        <v>990</v>
      </c>
      <c r="M79" s="128"/>
      <c r="N79" s="61" t="s">
        <v>72</v>
      </c>
      <c r="O79" s="61" t="s">
        <v>72</v>
      </c>
      <c r="P79" s="61" t="s">
        <v>72</v>
      </c>
      <c r="R79" s="157"/>
      <c r="T79" s="153"/>
    </row>
    <row r="80" spans="2:20" customFormat="1" ht="38" thickBot="1" x14ac:dyDescent="0.4">
      <c r="B80" s="117">
        <v>75</v>
      </c>
      <c r="C80" s="162" t="s">
        <v>626</v>
      </c>
      <c r="D80" s="94" t="s">
        <v>606</v>
      </c>
      <c r="E80" s="94" t="s">
        <v>645</v>
      </c>
      <c r="F80" s="94" t="s">
        <v>406</v>
      </c>
      <c r="G80" s="112">
        <v>2000</v>
      </c>
      <c r="H80" s="112" t="s">
        <v>92</v>
      </c>
      <c r="I80" s="113" t="s">
        <v>75</v>
      </c>
      <c r="J80" s="161">
        <v>1490</v>
      </c>
      <c r="K80" s="122">
        <v>0</v>
      </c>
      <c r="L80" s="129">
        <v>1490</v>
      </c>
      <c r="M80" s="128"/>
      <c r="N80" s="61" t="s">
        <v>72</v>
      </c>
      <c r="O80" s="61" t="s">
        <v>72</v>
      </c>
      <c r="P80" s="61" t="s">
        <v>72</v>
      </c>
      <c r="R80" s="157"/>
      <c r="T80" s="153"/>
    </row>
    <row r="81" spans="2:20" customFormat="1" ht="38" thickBot="1" x14ac:dyDescent="0.4">
      <c r="B81" s="117">
        <v>76</v>
      </c>
      <c r="C81" s="162" t="s">
        <v>628</v>
      </c>
      <c r="D81" s="94" t="s">
        <v>606</v>
      </c>
      <c r="E81" s="94" t="s">
        <v>646</v>
      </c>
      <c r="F81" s="94" t="s">
        <v>406</v>
      </c>
      <c r="G81" s="112">
        <v>5000</v>
      </c>
      <c r="H81" s="112" t="s">
        <v>92</v>
      </c>
      <c r="I81" s="113" t="s">
        <v>75</v>
      </c>
      <c r="J81" s="161">
        <v>2490</v>
      </c>
      <c r="K81" s="122">
        <v>0</v>
      </c>
      <c r="L81" s="129">
        <v>2490</v>
      </c>
      <c r="M81" s="128"/>
      <c r="N81" s="61" t="s">
        <v>72</v>
      </c>
      <c r="O81" s="61" t="s">
        <v>72</v>
      </c>
      <c r="P81" s="61" t="s">
        <v>72</v>
      </c>
      <c r="R81" s="157"/>
      <c r="T81" s="153"/>
    </row>
    <row r="82" spans="2:20" customFormat="1" ht="38" thickBot="1" x14ac:dyDescent="0.4">
      <c r="B82" s="116">
        <v>77</v>
      </c>
      <c r="C82" s="162" t="s">
        <v>630</v>
      </c>
      <c r="D82" s="94" t="s">
        <v>606</v>
      </c>
      <c r="E82" s="94" t="s">
        <v>647</v>
      </c>
      <c r="F82" s="94" t="s">
        <v>406</v>
      </c>
      <c r="G82" s="112">
        <v>10000</v>
      </c>
      <c r="H82" s="112" t="s">
        <v>92</v>
      </c>
      <c r="I82" s="113" t="s">
        <v>75</v>
      </c>
      <c r="J82" s="161">
        <v>3800</v>
      </c>
      <c r="K82" s="122">
        <v>0</v>
      </c>
      <c r="L82" s="129">
        <v>3800</v>
      </c>
      <c r="M82" s="128"/>
      <c r="N82" s="61" t="s">
        <v>72</v>
      </c>
      <c r="O82" s="61" t="s">
        <v>72</v>
      </c>
      <c r="P82" s="61" t="s">
        <v>72</v>
      </c>
      <c r="R82" s="157"/>
      <c r="T82" s="153"/>
    </row>
    <row r="83" spans="2:20" customFormat="1" ht="38" thickBot="1" x14ac:dyDescent="0.4">
      <c r="B83" s="117">
        <v>78</v>
      </c>
      <c r="C83" s="162" t="s">
        <v>632</v>
      </c>
      <c r="D83" s="94" t="s">
        <v>606</v>
      </c>
      <c r="E83" s="94" t="s">
        <v>648</v>
      </c>
      <c r="F83" s="94" t="s">
        <v>406</v>
      </c>
      <c r="G83" s="112">
        <v>25000</v>
      </c>
      <c r="H83" s="112" t="s">
        <v>92</v>
      </c>
      <c r="I83" s="113" t="s">
        <v>75</v>
      </c>
      <c r="J83" s="161">
        <v>5070</v>
      </c>
      <c r="K83" s="122">
        <v>0</v>
      </c>
      <c r="L83" s="129">
        <v>5070</v>
      </c>
      <c r="M83" s="128"/>
      <c r="N83" s="61" t="s">
        <v>72</v>
      </c>
      <c r="O83" s="61" t="s">
        <v>72</v>
      </c>
      <c r="P83" s="61" t="s">
        <v>72</v>
      </c>
      <c r="R83" s="157"/>
      <c r="T83" s="153"/>
    </row>
    <row r="84" spans="2:20" customFormat="1" ht="38" thickBot="1" x14ac:dyDescent="0.4">
      <c r="B84" s="117">
        <v>79</v>
      </c>
      <c r="C84" s="162" t="s">
        <v>605</v>
      </c>
      <c r="D84" s="94" t="s">
        <v>606</v>
      </c>
      <c r="E84" s="94" t="s">
        <v>649</v>
      </c>
      <c r="F84" s="94" t="s">
        <v>406</v>
      </c>
      <c r="G84" s="112">
        <v>5</v>
      </c>
      <c r="H84" s="112" t="s">
        <v>92</v>
      </c>
      <c r="I84" s="113" t="s">
        <v>75</v>
      </c>
      <c r="J84" s="161">
        <v>440</v>
      </c>
      <c r="K84" s="122">
        <v>0</v>
      </c>
      <c r="L84" s="129">
        <v>440</v>
      </c>
      <c r="M84" s="128"/>
      <c r="N84" s="61" t="s">
        <v>72</v>
      </c>
      <c r="O84" s="61" t="s">
        <v>72</v>
      </c>
      <c r="P84" s="61" t="s">
        <v>72</v>
      </c>
      <c r="R84" s="157"/>
      <c r="T84" s="153"/>
    </row>
    <row r="85" spans="2:20" customFormat="1" ht="38" thickBot="1" x14ac:dyDescent="0.4">
      <c r="B85" s="117">
        <v>80</v>
      </c>
      <c r="C85" s="162" t="s">
        <v>608</v>
      </c>
      <c r="D85" s="94" t="s">
        <v>606</v>
      </c>
      <c r="E85" s="94" t="s">
        <v>650</v>
      </c>
      <c r="F85" s="94" t="s">
        <v>406</v>
      </c>
      <c r="G85" s="112">
        <v>10</v>
      </c>
      <c r="H85" s="112" t="s">
        <v>92</v>
      </c>
      <c r="I85" s="113" t="s">
        <v>75</v>
      </c>
      <c r="J85" s="161">
        <v>440</v>
      </c>
      <c r="K85" s="122">
        <v>0</v>
      </c>
      <c r="L85" s="129">
        <v>440</v>
      </c>
      <c r="M85" s="128"/>
      <c r="N85" s="61" t="s">
        <v>72</v>
      </c>
      <c r="O85" s="61" t="s">
        <v>72</v>
      </c>
      <c r="P85" s="61" t="s">
        <v>72</v>
      </c>
      <c r="R85" s="157"/>
      <c r="T85" s="153"/>
    </row>
    <row r="86" spans="2:20" customFormat="1" ht="38" thickBot="1" x14ac:dyDescent="0.4">
      <c r="B86" s="116">
        <v>81</v>
      </c>
      <c r="C86" s="162" t="s">
        <v>610</v>
      </c>
      <c r="D86" s="94" t="s">
        <v>606</v>
      </c>
      <c r="E86" s="94" t="s">
        <v>651</v>
      </c>
      <c r="F86" s="94" t="s">
        <v>406</v>
      </c>
      <c r="G86" s="112">
        <v>20</v>
      </c>
      <c r="H86" s="112" t="s">
        <v>92</v>
      </c>
      <c r="I86" s="113" t="s">
        <v>75</v>
      </c>
      <c r="J86" s="161">
        <v>440</v>
      </c>
      <c r="K86" s="122">
        <v>0</v>
      </c>
      <c r="L86" s="129">
        <v>440</v>
      </c>
      <c r="M86" s="128"/>
      <c r="N86" s="61" t="s">
        <v>72</v>
      </c>
      <c r="O86" s="61" t="s">
        <v>72</v>
      </c>
      <c r="P86" s="61" t="s">
        <v>72</v>
      </c>
      <c r="R86" s="157"/>
      <c r="T86" s="153"/>
    </row>
    <row r="87" spans="2:20" customFormat="1" ht="38" thickBot="1" x14ac:dyDescent="0.4">
      <c r="B87" s="117">
        <v>82</v>
      </c>
      <c r="C87" s="162" t="s">
        <v>612</v>
      </c>
      <c r="D87" s="94" t="s">
        <v>606</v>
      </c>
      <c r="E87" s="94" t="s">
        <v>652</v>
      </c>
      <c r="F87" s="94" t="s">
        <v>406</v>
      </c>
      <c r="G87" s="112">
        <v>30</v>
      </c>
      <c r="H87" s="112" t="s">
        <v>92</v>
      </c>
      <c r="I87" s="113" t="s">
        <v>75</v>
      </c>
      <c r="J87" s="161">
        <v>510</v>
      </c>
      <c r="K87" s="122">
        <v>0</v>
      </c>
      <c r="L87" s="129">
        <v>510</v>
      </c>
      <c r="M87" s="128"/>
      <c r="N87" s="61" t="s">
        <v>72</v>
      </c>
      <c r="O87" s="61" t="s">
        <v>72</v>
      </c>
      <c r="P87" s="61" t="s">
        <v>72</v>
      </c>
      <c r="R87" s="157"/>
      <c r="T87" s="153"/>
    </row>
    <row r="88" spans="2:20" customFormat="1" ht="38" thickBot="1" x14ac:dyDescent="0.4">
      <c r="B88" s="117">
        <v>83</v>
      </c>
      <c r="C88" s="162" t="s">
        <v>614</v>
      </c>
      <c r="D88" s="94" t="s">
        <v>606</v>
      </c>
      <c r="E88" s="94" t="s">
        <v>653</v>
      </c>
      <c r="F88" s="94" t="s">
        <v>406</v>
      </c>
      <c r="G88" s="112">
        <v>40</v>
      </c>
      <c r="H88" s="112" t="s">
        <v>92</v>
      </c>
      <c r="I88" s="113" t="s">
        <v>75</v>
      </c>
      <c r="J88" s="161">
        <v>550</v>
      </c>
      <c r="K88" s="122">
        <v>0</v>
      </c>
      <c r="L88" s="129">
        <v>550</v>
      </c>
      <c r="M88" s="128"/>
      <c r="N88" s="61" t="s">
        <v>72</v>
      </c>
      <c r="O88" s="61" t="s">
        <v>72</v>
      </c>
      <c r="P88" s="61" t="s">
        <v>72</v>
      </c>
      <c r="R88" s="157"/>
      <c r="T88" s="153"/>
    </row>
    <row r="89" spans="2:20" customFormat="1" ht="38" thickBot="1" x14ac:dyDescent="0.4">
      <c r="B89" s="117">
        <v>84</v>
      </c>
      <c r="C89" s="162" t="s">
        <v>616</v>
      </c>
      <c r="D89" s="94" t="s">
        <v>606</v>
      </c>
      <c r="E89" s="94" t="s">
        <v>654</v>
      </c>
      <c r="F89" s="94" t="s">
        <v>406</v>
      </c>
      <c r="G89" s="112">
        <v>50</v>
      </c>
      <c r="H89" s="112" t="s">
        <v>92</v>
      </c>
      <c r="I89" s="113" t="s">
        <v>75</v>
      </c>
      <c r="J89" s="161">
        <v>590</v>
      </c>
      <c r="K89" s="122">
        <v>0</v>
      </c>
      <c r="L89" s="129">
        <v>590</v>
      </c>
      <c r="M89" s="128"/>
      <c r="N89" s="61" t="s">
        <v>72</v>
      </c>
      <c r="O89" s="61" t="s">
        <v>72</v>
      </c>
      <c r="P89" s="61" t="s">
        <v>72</v>
      </c>
      <c r="R89" s="157"/>
      <c r="T89" s="153"/>
    </row>
    <row r="90" spans="2:20" customFormat="1" ht="38" thickBot="1" x14ac:dyDescent="0.4">
      <c r="B90" s="116">
        <v>85</v>
      </c>
      <c r="C90" s="162" t="s">
        <v>618</v>
      </c>
      <c r="D90" s="94" t="s">
        <v>606</v>
      </c>
      <c r="E90" s="94" t="s">
        <v>655</v>
      </c>
      <c r="F90" s="94" t="s">
        <v>406</v>
      </c>
      <c r="G90" s="112">
        <v>100</v>
      </c>
      <c r="H90" s="112" t="s">
        <v>92</v>
      </c>
      <c r="I90" s="113" t="s">
        <v>75</v>
      </c>
      <c r="J90" s="161">
        <v>890</v>
      </c>
      <c r="K90" s="122">
        <v>0</v>
      </c>
      <c r="L90" s="129">
        <v>890</v>
      </c>
      <c r="M90" s="128"/>
      <c r="N90" s="61" t="s">
        <v>72</v>
      </c>
      <c r="O90" s="61" t="s">
        <v>72</v>
      </c>
      <c r="P90" s="61" t="s">
        <v>72</v>
      </c>
      <c r="R90" s="157"/>
      <c r="T90" s="153"/>
    </row>
    <row r="91" spans="2:20" customFormat="1" ht="38" thickBot="1" x14ac:dyDescent="0.4">
      <c r="B91" s="117">
        <v>86</v>
      </c>
      <c r="C91" s="162" t="s">
        <v>620</v>
      </c>
      <c r="D91" s="94" t="s">
        <v>606</v>
      </c>
      <c r="E91" s="94" t="s">
        <v>656</v>
      </c>
      <c r="F91" s="94" t="s">
        <v>406</v>
      </c>
      <c r="G91" s="112">
        <v>200</v>
      </c>
      <c r="H91" s="112" t="s">
        <v>92</v>
      </c>
      <c r="I91" s="113" t="s">
        <v>75</v>
      </c>
      <c r="J91" s="161">
        <v>1110</v>
      </c>
      <c r="K91" s="122">
        <v>0</v>
      </c>
      <c r="L91" s="129">
        <v>1110</v>
      </c>
      <c r="M91" s="128"/>
      <c r="N91" s="61" t="s">
        <v>72</v>
      </c>
      <c r="O91" s="61" t="s">
        <v>72</v>
      </c>
      <c r="P91" s="61" t="s">
        <v>72</v>
      </c>
      <c r="R91" s="157"/>
      <c r="T91" s="153"/>
    </row>
    <row r="92" spans="2:20" customFormat="1" ht="38" thickBot="1" x14ac:dyDescent="0.4">
      <c r="B92" s="117">
        <v>87</v>
      </c>
      <c r="C92" s="162" t="s">
        <v>622</v>
      </c>
      <c r="D92" s="94" t="s">
        <v>606</v>
      </c>
      <c r="E92" s="94" t="s">
        <v>657</v>
      </c>
      <c r="F92" s="94" t="s">
        <v>406</v>
      </c>
      <c r="G92" s="112">
        <v>500</v>
      </c>
      <c r="H92" s="112" t="s">
        <v>92</v>
      </c>
      <c r="I92" s="113" t="s">
        <v>75</v>
      </c>
      <c r="J92" s="161">
        <v>1560</v>
      </c>
      <c r="K92" s="122">
        <v>0</v>
      </c>
      <c r="L92" s="129">
        <v>1560</v>
      </c>
      <c r="M92" s="128"/>
      <c r="N92" s="61" t="s">
        <v>72</v>
      </c>
      <c r="O92" s="61" t="s">
        <v>72</v>
      </c>
      <c r="P92" s="61" t="s">
        <v>72</v>
      </c>
      <c r="R92" s="157"/>
      <c r="T92" s="153"/>
    </row>
    <row r="93" spans="2:20" customFormat="1" ht="38" thickBot="1" x14ac:dyDescent="0.4">
      <c r="B93" s="117">
        <v>88</v>
      </c>
      <c r="C93" s="162" t="s">
        <v>624</v>
      </c>
      <c r="D93" s="94" t="s">
        <v>606</v>
      </c>
      <c r="E93" s="94" t="s">
        <v>658</v>
      </c>
      <c r="F93" s="94" t="s">
        <v>406</v>
      </c>
      <c r="G93" s="112">
        <v>1000</v>
      </c>
      <c r="H93" s="112" t="s">
        <v>92</v>
      </c>
      <c r="I93" s="113" t="s">
        <v>75</v>
      </c>
      <c r="J93" s="161">
        <v>1890</v>
      </c>
      <c r="K93" s="122">
        <v>0</v>
      </c>
      <c r="L93" s="129">
        <v>1890</v>
      </c>
      <c r="M93" s="128"/>
      <c r="N93" s="61" t="s">
        <v>72</v>
      </c>
      <c r="O93" s="61" t="s">
        <v>72</v>
      </c>
      <c r="P93" s="61" t="s">
        <v>72</v>
      </c>
      <c r="R93" s="157"/>
      <c r="T93" s="153"/>
    </row>
    <row r="94" spans="2:20" customFormat="1" ht="38" thickBot="1" x14ac:dyDescent="0.4">
      <c r="B94" s="116">
        <v>89</v>
      </c>
      <c r="C94" s="162" t="s">
        <v>626</v>
      </c>
      <c r="D94" s="94" t="s">
        <v>606</v>
      </c>
      <c r="E94" s="94" t="s">
        <v>659</v>
      </c>
      <c r="F94" s="94" t="s">
        <v>406</v>
      </c>
      <c r="G94" s="112">
        <v>2000</v>
      </c>
      <c r="H94" s="112" t="s">
        <v>92</v>
      </c>
      <c r="I94" s="113" t="s">
        <v>75</v>
      </c>
      <c r="J94" s="161">
        <v>2970</v>
      </c>
      <c r="K94" s="122">
        <v>0</v>
      </c>
      <c r="L94" s="129">
        <v>2970</v>
      </c>
      <c r="M94" s="128"/>
      <c r="N94" s="61" t="s">
        <v>72</v>
      </c>
      <c r="O94" s="61" t="s">
        <v>72</v>
      </c>
      <c r="P94" s="61" t="s">
        <v>72</v>
      </c>
      <c r="R94" s="157"/>
      <c r="T94" s="153"/>
    </row>
    <row r="95" spans="2:20" customFormat="1" ht="38" thickBot="1" x14ac:dyDescent="0.4">
      <c r="B95" s="117">
        <v>90</v>
      </c>
      <c r="C95" s="162" t="s">
        <v>628</v>
      </c>
      <c r="D95" s="94" t="s">
        <v>606</v>
      </c>
      <c r="E95" s="94" t="s">
        <v>660</v>
      </c>
      <c r="F95" s="94" t="s">
        <v>406</v>
      </c>
      <c r="G95" s="112">
        <v>5000</v>
      </c>
      <c r="H95" s="112" t="s">
        <v>92</v>
      </c>
      <c r="I95" s="113" t="s">
        <v>75</v>
      </c>
      <c r="J95" s="161">
        <v>4960</v>
      </c>
      <c r="K95" s="122">
        <v>0</v>
      </c>
      <c r="L95" s="129">
        <v>4960</v>
      </c>
      <c r="M95" s="128"/>
      <c r="N95" s="61" t="s">
        <v>72</v>
      </c>
      <c r="O95" s="61" t="s">
        <v>72</v>
      </c>
      <c r="P95" s="61" t="s">
        <v>72</v>
      </c>
      <c r="R95" s="157"/>
      <c r="T95" s="153"/>
    </row>
    <row r="96" spans="2:20" customFormat="1" ht="38" thickBot="1" x14ac:dyDescent="0.4">
      <c r="B96" s="117">
        <v>91</v>
      </c>
      <c r="C96" s="162" t="s">
        <v>630</v>
      </c>
      <c r="D96" s="94" t="s">
        <v>606</v>
      </c>
      <c r="E96" s="94" t="s">
        <v>661</v>
      </c>
      <c r="F96" s="94" t="s">
        <v>406</v>
      </c>
      <c r="G96" s="112">
        <v>10000</v>
      </c>
      <c r="H96" s="112" t="s">
        <v>92</v>
      </c>
      <c r="I96" s="113" t="s">
        <v>75</v>
      </c>
      <c r="J96" s="161">
        <v>7570</v>
      </c>
      <c r="K96" s="122">
        <v>0</v>
      </c>
      <c r="L96" s="129">
        <v>7570</v>
      </c>
      <c r="M96" s="128"/>
      <c r="N96" s="61" t="s">
        <v>72</v>
      </c>
      <c r="O96" s="61" t="s">
        <v>72</v>
      </c>
      <c r="P96" s="61" t="s">
        <v>72</v>
      </c>
      <c r="R96" s="157"/>
      <c r="T96" s="153"/>
    </row>
    <row r="97" spans="2:20" customFormat="1" ht="38" thickBot="1" x14ac:dyDescent="0.4">
      <c r="B97" s="117">
        <v>92</v>
      </c>
      <c r="C97" s="162" t="s">
        <v>632</v>
      </c>
      <c r="D97" s="94" t="s">
        <v>606</v>
      </c>
      <c r="E97" s="94" t="s">
        <v>662</v>
      </c>
      <c r="F97" s="94" t="s">
        <v>406</v>
      </c>
      <c r="G97" s="112">
        <v>25000</v>
      </c>
      <c r="H97" s="112" t="s">
        <v>92</v>
      </c>
      <c r="I97" s="113" t="s">
        <v>75</v>
      </c>
      <c r="J97" s="161">
        <v>10100</v>
      </c>
      <c r="K97" s="122">
        <v>0</v>
      </c>
      <c r="L97" s="129">
        <v>10100</v>
      </c>
      <c r="M97" s="128"/>
      <c r="N97" s="61" t="s">
        <v>72</v>
      </c>
      <c r="O97" s="61" t="s">
        <v>72</v>
      </c>
      <c r="P97" s="61" t="s">
        <v>72</v>
      </c>
      <c r="R97" s="157"/>
      <c r="T97" s="153"/>
    </row>
    <row r="98" spans="2:20" customFormat="1" ht="25.5" thickBot="1" x14ac:dyDescent="0.4">
      <c r="B98" s="116">
        <v>93</v>
      </c>
      <c r="C98" s="164" t="s">
        <v>496</v>
      </c>
      <c r="D98" s="94" t="s">
        <v>499</v>
      </c>
      <c r="E98" s="94" t="s">
        <v>498</v>
      </c>
      <c r="F98" s="94" t="s">
        <v>663</v>
      </c>
      <c r="G98" s="112" t="s">
        <v>80</v>
      </c>
      <c r="H98" s="112" t="s">
        <v>498</v>
      </c>
      <c r="I98" s="113" t="s">
        <v>500</v>
      </c>
      <c r="J98" s="161">
        <v>250</v>
      </c>
      <c r="K98" s="122">
        <v>0</v>
      </c>
      <c r="L98" s="129">
        <v>250</v>
      </c>
      <c r="M98" s="128"/>
      <c r="N98" s="61" t="s">
        <v>72</v>
      </c>
      <c r="O98" s="61" t="s">
        <v>72</v>
      </c>
      <c r="P98" s="61" t="s">
        <v>72</v>
      </c>
      <c r="R98" s="157"/>
      <c r="T98" s="153"/>
    </row>
    <row r="99" spans="2:20" customFormat="1" ht="25.5" thickBot="1" x14ac:dyDescent="0.4">
      <c r="B99" s="117">
        <v>94</v>
      </c>
      <c r="C99" s="162" t="s">
        <v>664</v>
      </c>
      <c r="D99" s="94" t="s">
        <v>665</v>
      </c>
      <c r="E99" s="94" t="s">
        <v>666</v>
      </c>
      <c r="F99" s="112" t="s">
        <v>406</v>
      </c>
      <c r="G99" s="112">
        <v>5</v>
      </c>
      <c r="H99" s="112" t="s">
        <v>92</v>
      </c>
      <c r="I99" s="113" t="s">
        <v>75</v>
      </c>
      <c r="J99" s="161">
        <v>1255</v>
      </c>
      <c r="K99" s="122">
        <v>0</v>
      </c>
      <c r="L99" s="129">
        <v>1255</v>
      </c>
      <c r="M99" s="128"/>
      <c r="N99" s="61" t="s">
        <v>72</v>
      </c>
      <c r="O99" s="61" t="s">
        <v>72</v>
      </c>
      <c r="P99" s="61" t="s">
        <v>72</v>
      </c>
      <c r="R99" s="157"/>
      <c r="T99" s="153"/>
    </row>
    <row r="100" spans="2:20" customFormat="1" ht="25.5" thickBot="1" x14ac:dyDescent="0.4">
      <c r="B100" s="117">
        <v>95</v>
      </c>
      <c r="C100" s="162" t="s">
        <v>667</v>
      </c>
      <c r="D100" s="94" t="s">
        <v>668</v>
      </c>
      <c r="E100" s="94" t="s">
        <v>666</v>
      </c>
      <c r="F100" s="112" t="s">
        <v>406</v>
      </c>
      <c r="G100" s="112">
        <v>10</v>
      </c>
      <c r="H100" s="112" t="s">
        <v>92</v>
      </c>
      <c r="I100" s="113" t="s">
        <v>75</v>
      </c>
      <c r="J100" s="161">
        <v>1255</v>
      </c>
      <c r="K100" s="122">
        <v>0</v>
      </c>
      <c r="L100" s="129">
        <v>1255</v>
      </c>
      <c r="M100" s="128"/>
      <c r="N100" s="61" t="s">
        <v>72</v>
      </c>
      <c r="O100" s="61" t="s">
        <v>72</v>
      </c>
      <c r="P100" s="61" t="s">
        <v>72</v>
      </c>
      <c r="R100" s="157"/>
      <c r="T100" s="153"/>
    </row>
    <row r="101" spans="2:20" customFormat="1" ht="25.5" thickBot="1" x14ac:dyDescent="0.4">
      <c r="B101" s="117">
        <v>96</v>
      </c>
      <c r="C101" s="162" t="s">
        <v>669</v>
      </c>
      <c r="D101" s="94" t="s">
        <v>668</v>
      </c>
      <c r="E101" s="94" t="s">
        <v>666</v>
      </c>
      <c r="F101" s="112" t="s">
        <v>406</v>
      </c>
      <c r="G101" s="112">
        <v>20</v>
      </c>
      <c r="H101" s="112" t="s">
        <v>92</v>
      </c>
      <c r="I101" s="113" t="s">
        <v>75</v>
      </c>
      <c r="J101" s="161">
        <v>1493</v>
      </c>
      <c r="K101" s="122">
        <v>0</v>
      </c>
      <c r="L101" s="129">
        <v>1493</v>
      </c>
      <c r="M101" s="128"/>
      <c r="N101" s="61" t="s">
        <v>72</v>
      </c>
      <c r="O101" s="61" t="s">
        <v>72</v>
      </c>
      <c r="P101" s="61" t="s">
        <v>72</v>
      </c>
      <c r="R101" s="157"/>
      <c r="T101" s="153"/>
    </row>
    <row r="102" spans="2:20" customFormat="1" ht="25.5" thickBot="1" x14ac:dyDescent="0.4">
      <c r="B102" s="116">
        <v>97</v>
      </c>
      <c r="C102" s="162" t="s">
        <v>670</v>
      </c>
      <c r="D102" s="94" t="s">
        <v>668</v>
      </c>
      <c r="E102" s="94" t="s">
        <v>666</v>
      </c>
      <c r="F102" s="112" t="s">
        <v>406</v>
      </c>
      <c r="G102" s="112">
        <v>30</v>
      </c>
      <c r="H102" s="112" t="s">
        <v>92</v>
      </c>
      <c r="I102" s="113" t="s">
        <v>75</v>
      </c>
      <c r="J102" s="161">
        <v>1653</v>
      </c>
      <c r="K102" s="122">
        <v>0</v>
      </c>
      <c r="L102" s="129">
        <v>1653</v>
      </c>
      <c r="M102" s="128"/>
      <c r="N102" s="61" t="s">
        <v>72</v>
      </c>
      <c r="O102" s="61" t="s">
        <v>72</v>
      </c>
      <c r="P102" s="61" t="s">
        <v>72</v>
      </c>
      <c r="R102" s="157"/>
      <c r="T102" s="153"/>
    </row>
    <row r="103" spans="2:20" customFormat="1" ht="25.5" thickBot="1" x14ac:dyDescent="0.4">
      <c r="B103" s="117">
        <v>98</v>
      </c>
      <c r="C103" s="162" t="s">
        <v>671</v>
      </c>
      <c r="D103" s="94" t="s">
        <v>668</v>
      </c>
      <c r="E103" s="94" t="s">
        <v>666</v>
      </c>
      <c r="F103" s="112" t="s">
        <v>406</v>
      </c>
      <c r="G103" s="112">
        <v>40</v>
      </c>
      <c r="H103" s="112" t="s">
        <v>92</v>
      </c>
      <c r="I103" s="113" t="s">
        <v>75</v>
      </c>
      <c r="J103" s="161">
        <v>1694</v>
      </c>
      <c r="K103" s="122">
        <v>0</v>
      </c>
      <c r="L103" s="129">
        <v>1694</v>
      </c>
      <c r="M103" s="128"/>
      <c r="N103" s="61" t="s">
        <v>72</v>
      </c>
      <c r="O103" s="61" t="s">
        <v>72</v>
      </c>
      <c r="P103" s="61" t="s">
        <v>72</v>
      </c>
      <c r="R103" s="157"/>
      <c r="T103" s="153"/>
    </row>
    <row r="104" spans="2:20" customFormat="1" ht="25.5" thickBot="1" x14ac:dyDescent="0.4">
      <c r="B104" s="117">
        <v>99</v>
      </c>
      <c r="C104" s="162" t="s">
        <v>672</v>
      </c>
      <c r="D104" s="94" t="s">
        <v>668</v>
      </c>
      <c r="E104" s="94" t="s">
        <v>666</v>
      </c>
      <c r="F104" s="112" t="s">
        <v>406</v>
      </c>
      <c r="G104" s="112">
        <v>50</v>
      </c>
      <c r="H104" s="112" t="s">
        <v>92</v>
      </c>
      <c r="I104" s="113" t="s">
        <v>75</v>
      </c>
      <c r="J104" s="161">
        <v>1694</v>
      </c>
      <c r="K104" s="122">
        <v>0</v>
      </c>
      <c r="L104" s="129">
        <v>1694</v>
      </c>
      <c r="M104" s="128"/>
      <c r="N104" s="61" t="s">
        <v>72</v>
      </c>
      <c r="O104" s="61" t="s">
        <v>72</v>
      </c>
      <c r="P104" s="61" t="s">
        <v>72</v>
      </c>
      <c r="R104" s="157"/>
      <c r="T104" s="153"/>
    </row>
    <row r="105" spans="2:20" customFormat="1" ht="25.5" thickBot="1" x14ac:dyDescent="0.4">
      <c r="B105" s="117">
        <v>100</v>
      </c>
      <c r="C105" s="162" t="s">
        <v>673</v>
      </c>
      <c r="D105" s="94" t="s">
        <v>668</v>
      </c>
      <c r="E105" s="94" t="s">
        <v>666</v>
      </c>
      <c r="F105" s="112" t="s">
        <v>406</v>
      </c>
      <c r="G105" s="112">
        <v>100</v>
      </c>
      <c r="H105" s="112" t="s">
        <v>92</v>
      </c>
      <c r="I105" s="113" t="s">
        <v>75</v>
      </c>
      <c r="J105" s="161">
        <v>1870</v>
      </c>
      <c r="K105" s="122">
        <v>0</v>
      </c>
      <c r="L105" s="129">
        <v>1870</v>
      </c>
      <c r="M105" s="128"/>
      <c r="N105" s="61" t="s">
        <v>72</v>
      </c>
      <c r="O105" s="61" t="s">
        <v>72</v>
      </c>
      <c r="P105" s="61" t="s">
        <v>72</v>
      </c>
      <c r="R105" s="157"/>
      <c r="T105" s="153"/>
    </row>
    <row r="106" spans="2:20" customFormat="1" ht="25.5" thickBot="1" x14ac:dyDescent="0.4">
      <c r="B106" s="116">
        <v>101</v>
      </c>
      <c r="C106" s="162" t="s">
        <v>674</v>
      </c>
      <c r="D106" s="94" t="s">
        <v>668</v>
      </c>
      <c r="E106" s="94" t="s">
        <v>666</v>
      </c>
      <c r="F106" s="112" t="s">
        <v>406</v>
      </c>
      <c r="G106" s="112">
        <v>200</v>
      </c>
      <c r="H106" s="112" t="s">
        <v>92</v>
      </c>
      <c r="I106" s="113" t="s">
        <v>75</v>
      </c>
      <c r="J106" s="161">
        <v>2060</v>
      </c>
      <c r="K106" s="122">
        <v>0</v>
      </c>
      <c r="L106" s="129">
        <v>2060</v>
      </c>
      <c r="M106" s="128"/>
      <c r="N106" s="61" t="s">
        <v>72</v>
      </c>
      <c r="O106" s="61" t="s">
        <v>72</v>
      </c>
      <c r="P106" s="61" t="s">
        <v>72</v>
      </c>
      <c r="R106" s="157"/>
      <c r="T106" s="153"/>
    </row>
    <row r="107" spans="2:20" customFormat="1" ht="25.5" thickBot="1" x14ac:dyDescent="0.4">
      <c r="B107" s="117">
        <v>102</v>
      </c>
      <c r="C107" s="162" t="s">
        <v>675</v>
      </c>
      <c r="D107" s="94" t="s">
        <v>668</v>
      </c>
      <c r="E107" s="94" t="s">
        <v>666</v>
      </c>
      <c r="F107" s="112" t="s">
        <v>406</v>
      </c>
      <c r="G107" s="112">
        <v>500</v>
      </c>
      <c r="H107" s="112" t="s">
        <v>92</v>
      </c>
      <c r="I107" s="113" t="s">
        <v>75</v>
      </c>
      <c r="J107" s="161">
        <v>2488</v>
      </c>
      <c r="K107" s="122">
        <v>0</v>
      </c>
      <c r="L107" s="129">
        <v>2488</v>
      </c>
      <c r="M107" s="128"/>
      <c r="N107" s="61" t="s">
        <v>72</v>
      </c>
      <c r="O107" s="61" t="s">
        <v>72</v>
      </c>
      <c r="P107" s="61" t="s">
        <v>72</v>
      </c>
      <c r="R107" s="157"/>
      <c r="T107" s="153"/>
    </row>
    <row r="108" spans="2:20" customFormat="1" ht="25.5" thickBot="1" x14ac:dyDescent="0.4">
      <c r="B108" s="117">
        <v>103</v>
      </c>
      <c r="C108" s="162" t="s">
        <v>676</v>
      </c>
      <c r="D108" s="94" t="s">
        <v>668</v>
      </c>
      <c r="E108" s="94" t="s">
        <v>666</v>
      </c>
      <c r="F108" s="112" t="s">
        <v>406</v>
      </c>
      <c r="G108" s="112">
        <v>1000</v>
      </c>
      <c r="H108" s="112" t="s">
        <v>92</v>
      </c>
      <c r="I108" s="113" t="s">
        <v>75</v>
      </c>
      <c r="J108" s="161">
        <v>3162</v>
      </c>
      <c r="K108" s="122">
        <v>0</v>
      </c>
      <c r="L108" s="129">
        <v>3162</v>
      </c>
      <c r="M108" s="128"/>
      <c r="N108" s="61" t="s">
        <v>72</v>
      </c>
      <c r="O108" s="61" t="s">
        <v>72</v>
      </c>
      <c r="P108" s="61" t="s">
        <v>72</v>
      </c>
      <c r="R108" s="157"/>
      <c r="T108" s="153"/>
    </row>
    <row r="109" spans="2:20" customFormat="1" ht="50.5" thickBot="1" x14ac:dyDescent="0.4">
      <c r="B109" s="117">
        <v>104</v>
      </c>
      <c r="C109" s="162" t="s">
        <v>677</v>
      </c>
      <c r="D109" s="94" t="s">
        <v>678</v>
      </c>
      <c r="E109" s="94" t="s">
        <v>679</v>
      </c>
      <c r="F109" s="94" t="s">
        <v>406</v>
      </c>
      <c r="G109" s="112">
        <v>5</v>
      </c>
      <c r="H109" s="112" t="s">
        <v>92</v>
      </c>
      <c r="I109" s="113" t="s">
        <v>75</v>
      </c>
      <c r="J109" s="161">
        <v>490</v>
      </c>
      <c r="K109" s="122">
        <v>0</v>
      </c>
      <c r="L109" s="129">
        <v>490</v>
      </c>
      <c r="M109" s="128"/>
      <c r="N109" s="61" t="s">
        <v>72</v>
      </c>
      <c r="O109" s="61" t="s">
        <v>72</v>
      </c>
      <c r="P109" s="61" t="s">
        <v>72</v>
      </c>
      <c r="R109" s="157"/>
      <c r="T109" s="153"/>
    </row>
    <row r="110" spans="2:20" customFormat="1" ht="50.5" thickBot="1" x14ac:dyDescent="0.4">
      <c r="B110" s="116">
        <v>105</v>
      </c>
      <c r="C110" s="165" t="s">
        <v>680</v>
      </c>
      <c r="D110" s="94" t="s">
        <v>681</v>
      </c>
      <c r="E110" s="94" t="s">
        <v>679</v>
      </c>
      <c r="F110" s="94" t="s">
        <v>406</v>
      </c>
      <c r="G110" s="112">
        <v>10</v>
      </c>
      <c r="H110" s="112" t="s">
        <v>92</v>
      </c>
      <c r="I110" s="113" t="s">
        <v>75</v>
      </c>
      <c r="J110" s="161">
        <v>490</v>
      </c>
      <c r="K110" s="122">
        <v>0</v>
      </c>
      <c r="L110" s="129">
        <v>490</v>
      </c>
      <c r="M110" s="128"/>
      <c r="N110" s="61" t="s">
        <v>72</v>
      </c>
      <c r="O110" s="61" t="s">
        <v>72</v>
      </c>
      <c r="P110" s="61" t="s">
        <v>72</v>
      </c>
      <c r="R110" s="157"/>
      <c r="T110" s="153"/>
    </row>
    <row r="111" spans="2:20" customFormat="1" ht="50.5" thickBot="1" x14ac:dyDescent="0.4">
      <c r="B111" s="117">
        <v>106</v>
      </c>
      <c r="C111" s="165" t="s">
        <v>682</v>
      </c>
      <c r="D111" s="94" t="s">
        <v>683</v>
      </c>
      <c r="E111" s="94" t="s">
        <v>679</v>
      </c>
      <c r="F111" s="94" t="s">
        <v>406</v>
      </c>
      <c r="G111" s="112">
        <v>20</v>
      </c>
      <c r="H111" s="112" t="s">
        <v>92</v>
      </c>
      <c r="I111" s="113" t="s">
        <v>75</v>
      </c>
      <c r="J111" s="161">
        <v>490</v>
      </c>
      <c r="K111" s="122">
        <v>0</v>
      </c>
      <c r="L111" s="129">
        <v>490</v>
      </c>
      <c r="M111" s="128"/>
      <c r="N111" s="61" t="s">
        <v>72</v>
      </c>
      <c r="O111" s="61" t="s">
        <v>72</v>
      </c>
      <c r="P111" s="61" t="s">
        <v>72</v>
      </c>
      <c r="R111" s="157"/>
      <c r="T111" s="153"/>
    </row>
    <row r="112" spans="2:20" customFormat="1" ht="50.5" thickBot="1" x14ac:dyDescent="0.4">
      <c r="B112" s="117">
        <v>107</v>
      </c>
      <c r="C112" s="165" t="s">
        <v>684</v>
      </c>
      <c r="D112" s="94" t="s">
        <v>685</v>
      </c>
      <c r="E112" s="94" t="s">
        <v>679</v>
      </c>
      <c r="F112" s="94" t="s">
        <v>406</v>
      </c>
      <c r="G112" s="112">
        <v>30</v>
      </c>
      <c r="H112" s="112" t="s">
        <v>92</v>
      </c>
      <c r="I112" s="113" t="s">
        <v>75</v>
      </c>
      <c r="J112" s="161">
        <v>470</v>
      </c>
      <c r="K112" s="122">
        <v>0</v>
      </c>
      <c r="L112" s="129">
        <v>470</v>
      </c>
      <c r="M112" s="128"/>
      <c r="N112" s="61" t="s">
        <v>72</v>
      </c>
      <c r="O112" s="61" t="s">
        <v>72</v>
      </c>
      <c r="P112" s="61" t="s">
        <v>72</v>
      </c>
      <c r="R112" s="157"/>
      <c r="T112" s="153"/>
    </row>
    <row r="113" spans="2:20" customFormat="1" ht="50.5" thickBot="1" x14ac:dyDescent="0.4">
      <c r="B113" s="117">
        <v>108</v>
      </c>
      <c r="C113" s="165" t="s">
        <v>686</v>
      </c>
      <c r="D113" s="94" t="s">
        <v>687</v>
      </c>
      <c r="E113" s="94" t="s">
        <v>679</v>
      </c>
      <c r="F113" s="94" t="s">
        <v>406</v>
      </c>
      <c r="G113" s="112">
        <v>40</v>
      </c>
      <c r="H113" s="112" t="s">
        <v>92</v>
      </c>
      <c r="I113" s="113" t="s">
        <v>75</v>
      </c>
      <c r="J113" s="161">
        <v>500</v>
      </c>
      <c r="K113" s="122">
        <v>0</v>
      </c>
      <c r="L113" s="129">
        <v>500</v>
      </c>
      <c r="M113" s="128"/>
      <c r="N113" s="61" t="s">
        <v>72</v>
      </c>
      <c r="O113" s="61" t="s">
        <v>72</v>
      </c>
      <c r="P113" s="61" t="s">
        <v>72</v>
      </c>
      <c r="R113" s="157"/>
      <c r="T113" s="153"/>
    </row>
    <row r="114" spans="2:20" customFormat="1" ht="50.5" thickBot="1" x14ac:dyDescent="0.4">
      <c r="B114" s="116">
        <v>109</v>
      </c>
      <c r="C114" s="165" t="s">
        <v>688</v>
      </c>
      <c r="D114" s="94" t="s">
        <v>689</v>
      </c>
      <c r="E114" s="94" t="s">
        <v>679</v>
      </c>
      <c r="F114" s="94" t="s">
        <v>406</v>
      </c>
      <c r="G114" s="112">
        <v>50</v>
      </c>
      <c r="H114" s="112" t="s">
        <v>92</v>
      </c>
      <c r="I114" s="113" t="s">
        <v>75</v>
      </c>
      <c r="J114" s="161">
        <v>510</v>
      </c>
      <c r="K114" s="122">
        <v>0</v>
      </c>
      <c r="L114" s="129">
        <v>510</v>
      </c>
      <c r="M114" s="128"/>
      <c r="N114" s="61" t="s">
        <v>72</v>
      </c>
      <c r="O114" s="61" t="s">
        <v>72</v>
      </c>
      <c r="P114" s="61" t="s">
        <v>72</v>
      </c>
      <c r="R114" s="157"/>
      <c r="T114" s="153"/>
    </row>
    <row r="115" spans="2:20" customFormat="1" ht="50.5" thickBot="1" x14ac:dyDescent="0.4">
      <c r="B115" s="117">
        <v>110</v>
      </c>
      <c r="C115" s="165" t="s">
        <v>690</v>
      </c>
      <c r="D115" s="94" t="s">
        <v>691</v>
      </c>
      <c r="E115" s="94" t="s">
        <v>679</v>
      </c>
      <c r="F115" s="94" t="s">
        <v>406</v>
      </c>
      <c r="G115" s="112">
        <v>100</v>
      </c>
      <c r="H115" s="112" t="s">
        <v>92</v>
      </c>
      <c r="I115" s="113" t="s">
        <v>75</v>
      </c>
      <c r="J115" s="161">
        <v>570</v>
      </c>
      <c r="K115" s="122">
        <v>0</v>
      </c>
      <c r="L115" s="129">
        <v>570</v>
      </c>
      <c r="M115" s="128"/>
      <c r="N115" s="61" t="s">
        <v>72</v>
      </c>
      <c r="O115" s="61" t="s">
        <v>72</v>
      </c>
      <c r="P115" s="61" t="s">
        <v>72</v>
      </c>
      <c r="R115" s="157"/>
      <c r="T115" s="153"/>
    </row>
    <row r="116" spans="2:20" customFormat="1" ht="50.5" thickBot="1" x14ac:dyDescent="0.4">
      <c r="B116" s="117">
        <v>111</v>
      </c>
      <c r="C116" s="165" t="s">
        <v>692</v>
      </c>
      <c r="D116" s="94" t="s">
        <v>693</v>
      </c>
      <c r="E116" s="94" t="s">
        <v>679</v>
      </c>
      <c r="F116" s="94" t="s">
        <v>406</v>
      </c>
      <c r="G116" s="112">
        <v>200</v>
      </c>
      <c r="H116" s="112" t="s">
        <v>92</v>
      </c>
      <c r="I116" s="113" t="s">
        <v>75</v>
      </c>
      <c r="J116" s="161">
        <v>700</v>
      </c>
      <c r="K116" s="122">
        <v>0</v>
      </c>
      <c r="L116" s="129">
        <v>700</v>
      </c>
      <c r="M116" s="128"/>
      <c r="N116" s="61" t="s">
        <v>72</v>
      </c>
      <c r="O116" s="61" t="s">
        <v>72</v>
      </c>
      <c r="P116" s="61" t="s">
        <v>72</v>
      </c>
      <c r="R116" s="157"/>
      <c r="T116" s="153"/>
    </row>
    <row r="117" spans="2:20" customFormat="1" ht="50.5" thickBot="1" x14ac:dyDescent="0.4">
      <c r="B117" s="117">
        <v>112</v>
      </c>
      <c r="C117" s="165" t="s">
        <v>694</v>
      </c>
      <c r="D117" s="94" t="s">
        <v>695</v>
      </c>
      <c r="E117" s="94" t="s">
        <v>679</v>
      </c>
      <c r="F117" s="94" t="s">
        <v>406</v>
      </c>
      <c r="G117" s="112">
        <v>500</v>
      </c>
      <c r="H117" s="112" t="s">
        <v>92</v>
      </c>
      <c r="I117" s="113" t="s">
        <v>75</v>
      </c>
      <c r="J117" s="161">
        <v>1080</v>
      </c>
      <c r="K117" s="122">
        <v>0</v>
      </c>
      <c r="L117" s="129">
        <v>1080</v>
      </c>
      <c r="M117" s="128"/>
      <c r="N117" s="61" t="s">
        <v>72</v>
      </c>
      <c r="O117" s="61" t="s">
        <v>72</v>
      </c>
      <c r="P117" s="61" t="s">
        <v>72</v>
      </c>
      <c r="R117" s="157"/>
      <c r="T117" s="153"/>
    </row>
    <row r="118" spans="2:20" customFormat="1" ht="50.5" thickBot="1" x14ac:dyDescent="0.4">
      <c r="B118" s="116">
        <v>113</v>
      </c>
      <c r="C118" s="162" t="s">
        <v>696</v>
      </c>
      <c r="D118" s="94" t="s">
        <v>697</v>
      </c>
      <c r="E118" s="94" t="s">
        <v>679</v>
      </c>
      <c r="F118" s="94" t="s">
        <v>406</v>
      </c>
      <c r="G118" s="112">
        <v>1000</v>
      </c>
      <c r="H118" s="112" t="s">
        <v>92</v>
      </c>
      <c r="I118" s="113" t="s">
        <v>75</v>
      </c>
      <c r="J118" s="161">
        <v>1280</v>
      </c>
      <c r="K118" s="122">
        <v>0</v>
      </c>
      <c r="L118" s="129">
        <v>1280</v>
      </c>
      <c r="M118" s="128"/>
      <c r="N118" s="61" t="s">
        <v>72</v>
      </c>
      <c r="O118" s="61" t="s">
        <v>72</v>
      </c>
      <c r="P118" s="61" t="s">
        <v>72</v>
      </c>
      <c r="R118" s="157"/>
      <c r="T118" s="153"/>
    </row>
    <row r="119" spans="2:20" customFormat="1" ht="50.5" thickBot="1" x14ac:dyDescent="0.4">
      <c r="B119" s="117">
        <v>114</v>
      </c>
      <c r="C119" s="162" t="s">
        <v>698</v>
      </c>
      <c r="D119" s="94" t="s">
        <v>699</v>
      </c>
      <c r="E119" s="94" t="s">
        <v>679</v>
      </c>
      <c r="F119" s="94" t="s">
        <v>406</v>
      </c>
      <c r="G119" s="112" t="s">
        <v>700</v>
      </c>
      <c r="H119" s="112" t="s">
        <v>92</v>
      </c>
      <c r="I119" s="113" t="s">
        <v>76</v>
      </c>
      <c r="J119" s="161">
        <v>500</v>
      </c>
      <c r="K119" s="122">
        <v>0</v>
      </c>
      <c r="L119" s="129">
        <v>500</v>
      </c>
      <c r="M119" s="128"/>
      <c r="N119" s="61" t="s">
        <v>72</v>
      </c>
      <c r="O119" s="61" t="s">
        <v>72</v>
      </c>
      <c r="P119" s="61" t="s">
        <v>72</v>
      </c>
      <c r="R119" s="157"/>
      <c r="T119" s="153"/>
    </row>
    <row r="120" spans="2:20" customFormat="1" ht="50.5" thickBot="1" x14ac:dyDescent="0.4">
      <c r="B120" s="117">
        <v>115</v>
      </c>
      <c r="C120" s="162" t="s">
        <v>677</v>
      </c>
      <c r="D120" s="94" t="s">
        <v>699</v>
      </c>
      <c r="E120" s="94" t="s">
        <v>701</v>
      </c>
      <c r="F120" s="94" t="s">
        <v>406</v>
      </c>
      <c r="G120" s="112">
        <v>5</v>
      </c>
      <c r="H120" s="112" t="s">
        <v>92</v>
      </c>
      <c r="I120" s="113" t="s">
        <v>75</v>
      </c>
      <c r="J120" s="161">
        <v>490</v>
      </c>
      <c r="K120" s="122">
        <v>0</v>
      </c>
      <c r="L120" s="129">
        <v>490</v>
      </c>
      <c r="M120" s="128"/>
      <c r="N120" s="61" t="s">
        <v>72</v>
      </c>
      <c r="O120" s="61" t="s">
        <v>72</v>
      </c>
      <c r="P120" s="61" t="s">
        <v>72</v>
      </c>
      <c r="R120" s="157"/>
      <c r="T120" s="153"/>
    </row>
    <row r="121" spans="2:20" customFormat="1" ht="50.5" thickBot="1" x14ac:dyDescent="0.4">
      <c r="B121" s="117">
        <v>116</v>
      </c>
      <c r="C121" s="162" t="s">
        <v>680</v>
      </c>
      <c r="D121" s="94" t="s">
        <v>681</v>
      </c>
      <c r="E121" s="94" t="s">
        <v>702</v>
      </c>
      <c r="F121" s="94" t="s">
        <v>406</v>
      </c>
      <c r="G121" s="112">
        <v>10</v>
      </c>
      <c r="H121" s="112" t="s">
        <v>92</v>
      </c>
      <c r="I121" s="113" t="s">
        <v>75</v>
      </c>
      <c r="J121" s="161">
        <v>490</v>
      </c>
      <c r="K121" s="122">
        <v>0</v>
      </c>
      <c r="L121" s="129">
        <v>490</v>
      </c>
      <c r="M121" s="128"/>
      <c r="N121" s="61" t="s">
        <v>72</v>
      </c>
      <c r="O121" s="61" t="s">
        <v>72</v>
      </c>
      <c r="P121" s="61" t="s">
        <v>72</v>
      </c>
      <c r="R121" s="157"/>
      <c r="T121" s="153"/>
    </row>
    <row r="122" spans="2:20" customFormat="1" ht="50.5" thickBot="1" x14ac:dyDescent="0.4">
      <c r="B122" s="116">
        <v>117</v>
      </c>
      <c r="C122" s="162" t="s">
        <v>682</v>
      </c>
      <c r="D122" s="94" t="s">
        <v>683</v>
      </c>
      <c r="E122" s="94" t="s">
        <v>702</v>
      </c>
      <c r="F122" s="94" t="s">
        <v>406</v>
      </c>
      <c r="G122" s="112">
        <v>20</v>
      </c>
      <c r="H122" s="112" t="s">
        <v>92</v>
      </c>
      <c r="I122" s="113" t="s">
        <v>75</v>
      </c>
      <c r="J122" s="161">
        <v>490</v>
      </c>
      <c r="K122" s="122">
        <v>0</v>
      </c>
      <c r="L122" s="129">
        <v>490</v>
      </c>
      <c r="M122" s="128"/>
      <c r="N122" s="61" t="s">
        <v>72</v>
      </c>
      <c r="O122" s="61" t="s">
        <v>72</v>
      </c>
      <c r="P122" s="61" t="s">
        <v>72</v>
      </c>
      <c r="R122" s="157"/>
      <c r="T122" s="153"/>
    </row>
    <row r="123" spans="2:20" customFormat="1" ht="50.5" thickBot="1" x14ac:dyDescent="0.4">
      <c r="B123" s="117">
        <v>118</v>
      </c>
      <c r="C123" s="162" t="s">
        <v>684</v>
      </c>
      <c r="D123" s="94" t="s">
        <v>685</v>
      </c>
      <c r="E123" s="94" t="s">
        <v>702</v>
      </c>
      <c r="F123" s="94" t="s">
        <v>406</v>
      </c>
      <c r="G123" s="112">
        <v>30</v>
      </c>
      <c r="H123" s="112" t="s">
        <v>92</v>
      </c>
      <c r="I123" s="113" t="s">
        <v>75</v>
      </c>
      <c r="J123" s="161">
        <v>560</v>
      </c>
      <c r="K123" s="122">
        <v>0</v>
      </c>
      <c r="L123" s="129">
        <v>560</v>
      </c>
      <c r="M123" s="128"/>
      <c r="N123" s="61" t="s">
        <v>72</v>
      </c>
      <c r="O123" s="61" t="s">
        <v>72</v>
      </c>
      <c r="P123" s="61" t="s">
        <v>72</v>
      </c>
      <c r="R123" s="157"/>
      <c r="T123" s="153"/>
    </row>
    <row r="124" spans="2:20" customFormat="1" ht="50.5" thickBot="1" x14ac:dyDescent="0.4">
      <c r="B124" s="117">
        <v>119</v>
      </c>
      <c r="C124" s="162" t="s">
        <v>686</v>
      </c>
      <c r="D124" s="94" t="s">
        <v>687</v>
      </c>
      <c r="E124" s="94" t="s">
        <v>702</v>
      </c>
      <c r="F124" s="94" t="s">
        <v>406</v>
      </c>
      <c r="G124" s="112">
        <v>40</v>
      </c>
      <c r="H124" s="112" t="s">
        <v>92</v>
      </c>
      <c r="I124" s="113" t="s">
        <v>75</v>
      </c>
      <c r="J124" s="161">
        <v>600</v>
      </c>
      <c r="K124" s="122">
        <v>0</v>
      </c>
      <c r="L124" s="129">
        <v>600</v>
      </c>
      <c r="M124" s="128"/>
      <c r="N124" s="61" t="s">
        <v>72</v>
      </c>
      <c r="O124" s="61" t="s">
        <v>72</v>
      </c>
      <c r="P124" s="61" t="s">
        <v>72</v>
      </c>
      <c r="R124" s="157"/>
      <c r="T124" s="153"/>
    </row>
    <row r="125" spans="2:20" customFormat="1" ht="50.5" thickBot="1" x14ac:dyDescent="0.4">
      <c r="B125" s="117">
        <v>120</v>
      </c>
      <c r="C125" s="162" t="s">
        <v>688</v>
      </c>
      <c r="D125" s="94" t="s">
        <v>689</v>
      </c>
      <c r="E125" s="94" t="s">
        <v>702</v>
      </c>
      <c r="F125" s="94" t="s">
        <v>406</v>
      </c>
      <c r="G125" s="112">
        <v>50</v>
      </c>
      <c r="H125" s="112" t="s">
        <v>92</v>
      </c>
      <c r="I125" s="113" t="s">
        <v>75</v>
      </c>
      <c r="J125" s="161">
        <v>640</v>
      </c>
      <c r="K125" s="122">
        <v>0</v>
      </c>
      <c r="L125" s="129">
        <v>640</v>
      </c>
      <c r="M125" s="128"/>
      <c r="N125" s="61" t="s">
        <v>72</v>
      </c>
      <c r="O125" s="61" t="s">
        <v>72</v>
      </c>
      <c r="P125" s="61" t="s">
        <v>72</v>
      </c>
      <c r="R125" s="157"/>
      <c r="T125" s="153"/>
    </row>
    <row r="126" spans="2:20" customFormat="1" ht="50.5" thickBot="1" x14ac:dyDescent="0.4">
      <c r="B126" s="116">
        <v>121</v>
      </c>
      <c r="C126" s="162" t="s">
        <v>690</v>
      </c>
      <c r="D126" s="94" t="s">
        <v>691</v>
      </c>
      <c r="E126" s="94" t="s">
        <v>702</v>
      </c>
      <c r="F126" s="94" t="s">
        <v>406</v>
      </c>
      <c r="G126" s="112">
        <v>100</v>
      </c>
      <c r="H126" s="112" t="s">
        <v>92</v>
      </c>
      <c r="I126" s="113" t="s">
        <v>75</v>
      </c>
      <c r="J126" s="161">
        <v>980</v>
      </c>
      <c r="K126" s="122">
        <v>0</v>
      </c>
      <c r="L126" s="129">
        <v>980</v>
      </c>
      <c r="M126" s="128"/>
      <c r="N126" s="61" t="s">
        <v>72</v>
      </c>
      <c r="O126" s="61" t="s">
        <v>72</v>
      </c>
      <c r="P126" s="61" t="s">
        <v>72</v>
      </c>
      <c r="R126" s="157"/>
      <c r="T126" s="153"/>
    </row>
    <row r="127" spans="2:20" customFormat="1" ht="50.5" thickBot="1" x14ac:dyDescent="0.4">
      <c r="B127" s="117">
        <v>122</v>
      </c>
      <c r="C127" s="162" t="s">
        <v>692</v>
      </c>
      <c r="D127" s="94" t="s">
        <v>693</v>
      </c>
      <c r="E127" s="94" t="s">
        <v>702</v>
      </c>
      <c r="F127" s="94" t="s">
        <v>406</v>
      </c>
      <c r="G127" s="112">
        <v>200</v>
      </c>
      <c r="H127" s="112" t="s">
        <v>92</v>
      </c>
      <c r="I127" s="113" t="s">
        <v>75</v>
      </c>
      <c r="J127" s="161">
        <v>1200</v>
      </c>
      <c r="K127" s="122">
        <v>0</v>
      </c>
      <c r="L127" s="129">
        <v>1200</v>
      </c>
      <c r="M127" s="128"/>
      <c r="N127" s="61" t="s">
        <v>72</v>
      </c>
      <c r="O127" s="61" t="s">
        <v>72</v>
      </c>
      <c r="P127" s="61" t="s">
        <v>72</v>
      </c>
      <c r="R127" s="157"/>
      <c r="T127" s="153"/>
    </row>
    <row r="128" spans="2:20" customFormat="1" ht="50.5" thickBot="1" x14ac:dyDescent="0.4">
      <c r="B128" s="117">
        <v>123</v>
      </c>
      <c r="C128" s="162" t="s">
        <v>694</v>
      </c>
      <c r="D128" s="94" t="s">
        <v>695</v>
      </c>
      <c r="E128" s="94" t="s">
        <v>702</v>
      </c>
      <c r="F128" s="94" t="s">
        <v>406</v>
      </c>
      <c r="G128" s="112">
        <v>500</v>
      </c>
      <c r="H128" s="112" t="s">
        <v>92</v>
      </c>
      <c r="I128" s="113" t="s">
        <v>75</v>
      </c>
      <c r="J128" s="161">
        <v>1760</v>
      </c>
      <c r="K128" s="122">
        <v>0</v>
      </c>
      <c r="L128" s="129">
        <v>1760</v>
      </c>
      <c r="M128" s="128"/>
      <c r="N128" s="61" t="s">
        <v>72</v>
      </c>
      <c r="O128" s="61" t="s">
        <v>72</v>
      </c>
      <c r="P128" s="61" t="s">
        <v>72</v>
      </c>
      <c r="R128" s="157"/>
      <c r="T128" s="153"/>
    </row>
    <row r="129" spans="2:20" customFormat="1" ht="50.5" thickBot="1" x14ac:dyDescent="0.4">
      <c r="B129" s="117">
        <v>124</v>
      </c>
      <c r="C129" s="162" t="s">
        <v>696</v>
      </c>
      <c r="D129" s="94" t="s">
        <v>697</v>
      </c>
      <c r="E129" s="94" t="s">
        <v>702</v>
      </c>
      <c r="F129" s="94" t="s">
        <v>406</v>
      </c>
      <c r="G129" s="112">
        <v>1000</v>
      </c>
      <c r="H129" s="112" t="s">
        <v>92</v>
      </c>
      <c r="I129" s="113" t="s">
        <v>75</v>
      </c>
      <c r="J129" s="161">
        <v>2180</v>
      </c>
      <c r="K129" s="122">
        <v>0</v>
      </c>
      <c r="L129" s="129">
        <v>2180</v>
      </c>
      <c r="M129" s="128"/>
      <c r="N129" s="61" t="s">
        <v>72</v>
      </c>
      <c r="O129" s="61" t="s">
        <v>72</v>
      </c>
      <c r="P129" s="61" t="s">
        <v>72</v>
      </c>
      <c r="R129" s="157"/>
      <c r="T129" s="153"/>
    </row>
    <row r="130" spans="2:20" customFormat="1" ht="38" thickBot="1" x14ac:dyDescent="0.4">
      <c r="B130" s="116">
        <v>125</v>
      </c>
      <c r="C130" s="162" t="s">
        <v>703</v>
      </c>
      <c r="D130" s="94" t="s">
        <v>704</v>
      </c>
      <c r="E130" s="94" t="s">
        <v>705</v>
      </c>
      <c r="F130" s="94" t="s">
        <v>406</v>
      </c>
      <c r="G130" s="112" t="s">
        <v>700</v>
      </c>
      <c r="H130" s="112" t="s">
        <v>92</v>
      </c>
      <c r="I130" s="113" t="s">
        <v>75</v>
      </c>
      <c r="J130" s="161">
        <v>45</v>
      </c>
      <c r="K130" s="122">
        <v>0</v>
      </c>
      <c r="L130" s="129">
        <v>45</v>
      </c>
      <c r="M130" s="128"/>
      <c r="N130" s="61" t="s">
        <v>72</v>
      </c>
      <c r="O130" s="61" t="s">
        <v>72</v>
      </c>
      <c r="P130" s="61" t="s">
        <v>72</v>
      </c>
      <c r="R130" s="157"/>
      <c r="T130" s="153"/>
    </row>
    <row r="131" spans="2:20" customFormat="1" ht="38" thickBot="1" x14ac:dyDescent="0.4">
      <c r="B131" s="117">
        <v>126</v>
      </c>
      <c r="C131" s="162" t="s">
        <v>703</v>
      </c>
      <c r="D131" s="94" t="s">
        <v>704</v>
      </c>
      <c r="E131" s="94" t="s">
        <v>706</v>
      </c>
      <c r="F131" s="94" t="s">
        <v>406</v>
      </c>
      <c r="G131" s="112" t="s">
        <v>700</v>
      </c>
      <c r="H131" s="112" t="s">
        <v>92</v>
      </c>
      <c r="I131" s="113" t="s">
        <v>76</v>
      </c>
      <c r="J131" s="161">
        <v>500</v>
      </c>
      <c r="K131" s="122">
        <v>0</v>
      </c>
      <c r="L131" s="129">
        <v>500</v>
      </c>
      <c r="M131" s="128"/>
      <c r="N131" s="61" t="s">
        <v>72</v>
      </c>
      <c r="O131" s="61" t="s">
        <v>72</v>
      </c>
      <c r="P131" s="61" t="s">
        <v>72</v>
      </c>
      <c r="R131" s="157"/>
      <c r="T131" s="153"/>
    </row>
    <row r="132" spans="2:20" customFormat="1" ht="38" thickBot="1" x14ac:dyDescent="0.4">
      <c r="B132" s="117">
        <v>127</v>
      </c>
      <c r="C132" s="162" t="s">
        <v>707</v>
      </c>
      <c r="D132" s="94" t="s">
        <v>708</v>
      </c>
      <c r="E132" s="94" t="s">
        <v>709</v>
      </c>
      <c r="F132" s="94" t="s">
        <v>406</v>
      </c>
      <c r="G132" s="112" t="s">
        <v>700</v>
      </c>
      <c r="H132" s="112" t="s">
        <v>92</v>
      </c>
      <c r="I132" s="113" t="s">
        <v>75</v>
      </c>
      <c r="J132" s="161">
        <v>40</v>
      </c>
      <c r="K132" s="122">
        <v>0</v>
      </c>
      <c r="L132" s="129">
        <v>40</v>
      </c>
      <c r="M132" s="128"/>
      <c r="N132" s="61" t="s">
        <v>72</v>
      </c>
      <c r="O132" s="61" t="s">
        <v>72</v>
      </c>
      <c r="P132" s="61" t="s">
        <v>72</v>
      </c>
      <c r="R132" s="157"/>
      <c r="T132" s="153"/>
    </row>
    <row r="133" spans="2:20" customFormat="1" ht="38" thickBot="1" x14ac:dyDescent="0.4">
      <c r="B133" s="117">
        <v>128</v>
      </c>
      <c r="C133" s="162" t="s">
        <v>710</v>
      </c>
      <c r="D133" s="94" t="s">
        <v>711</v>
      </c>
      <c r="E133" s="94" t="s">
        <v>712</v>
      </c>
      <c r="F133" s="94" t="s">
        <v>406</v>
      </c>
      <c r="G133" s="112" t="s">
        <v>713</v>
      </c>
      <c r="H133" s="112" t="s">
        <v>92</v>
      </c>
      <c r="I133" s="113" t="s">
        <v>75</v>
      </c>
      <c r="J133" s="161">
        <v>40</v>
      </c>
      <c r="K133" s="122">
        <v>0</v>
      </c>
      <c r="L133" s="129">
        <v>40</v>
      </c>
      <c r="M133" s="128"/>
      <c r="N133" s="61" t="s">
        <v>72</v>
      </c>
      <c r="O133" s="61" t="s">
        <v>72</v>
      </c>
      <c r="P133" s="61" t="s">
        <v>72</v>
      </c>
      <c r="R133" s="157"/>
      <c r="T133" s="153"/>
    </row>
    <row r="134" spans="2:20" customFormat="1" ht="38" thickBot="1" x14ac:dyDescent="0.4">
      <c r="B134" s="116">
        <v>129</v>
      </c>
      <c r="C134" s="162" t="s">
        <v>698</v>
      </c>
      <c r="D134" s="94" t="s">
        <v>714</v>
      </c>
      <c r="E134" s="94" t="s">
        <v>499</v>
      </c>
      <c r="F134" s="112" t="s">
        <v>663</v>
      </c>
      <c r="G134" s="112" t="s">
        <v>80</v>
      </c>
      <c r="H134" s="112" t="s">
        <v>498</v>
      </c>
      <c r="I134" s="113" t="s">
        <v>500</v>
      </c>
      <c r="J134" s="161">
        <v>1000</v>
      </c>
      <c r="K134" s="122">
        <v>0</v>
      </c>
      <c r="L134" s="129">
        <v>1000</v>
      </c>
      <c r="M134" s="128"/>
      <c r="N134" s="61" t="s">
        <v>72</v>
      </c>
      <c r="O134" s="61" t="s">
        <v>72</v>
      </c>
      <c r="P134" s="61" t="s">
        <v>72</v>
      </c>
      <c r="R134" s="157"/>
      <c r="T134" s="153"/>
    </row>
    <row r="135" spans="2:20" customFormat="1" ht="50.5" thickBot="1" x14ac:dyDescent="0.4">
      <c r="B135" s="117">
        <v>130</v>
      </c>
      <c r="C135" s="162" t="s">
        <v>496</v>
      </c>
      <c r="D135" s="94" t="s">
        <v>715</v>
      </c>
      <c r="E135" s="94" t="s">
        <v>499</v>
      </c>
      <c r="F135" s="112" t="s">
        <v>663</v>
      </c>
      <c r="G135" s="112" t="s">
        <v>80</v>
      </c>
      <c r="H135" s="112" t="s">
        <v>498</v>
      </c>
      <c r="I135" s="113" t="s">
        <v>500</v>
      </c>
      <c r="J135" s="161">
        <v>500</v>
      </c>
      <c r="K135" s="122">
        <v>0</v>
      </c>
      <c r="L135" s="129">
        <v>500</v>
      </c>
      <c r="M135" s="128"/>
      <c r="N135" s="61" t="s">
        <v>72</v>
      </c>
      <c r="O135" s="61" t="s">
        <v>72</v>
      </c>
      <c r="P135" s="61" t="s">
        <v>72</v>
      </c>
      <c r="R135" s="157"/>
      <c r="T135" s="153"/>
    </row>
    <row r="136" spans="2:20" customFormat="1" ht="25.5" thickBot="1" x14ac:dyDescent="0.4">
      <c r="B136" s="117">
        <v>131</v>
      </c>
      <c r="C136" s="162" t="s">
        <v>716</v>
      </c>
      <c r="D136" s="94" t="s">
        <v>717</v>
      </c>
      <c r="E136" s="94" t="s">
        <v>718</v>
      </c>
      <c r="F136" s="112" t="s">
        <v>406</v>
      </c>
      <c r="G136" s="112">
        <v>5</v>
      </c>
      <c r="H136" s="112" t="s">
        <v>92</v>
      </c>
      <c r="I136" s="113" t="s">
        <v>75</v>
      </c>
      <c r="J136" s="161">
        <v>220</v>
      </c>
      <c r="K136" s="122">
        <v>0</v>
      </c>
      <c r="L136" s="129">
        <v>220</v>
      </c>
      <c r="M136" s="128"/>
      <c r="N136" s="61" t="s">
        <v>72</v>
      </c>
      <c r="O136" s="61" t="s">
        <v>72</v>
      </c>
      <c r="P136" s="61" t="s">
        <v>72</v>
      </c>
      <c r="R136" s="157"/>
      <c r="T136" s="153"/>
    </row>
    <row r="137" spans="2:20" customFormat="1" ht="25.5" thickBot="1" x14ac:dyDescent="0.4">
      <c r="B137" s="117">
        <v>132</v>
      </c>
      <c r="C137" s="162" t="s">
        <v>719</v>
      </c>
      <c r="D137" s="94" t="s">
        <v>717</v>
      </c>
      <c r="E137" s="94" t="s">
        <v>720</v>
      </c>
      <c r="F137" s="112" t="s">
        <v>406</v>
      </c>
      <c r="G137" s="112">
        <v>10</v>
      </c>
      <c r="H137" s="112" t="s">
        <v>92</v>
      </c>
      <c r="I137" s="113" t="s">
        <v>75</v>
      </c>
      <c r="J137" s="161">
        <v>220</v>
      </c>
      <c r="K137" s="122">
        <v>0</v>
      </c>
      <c r="L137" s="129">
        <v>220</v>
      </c>
      <c r="M137" s="128"/>
      <c r="N137" s="61" t="s">
        <v>72</v>
      </c>
      <c r="O137" s="61" t="s">
        <v>72</v>
      </c>
      <c r="P137" s="61" t="s">
        <v>72</v>
      </c>
      <c r="R137" s="157"/>
      <c r="T137" s="153"/>
    </row>
    <row r="138" spans="2:20" customFormat="1" ht="25.5" thickBot="1" x14ac:dyDescent="0.4">
      <c r="B138" s="116">
        <v>133</v>
      </c>
      <c r="C138" s="162" t="s">
        <v>721</v>
      </c>
      <c r="D138" s="94" t="s">
        <v>717</v>
      </c>
      <c r="E138" s="94" t="s">
        <v>722</v>
      </c>
      <c r="F138" s="112" t="s">
        <v>406</v>
      </c>
      <c r="G138" s="112">
        <v>20</v>
      </c>
      <c r="H138" s="112" t="s">
        <v>92</v>
      </c>
      <c r="I138" s="113" t="s">
        <v>75</v>
      </c>
      <c r="J138" s="161">
        <v>220</v>
      </c>
      <c r="K138" s="122">
        <v>0</v>
      </c>
      <c r="L138" s="129">
        <v>220</v>
      </c>
      <c r="M138" s="128"/>
      <c r="N138" s="61" t="s">
        <v>72</v>
      </c>
      <c r="O138" s="61" t="s">
        <v>72</v>
      </c>
      <c r="P138" s="61" t="s">
        <v>72</v>
      </c>
      <c r="R138" s="157"/>
      <c r="T138" s="153"/>
    </row>
    <row r="139" spans="2:20" customFormat="1" ht="25.5" thickBot="1" x14ac:dyDescent="0.4">
      <c r="B139" s="117">
        <v>134</v>
      </c>
      <c r="C139" s="162" t="s">
        <v>723</v>
      </c>
      <c r="D139" s="94" t="s">
        <v>717</v>
      </c>
      <c r="E139" s="94" t="s">
        <v>724</v>
      </c>
      <c r="F139" s="112" t="s">
        <v>406</v>
      </c>
      <c r="G139" s="112">
        <v>30</v>
      </c>
      <c r="H139" s="112" t="s">
        <v>92</v>
      </c>
      <c r="I139" s="113" t="s">
        <v>75</v>
      </c>
      <c r="J139" s="161">
        <v>230</v>
      </c>
      <c r="K139" s="122">
        <v>0</v>
      </c>
      <c r="L139" s="129">
        <v>230</v>
      </c>
      <c r="M139" s="128"/>
      <c r="N139" s="61" t="s">
        <v>72</v>
      </c>
      <c r="O139" s="61" t="s">
        <v>72</v>
      </c>
      <c r="P139" s="61" t="s">
        <v>72</v>
      </c>
      <c r="R139" s="157"/>
      <c r="T139" s="153"/>
    </row>
    <row r="140" spans="2:20" customFormat="1" ht="25.5" thickBot="1" x14ac:dyDescent="0.4">
      <c r="B140" s="117">
        <v>135</v>
      </c>
      <c r="C140" s="162" t="s">
        <v>725</v>
      </c>
      <c r="D140" s="94" t="s">
        <v>717</v>
      </c>
      <c r="E140" s="94" t="s">
        <v>726</v>
      </c>
      <c r="F140" s="112" t="s">
        <v>406</v>
      </c>
      <c r="G140" s="112">
        <v>40</v>
      </c>
      <c r="H140" s="112" t="s">
        <v>92</v>
      </c>
      <c r="I140" s="113" t="s">
        <v>75</v>
      </c>
      <c r="J140" s="161">
        <v>250</v>
      </c>
      <c r="K140" s="122">
        <v>0</v>
      </c>
      <c r="L140" s="129">
        <v>250</v>
      </c>
      <c r="M140" s="128"/>
      <c r="N140" s="61" t="s">
        <v>72</v>
      </c>
      <c r="O140" s="61" t="s">
        <v>72</v>
      </c>
      <c r="P140" s="61" t="s">
        <v>72</v>
      </c>
      <c r="R140" s="157"/>
      <c r="T140" s="153"/>
    </row>
    <row r="141" spans="2:20" customFormat="1" ht="25.5" thickBot="1" x14ac:dyDescent="0.4">
      <c r="B141" s="117">
        <v>136</v>
      </c>
      <c r="C141" s="162" t="s">
        <v>727</v>
      </c>
      <c r="D141" s="94" t="s">
        <v>717</v>
      </c>
      <c r="E141" s="94" t="s">
        <v>728</v>
      </c>
      <c r="F141" s="112" t="s">
        <v>406</v>
      </c>
      <c r="G141" s="112">
        <v>50</v>
      </c>
      <c r="H141" s="112" t="s">
        <v>92</v>
      </c>
      <c r="I141" s="113" t="s">
        <v>75</v>
      </c>
      <c r="J141" s="161">
        <v>260</v>
      </c>
      <c r="K141" s="122">
        <v>0</v>
      </c>
      <c r="L141" s="129">
        <v>260</v>
      </c>
      <c r="M141" s="128"/>
      <c r="N141" s="61" t="s">
        <v>72</v>
      </c>
      <c r="O141" s="61" t="s">
        <v>72</v>
      </c>
      <c r="P141" s="61" t="s">
        <v>72</v>
      </c>
      <c r="R141" s="157"/>
      <c r="T141" s="153"/>
    </row>
    <row r="142" spans="2:20" customFormat="1" ht="25.5" thickBot="1" x14ac:dyDescent="0.4">
      <c r="B142" s="116">
        <v>137</v>
      </c>
      <c r="C142" s="162" t="s">
        <v>729</v>
      </c>
      <c r="D142" s="94" t="s">
        <v>717</v>
      </c>
      <c r="E142" s="94" t="s">
        <v>730</v>
      </c>
      <c r="F142" s="112" t="s">
        <v>406</v>
      </c>
      <c r="G142" s="112">
        <v>100</v>
      </c>
      <c r="H142" s="112" t="s">
        <v>92</v>
      </c>
      <c r="I142" s="113" t="s">
        <v>75</v>
      </c>
      <c r="J142" s="161">
        <v>320</v>
      </c>
      <c r="K142" s="122">
        <v>0</v>
      </c>
      <c r="L142" s="129">
        <v>320</v>
      </c>
      <c r="M142" s="128"/>
      <c r="N142" s="61" t="s">
        <v>72</v>
      </c>
      <c r="O142" s="61" t="s">
        <v>72</v>
      </c>
      <c r="P142" s="61" t="s">
        <v>72</v>
      </c>
      <c r="R142" s="157"/>
      <c r="T142" s="153"/>
    </row>
    <row r="143" spans="2:20" customFormat="1" ht="25.5" thickBot="1" x14ac:dyDescent="0.4">
      <c r="B143" s="117">
        <v>138</v>
      </c>
      <c r="C143" s="162" t="s">
        <v>731</v>
      </c>
      <c r="D143" s="94" t="s">
        <v>717</v>
      </c>
      <c r="E143" s="94" t="s">
        <v>732</v>
      </c>
      <c r="F143" s="112" t="s">
        <v>406</v>
      </c>
      <c r="G143" s="112">
        <v>200</v>
      </c>
      <c r="H143" s="112" t="s">
        <v>92</v>
      </c>
      <c r="I143" s="113" t="s">
        <v>75</v>
      </c>
      <c r="J143" s="161">
        <v>380</v>
      </c>
      <c r="K143" s="122">
        <v>0</v>
      </c>
      <c r="L143" s="129">
        <v>380</v>
      </c>
      <c r="M143" s="128"/>
      <c r="N143" s="61" t="s">
        <v>72</v>
      </c>
      <c r="O143" s="61" t="s">
        <v>72</v>
      </c>
      <c r="P143" s="61" t="s">
        <v>72</v>
      </c>
      <c r="R143" s="157"/>
      <c r="T143" s="153"/>
    </row>
    <row r="144" spans="2:20" customFormat="1" ht="25.5" thickBot="1" x14ac:dyDescent="0.4">
      <c r="B144" s="117">
        <v>139</v>
      </c>
      <c r="C144" s="162" t="s">
        <v>733</v>
      </c>
      <c r="D144" s="94" t="s">
        <v>717</v>
      </c>
      <c r="E144" s="94" t="s">
        <v>734</v>
      </c>
      <c r="F144" s="112" t="s">
        <v>406</v>
      </c>
      <c r="G144" s="112">
        <v>500</v>
      </c>
      <c r="H144" s="112" t="s">
        <v>92</v>
      </c>
      <c r="I144" s="113" t="s">
        <v>75</v>
      </c>
      <c r="J144" s="161">
        <v>510</v>
      </c>
      <c r="K144" s="122">
        <v>0</v>
      </c>
      <c r="L144" s="129">
        <v>510</v>
      </c>
      <c r="M144" s="128"/>
      <c r="N144" s="61" t="s">
        <v>72</v>
      </c>
      <c r="O144" s="61" t="s">
        <v>72</v>
      </c>
      <c r="P144" s="61" t="s">
        <v>72</v>
      </c>
      <c r="R144" s="157"/>
      <c r="T144" s="153"/>
    </row>
    <row r="145" spans="2:20" customFormat="1" ht="25.5" thickBot="1" x14ac:dyDescent="0.4">
      <c r="B145" s="117">
        <v>140</v>
      </c>
      <c r="C145" s="162" t="s">
        <v>735</v>
      </c>
      <c r="D145" s="94" t="s">
        <v>717</v>
      </c>
      <c r="E145" s="94" t="s">
        <v>736</v>
      </c>
      <c r="F145" s="112" t="s">
        <v>406</v>
      </c>
      <c r="G145" s="112">
        <v>1000</v>
      </c>
      <c r="H145" s="112" t="s">
        <v>92</v>
      </c>
      <c r="I145" s="113" t="s">
        <v>75</v>
      </c>
      <c r="J145" s="161">
        <v>610</v>
      </c>
      <c r="K145" s="122">
        <v>0</v>
      </c>
      <c r="L145" s="129">
        <v>610</v>
      </c>
      <c r="M145" s="128"/>
      <c r="N145" s="61" t="s">
        <v>72</v>
      </c>
      <c r="O145" s="61" t="s">
        <v>72</v>
      </c>
      <c r="P145" s="61" t="s">
        <v>72</v>
      </c>
      <c r="R145" s="157"/>
      <c r="T145" s="153"/>
    </row>
    <row r="146" spans="2:20" customFormat="1" ht="25.5" thickBot="1" x14ac:dyDescent="0.4">
      <c r="B146" s="116">
        <v>141</v>
      </c>
      <c r="C146" s="162" t="s">
        <v>737</v>
      </c>
      <c r="D146" s="94" t="s">
        <v>717</v>
      </c>
      <c r="E146" s="94" t="s">
        <v>738</v>
      </c>
      <c r="F146" s="112" t="s">
        <v>406</v>
      </c>
      <c r="G146" s="112">
        <v>2000</v>
      </c>
      <c r="H146" s="112" t="s">
        <v>92</v>
      </c>
      <c r="I146" s="113" t="s">
        <v>75</v>
      </c>
      <c r="J146" s="161">
        <v>1120</v>
      </c>
      <c r="K146" s="122">
        <v>0</v>
      </c>
      <c r="L146" s="129">
        <v>1120</v>
      </c>
      <c r="M146" s="128"/>
      <c r="N146" s="61" t="s">
        <v>72</v>
      </c>
      <c r="O146" s="61" t="s">
        <v>72</v>
      </c>
      <c r="P146" s="61" t="s">
        <v>72</v>
      </c>
      <c r="R146" s="157"/>
      <c r="T146" s="153"/>
    </row>
    <row r="147" spans="2:20" customFormat="1" ht="25.5" thickBot="1" x14ac:dyDescent="0.4">
      <c r="B147" s="117">
        <v>142</v>
      </c>
      <c r="C147" s="162" t="s">
        <v>739</v>
      </c>
      <c r="D147" s="94" t="s">
        <v>717</v>
      </c>
      <c r="E147" s="94" t="s">
        <v>740</v>
      </c>
      <c r="F147" s="112" t="s">
        <v>406</v>
      </c>
      <c r="G147" s="112">
        <v>5000</v>
      </c>
      <c r="H147" s="112" t="s">
        <v>92</v>
      </c>
      <c r="I147" s="113" t="s">
        <v>75</v>
      </c>
      <c r="J147" s="161">
        <v>1310</v>
      </c>
      <c r="K147" s="122">
        <v>0</v>
      </c>
      <c r="L147" s="129">
        <v>1310</v>
      </c>
      <c r="M147" s="128"/>
      <c r="N147" s="61" t="s">
        <v>72</v>
      </c>
      <c r="O147" s="61" t="s">
        <v>72</v>
      </c>
      <c r="P147" s="61" t="s">
        <v>72</v>
      </c>
      <c r="R147" s="157"/>
      <c r="T147" s="153"/>
    </row>
    <row r="148" spans="2:20" customFormat="1" ht="25.5" thickBot="1" x14ac:dyDescent="0.4">
      <c r="B148" s="117">
        <v>143</v>
      </c>
      <c r="C148" s="162" t="s">
        <v>741</v>
      </c>
      <c r="D148" s="94" t="s">
        <v>717</v>
      </c>
      <c r="E148" s="94" t="s">
        <v>742</v>
      </c>
      <c r="F148" s="112" t="s">
        <v>406</v>
      </c>
      <c r="G148" s="112">
        <v>10000</v>
      </c>
      <c r="H148" s="112" t="s">
        <v>92</v>
      </c>
      <c r="I148" s="113" t="s">
        <v>75</v>
      </c>
      <c r="J148" s="161">
        <v>1775</v>
      </c>
      <c r="K148" s="122">
        <v>0</v>
      </c>
      <c r="L148" s="129">
        <v>1775</v>
      </c>
      <c r="M148" s="128"/>
      <c r="N148" s="61" t="s">
        <v>72</v>
      </c>
      <c r="O148" s="61" t="s">
        <v>72</v>
      </c>
      <c r="P148" s="61" t="s">
        <v>72</v>
      </c>
      <c r="R148" s="157"/>
      <c r="T148" s="153"/>
    </row>
    <row r="149" spans="2:20" customFormat="1" ht="25.5" thickBot="1" x14ac:dyDescent="0.4">
      <c r="B149" s="117">
        <v>144</v>
      </c>
      <c r="C149" s="162" t="s">
        <v>743</v>
      </c>
      <c r="D149" s="94" t="s">
        <v>717</v>
      </c>
      <c r="E149" s="94" t="s">
        <v>744</v>
      </c>
      <c r="F149" s="112" t="s">
        <v>406</v>
      </c>
      <c r="G149" s="112">
        <v>25000</v>
      </c>
      <c r="H149" s="112" t="s">
        <v>92</v>
      </c>
      <c r="I149" s="113" t="s">
        <v>75</v>
      </c>
      <c r="J149" s="161">
        <v>2300</v>
      </c>
      <c r="K149" s="122">
        <v>0</v>
      </c>
      <c r="L149" s="129">
        <v>2300</v>
      </c>
      <c r="M149" s="128"/>
      <c r="N149" s="61" t="s">
        <v>72</v>
      </c>
      <c r="O149" s="61" t="s">
        <v>72</v>
      </c>
      <c r="P149" s="61" t="s">
        <v>72</v>
      </c>
      <c r="R149" s="157"/>
      <c r="T149" s="153"/>
    </row>
    <row r="150" spans="2:20" customFormat="1" ht="25.5" thickBot="1" x14ac:dyDescent="0.4">
      <c r="B150" s="116">
        <v>145</v>
      </c>
      <c r="C150" s="162" t="s">
        <v>716</v>
      </c>
      <c r="D150" s="94" t="s">
        <v>717</v>
      </c>
      <c r="E150" s="94" t="s">
        <v>745</v>
      </c>
      <c r="F150" s="112" t="s">
        <v>406</v>
      </c>
      <c r="G150" s="112">
        <v>5</v>
      </c>
      <c r="H150" s="112" t="s">
        <v>92</v>
      </c>
      <c r="I150" s="113" t="s">
        <v>75</v>
      </c>
      <c r="J150" s="161">
        <v>340</v>
      </c>
      <c r="K150" s="122">
        <v>0</v>
      </c>
      <c r="L150" s="129">
        <v>340</v>
      </c>
      <c r="M150" s="128"/>
      <c r="N150" s="61" t="s">
        <v>72</v>
      </c>
      <c r="O150" s="61" t="s">
        <v>72</v>
      </c>
      <c r="P150" s="61" t="s">
        <v>72</v>
      </c>
      <c r="R150" s="157"/>
      <c r="T150" s="153"/>
    </row>
    <row r="151" spans="2:20" customFormat="1" ht="25.5" thickBot="1" x14ac:dyDescent="0.4">
      <c r="B151" s="117">
        <v>146</v>
      </c>
      <c r="C151" s="162" t="s">
        <v>719</v>
      </c>
      <c r="D151" s="94" t="s">
        <v>717</v>
      </c>
      <c r="E151" s="94" t="s">
        <v>746</v>
      </c>
      <c r="F151" s="112" t="s">
        <v>406</v>
      </c>
      <c r="G151" s="112">
        <v>10</v>
      </c>
      <c r="H151" s="112" t="s">
        <v>92</v>
      </c>
      <c r="I151" s="113" t="s">
        <v>75</v>
      </c>
      <c r="J151" s="161">
        <v>340</v>
      </c>
      <c r="K151" s="122">
        <v>0</v>
      </c>
      <c r="L151" s="129">
        <v>340</v>
      </c>
      <c r="M151" s="128"/>
      <c r="N151" s="61" t="s">
        <v>72</v>
      </c>
      <c r="O151" s="61" t="s">
        <v>72</v>
      </c>
      <c r="P151" s="61" t="s">
        <v>72</v>
      </c>
      <c r="R151" s="157"/>
      <c r="T151" s="153"/>
    </row>
    <row r="152" spans="2:20" customFormat="1" ht="25.5" thickBot="1" x14ac:dyDescent="0.4">
      <c r="B152" s="117">
        <v>147</v>
      </c>
      <c r="C152" s="162" t="s">
        <v>721</v>
      </c>
      <c r="D152" s="94" t="s">
        <v>717</v>
      </c>
      <c r="E152" s="94" t="s">
        <v>747</v>
      </c>
      <c r="F152" s="112" t="s">
        <v>406</v>
      </c>
      <c r="G152" s="112">
        <v>20</v>
      </c>
      <c r="H152" s="112" t="s">
        <v>92</v>
      </c>
      <c r="I152" s="113" t="s">
        <v>75</v>
      </c>
      <c r="J152" s="161">
        <v>340</v>
      </c>
      <c r="K152" s="122">
        <v>0</v>
      </c>
      <c r="L152" s="129">
        <v>340</v>
      </c>
      <c r="M152" s="128"/>
      <c r="N152" s="61" t="s">
        <v>72</v>
      </c>
      <c r="O152" s="61" t="s">
        <v>72</v>
      </c>
      <c r="P152" s="61" t="s">
        <v>72</v>
      </c>
      <c r="R152" s="157"/>
      <c r="T152" s="153"/>
    </row>
    <row r="153" spans="2:20" customFormat="1" ht="25.5" thickBot="1" x14ac:dyDescent="0.4">
      <c r="B153" s="117">
        <v>148</v>
      </c>
      <c r="C153" s="162" t="s">
        <v>723</v>
      </c>
      <c r="D153" s="94" t="s">
        <v>717</v>
      </c>
      <c r="E153" s="94" t="s">
        <v>748</v>
      </c>
      <c r="F153" s="112" t="s">
        <v>406</v>
      </c>
      <c r="G153" s="112">
        <v>30</v>
      </c>
      <c r="H153" s="112" t="s">
        <v>92</v>
      </c>
      <c r="I153" s="113" t="s">
        <v>75</v>
      </c>
      <c r="J153" s="161">
        <v>420</v>
      </c>
      <c r="K153" s="122">
        <v>0</v>
      </c>
      <c r="L153" s="129">
        <v>420</v>
      </c>
      <c r="M153" s="128"/>
      <c r="N153" s="61" t="s">
        <v>72</v>
      </c>
      <c r="O153" s="61" t="s">
        <v>72</v>
      </c>
      <c r="P153" s="61" t="s">
        <v>72</v>
      </c>
      <c r="R153" s="157"/>
      <c r="T153" s="153"/>
    </row>
    <row r="154" spans="2:20" customFormat="1" ht="25.5" thickBot="1" x14ac:dyDescent="0.4">
      <c r="B154" s="116">
        <v>149</v>
      </c>
      <c r="C154" s="162" t="s">
        <v>725</v>
      </c>
      <c r="D154" s="94" t="s">
        <v>717</v>
      </c>
      <c r="E154" s="94" t="s">
        <v>749</v>
      </c>
      <c r="F154" s="112" t="s">
        <v>406</v>
      </c>
      <c r="G154" s="112">
        <v>40</v>
      </c>
      <c r="H154" s="112" t="s">
        <v>92</v>
      </c>
      <c r="I154" s="113" t="s">
        <v>75</v>
      </c>
      <c r="J154" s="161">
        <v>490</v>
      </c>
      <c r="K154" s="122">
        <v>0</v>
      </c>
      <c r="L154" s="129">
        <v>490</v>
      </c>
      <c r="M154" s="128"/>
      <c r="N154" s="61" t="s">
        <v>72</v>
      </c>
      <c r="O154" s="61" t="s">
        <v>72</v>
      </c>
      <c r="P154" s="61" t="s">
        <v>72</v>
      </c>
      <c r="R154" s="157"/>
      <c r="T154" s="153"/>
    </row>
    <row r="155" spans="2:20" customFormat="1" ht="25.5" thickBot="1" x14ac:dyDescent="0.4">
      <c r="B155" s="117">
        <v>150</v>
      </c>
      <c r="C155" s="162" t="s">
        <v>727</v>
      </c>
      <c r="D155" s="94" t="s">
        <v>717</v>
      </c>
      <c r="E155" s="94" t="s">
        <v>750</v>
      </c>
      <c r="F155" s="112" t="s">
        <v>406</v>
      </c>
      <c r="G155" s="112">
        <v>50</v>
      </c>
      <c r="H155" s="112" t="s">
        <v>92</v>
      </c>
      <c r="I155" s="113" t="s">
        <v>75</v>
      </c>
      <c r="J155" s="161">
        <v>580</v>
      </c>
      <c r="K155" s="122">
        <v>0</v>
      </c>
      <c r="L155" s="129">
        <v>580</v>
      </c>
      <c r="M155" s="128"/>
      <c r="N155" s="61" t="s">
        <v>72</v>
      </c>
      <c r="O155" s="61" t="s">
        <v>72</v>
      </c>
      <c r="P155" s="61" t="s">
        <v>72</v>
      </c>
      <c r="R155" s="157"/>
      <c r="T155" s="153"/>
    </row>
    <row r="156" spans="2:20" customFormat="1" ht="25.5" thickBot="1" x14ac:dyDescent="0.4">
      <c r="B156" s="117">
        <v>151</v>
      </c>
      <c r="C156" s="162" t="s">
        <v>729</v>
      </c>
      <c r="D156" s="94" t="s">
        <v>717</v>
      </c>
      <c r="E156" s="94" t="s">
        <v>751</v>
      </c>
      <c r="F156" s="112" t="s">
        <v>406</v>
      </c>
      <c r="G156" s="112">
        <v>100</v>
      </c>
      <c r="H156" s="112" t="s">
        <v>92</v>
      </c>
      <c r="I156" s="113" t="s">
        <v>75</v>
      </c>
      <c r="J156" s="161">
        <v>720</v>
      </c>
      <c r="K156" s="122">
        <v>0</v>
      </c>
      <c r="L156" s="129">
        <v>720</v>
      </c>
      <c r="M156" s="128"/>
      <c r="N156" s="61" t="s">
        <v>72</v>
      </c>
      <c r="O156" s="61" t="s">
        <v>72</v>
      </c>
      <c r="P156" s="61" t="s">
        <v>72</v>
      </c>
      <c r="R156" s="157"/>
      <c r="T156" s="153"/>
    </row>
    <row r="157" spans="2:20" customFormat="1" ht="25.5" thickBot="1" x14ac:dyDescent="0.4">
      <c r="B157" s="117">
        <v>152</v>
      </c>
      <c r="C157" s="162" t="s">
        <v>731</v>
      </c>
      <c r="D157" s="94" t="s">
        <v>717</v>
      </c>
      <c r="E157" s="94" t="s">
        <v>752</v>
      </c>
      <c r="F157" s="112" t="s">
        <v>406</v>
      </c>
      <c r="G157" s="112">
        <v>200</v>
      </c>
      <c r="H157" s="112" t="s">
        <v>92</v>
      </c>
      <c r="I157" s="113" t="s">
        <v>75</v>
      </c>
      <c r="J157" s="161">
        <v>750</v>
      </c>
      <c r="K157" s="122">
        <v>0</v>
      </c>
      <c r="L157" s="129">
        <v>750</v>
      </c>
      <c r="M157" s="128"/>
      <c r="N157" s="61" t="s">
        <v>72</v>
      </c>
      <c r="O157" s="61" t="s">
        <v>72</v>
      </c>
      <c r="P157" s="61" t="s">
        <v>72</v>
      </c>
      <c r="R157" s="157"/>
      <c r="T157" s="153"/>
    </row>
    <row r="158" spans="2:20" customFormat="1" ht="25.5" thickBot="1" x14ac:dyDescent="0.4">
      <c r="B158" s="116">
        <v>153</v>
      </c>
      <c r="C158" s="162" t="s">
        <v>733</v>
      </c>
      <c r="D158" s="94" t="s">
        <v>717</v>
      </c>
      <c r="E158" s="94" t="s">
        <v>753</v>
      </c>
      <c r="F158" s="112" t="s">
        <v>406</v>
      </c>
      <c r="G158" s="112">
        <v>500</v>
      </c>
      <c r="H158" s="112" t="s">
        <v>92</v>
      </c>
      <c r="I158" s="113" t="s">
        <v>75</v>
      </c>
      <c r="J158" s="161">
        <v>910</v>
      </c>
      <c r="K158" s="122">
        <v>0</v>
      </c>
      <c r="L158" s="129">
        <v>910</v>
      </c>
      <c r="M158" s="128"/>
      <c r="N158" s="61" t="s">
        <v>72</v>
      </c>
      <c r="O158" s="61" t="s">
        <v>72</v>
      </c>
      <c r="P158" s="61" t="s">
        <v>72</v>
      </c>
      <c r="R158" s="157"/>
      <c r="T158" s="153"/>
    </row>
    <row r="159" spans="2:20" customFormat="1" ht="25.5" thickBot="1" x14ac:dyDescent="0.4">
      <c r="B159" s="117">
        <v>154</v>
      </c>
      <c r="C159" s="162" t="s">
        <v>735</v>
      </c>
      <c r="D159" s="94" t="s">
        <v>717</v>
      </c>
      <c r="E159" s="94" t="s">
        <v>754</v>
      </c>
      <c r="F159" s="112" t="s">
        <v>406</v>
      </c>
      <c r="G159" s="112">
        <v>1000</v>
      </c>
      <c r="H159" s="112" t="s">
        <v>92</v>
      </c>
      <c r="I159" s="113" t="s">
        <v>75</v>
      </c>
      <c r="J159" s="161">
        <v>1180</v>
      </c>
      <c r="K159" s="122">
        <v>0</v>
      </c>
      <c r="L159" s="129">
        <v>1180</v>
      </c>
      <c r="M159" s="128"/>
      <c r="N159" s="61" t="s">
        <v>72</v>
      </c>
      <c r="O159" s="61" t="s">
        <v>72</v>
      </c>
      <c r="P159" s="61" t="s">
        <v>72</v>
      </c>
      <c r="R159" s="157"/>
      <c r="T159" s="153"/>
    </row>
    <row r="160" spans="2:20" customFormat="1" ht="25.5" thickBot="1" x14ac:dyDescent="0.4">
      <c r="B160" s="117">
        <v>155</v>
      </c>
      <c r="C160" s="162" t="s">
        <v>737</v>
      </c>
      <c r="D160" s="94" t="s">
        <v>717</v>
      </c>
      <c r="E160" s="94" t="s">
        <v>755</v>
      </c>
      <c r="F160" s="112" t="s">
        <v>406</v>
      </c>
      <c r="G160" s="112">
        <v>2000</v>
      </c>
      <c r="H160" s="112" t="s">
        <v>92</v>
      </c>
      <c r="I160" s="113" t="s">
        <v>75</v>
      </c>
      <c r="J160" s="161">
        <v>1642</v>
      </c>
      <c r="K160" s="122">
        <v>0</v>
      </c>
      <c r="L160" s="129">
        <v>1642</v>
      </c>
      <c r="M160" s="128"/>
      <c r="N160" s="61" t="s">
        <v>72</v>
      </c>
      <c r="O160" s="61" t="s">
        <v>72</v>
      </c>
      <c r="P160" s="61" t="s">
        <v>72</v>
      </c>
      <c r="R160" s="157"/>
      <c r="T160" s="153"/>
    </row>
    <row r="161" spans="2:20" customFormat="1" ht="25.5" thickBot="1" x14ac:dyDescent="0.4">
      <c r="B161" s="117">
        <v>156</v>
      </c>
      <c r="C161" s="162" t="s">
        <v>739</v>
      </c>
      <c r="D161" s="94" t="s">
        <v>717</v>
      </c>
      <c r="E161" s="94" t="s">
        <v>756</v>
      </c>
      <c r="F161" s="112" t="s">
        <v>406</v>
      </c>
      <c r="G161" s="112">
        <v>5000</v>
      </c>
      <c r="H161" s="112" t="s">
        <v>92</v>
      </c>
      <c r="I161" s="113" t="s">
        <v>75</v>
      </c>
      <c r="J161" s="161">
        <v>2113</v>
      </c>
      <c r="K161" s="122">
        <v>0</v>
      </c>
      <c r="L161" s="129">
        <v>2113</v>
      </c>
      <c r="M161" s="128"/>
      <c r="N161" s="61" t="s">
        <v>72</v>
      </c>
      <c r="O161" s="61" t="s">
        <v>72</v>
      </c>
      <c r="P161" s="61" t="s">
        <v>72</v>
      </c>
      <c r="R161" s="157"/>
      <c r="T161" s="153"/>
    </row>
    <row r="162" spans="2:20" customFormat="1" ht="25.5" thickBot="1" x14ac:dyDescent="0.4">
      <c r="B162" s="116">
        <v>157</v>
      </c>
      <c r="C162" s="162" t="s">
        <v>741</v>
      </c>
      <c r="D162" s="94" t="s">
        <v>717</v>
      </c>
      <c r="E162" s="94" t="s">
        <v>757</v>
      </c>
      <c r="F162" s="112" t="s">
        <v>406</v>
      </c>
      <c r="G162" s="112">
        <v>10000</v>
      </c>
      <c r="H162" s="112" t="s">
        <v>92</v>
      </c>
      <c r="I162" s="113" t="s">
        <v>75</v>
      </c>
      <c r="J162" s="161">
        <v>2308</v>
      </c>
      <c r="K162" s="122">
        <v>0</v>
      </c>
      <c r="L162" s="129">
        <v>2308</v>
      </c>
      <c r="M162" s="128"/>
      <c r="N162" s="61" t="s">
        <v>72</v>
      </c>
      <c r="O162" s="61" t="s">
        <v>72</v>
      </c>
      <c r="P162" s="61" t="s">
        <v>72</v>
      </c>
      <c r="R162" s="157"/>
      <c r="T162" s="153"/>
    </row>
    <row r="163" spans="2:20" customFormat="1" ht="25.5" thickBot="1" x14ac:dyDescent="0.4">
      <c r="B163" s="117">
        <v>158</v>
      </c>
      <c r="C163" s="162" t="s">
        <v>743</v>
      </c>
      <c r="D163" s="94" t="s">
        <v>717</v>
      </c>
      <c r="E163" s="94" t="s">
        <v>758</v>
      </c>
      <c r="F163" s="112" t="s">
        <v>406</v>
      </c>
      <c r="G163" s="112">
        <v>25000</v>
      </c>
      <c r="H163" s="112" t="s">
        <v>92</v>
      </c>
      <c r="I163" s="113" t="s">
        <v>75</v>
      </c>
      <c r="J163" s="161">
        <v>3900</v>
      </c>
      <c r="K163" s="122">
        <v>0</v>
      </c>
      <c r="L163" s="129">
        <v>3900</v>
      </c>
      <c r="M163" s="128"/>
      <c r="N163" s="61" t="s">
        <v>72</v>
      </c>
      <c r="O163" s="61" t="s">
        <v>72</v>
      </c>
      <c r="P163" s="61" t="s">
        <v>72</v>
      </c>
      <c r="R163" s="157"/>
      <c r="T163" s="153"/>
    </row>
    <row r="164" spans="2:20" customFormat="1" ht="25.5" thickBot="1" x14ac:dyDescent="0.4">
      <c r="B164" s="117">
        <v>159</v>
      </c>
      <c r="C164" s="162" t="s">
        <v>759</v>
      </c>
      <c r="D164" s="94" t="s">
        <v>760</v>
      </c>
      <c r="E164" s="94" t="s">
        <v>761</v>
      </c>
      <c r="F164" s="112" t="s">
        <v>406</v>
      </c>
      <c r="G164" s="112">
        <v>5</v>
      </c>
      <c r="H164" s="112" t="s">
        <v>92</v>
      </c>
      <c r="I164" s="113" t="s">
        <v>75</v>
      </c>
      <c r="J164" s="161">
        <v>46</v>
      </c>
      <c r="K164" s="122">
        <v>0</v>
      </c>
      <c r="L164" s="129">
        <v>46</v>
      </c>
      <c r="M164" s="128"/>
      <c r="N164" s="61" t="s">
        <v>72</v>
      </c>
      <c r="O164" s="61" t="s">
        <v>72</v>
      </c>
      <c r="P164" s="61" t="s">
        <v>72</v>
      </c>
      <c r="R164" s="157"/>
      <c r="T164" s="153"/>
    </row>
    <row r="165" spans="2:20" customFormat="1" ht="25.5" thickBot="1" x14ac:dyDescent="0.4">
      <c r="B165" s="117">
        <v>160</v>
      </c>
      <c r="C165" s="162" t="s">
        <v>762</v>
      </c>
      <c r="D165" s="94" t="s">
        <v>760</v>
      </c>
      <c r="E165" s="94" t="s">
        <v>763</v>
      </c>
      <c r="F165" s="112" t="s">
        <v>406</v>
      </c>
      <c r="G165" s="112">
        <v>10</v>
      </c>
      <c r="H165" s="112" t="s">
        <v>92</v>
      </c>
      <c r="I165" s="113" t="s">
        <v>75</v>
      </c>
      <c r="J165" s="161">
        <v>66</v>
      </c>
      <c r="K165" s="122">
        <v>0</v>
      </c>
      <c r="L165" s="129">
        <v>66</v>
      </c>
      <c r="M165" s="128"/>
      <c r="N165" s="61" t="s">
        <v>72</v>
      </c>
      <c r="O165" s="61" t="s">
        <v>72</v>
      </c>
      <c r="P165" s="61" t="s">
        <v>72</v>
      </c>
      <c r="R165" s="157"/>
      <c r="T165" s="153"/>
    </row>
    <row r="166" spans="2:20" customFormat="1" ht="25.5" thickBot="1" x14ac:dyDescent="0.4">
      <c r="B166" s="116">
        <v>161</v>
      </c>
      <c r="C166" s="162" t="s">
        <v>764</v>
      </c>
      <c r="D166" s="94" t="s">
        <v>760</v>
      </c>
      <c r="E166" s="94" t="s">
        <v>765</v>
      </c>
      <c r="F166" s="112" t="s">
        <v>406</v>
      </c>
      <c r="G166" s="112">
        <v>20</v>
      </c>
      <c r="H166" s="112" t="s">
        <v>92</v>
      </c>
      <c r="I166" s="113" t="s">
        <v>75</v>
      </c>
      <c r="J166" s="161">
        <v>80</v>
      </c>
      <c r="K166" s="122">
        <v>0</v>
      </c>
      <c r="L166" s="129">
        <v>80</v>
      </c>
      <c r="M166" s="128"/>
      <c r="N166" s="61" t="s">
        <v>72</v>
      </c>
      <c r="O166" s="61" t="s">
        <v>72</v>
      </c>
      <c r="P166" s="61" t="s">
        <v>72</v>
      </c>
      <c r="R166" s="157"/>
      <c r="T166" s="153"/>
    </row>
    <row r="167" spans="2:20" customFormat="1" ht="25.5" thickBot="1" x14ac:dyDescent="0.4">
      <c r="B167" s="117">
        <v>162</v>
      </c>
      <c r="C167" s="162" t="s">
        <v>766</v>
      </c>
      <c r="D167" s="94" t="s">
        <v>760</v>
      </c>
      <c r="E167" s="94" t="s">
        <v>767</v>
      </c>
      <c r="F167" s="112" t="s">
        <v>406</v>
      </c>
      <c r="G167" s="112">
        <v>30</v>
      </c>
      <c r="H167" s="112" t="s">
        <v>92</v>
      </c>
      <c r="I167" s="113" t="s">
        <v>75</v>
      </c>
      <c r="J167" s="161">
        <v>105</v>
      </c>
      <c r="K167" s="122">
        <v>0</v>
      </c>
      <c r="L167" s="129">
        <v>105</v>
      </c>
      <c r="M167" s="128"/>
      <c r="N167" s="61" t="s">
        <v>72</v>
      </c>
      <c r="O167" s="61" t="s">
        <v>72</v>
      </c>
      <c r="P167" s="61" t="s">
        <v>72</v>
      </c>
      <c r="R167" s="157"/>
      <c r="T167" s="153"/>
    </row>
    <row r="168" spans="2:20" customFormat="1" ht="25.5" thickBot="1" x14ac:dyDescent="0.4">
      <c r="B168" s="117">
        <v>163</v>
      </c>
      <c r="C168" s="162" t="s">
        <v>768</v>
      </c>
      <c r="D168" s="94" t="s">
        <v>760</v>
      </c>
      <c r="E168" s="94" t="s">
        <v>769</v>
      </c>
      <c r="F168" s="112" t="s">
        <v>406</v>
      </c>
      <c r="G168" s="112">
        <v>40</v>
      </c>
      <c r="H168" s="112" t="s">
        <v>92</v>
      </c>
      <c r="I168" s="113" t="s">
        <v>75</v>
      </c>
      <c r="J168" s="161">
        <v>120</v>
      </c>
      <c r="K168" s="122">
        <v>0</v>
      </c>
      <c r="L168" s="129">
        <v>120</v>
      </c>
      <c r="M168" s="128"/>
      <c r="N168" s="61" t="s">
        <v>72</v>
      </c>
      <c r="O168" s="61" t="s">
        <v>72</v>
      </c>
      <c r="P168" s="61" t="s">
        <v>72</v>
      </c>
      <c r="R168" s="157"/>
      <c r="T168" s="153"/>
    </row>
    <row r="169" spans="2:20" customFormat="1" ht="25.5" thickBot="1" x14ac:dyDescent="0.4">
      <c r="B169" s="117">
        <v>164</v>
      </c>
      <c r="C169" s="162" t="s">
        <v>770</v>
      </c>
      <c r="D169" s="94" t="s">
        <v>760</v>
      </c>
      <c r="E169" s="94" t="s">
        <v>771</v>
      </c>
      <c r="F169" s="112" t="s">
        <v>406</v>
      </c>
      <c r="G169" s="112">
        <v>50</v>
      </c>
      <c r="H169" s="112" t="s">
        <v>92</v>
      </c>
      <c r="I169" s="113" t="s">
        <v>75</v>
      </c>
      <c r="J169" s="161">
        <v>127</v>
      </c>
      <c r="K169" s="122">
        <v>0</v>
      </c>
      <c r="L169" s="129">
        <v>127</v>
      </c>
      <c r="M169" s="128"/>
      <c r="N169" s="61" t="s">
        <v>72</v>
      </c>
      <c r="O169" s="61" t="s">
        <v>72</v>
      </c>
      <c r="P169" s="61" t="s">
        <v>72</v>
      </c>
      <c r="R169" s="157"/>
      <c r="T169" s="153"/>
    </row>
    <row r="170" spans="2:20" customFormat="1" ht="25.5" thickBot="1" x14ac:dyDescent="0.4">
      <c r="B170" s="116">
        <v>165</v>
      </c>
      <c r="C170" s="162" t="s">
        <v>772</v>
      </c>
      <c r="D170" s="94" t="s">
        <v>760</v>
      </c>
      <c r="E170" s="94" t="s">
        <v>773</v>
      </c>
      <c r="F170" s="112" t="s">
        <v>406</v>
      </c>
      <c r="G170" s="112">
        <v>100</v>
      </c>
      <c r="H170" s="112" t="s">
        <v>92</v>
      </c>
      <c r="I170" s="113" t="s">
        <v>75</v>
      </c>
      <c r="J170" s="161">
        <v>157</v>
      </c>
      <c r="K170" s="122">
        <v>0</v>
      </c>
      <c r="L170" s="129">
        <v>157</v>
      </c>
      <c r="M170" s="128"/>
      <c r="N170" s="61" t="s">
        <v>72</v>
      </c>
      <c r="O170" s="61" t="s">
        <v>72</v>
      </c>
      <c r="P170" s="61" t="s">
        <v>72</v>
      </c>
      <c r="R170" s="157"/>
      <c r="T170" s="153"/>
    </row>
    <row r="171" spans="2:20" customFormat="1" ht="25.5" thickBot="1" x14ac:dyDescent="0.4">
      <c r="B171" s="117">
        <v>166</v>
      </c>
      <c r="C171" s="162" t="s">
        <v>774</v>
      </c>
      <c r="D171" s="94" t="s">
        <v>760</v>
      </c>
      <c r="E171" s="94" t="s">
        <v>775</v>
      </c>
      <c r="F171" s="112" t="s">
        <v>406</v>
      </c>
      <c r="G171" s="112">
        <v>200</v>
      </c>
      <c r="H171" s="112" t="s">
        <v>92</v>
      </c>
      <c r="I171" s="113" t="s">
        <v>75</v>
      </c>
      <c r="J171" s="161">
        <v>160</v>
      </c>
      <c r="K171" s="122">
        <v>0</v>
      </c>
      <c r="L171" s="129">
        <v>160</v>
      </c>
      <c r="M171" s="128"/>
      <c r="N171" s="61" t="s">
        <v>72</v>
      </c>
      <c r="O171" s="61" t="s">
        <v>72</v>
      </c>
      <c r="P171" s="61" t="s">
        <v>72</v>
      </c>
      <c r="R171" s="157"/>
      <c r="T171" s="153"/>
    </row>
    <row r="172" spans="2:20" customFormat="1" ht="25.5" thickBot="1" x14ac:dyDescent="0.4">
      <c r="B172" s="117">
        <v>167</v>
      </c>
      <c r="C172" s="162" t="s">
        <v>776</v>
      </c>
      <c r="D172" s="94" t="s">
        <v>760</v>
      </c>
      <c r="E172" s="94" t="s">
        <v>777</v>
      </c>
      <c r="F172" s="112" t="s">
        <v>406</v>
      </c>
      <c r="G172" s="112">
        <v>500</v>
      </c>
      <c r="H172" s="112" t="s">
        <v>92</v>
      </c>
      <c r="I172" s="113" t="s">
        <v>75</v>
      </c>
      <c r="J172" s="161">
        <v>178</v>
      </c>
      <c r="K172" s="122">
        <v>0</v>
      </c>
      <c r="L172" s="129">
        <v>178</v>
      </c>
      <c r="M172" s="128"/>
      <c r="N172" s="61" t="s">
        <v>72</v>
      </c>
      <c r="O172" s="61" t="s">
        <v>72</v>
      </c>
      <c r="P172" s="61" t="s">
        <v>72</v>
      </c>
      <c r="R172" s="157"/>
      <c r="T172" s="153"/>
    </row>
    <row r="173" spans="2:20" customFormat="1" ht="25.5" thickBot="1" x14ac:dyDescent="0.4">
      <c r="B173" s="117">
        <v>168</v>
      </c>
      <c r="C173" s="162" t="s">
        <v>778</v>
      </c>
      <c r="D173" s="94" t="s">
        <v>760</v>
      </c>
      <c r="E173" s="94" t="s">
        <v>779</v>
      </c>
      <c r="F173" s="112" t="s">
        <v>406</v>
      </c>
      <c r="G173" s="112">
        <v>1000</v>
      </c>
      <c r="H173" s="112" t="s">
        <v>92</v>
      </c>
      <c r="I173" s="113" t="s">
        <v>75</v>
      </c>
      <c r="J173" s="161">
        <v>250</v>
      </c>
      <c r="K173" s="122">
        <v>0</v>
      </c>
      <c r="L173" s="129">
        <v>250</v>
      </c>
      <c r="M173" s="128"/>
      <c r="N173" s="61" t="s">
        <v>72</v>
      </c>
      <c r="O173" s="61" t="s">
        <v>72</v>
      </c>
      <c r="P173" s="61" t="s">
        <v>72</v>
      </c>
      <c r="R173" s="157"/>
      <c r="T173" s="153"/>
    </row>
    <row r="174" spans="2:20" customFormat="1" ht="25.5" thickBot="1" x14ac:dyDescent="0.4">
      <c r="B174" s="116">
        <v>169</v>
      </c>
      <c r="C174" s="162" t="s">
        <v>780</v>
      </c>
      <c r="D174" s="94" t="s">
        <v>760</v>
      </c>
      <c r="E174" s="94" t="s">
        <v>781</v>
      </c>
      <c r="F174" s="112" t="s">
        <v>406</v>
      </c>
      <c r="G174" s="112">
        <v>2000</v>
      </c>
      <c r="H174" s="112" t="s">
        <v>92</v>
      </c>
      <c r="I174" s="113" t="s">
        <v>75</v>
      </c>
      <c r="J174" s="161">
        <v>325</v>
      </c>
      <c r="K174" s="122">
        <v>0</v>
      </c>
      <c r="L174" s="129">
        <v>325</v>
      </c>
      <c r="M174" s="128"/>
      <c r="N174" s="61" t="s">
        <v>72</v>
      </c>
      <c r="O174" s="61" t="s">
        <v>72</v>
      </c>
      <c r="P174" s="61" t="s">
        <v>72</v>
      </c>
      <c r="R174" s="157"/>
      <c r="T174" s="153"/>
    </row>
    <row r="175" spans="2:20" customFormat="1" ht="25.5" thickBot="1" x14ac:dyDescent="0.4">
      <c r="B175" s="117">
        <v>170</v>
      </c>
      <c r="C175" s="162" t="s">
        <v>782</v>
      </c>
      <c r="D175" s="94" t="s">
        <v>760</v>
      </c>
      <c r="E175" s="94" t="s">
        <v>783</v>
      </c>
      <c r="F175" s="112" t="s">
        <v>406</v>
      </c>
      <c r="G175" s="112">
        <v>5000</v>
      </c>
      <c r="H175" s="112" t="s">
        <v>92</v>
      </c>
      <c r="I175" s="113" t="s">
        <v>75</v>
      </c>
      <c r="J175" s="161">
        <v>450</v>
      </c>
      <c r="K175" s="122">
        <v>0</v>
      </c>
      <c r="L175" s="129">
        <v>450</v>
      </c>
      <c r="M175" s="128"/>
      <c r="N175" s="61" t="s">
        <v>72</v>
      </c>
      <c r="O175" s="61" t="s">
        <v>72</v>
      </c>
      <c r="P175" s="61" t="s">
        <v>72</v>
      </c>
      <c r="R175" s="157"/>
      <c r="T175" s="153"/>
    </row>
    <row r="176" spans="2:20" customFormat="1" ht="25.5" thickBot="1" x14ac:dyDescent="0.4">
      <c r="B176" s="117">
        <v>171</v>
      </c>
      <c r="C176" s="162" t="s">
        <v>784</v>
      </c>
      <c r="D176" s="94" t="s">
        <v>760</v>
      </c>
      <c r="E176" s="94" t="s">
        <v>785</v>
      </c>
      <c r="F176" s="112" t="s">
        <v>406</v>
      </c>
      <c r="G176" s="112">
        <v>10000</v>
      </c>
      <c r="H176" s="112" t="s">
        <v>92</v>
      </c>
      <c r="I176" s="113" t="s">
        <v>75</v>
      </c>
      <c r="J176" s="161">
        <v>500</v>
      </c>
      <c r="K176" s="122">
        <v>0</v>
      </c>
      <c r="L176" s="129">
        <v>500</v>
      </c>
      <c r="M176" s="128"/>
      <c r="N176" s="61" t="s">
        <v>72</v>
      </c>
      <c r="O176" s="61" t="s">
        <v>72</v>
      </c>
      <c r="P176" s="61" t="s">
        <v>72</v>
      </c>
      <c r="R176" s="157"/>
      <c r="T176" s="153"/>
    </row>
    <row r="177" spans="2:20" customFormat="1" ht="25.5" thickBot="1" x14ac:dyDescent="0.4">
      <c r="B177" s="117">
        <v>172</v>
      </c>
      <c r="C177" s="162" t="s">
        <v>786</v>
      </c>
      <c r="D177" s="94" t="s">
        <v>760</v>
      </c>
      <c r="E177" s="94" t="s">
        <v>787</v>
      </c>
      <c r="F177" s="112" t="s">
        <v>406</v>
      </c>
      <c r="G177" s="112">
        <v>5</v>
      </c>
      <c r="H177" s="112" t="s">
        <v>92</v>
      </c>
      <c r="I177" s="113" t="s">
        <v>75</v>
      </c>
      <c r="J177" s="161">
        <v>59</v>
      </c>
      <c r="K177" s="122">
        <v>0</v>
      </c>
      <c r="L177" s="129">
        <v>59</v>
      </c>
      <c r="M177" s="128"/>
      <c r="N177" s="61" t="s">
        <v>72</v>
      </c>
      <c r="O177" s="61" t="s">
        <v>72</v>
      </c>
      <c r="P177" s="61" t="s">
        <v>72</v>
      </c>
      <c r="R177" s="157"/>
      <c r="T177" s="153"/>
    </row>
    <row r="178" spans="2:20" customFormat="1" ht="25.5" thickBot="1" x14ac:dyDescent="0.4">
      <c r="B178" s="116">
        <v>173</v>
      </c>
      <c r="C178" s="162" t="s">
        <v>788</v>
      </c>
      <c r="D178" s="94" t="s">
        <v>760</v>
      </c>
      <c r="E178" s="94" t="s">
        <v>789</v>
      </c>
      <c r="F178" s="112" t="s">
        <v>406</v>
      </c>
      <c r="G178" s="112">
        <v>10</v>
      </c>
      <c r="H178" s="112" t="s">
        <v>92</v>
      </c>
      <c r="I178" s="113" t="s">
        <v>75</v>
      </c>
      <c r="J178" s="161">
        <v>86</v>
      </c>
      <c r="K178" s="122">
        <v>0</v>
      </c>
      <c r="L178" s="129">
        <v>86</v>
      </c>
      <c r="M178" s="128"/>
      <c r="N178" s="61" t="s">
        <v>72</v>
      </c>
      <c r="O178" s="61" t="s">
        <v>72</v>
      </c>
      <c r="P178" s="61" t="s">
        <v>72</v>
      </c>
      <c r="R178" s="157"/>
      <c r="T178" s="153"/>
    </row>
    <row r="179" spans="2:20" customFormat="1" ht="25.5" thickBot="1" x14ac:dyDescent="0.4">
      <c r="B179" s="117">
        <v>174</v>
      </c>
      <c r="C179" s="162" t="s">
        <v>790</v>
      </c>
      <c r="D179" s="94" t="s">
        <v>760</v>
      </c>
      <c r="E179" s="94" t="s">
        <v>791</v>
      </c>
      <c r="F179" s="112" t="s">
        <v>406</v>
      </c>
      <c r="G179" s="112">
        <v>20</v>
      </c>
      <c r="H179" s="112" t="s">
        <v>92</v>
      </c>
      <c r="I179" s="113" t="s">
        <v>75</v>
      </c>
      <c r="J179" s="161">
        <v>104</v>
      </c>
      <c r="K179" s="122">
        <v>0</v>
      </c>
      <c r="L179" s="129">
        <v>104</v>
      </c>
      <c r="M179" s="128"/>
      <c r="N179" s="61" t="s">
        <v>72</v>
      </c>
      <c r="O179" s="61" t="s">
        <v>72</v>
      </c>
      <c r="P179" s="61" t="s">
        <v>72</v>
      </c>
      <c r="R179" s="157"/>
      <c r="T179" s="153"/>
    </row>
    <row r="180" spans="2:20" customFormat="1" ht="25.5" thickBot="1" x14ac:dyDescent="0.4">
      <c r="B180" s="117">
        <v>175</v>
      </c>
      <c r="C180" s="162" t="s">
        <v>792</v>
      </c>
      <c r="D180" s="94" t="s">
        <v>760</v>
      </c>
      <c r="E180" s="94" t="s">
        <v>793</v>
      </c>
      <c r="F180" s="112" t="s">
        <v>406</v>
      </c>
      <c r="G180" s="112">
        <v>30</v>
      </c>
      <c r="H180" s="112" t="s">
        <v>92</v>
      </c>
      <c r="I180" s="113" t="s">
        <v>75</v>
      </c>
      <c r="J180" s="161">
        <v>135</v>
      </c>
      <c r="K180" s="122">
        <v>0</v>
      </c>
      <c r="L180" s="129">
        <v>135</v>
      </c>
      <c r="M180" s="128"/>
      <c r="N180" s="61" t="s">
        <v>72</v>
      </c>
      <c r="O180" s="61" t="s">
        <v>72</v>
      </c>
      <c r="P180" s="61" t="s">
        <v>72</v>
      </c>
      <c r="R180" s="157"/>
      <c r="T180" s="153"/>
    </row>
    <row r="181" spans="2:20" customFormat="1" ht="25.5" thickBot="1" x14ac:dyDescent="0.4">
      <c r="B181" s="117">
        <v>176</v>
      </c>
      <c r="C181" s="162" t="s">
        <v>794</v>
      </c>
      <c r="D181" s="94" t="s">
        <v>760</v>
      </c>
      <c r="E181" s="94" t="s">
        <v>795</v>
      </c>
      <c r="F181" s="112" t="s">
        <v>406</v>
      </c>
      <c r="G181" s="112">
        <v>40</v>
      </c>
      <c r="H181" s="112" t="s">
        <v>92</v>
      </c>
      <c r="I181" s="113" t="s">
        <v>75</v>
      </c>
      <c r="J181" s="161">
        <v>160</v>
      </c>
      <c r="K181" s="122">
        <v>0</v>
      </c>
      <c r="L181" s="129">
        <v>160</v>
      </c>
      <c r="M181" s="128"/>
      <c r="N181" s="61" t="s">
        <v>72</v>
      </c>
      <c r="O181" s="61" t="s">
        <v>72</v>
      </c>
      <c r="P181" s="61" t="s">
        <v>72</v>
      </c>
      <c r="R181" s="157"/>
      <c r="T181" s="153"/>
    </row>
    <row r="182" spans="2:20" customFormat="1" ht="25.5" thickBot="1" x14ac:dyDescent="0.4">
      <c r="B182" s="116">
        <v>177</v>
      </c>
      <c r="C182" s="162" t="s">
        <v>796</v>
      </c>
      <c r="D182" s="94" t="s">
        <v>760</v>
      </c>
      <c r="E182" s="94" t="s">
        <v>797</v>
      </c>
      <c r="F182" s="112" t="s">
        <v>406</v>
      </c>
      <c r="G182" s="112">
        <v>50</v>
      </c>
      <c r="H182" s="112" t="s">
        <v>92</v>
      </c>
      <c r="I182" s="113" t="s">
        <v>75</v>
      </c>
      <c r="J182" s="161">
        <v>171</v>
      </c>
      <c r="K182" s="122">
        <v>0</v>
      </c>
      <c r="L182" s="129">
        <v>171</v>
      </c>
      <c r="M182" s="128"/>
      <c r="N182" s="61" t="s">
        <v>72</v>
      </c>
      <c r="O182" s="61" t="s">
        <v>72</v>
      </c>
      <c r="P182" s="61" t="s">
        <v>72</v>
      </c>
      <c r="R182" s="157"/>
      <c r="T182" s="153"/>
    </row>
    <row r="183" spans="2:20" customFormat="1" ht="25.5" thickBot="1" x14ac:dyDescent="0.4">
      <c r="B183" s="117">
        <v>178</v>
      </c>
      <c r="C183" s="162" t="s">
        <v>798</v>
      </c>
      <c r="D183" s="94" t="s">
        <v>760</v>
      </c>
      <c r="E183" s="94" t="s">
        <v>799</v>
      </c>
      <c r="F183" s="112" t="s">
        <v>406</v>
      </c>
      <c r="G183" s="112">
        <v>100</v>
      </c>
      <c r="H183" s="112" t="s">
        <v>92</v>
      </c>
      <c r="I183" s="113" t="s">
        <v>75</v>
      </c>
      <c r="J183" s="161">
        <v>205</v>
      </c>
      <c r="K183" s="122">
        <v>0</v>
      </c>
      <c r="L183" s="129">
        <v>205</v>
      </c>
      <c r="M183" s="128"/>
      <c r="N183" s="61" t="s">
        <v>72</v>
      </c>
      <c r="O183" s="61" t="s">
        <v>72</v>
      </c>
      <c r="P183" s="61" t="s">
        <v>72</v>
      </c>
      <c r="R183" s="157"/>
      <c r="T183" s="153"/>
    </row>
    <row r="184" spans="2:20" customFormat="1" ht="25.5" thickBot="1" x14ac:dyDescent="0.4">
      <c r="B184" s="117">
        <v>179</v>
      </c>
      <c r="C184" s="162" t="s">
        <v>800</v>
      </c>
      <c r="D184" s="94" t="s">
        <v>760</v>
      </c>
      <c r="E184" s="94" t="s">
        <v>801</v>
      </c>
      <c r="F184" s="112" t="s">
        <v>406</v>
      </c>
      <c r="G184" s="112">
        <v>200</v>
      </c>
      <c r="H184" s="112" t="s">
        <v>92</v>
      </c>
      <c r="I184" s="113" t="s">
        <v>75</v>
      </c>
      <c r="J184" s="161">
        <v>210</v>
      </c>
      <c r="K184" s="122">
        <v>0</v>
      </c>
      <c r="L184" s="129">
        <v>210</v>
      </c>
      <c r="M184" s="128"/>
      <c r="N184" s="61" t="s">
        <v>72</v>
      </c>
      <c r="O184" s="61" t="s">
        <v>72</v>
      </c>
      <c r="P184" s="61" t="s">
        <v>72</v>
      </c>
      <c r="R184" s="157"/>
      <c r="T184" s="153"/>
    </row>
    <row r="185" spans="2:20" customFormat="1" ht="25.5" thickBot="1" x14ac:dyDescent="0.4">
      <c r="B185" s="117">
        <v>180</v>
      </c>
      <c r="C185" s="162" t="s">
        <v>802</v>
      </c>
      <c r="D185" s="94" t="s">
        <v>760</v>
      </c>
      <c r="E185" s="94" t="s">
        <v>803</v>
      </c>
      <c r="F185" s="112" t="s">
        <v>406</v>
      </c>
      <c r="G185" s="112">
        <v>500</v>
      </c>
      <c r="H185" s="112" t="s">
        <v>92</v>
      </c>
      <c r="I185" s="113" t="s">
        <v>75</v>
      </c>
      <c r="J185" s="161">
        <v>231</v>
      </c>
      <c r="K185" s="122">
        <v>0</v>
      </c>
      <c r="L185" s="129">
        <v>231</v>
      </c>
      <c r="M185" s="128"/>
      <c r="N185" s="61" t="s">
        <v>72</v>
      </c>
      <c r="O185" s="61" t="s">
        <v>72</v>
      </c>
      <c r="P185" s="61" t="s">
        <v>72</v>
      </c>
      <c r="R185" s="157"/>
      <c r="T185" s="153"/>
    </row>
    <row r="186" spans="2:20" customFormat="1" ht="25.5" thickBot="1" x14ac:dyDescent="0.4">
      <c r="B186" s="116">
        <v>181</v>
      </c>
      <c r="C186" s="162" t="s">
        <v>804</v>
      </c>
      <c r="D186" s="94" t="s">
        <v>760</v>
      </c>
      <c r="E186" s="94" t="s">
        <v>805</v>
      </c>
      <c r="F186" s="112" t="s">
        <v>406</v>
      </c>
      <c r="G186" s="112">
        <v>1000</v>
      </c>
      <c r="H186" s="112" t="s">
        <v>92</v>
      </c>
      <c r="I186" s="113" t="s">
        <v>75</v>
      </c>
      <c r="J186" s="161">
        <v>325</v>
      </c>
      <c r="K186" s="122">
        <v>0</v>
      </c>
      <c r="L186" s="129">
        <v>325</v>
      </c>
      <c r="M186" s="128"/>
      <c r="N186" s="61" t="s">
        <v>72</v>
      </c>
      <c r="O186" s="61" t="s">
        <v>72</v>
      </c>
      <c r="P186" s="61" t="s">
        <v>72</v>
      </c>
      <c r="R186" s="157"/>
      <c r="T186" s="153"/>
    </row>
    <row r="187" spans="2:20" customFormat="1" ht="25.5" thickBot="1" x14ac:dyDescent="0.4">
      <c r="B187" s="117">
        <v>182</v>
      </c>
      <c r="C187" s="162" t="s">
        <v>806</v>
      </c>
      <c r="D187" s="94" t="s">
        <v>760</v>
      </c>
      <c r="E187" s="94" t="s">
        <v>807</v>
      </c>
      <c r="F187" s="112" t="s">
        <v>406</v>
      </c>
      <c r="G187" s="112">
        <v>2000</v>
      </c>
      <c r="H187" s="112" t="s">
        <v>92</v>
      </c>
      <c r="I187" s="113" t="s">
        <v>75</v>
      </c>
      <c r="J187" s="161">
        <v>423</v>
      </c>
      <c r="K187" s="122">
        <v>0</v>
      </c>
      <c r="L187" s="129">
        <v>423</v>
      </c>
      <c r="M187" s="128"/>
      <c r="N187" s="61" t="s">
        <v>72</v>
      </c>
      <c r="O187" s="61" t="s">
        <v>72</v>
      </c>
      <c r="P187" s="61" t="s">
        <v>72</v>
      </c>
      <c r="R187" s="157"/>
      <c r="T187" s="153"/>
    </row>
    <row r="188" spans="2:20" customFormat="1" ht="25.5" thickBot="1" x14ac:dyDescent="0.4">
      <c r="B188" s="117">
        <v>183</v>
      </c>
      <c r="C188" s="162" t="s">
        <v>808</v>
      </c>
      <c r="D188" s="94" t="s">
        <v>760</v>
      </c>
      <c r="E188" s="94" t="s">
        <v>809</v>
      </c>
      <c r="F188" s="112" t="s">
        <v>406</v>
      </c>
      <c r="G188" s="112">
        <v>5000</v>
      </c>
      <c r="H188" s="112" t="s">
        <v>92</v>
      </c>
      <c r="I188" s="113" t="s">
        <v>75</v>
      </c>
      <c r="J188" s="161">
        <v>585</v>
      </c>
      <c r="K188" s="122">
        <v>0</v>
      </c>
      <c r="L188" s="129">
        <v>585</v>
      </c>
      <c r="M188" s="128"/>
      <c r="N188" s="61" t="s">
        <v>72</v>
      </c>
      <c r="O188" s="61" t="s">
        <v>72</v>
      </c>
      <c r="P188" s="61" t="s">
        <v>72</v>
      </c>
      <c r="R188" s="157"/>
      <c r="T188" s="153"/>
    </row>
    <row r="189" spans="2:20" customFormat="1" ht="25.5" thickBot="1" x14ac:dyDescent="0.4">
      <c r="B189" s="117">
        <v>184</v>
      </c>
      <c r="C189" s="162" t="s">
        <v>810</v>
      </c>
      <c r="D189" s="94" t="s">
        <v>760</v>
      </c>
      <c r="E189" s="94" t="s">
        <v>811</v>
      </c>
      <c r="F189" s="112" t="s">
        <v>406</v>
      </c>
      <c r="G189" s="112">
        <v>10000</v>
      </c>
      <c r="H189" s="112" t="s">
        <v>92</v>
      </c>
      <c r="I189" s="113" t="s">
        <v>75</v>
      </c>
      <c r="J189" s="161">
        <v>650</v>
      </c>
      <c r="K189" s="122">
        <v>0</v>
      </c>
      <c r="L189" s="129">
        <v>650</v>
      </c>
      <c r="M189" s="128"/>
      <c r="N189" s="61" t="s">
        <v>72</v>
      </c>
      <c r="O189" s="61" t="s">
        <v>72</v>
      </c>
      <c r="P189" s="61" t="s">
        <v>72</v>
      </c>
      <c r="R189" s="157"/>
      <c r="T189" s="153"/>
    </row>
    <row r="190" spans="2:20" customFormat="1" ht="25.5" thickBot="1" x14ac:dyDescent="0.4">
      <c r="B190" s="116">
        <v>185</v>
      </c>
      <c r="C190" s="162" t="s">
        <v>759</v>
      </c>
      <c r="D190" s="94" t="s">
        <v>760</v>
      </c>
      <c r="E190" s="94" t="s">
        <v>812</v>
      </c>
      <c r="F190" s="112" t="s">
        <v>406</v>
      </c>
      <c r="G190" s="112">
        <v>5</v>
      </c>
      <c r="H190" s="112" t="s">
        <v>92</v>
      </c>
      <c r="I190" s="113" t="s">
        <v>75</v>
      </c>
      <c r="J190" s="161">
        <v>72</v>
      </c>
      <c r="K190" s="122">
        <v>0</v>
      </c>
      <c r="L190" s="129">
        <v>72</v>
      </c>
      <c r="M190" s="128"/>
      <c r="N190" s="61" t="s">
        <v>72</v>
      </c>
      <c r="O190" s="61" t="s">
        <v>72</v>
      </c>
      <c r="P190" s="61" t="s">
        <v>72</v>
      </c>
      <c r="R190" s="157"/>
      <c r="T190" s="153"/>
    </row>
    <row r="191" spans="2:20" customFormat="1" ht="25.5" thickBot="1" x14ac:dyDescent="0.4">
      <c r="B191" s="117">
        <v>186</v>
      </c>
      <c r="C191" s="162" t="s">
        <v>813</v>
      </c>
      <c r="D191" s="94" t="s">
        <v>760</v>
      </c>
      <c r="E191" s="94" t="s">
        <v>814</v>
      </c>
      <c r="F191" s="112" t="s">
        <v>406</v>
      </c>
      <c r="G191" s="112">
        <v>10</v>
      </c>
      <c r="H191" s="112" t="s">
        <v>92</v>
      </c>
      <c r="I191" s="113" t="s">
        <v>75</v>
      </c>
      <c r="J191" s="161">
        <v>106</v>
      </c>
      <c r="K191" s="122">
        <v>0</v>
      </c>
      <c r="L191" s="129">
        <v>106</v>
      </c>
      <c r="M191" s="128"/>
      <c r="N191" s="61" t="s">
        <v>72</v>
      </c>
      <c r="O191" s="61" t="s">
        <v>72</v>
      </c>
      <c r="P191" s="61" t="s">
        <v>72</v>
      </c>
      <c r="R191" s="157"/>
      <c r="T191" s="153"/>
    </row>
    <row r="192" spans="2:20" customFormat="1" ht="25.5" thickBot="1" x14ac:dyDescent="0.4">
      <c r="B192" s="117">
        <v>187</v>
      </c>
      <c r="C192" s="162" t="s">
        <v>815</v>
      </c>
      <c r="D192" s="94" t="s">
        <v>760</v>
      </c>
      <c r="E192" s="94" t="s">
        <v>816</v>
      </c>
      <c r="F192" s="112" t="s">
        <v>406</v>
      </c>
      <c r="G192" s="112">
        <v>20</v>
      </c>
      <c r="H192" s="112" t="s">
        <v>92</v>
      </c>
      <c r="I192" s="113" t="s">
        <v>75</v>
      </c>
      <c r="J192" s="161">
        <v>127</v>
      </c>
      <c r="K192" s="122">
        <v>0</v>
      </c>
      <c r="L192" s="129">
        <v>127</v>
      </c>
      <c r="M192" s="128"/>
      <c r="N192" s="61" t="s">
        <v>72</v>
      </c>
      <c r="O192" s="61" t="s">
        <v>72</v>
      </c>
      <c r="P192" s="61" t="s">
        <v>72</v>
      </c>
      <c r="R192" s="157"/>
      <c r="T192" s="153"/>
    </row>
    <row r="193" spans="2:20" customFormat="1" ht="25.5" thickBot="1" x14ac:dyDescent="0.4">
      <c r="B193" s="117">
        <v>188</v>
      </c>
      <c r="C193" s="162" t="s">
        <v>817</v>
      </c>
      <c r="D193" s="94" t="s">
        <v>760</v>
      </c>
      <c r="E193" s="94" t="s">
        <v>818</v>
      </c>
      <c r="F193" s="112" t="s">
        <v>406</v>
      </c>
      <c r="G193" s="112">
        <v>30</v>
      </c>
      <c r="H193" s="112" t="s">
        <v>92</v>
      </c>
      <c r="I193" s="113" t="s">
        <v>75</v>
      </c>
      <c r="J193" s="161">
        <v>173</v>
      </c>
      <c r="K193" s="122">
        <v>0</v>
      </c>
      <c r="L193" s="129">
        <v>173</v>
      </c>
      <c r="M193" s="128"/>
      <c r="N193" s="61" t="s">
        <v>72</v>
      </c>
      <c r="O193" s="61" t="s">
        <v>72</v>
      </c>
      <c r="P193" s="61" t="s">
        <v>72</v>
      </c>
      <c r="R193" s="157"/>
      <c r="T193" s="153"/>
    </row>
    <row r="194" spans="2:20" customFormat="1" ht="25.5" thickBot="1" x14ac:dyDescent="0.4">
      <c r="B194" s="116">
        <v>189</v>
      </c>
      <c r="C194" s="162" t="s">
        <v>819</v>
      </c>
      <c r="D194" s="94" t="s">
        <v>760</v>
      </c>
      <c r="E194" s="94" t="s">
        <v>820</v>
      </c>
      <c r="F194" s="112" t="s">
        <v>406</v>
      </c>
      <c r="G194" s="112">
        <v>40</v>
      </c>
      <c r="H194" s="112" t="s">
        <v>92</v>
      </c>
      <c r="I194" s="113" t="s">
        <v>75</v>
      </c>
      <c r="J194" s="161">
        <v>200</v>
      </c>
      <c r="K194" s="122">
        <v>0</v>
      </c>
      <c r="L194" s="129">
        <v>200</v>
      </c>
      <c r="M194" s="128"/>
      <c r="N194" s="61" t="s">
        <v>72</v>
      </c>
      <c r="O194" s="61" t="s">
        <v>72</v>
      </c>
      <c r="P194" s="61" t="s">
        <v>72</v>
      </c>
      <c r="R194" s="157"/>
      <c r="T194" s="153"/>
    </row>
    <row r="195" spans="2:20" customFormat="1" ht="25.5" thickBot="1" x14ac:dyDescent="0.4">
      <c r="B195" s="117">
        <v>190</v>
      </c>
      <c r="C195" s="162" t="s">
        <v>821</v>
      </c>
      <c r="D195" s="94" t="s">
        <v>760</v>
      </c>
      <c r="E195" s="94" t="s">
        <v>822</v>
      </c>
      <c r="F195" s="112" t="s">
        <v>406</v>
      </c>
      <c r="G195" s="112">
        <v>50</v>
      </c>
      <c r="H195" s="112" t="s">
        <v>92</v>
      </c>
      <c r="I195" s="113" t="s">
        <v>75</v>
      </c>
      <c r="J195" s="161">
        <v>212</v>
      </c>
      <c r="K195" s="122">
        <v>0</v>
      </c>
      <c r="L195" s="129">
        <v>212</v>
      </c>
      <c r="M195" s="128"/>
      <c r="N195" s="61" t="s">
        <v>72</v>
      </c>
      <c r="O195" s="61" t="s">
        <v>72</v>
      </c>
      <c r="P195" s="61" t="s">
        <v>72</v>
      </c>
      <c r="R195" s="157"/>
      <c r="T195" s="153"/>
    </row>
    <row r="196" spans="2:20" customFormat="1" ht="25.5" thickBot="1" x14ac:dyDescent="0.4">
      <c r="B196" s="117">
        <v>191</v>
      </c>
      <c r="C196" s="162" t="s">
        <v>823</v>
      </c>
      <c r="D196" s="94" t="s">
        <v>760</v>
      </c>
      <c r="E196" s="94" t="s">
        <v>824</v>
      </c>
      <c r="F196" s="112" t="s">
        <v>406</v>
      </c>
      <c r="G196" s="112">
        <v>100</v>
      </c>
      <c r="H196" s="112" t="s">
        <v>92</v>
      </c>
      <c r="I196" s="113" t="s">
        <v>75</v>
      </c>
      <c r="J196" s="161">
        <v>252</v>
      </c>
      <c r="K196" s="122">
        <v>0</v>
      </c>
      <c r="L196" s="129">
        <v>252</v>
      </c>
      <c r="M196" s="128"/>
      <c r="N196" s="61" t="s">
        <v>72</v>
      </c>
      <c r="O196" s="61" t="s">
        <v>72</v>
      </c>
      <c r="P196" s="61" t="s">
        <v>72</v>
      </c>
      <c r="R196" s="157"/>
      <c r="T196" s="153"/>
    </row>
    <row r="197" spans="2:20" customFormat="1" ht="25.5" thickBot="1" x14ac:dyDescent="0.4">
      <c r="B197" s="117">
        <v>192</v>
      </c>
      <c r="C197" s="162" t="s">
        <v>825</v>
      </c>
      <c r="D197" s="94" t="s">
        <v>760</v>
      </c>
      <c r="E197" s="94" t="s">
        <v>826</v>
      </c>
      <c r="F197" s="112" t="s">
        <v>406</v>
      </c>
      <c r="G197" s="112">
        <v>200</v>
      </c>
      <c r="H197" s="112" t="s">
        <v>92</v>
      </c>
      <c r="I197" s="113" t="s">
        <v>75</v>
      </c>
      <c r="J197" s="161">
        <v>260</v>
      </c>
      <c r="K197" s="122">
        <v>0</v>
      </c>
      <c r="L197" s="129">
        <v>260</v>
      </c>
      <c r="M197" s="128"/>
      <c r="N197" s="61" t="s">
        <v>72</v>
      </c>
      <c r="O197" s="61" t="s">
        <v>72</v>
      </c>
      <c r="P197" s="61" t="s">
        <v>72</v>
      </c>
      <c r="R197" s="157"/>
      <c r="T197" s="153"/>
    </row>
    <row r="198" spans="2:20" customFormat="1" ht="25.5" thickBot="1" x14ac:dyDescent="0.4">
      <c r="B198" s="116">
        <v>193</v>
      </c>
      <c r="C198" s="162" t="s">
        <v>827</v>
      </c>
      <c r="D198" s="94" t="s">
        <v>760</v>
      </c>
      <c r="E198" s="94" t="s">
        <v>828</v>
      </c>
      <c r="F198" s="112" t="s">
        <v>406</v>
      </c>
      <c r="G198" s="112">
        <v>500</v>
      </c>
      <c r="H198" s="112" t="s">
        <v>92</v>
      </c>
      <c r="I198" s="113" t="s">
        <v>75</v>
      </c>
      <c r="J198" s="161">
        <v>285</v>
      </c>
      <c r="K198" s="122">
        <v>0</v>
      </c>
      <c r="L198" s="129">
        <v>285</v>
      </c>
      <c r="M198" s="128"/>
      <c r="N198" s="61" t="s">
        <v>72</v>
      </c>
      <c r="O198" s="61" t="s">
        <v>72</v>
      </c>
      <c r="P198" s="61" t="s">
        <v>72</v>
      </c>
      <c r="R198" s="157"/>
      <c r="T198" s="153"/>
    </row>
    <row r="199" spans="2:20" customFormat="1" ht="25.5" thickBot="1" x14ac:dyDescent="0.4">
      <c r="B199" s="117">
        <v>194</v>
      </c>
      <c r="C199" s="162" t="s">
        <v>829</v>
      </c>
      <c r="D199" s="94" t="s">
        <v>760</v>
      </c>
      <c r="E199" s="94" t="s">
        <v>830</v>
      </c>
      <c r="F199" s="112" t="s">
        <v>406</v>
      </c>
      <c r="G199" s="112">
        <v>1000</v>
      </c>
      <c r="H199" s="112" t="s">
        <v>92</v>
      </c>
      <c r="I199" s="113" t="s">
        <v>75</v>
      </c>
      <c r="J199" s="161">
        <v>400</v>
      </c>
      <c r="K199" s="122">
        <v>0</v>
      </c>
      <c r="L199" s="129">
        <v>400</v>
      </c>
      <c r="M199" s="128"/>
      <c r="N199" s="61" t="s">
        <v>72</v>
      </c>
      <c r="O199" s="61" t="s">
        <v>72</v>
      </c>
      <c r="P199" s="61" t="s">
        <v>72</v>
      </c>
      <c r="R199" s="157"/>
      <c r="T199" s="153"/>
    </row>
    <row r="200" spans="2:20" customFormat="1" ht="25.5" thickBot="1" x14ac:dyDescent="0.4">
      <c r="B200" s="117">
        <v>195</v>
      </c>
      <c r="C200" s="162" t="s">
        <v>831</v>
      </c>
      <c r="D200" s="94" t="s">
        <v>760</v>
      </c>
      <c r="E200" s="94" t="s">
        <v>832</v>
      </c>
      <c r="F200" s="112" t="s">
        <v>406</v>
      </c>
      <c r="G200" s="112">
        <v>2000</v>
      </c>
      <c r="H200" s="112" t="s">
        <v>92</v>
      </c>
      <c r="I200" s="113" t="s">
        <v>75</v>
      </c>
      <c r="J200" s="161">
        <v>520</v>
      </c>
      <c r="K200" s="122">
        <v>0</v>
      </c>
      <c r="L200" s="129">
        <v>520</v>
      </c>
      <c r="M200" s="128"/>
      <c r="N200" s="61" t="s">
        <v>72</v>
      </c>
      <c r="O200" s="61" t="s">
        <v>72</v>
      </c>
      <c r="P200" s="61" t="s">
        <v>72</v>
      </c>
      <c r="R200" s="157"/>
      <c r="T200" s="153"/>
    </row>
    <row r="201" spans="2:20" customFormat="1" ht="25.5" thickBot="1" x14ac:dyDescent="0.4">
      <c r="B201" s="117">
        <v>196</v>
      </c>
      <c r="C201" s="162" t="s">
        <v>833</v>
      </c>
      <c r="D201" s="94" t="s">
        <v>760</v>
      </c>
      <c r="E201" s="94" t="s">
        <v>834</v>
      </c>
      <c r="F201" s="112" t="s">
        <v>406</v>
      </c>
      <c r="G201" s="112">
        <v>5000</v>
      </c>
      <c r="H201" s="112" t="s">
        <v>92</v>
      </c>
      <c r="I201" s="113" t="s">
        <v>75</v>
      </c>
      <c r="J201" s="161">
        <v>720</v>
      </c>
      <c r="K201" s="122">
        <v>0</v>
      </c>
      <c r="L201" s="129">
        <v>720</v>
      </c>
      <c r="M201" s="128"/>
      <c r="N201" s="61" t="s">
        <v>72</v>
      </c>
      <c r="O201" s="61" t="s">
        <v>72</v>
      </c>
      <c r="P201" s="61" t="s">
        <v>72</v>
      </c>
      <c r="R201" s="157"/>
      <c r="T201" s="153"/>
    </row>
    <row r="202" spans="2:20" customFormat="1" ht="25.5" thickBot="1" x14ac:dyDescent="0.4">
      <c r="B202" s="116">
        <v>197</v>
      </c>
      <c r="C202" s="162" t="s">
        <v>835</v>
      </c>
      <c r="D202" s="94" t="s">
        <v>760</v>
      </c>
      <c r="E202" s="94" t="s">
        <v>836</v>
      </c>
      <c r="F202" s="112" t="s">
        <v>406</v>
      </c>
      <c r="G202" s="112">
        <v>10000</v>
      </c>
      <c r="H202" s="112" t="s">
        <v>92</v>
      </c>
      <c r="I202" s="113" t="s">
        <v>75</v>
      </c>
      <c r="J202" s="161">
        <v>800</v>
      </c>
      <c r="K202" s="122">
        <v>0</v>
      </c>
      <c r="L202" s="129">
        <v>800</v>
      </c>
      <c r="M202" s="128"/>
      <c r="N202" s="61" t="s">
        <v>72</v>
      </c>
      <c r="O202" s="61" t="s">
        <v>72</v>
      </c>
      <c r="P202" s="61" t="s">
        <v>72</v>
      </c>
      <c r="R202" s="157"/>
      <c r="T202" s="153"/>
    </row>
    <row r="203" spans="2:20" customFormat="1" ht="25.5" thickBot="1" x14ac:dyDescent="0.4">
      <c r="B203" s="117">
        <v>198</v>
      </c>
      <c r="C203" s="162" t="s">
        <v>759</v>
      </c>
      <c r="D203" s="94" t="s">
        <v>760</v>
      </c>
      <c r="E203" s="94" t="s">
        <v>837</v>
      </c>
      <c r="F203" s="112" t="s">
        <v>406</v>
      </c>
      <c r="G203" s="112">
        <v>5</v>
      </c>
      <c r="H203" s="112" t="s">
        <v>92</v>
      </c>
      <c r="I203" s="113" t="s">
        <v>75</v>
      </c>
      <c r="J203" s="161">
        <v>46</v>
      </c>
      <c r="K203" s="122">
        <v>0</v>
      </c>
      <c r="L203" s="129">
        <v>46</v>
      </c>
      <c r="M203" s="128"/>
      <c r="N203" s="61" t="s">
        <v>72</v>
      </c>
      <c r="O203" s="61" t="s">
        <v>72</v>
      </c>
      <c r="P203" s="61" t="s">
        <v>72</v>
      </c>
      <c r="R203" s="157"/>
      <c r="T203" s="153"/>
    </row>
    <row r="204" spans="2:20" customFormat="1" ht="25.5" thickBot="1" x14ac:dyDescent="0.4">
      <c r="B204" s="117">
        <v>199</v>
      </c>
      <c r="C204" s="162" t="s">
        <v>762</v>
      </c>
      <c r="D204" s="94" t="s">
        <v>760</v>
      </c>
      <c r="E204" s="94" t="s">
        <v>838</v>
      </c>
      <c r="F204" s="112" t="s">
        <v>406</v>
      </c>
      <c r="G204" s="112">
        <v>10</v>
      </c>
      <c r="H204" s="112" t="s">
        <v>92</v>
      </c>
      <c r="I204" s="113" t="s">
        <v>75</v>
      </c>
      <c r="J204" s="161">
        <v>66</v>
      </c>
      <c r="K204" s="122">
        <v>0</v>
      </c>
      <c r="L204" s="129">
        <v>66</v>
      </c>
      <c r="M204" s="128"/>
      <c r="N204" s="61" t="s">
        <v>72</v>
      </c>
      <c r="O204" s="61" t="s">
        <v>72</v>
      </c>
      <c r="P204" s="61" t="s">
        <v>72</v>
      </c>
      <c r="R204" s="157"/>
      <c r="T204" s="153"/>
    </row>
    <row r="205" spans="2:20" customFormat="1" ht="25.5" thickBot="1" x14ac:dyDescent="0.4">
      <c r="B205" s="117">
        <v>200</v>
      </c>
      <c r="C205" s="162" t="s">
        <v>764</v>
      </c>
      <c r="D205" s="94" t="s">
        <v>760</v>
      </c>
      <c r="E205" s="94" t="s">
        <v>839</v>
      </c>
      <c r="F205" s="112" t="s">
        <v>406</v>
      </c>
      <c r="G205" s="112">
        <v>20</v>
      </c>
      <c r="H205" s="112" t="s">
        <v>92</v>
      </c>
      <c r="I205" s="113" t="s">
        <v>75</v>
      </c>
      <c r="J205" s="161">
        <v>80</v>
      </c>
      <c r="K205" s="122">
        <v>0</v>
      </c>
      <c r="L205" s="129">
        <v>80</v>
      </c>
      <c r="M205" s="128"/>
      <c r="N205" s="61" t="s">
        <v>72</v>
      </c>
      <c r="O205" s="61" t="s">
        <v>72</v>
      </c>
      <c r="P205" s="61" t="s">
        <v>72</v>
      </c>
      <c r="R205" s="157"/>
      <c r="T205" s="153"/>
    </row>
    <row r="206" spans="2:20" customFormat="1" ht="25.5" thickBot="1" x14ac:dyDescent="0.4">
      <c r="B206" s="116">
        <v>201</v>
      </c>
      <c r="C206" s="162" t="s">
        <v>766</v>
      </c>
      <c r="D206" s="94" t="s">
        <v>760</v>
      </c>
      <c r="E206" s="94" t="s">
        <v>840</v>
      </c>
      <c r="F206" s="112" t="s">
        <v>406</v>
      </c>
      <c r="G206" s="112">
        <v>30</v>
      </c>
      <c r="H206" s="112" t="s">
        <v>92</v>
      </c>
      <c r="I206" s="113" t="s">
        <v>75</v>
      </c>
      <c r="J206" s="161">
        <v>105</v>
      </c>
      <c r="K206" s="122">
        <v>0</v>
      </c>
      <c r="L206" s="129">
        <v>105</v>
      </c>
      <c r="M206" s="128"/>
      <c r="N206" s="61" t="s">
        <v>72</v>
      </c>
      <c r="O206" s="61" t="s">
        <v>72</v>
      </c>
      <c r="P206" s="61" t="s">
        <v>72</v>
      </c>
      <c r="R206" s="157"/>
      <c r="T206" s="153"/>
    </row>
    <row r="207" spans="2:20" customFormat="1" ht="25.5" thickBot="1" x14ac:dyDescent="0.4">
      <c r="B207" s="117">
        <v>202</v>
      </c>
      <c r="C207" s="162" t="s">
        <v>768</v>
      </c>
      <c r="D207" s="94" t="s">
        <v>760</v>
      </c>
      <c r="E207" s="94" t="s">
        <v>841</v>
      </c>
      <c r="F207" s="112" t="s">
        <v>406</v>
      </c>
      <c r="G207" s="112">
        <v>40</v>
      </c>
      <c r="H207" s="112" t="s">
        <v>92</v>
      </c>
      <c r="I207" s="113" t="s">
        <v>75</v>
      </c>
      <c r="J207" s="161">
        <v>120</v>
      </c>
      <c r="K207" s="122">
        <v>0</v>
      </c>
      <c r="L207" s="129">
        <v>120</v>
      </c>
      <c r="M207" s="128"/>
      <c r="N207" s="61" t="s">
        <v>72</v>
      </c>
      <c r="O207" s="61" t="s">
        <v>72</v>
      </c>
      <c r="P207" s="61" t="s">
        <v>72</v>
      </c>
      <c r="R207" s="157"/>
      <c r="T207" s="153"/>
    </row>
    <row r="208" spans="2:20" customFormat="1" ht="25.5" thickBot="1" x14ac:dyDescent="0.4">
      <c r="B208" s="117">
        <v>203</v>
      </c>
      <c r="C208" s="162" t="s">
        <v>770</v>
      </c>
      <c r="D208" s="94" t="s">
        <v>760</v>
      </c>
      <c r="E208" s="94" t="s">
        <v>842</v>
      </c>
      <c r="F208" s="112" t="s">
        <v>406</v>
      </c>
      <c r="G208" s="112">
        <v>50</v>
      </c>
      <c r="H208" s="112" t="s">
        <v>92</v>
      </c>
      <c r="I208" s="113" t="s">
        <v>75</v>
      </c>
      <c r="J208" s="161">
        <v>127</v>
      </c>
      <c r="K208" s="122">
        <v>0</v>
      </c>
      <c r="L208" s="129">
        <v>127</v>
      </c>
      <c r="M208" s="128"/>
      <c r="N208" s="61" t="s">
        <v>72</v>
      </c>
      <c r="O208" s="61" t="s">
        <v>72</v>
      </c>
      <c r="P208" s="61" t="s">
        <v>72</v>
      </c>
      <c r="R208" s="157"/>
      <c r="T208" s="153"/>
    </row>
    <row r="209" spans="2:20" customFormat="1" ht="25.5" thickBot="1" x14ac:dyDescent="0.4">
      <c r="B209" s="117">
        <v>204</v>
      </c>
      <c r="C209" s="162" t="s">
        <v>772</v>
      </c>
      <c r="D209" s="94" t="s">
        <v>760</v>
      </c>
      <c r="E209" s="94" t="s">
        <v>843</v>
      </c>
      <c r="F209" s="112" t="s">
        <v>406</v>
      </c>
      <c r="G209" s="112">
        <v>100</v>
      </c>
      <c r="H209" s="112" t="s">
        <v>92</v>
      </c>
      <c r="I209" s="113" t="s">
        <v>75</v>
      </c>
      <c r="J209" s="161">
        <v>157</v>
      </c>
      <c r="K209" s="122">
        <v>0</v>
      </c>
      <c r="L209" s="129">
        <v>157</v>
      </c>
      <c r="M209" s="128"/>
      <c r="N209" s="61" t="s">
        <v>72</v>
      </c>
      <c r="O209" s="61" t="s">
        <v>72</v>
      </c>
      <c r="P209" s="61" t="s">
        <v>72</v>
      </c>
      <c r="R209" s="157"/>
      <c r="T209" s="153"/>
    </row>
    <row r="210" spans="2:20" customFormat="1" ht="25.5" thickBot="1" x14ac:dyDescent="0.4">
      <c r="B210" s="116">
        <v>205</v>
      </c>
      <c r="C210" s="162" t="s">
        <v>774</v>
      </c>
      <c r="D210" s="94" t="s">
        <v>760</v>
      </c>
      <c r="E210" s="94" t="s">
        <v>844</v>
      </c>
      <c r="F210" s="112" t="s">
        <v>406</v>
      </c>
      <c r="G210" s="112">
        <v>200</v>
      </c>
      <c r="H210" s="112" t="s">
        <v>92</v>
      </c>
      <c r="I210" s="113" t="s">
        <v>75</v>
      </c>
      <c r="J210" s="161">
        <v>160</v>
      </c>
      <c r="K210" s="122">
        <v>0</v>
      </c>
      <c r="L210" s="129">
        <v>160</v>
      </c>
      <c r="M210" s="128"/>
      <c r="N210" s="61" t="s">
        <v>72</v>
      </c>
      <c r="O210" s="61" t="s">
        <v>72</v>
      </c>
      <c r="P210" s="61" t="s">
        <v>72</v>
      </c>
      <c r="R210" s="157"/>
      <c r="T210" s="153"/>
    </row>
    <row r="211" spans="2:20" customFormat="1" ht="25.5" thickBot="1" x14ac:dyDescent="0.4">
      <c r="B211" s="117">
        <v>206</v>
      </c>
      <c r="C211" s="162" t="s">
        <v>776</v>
      </c>
      <c r="D211" s="94" t="s">
        <v>760</v>
      </c>
      <c r="E211" s="94" t="s">
        <v>845</v>
      </c>
      <c r="F211" s="112" t="s">
        <v>406</v>
      </c>
      <c r="G211" s="112">
        <v>500</v>
      </c>
      <c r="H211" s="112" t="s">
        <v>92</v>
      </c>
      <c r="I211" s="113" t="s">
        <v>75</v>
      </c>
      <c r="J211" s="161">
        <v>178</v>
      </c>
      <c r="K211" s="122">
        <v>0</v>
      </c>
      <c r="L211" s="129">
        <v>178</v>
      </c>
      <c r="M211" s="128"/>
      <c r="N211" s="61" t="s">
        <v>72</v>
      </c>
      <c r="O211" s="61" t="s">
        <v>72</v>
      </c>
      <c r="P211" s="61" t="s">
        <v>72</v>
      </c>
      <c r="R211" s="157"/>
      <c r="T211" s="153"/>
    </row>
    <row r="212" spans="2:20" customFormat="1" ht="25.5" thickBot="1" x14ac:dyDescent="0.4">
      <c r="B212" s="117">
        <v>207</v>
      </c>
      <c r="C212" s="162" t="s">
        <v>778</v>
      </c>
      <c r="D212" s="94" t="s">
        <v>760</v>
      </c>
      <c r="E212" s="94" t="s">
        <v>846</v>
      </c>
      <c r="F212" s="112" t="s">
        <v>406</v>
      </c>
      <c r="G212" s="112">
        <v>1000</v>
      </c>
      <c r="H212" s="112" t="s">
        <v>92</v>
      </c>
      <c r="I212" s="113" t="s">
        <v>75</v>
      </c>
      <c r="J212" s="161">
        <v>250</v>
      </c>
      <c r="K212" s="122">
        <v>0</v>
      </c>
      <c r="L212" s="129">
        <v>250</v>
      </c>
      <c r="M212" s="128"/>
      <c r="N212" s="61" t="s">
        <v>72</v>
      </c>
      <c r="O212" s="61" t="s">
        <v>72</v>
      </c>
      <c r="P212" s="61" t="s">
        <v>72</v>
      </c>
      <c r="R212" s="157"/>
      <c r="T212" s="153"/>
    </row>
    <row r="213" spans="2:20" customFormat="1" ht="25.5" thickBot="1" x14ac:dyDescent="0.4">
      <c r="B213" s="117">
        <v>208</v>
      </c>
      <c r="C213" s="162" t="s">
        <v>780</v>
      </c>
      <c r="D213" s="94" t="s">
        <v>760</v>
      </c>
      <c r="E213" s="94" t="s">
        <v>847</v>
      </c>
      <c r="F213" s="112" t="s">
        <v>406</v>
      </c>
      <c r="G213" s="112">
        <v>2000</v>
      </c>
      <c r="H213" s="112" t="s">
        <v>92</v>
      </c>
      <c r="I213" s="113" t="s">
        <v>75</v>
      </c>
      <c r="J213" s="161">
        <v>325</v>
      </c>
      <c r="K213" s="122">
        <v>0</v>
      </c>
      <c r="L213" s="129">
        <v>325</v>
      </c>
      <c r="M213" s="128"/>
      <c r="N213" s="61" t="s">
        <v>72</v>
      </c>
      <c r="O213" s="61" t="s">
        <v>72</v>
      </c>
      <c r="P213" s="61" t="s">
        <v>72</v>
      </c>
      <c r="R213" s="157"/>
      <c r="T213" s="153"/>
    </row>
    <row r="214" spans="2:20" customFormat="1" ht="25.5" thickBot="1" x14ac:dyDescent="0.4">
      <c r="B214" s="116">
        <v>209</v>
      </c>
      <c r="C214" s="162" t="s">
        <v>782</v>
      </c>
      <c r="D214" s="94" t="s">
        <v>760</v>
      </c>
      <c r="E214" s="94" t="s">
        <v>848</v>
      </c>
      <c r="F214" s="112" t="s">
        <v>406</v>
      </c>
      <c r="G214" s="112">
        <v>5000</v>
      </c>
      <c r="H214" s="112" t="s">
        <v>92</v>
      </c>
      <c r="I214" s="113" t="s">
        <v>75</v>
      </c>
      <c r="J214" s="161">
        <v>450</v>
      </c>
      <c r="K214" s="122">
        <v>0</v>
      </c>
      <c r="L214" s="129">
        <v>450</v>
      </c>
      <c r="M214" s="128"/>
      <c r="N214" s="61" t="s">
        <v>72</v>
      </c>
      <c r="O214" s="61" t="s">
        <v>72</v>
      </c>
      <c r="P214" s="61" t="s">
        <v>72</v>
      </c>
      <c r="R214" s="157"/>
      <c r="T214" s="153"/>
    </row>
    <row r="215" spans="2:20" customFormat="1" ht="25.5" thickBot="1" x14ac:dyDescent="0.4">
      <c r="B215" s="117">
        <v>210</v>
      </c>
      <c r="C215" s="162" t="s">
        <v>784</v>
      </c>
      <c r="D215" s="94" t="s">
        <v>760</v>
      </c>
      <c r="E215" s="94" t="s">
        <v>849</v>
      </c>
      <c r="F215" s="112" t="s">
        <v>406</v>
      </c>
      <c r="G215" s="112">
        <v>10000</v>
      </c>
      <c r="H215" s="112" t="s">
        <v>92</v>
      </c>
      <c r="I215" s="113" t="s">
        <v>75</v>
      </c>
      <c r="J215" s="161">
        <v>500</v>
      </c>
      <c r="K215" s="122">
        <v>0</v>
      </c>
      <c r="L215" s="129">
        <v>500</v>
      </c>
      <c r="M215" s="128"/>
      <c r="N215" s="61" t="s">
        <v>72</v>
      </c>
      <c r="O215" s="61" t="s">
        <v>72</v>
      </c>
      <c r="P215" s="61" t="s">
        <v>72</v>
      </c>
      <c r="R215" s="157"/>
      <c r="T215" s="153"/>
    </row>
    <row r="216" spans="2:20" customFormat="1" ht="25.5" thickBot="1" x14ac:dyDescent="0.4">
      <c r="B216" s="117">
        <v>211</v>
      </c>
      <c r="C216" s="162" t="s">
        <v>786</v>
      </c>
      <c r="D216" s="94" t="s">
        <v>760</v>
      </c>
      <c r="E216" s="94" t="s">
        <v>850</v>
      </c>
      <c r="F216" s="112" t="s">
        <v>406</v>
      </c>
      <c r="G216" s="112">
        <v>5</v>
      </c>
      <c r="H216" s="112" t="s">
        <v>92</v>
      </c>
      <c r="I216" s="113" t="s">
        <v>75</v>
      </c>
      <c r="J216" s="161">
        <v>13</v>
      </c>
      <c r="K216" s="122">
        <v>0</v>
      </c>
      <c r="L216" s="129">
        <v>13</v>
      </c>
      <c r="M216" s="128"/>
      <c r="N216" s="61" t="s">
        <v>72</v>
      </c>
      <c r="O216" s="61" t="s">
        <v>72</v>
      </c>
      <c r="P216" s="61" t="s">
        <v>72</v>
      </c>
      <c r="R216" s="157"/>
      <c r="T216" s="153"/>
    </row>
    <row r="217" spans="2:20" customFormat="1" ht="25.5" thickBot="1" x14ac:dyDescent="0.4">
      <c r="B217" s="117">
        <v>212</v>
      </c>
      <c r="C217" s="162" t="s">
        <v>788</v>
      </c>
      <c r="D217" s="94" t="s">
        <v>760</v>
      </c>
      <c r="E217" s="94" t="s">
        <v>851</v>
      </c>
      <c r="F217" s="112" t="s">
        <v>406</v>
      </c>
      <c r="G217" s="112">
        <v>10</v>
      </c>
      <c r="H217" s="112" t="s">
        <v>92</v>
      </c>
      <c r="I217" s="113" t="s">
        <v>75</v>
      </c>
      <c r="J217" s="161">
        <v>20</v>
      </c>
      <c r="K217" s="122">
        <v>0</v>
      </c>
      <c r="L217" s="129">
        <v>20</v>
      </c>
      <c r="M217" s="128"/>
      <c r="N217" s="61" t="s">
        <v>72</v>
      </c>
      <c r="O217" s="61" t="s">
        <v>72</v>
      </c>
      <c r="P217" s="61" t="s">
        <v>72</v>
      </c>
      <c r="R217" s="157"/>
      <c r="T217" s="153"/>
    </row>
    <row r="218" spans="2:20" customFormat="1" ht="25.5" thickBot="1" x14ac:dyDescent="0.4">
      <c r="B218" s="116">
        <v>213</v>
      </c>
      <c r="C218" s="162" t="s">
        <v>790</v>
      </c>
      <c r="D218" s="94" t="s">
        <v>760</v>
      </c>
      <c r="E218" s="94" t="s">
        <v>852</v>
      </c>
      <c r="F218" s="112" t="s">
        <v>406</v>
      </c>
      <c r="G218" s="112">
        <v>20</v>
      </c>
      <c r="H218" s="112" t="s">
        <v>92</v>
      </c>
      <c r="I218" s="113" t="s">
        <v>75</v>
      </c>
      <c r="J218" s="161">
        <v>24</v>
      </c>
      <c r="K218" s="122">
        <v>0</v>
      </c>
      <c r="L218" s="129">
        <v>24</v>
      </c>
      <c r="M218" s="128"/>
      <c r="N218" s="61" t="s">
        <v>72</v>
      </c>
      <c r="O218" s="61" t="s">
        <v>72</v>
      </c>
      <c r="P218" s="61" t="s">
        <v>72</v>
      </c>
      <c r="R218" s="157"/>
      <c r="T218" s="153"/>
    </row>
    <row r="219" spans="2:20" customFormat="1" ht="25.5" thickBot="1" x14ac:dyDescent="0.4">
      <c r="B219" s="117">
        <v>214</v>
      </c>
      <c r="C219" s="162" t="s">
        <v>792</v>
      </c>
      <c r="D219" s="94" t="s">
        <v>760</v>
      </c>
      <c r="E219" s="94" t="s">
        <v>853</v>
      </c>
      <c r="F219" s="112" t="s">
        <v>406</v>
      </c>
      <c r="G219" s="112">
        <v>30</v>
      </c>
      <c r="H219" s="112" t="s">
        <v>92</v>
      </c>
      <c r="I219" s="113" t="s">
        <v>75</v>
      </c>
      <c r="J219" s="161">
        <v>30</v>
      </c>
      <c r="K219" s="122">
        <v>0</v>
      </c>
      <c r="L219" s="129">
        <v>30</v>
      </c>
      <c r="M219" s="128"/>
      <c r="N219" s="61" t="s">
        <v>72</v>
      </c>
      <c r="O219" s="61" t="s">
        <v>72</v>
      </c>
      <c r="P219" s="61" t="s">
        <v>72</v>
      </c>
      <c r="R219" s="157"/>
      <c r="T219" s="153"/>
    </row>
    <row r="220" spans="2:20" customFormat="1" ht="25.5" thickBot="1" x14ac:dyDescent="0.4">
      <c r="B220" s="117">
        <v>215</v>
      </c>
      <c r="C220" s="162" t="s">
        <v>794</v>
      </c>
      <c r="D220" s="94" t="s">
        <v>760</v>
      </c>
      <c r="E220" s="94" t="s">
        <v>854</v>
      </c>
      <c r="F220" s="112" t="s">
        <v>406</v>
      </c>
      <c r="G220" s="112">
        <v>40</v>
      </c>
      <c r="H220" s="112" t="s">
        <v>92</v>
      </c>
      <c r="I220" s="113" t="s">
        <v>75</v>
      </c>
      <c r="J220" s="161">
        <v>40</v>
      </c>
      <c r="K220" s="122">
        <v>0</v>
      </c>
      <c r="L220" s="129">
        <v>40</v>
      </c>
      <c r="M220" s="128"/>
      <c r="N220" s="61" t="s">
        <v>72</v>
      </c>
      <c r="O220" s="61" t="s">
        <v>72</v>
      </c>
      <c r="P220" s="61" t="s">
        <v>72</v>
      </c>
      <c r="R220" s="157"/>
      <c r="T220" s="153"/>
    </row>
    <row r="221" spans="2:20" customFormat="1" ht="25.5" thickBot="1" x14ac:dyDescent="0.4">
      <c r="B221" s="117">
        <v>216</v>
      </c>
      <c r="C221" s="162" t="s">
        <v>796</v>
      </c>
      <c r="D221" s="94" t="s">
        <v>760</v>
      </c>
      <c r="E221" s="94" t="s">
        <v>855</v>
      </c>
      <c r="F221" s="112" t="s">
        <v>406</v>
      </c>
      <c r="G221" s="112">
        <v>50</v>
      </c>
      <c r="H221" s="112" t="s">
        <v>92</v>
      </c>
      <c r="I221" s="113" t="s">
        <v>75</v>
      </c>
      <c r="J221" s="161">
        <v>44</v>
      </c>
      <c r="K221" s="122">
        <v>0</v>
      </c>
      <c r="L221" s="129">
        <v>44</v>
      </c>
      <c r="M221" s="128"/>
      <c r="N221" s="61" t="s">
        <v>72</v>
      </c>
      <c r="O221" s="61" t="s">
        <v>72</v>
      </c>
      <c r="P221" s="61" t="s">
        <v>72</v>
      </c>
      <c r="R221" s="157"/>
      <c r="T221" s="153"/>
    </row>
    <row r="222" spans="2:20" customFormat="1" ht="25.5" thickBot="1" x14ac:dyDescent="0.4">
      <c r="B222" s="116">
        <v>217</v>
      </c>
      <c r="C222" s="162" t="s">
        <v>798</v>
      </c>
      <c r="D222" s="94" t="s">
        <v>760</v>
      </c>
      <c r="E222" s="94" t="s">
        <v>856</v>
      </c>
      <c r="F222" s="112" t="s">
        <v>406</v>
      </c>
      <c r="G222" s="112">
        <v>100</v>
      </c>
      <c r="H222" s="112" t="s">
        <v>92</v>
      </c>
      <c r="I222" s="113" t="s">
        <v>75</v>
      </c>
      <c r="J222" s="161">
        <v>48</v>
      </c>
      <c r="K222" s="122">
        <v>0</v>
      </c>
      <c r="L222" s="129">
        <v>48</v>
      </c>
      <c r="M222" s="128"/>
      <c r="N222" s="61" t="s">
        <v>72</v>
      </c>
      <c r="O222" s="61" t="s">
        <v>72</v>
      </c>
      <c r="P222" s="61" t="s">
        <v>72</v>
      </c>
      <c r="R222" s="157"/>
      <c r="T222" s="153"/>
    </row>
    <row r="223" spans="2:20" customFormat="1" ht="25.5" thickBot="1" x14ac:dyDescent="0.4">
      <c r="B223" s="117">
        <v>218</v>
      </c>
      <c r="C223" s="162" t="s">
        <v>800</v>
      </c>
      <c r="D223" s="94" t="s">
        <v>760</v>
      </c>
      <c r="E223" s="94" t="s">
        <v>857</v>
      </c>
      <c r="F223" s="112" t="s">
        <v>406</v>
      </c>
      <c r="G223" s="112">
        <v>200</v>
      </c>
      <c r="H223" s="112" t="s">
        <v>92</v>
      </c>
      <c r="I223" s="113" t="s">
        <v>75</v>
      </c>
      <c r="J223" s="161">
        <v>50</v>
      </c>
      <c r="K223" s="122">
        <v>0</v>
      </c>
      <c r="L223" s="129">
        <v>50</v>
      </c>
      <c r="M223" s="128"/>
      <c r="N223" s="61" t="s">
        <v>72</v>
      </c>
      <c r="O223" s="61" t="s">
        <v>72</v>
      </c>
      <c r="P223" s="61" t="s">
        <v>72</v>
      </c>
      <c r="R223" s="157"/>
      <c r="T223" s="153"/>
    </row>
    <row r="224" spans="2:20" customFormat="1" ht="25.5" thickBot="1" x14ac:dyDescent="0.4">
      <c r="B224" s="117">
        <v>219</v>
      </c>
      <c r="C224" s="162" t="s">
        <v>802</v>
      </c>
      <c r="D224" s="94" t="s">
        <v>760</v>
      </c>
      <c r="E224" s="94" t="s">
        <v>858</v>
      </c>
      <c r="F224" s="112" t="s">
        <v>406</v>
      </c>
      <c r="G224" s="112">
        <v>500</v>
      </c>
      <c r="H224" s="112" t="s">
        <v>92</v>
      </c>
      <c r="I224" s="113" t="s">
        <v>75</v>
      </c>
      <c r="J224" s="161">
        <v>53</v>
      </c>
      <c r="K224" s="122">
        <v>0</v>
      </c>
      <c r="L224" s="129">
        <v>53</v>
      </c>
      <c r="M224" s="128"/>
      <c r="N224" s="61" t="s">
        <v>72</v>
      </c>
      <c r="O224" s="61" t="s">
        <v>72</v>
      </c>
      <c r="P224" s="61" t="s">
        <v>72</v>
      </c>
      <c r="R224" s="157"/>
      <c r="T224" s="153"/>
    </row>
    <row r="225" spans="2:20" customFormat="1" ht="25.5" thickBot="1" x14ac:dyDescent="0.4">
      <c r="B225" s="117">
        <v>220</v>
      </c>
      <c r="C225" s="162" t="s">
        <v>804</v>
      </c>
      <c r="D225" s="94" t="s">
        <v>760</v>
      </c>
      <c r="E225" s="94" t="s">
        <v>859</v>
      </c>
      <c r="F225" s="112" t="s">
        <v>406</v>
      </c>
      <c r="G225" s="112">
        <v>1000</v>
      </c>
      <c r="H225" s="112" t="s">
        <v>92</v>
      </c>
      <c r="I225" s="113" t="s">
        <v>75</v>
      </c>
      <c r="J225" s="161">
        <v>75</v>
      </c>
      <c r="K225" s="122">
        <v>0</v>
      </c>
      <c r="L225" s="129">
        <v>75</v>
      </c>
      <c r="M225" s="128"/>
      <c r="N225" s="61" t="s">
        <v>72</v>
      </c>
      <c r="O225" s="61" t="s">
        <v>72</v>
      </c>
      <c r="P225" s="61" t="s">
        <v>72</v>
      </c>
      <c r="R225" s="157"/>
      <c r="T225" s="153"/>
    </row>
    <row r="226" spans="2:20" customFormat="1" ht="25.5" thickBot="1" x14ac:dyDescent="0.4">
      <c r="B226" s="116">
        <v>221</v>
      </c>
      <c r="C226" s="162" t="s">
        <v>806</v>
      </c>
      <c r="D226" s="94" t="s">
        <v>760</v>
      </c>
      <c r="E226" s="94" t="s">
        <v>860</v>
      </c>
      <c r="F226" s="112" t="s">
        <v>406</v>
      </c>
      <c r="G226" s="112">
        <v>2000</v>
      </c>
      <c r="H226" s="112" t="s">
        <v>92</v>
      </c>
      <c r="I226" s="113" t="s">
        <v>75</v>
      </c>
      <c r="J226" s="161">
        <v>98</v>
      </c>
      <c r="K226" s="122">
        <v>0</v>
      </c>
      <c r="L226" s="129">
        <v>98</v>
      </c>
      <c r="M226" s="128"/>
      <c r="N226" s="61" t="s">
        <v>72</v>
      </c>
      <c r="O226" s="61" t="s">
        <v>72</v>
      </c>
      <c r="P226" s="61" t="s">
        <v>72</v>
      </c>
      <c r="R226" s="157"/>
      <c r="T226" s="153"/>
    </row>
    <row r="227" spans="2:20" customFormat="1" ht="25.5" thickBot="1" x14ac:dyDescent="0.4">
      <c r="B227" s="117">
        <v>222</v>
      </c>
      <c r="C227" s="162" t="s">
        <v>808</v>
      </c>
      <c r="D227" s="94" t="s">
        <v>760</v>
      </c>
      <c r="E227" s="94" t="s">
        <v>861</v>
      </c>
      <c r="F227" s="112" t="s">
        <v>406</v>
      </c>
      <c r="G227" s="112">
        <v>5000</v>
      </c>
      <c r="H227" s="112" t="s">
        <v>92</v>
      </c>
      <c r="I227" s="113" t="s">
        <v>75</v>
      </c>
      <c r="J227" s="161">
        <v>135</v>
      </c>
      <c r="K227" s="122">
        <v>0</v>
      </c>
      <c r="L227" s="129">
        <v>135</v>
      </c>
      <c r="M227" s="128"/>
      <c r="N227" s="61" t="s">
        <v>72</v>
      </c>
      <c r="O227" s="61" t="s">
        <v>72</v>
      </c>
      <c r="P227" s="61" t="s">
        <v>72</v>
      </c>
      <c r="R227" s="157"/>
      <c r="T227" s="153"/>
    </row>
    <row r="228" spans="2:20" customFormat="1" ht="25.5" thickBot="1" x14ac:dyDescent="0.4">
      <c r="B228" s="117">
        <v>223</v>
      </c>
      <c r="C228" s="162" t="s">
        <v>810</v>
      </c>
      <c r="D228" s="94" t="s">
        <v>760</v>
      </c>
      <c r="E228" s="94" t="s">
        <v>862</v>
      </c>
      <c r="F228" s="112" t="s">
        <v>406</v>
      </c>
      <c r="G228" s="112">
        <v>10000</v>
      </c>
      <c r="H228" s="112" t="s">
        <v>92</v>
      </c>
      <c r="I228" s="113" t="s">
        <v>75</v>
      </c>
      <c r="J228" s="161">
        <v>150</v>
      </c>
      <c r="K228" s="122">
        <v>0</v>
      </c>
      <c r="L228" s="129">
        <v>150</v>
      </c>
      <c r="M228" s="128"/>
      <c r="N228" s="61" t="s">
        <v>72</v>
      </c>
      <c r="O228" s="61" t="s">
        <v>72</v>
      </c>
      <c r="P228" s="61" t="s">
        <v>72</v>
      </c>
      <c r="R228" s="157"/>
      <c r="T228" s="153"/>
    </row>
    <row r="229" spans="2:20" customFormat="1" ht="25.5" thickBot="1" x14ac:dyDescent="0.4">
      <c r="B229" s="117">
        <v>224</v>
      </c>
      <c r="C229" s="162" t="s">
        <v>759</v>
      </c>
      <c r="D229" s="94" t="s">
        <v>760</v>
      </c>
      <c r="E229" s="94" t="s">
        <v>863</v>
      </c>
      <c r="F229" s="112" t="s">
        <v>406</v>
      </c>
      <c r="G229" s="112">
        <v>5</v>
      </c>
      <c r="H229" s="112" t="s">
        <v>92</v>
      </c>
      <c r="I229" s="113" t="s">
        <v>75</v>
      </c>
      <c r="J229" s="161">
        <v>26</v>
      </c>
      <c r="K229" s="122">
        <v>0</v>
      </c>
      <c r="L229" s="129">
        <v>26</v>
      </c>
      <c r="M229" s="128"/>
      <c r="N229" s="61" t="s">
        <v>72</v>
      </c>
      <c r="O229" s="61" t="s">
        <v>72</v>
      </c>
      <c r="P229" s="61" t="s">
        <v>72</v>
      </c>
      <c r="R229" s="157"/>
      <c r="T229" s="153"/>
    </row>
    <row r="230" spans="2:20" customFormat="1" ht="25.5" thickBot="1" x14ac:dyDescent="0.4">
      <c r="B230" s="116">
        <v>225</v>
      </c>
      <c r="C230" s="162" t="s">
        <v>813</v>
      </c>
      <c r="D230" s="94" t="s">
        <v>760</v>
      </c>
      <c r="E230" s="94" t="s">
        <v>864</v>
      </c>
      <c r="F230" s="112" t="s">
        <v>406</v>
      </c>
      <c r="G230" s="112">
        <v>10</v>
      </c>
      <c r="H230" s="112" t="s">
        <v>92</v>
      </c>
      <c r="I230" s="113" t="s">
        <v>75</v>
      </c>
      <c r="J230" s="161">
        <v>40</v>
      </c>
      <c r="K230" s="122">
        <v>0</v>
      </c>
      <c r="L230" s="129">
        <v>40</v>
      </c>
      <c r="M230" s="128"/>
      <c r="N230" s="61" t="s">
        <v>72</v>
      </c>
      <c r="O230" s="61" t="s">
        <v>72</v>
      </c>
      <c r="P230" s="61" t="s">
        <v>72</v>
      </c>
      <c r="R230" s="157"/>
      <c r="T230" s="153"/>
    </row>
    <row r="231" spans="2:20" customFormat="1" ht="25.5" thickBot="1" x14ac:dyDescent="0.4">
      <c r="B231" s="117">
        <v>226</v>
      </c>
      <c r="C231" s="162" t="s">
        <v>815</v>
      </c>
      <c r="D231" s="94" t="s">
        <v>760</v>
      </c>
      <c r="E231" s="94" t="s">
        <v>865</v>
      </c>
      <c r="F231" s="112" t="s">
        <v>406</v>
      </c>
      <c r="G231" s="112">
        <v>20</v>
      </c>
      <c r="H231" s="112" t="s">
        <v>92</v>
      </c>
      <c r="I231" s="113" t="s">
        <v>75</v>
      </c>
      <c r="J231" s="161">
        <v>47</v>
      </c>
      <c r="K231" s="122">
        <v>0</v>
      </c>
      <c r="L231" s="129">
        <v>47</v>
      </c>
      <c r="M231" s="128"/>
      <c r="N231" s="61" t="s">
        <v>72</v>
      </c>
      <c r="O231" s="61" t="s">
        <v>72</v>
      </c>
      <c r="P231" s="61" t="s">
        <v>72</v>
      </c>
      <c r="R231" s="157"/>
      <c r="T231" s="153"/>
    </row>
    <row r="232" spans="2:20" customFormat="1" ht="25.5" thickBot="1" x14ac:dyDescent="0.4">
      <c r="B232" s="117">
        <v>227</v>
      </c>
      <c r="C232" s="162" t="s">
        <v>817</v>
      </c>
      <c r="D232" s="94" t="s">
        <v>760</v>
      </c>
      <c r="E232" s="94" t="s">
        <v>866</v>
      </c>
      <c r="F232" s="112" t="s">
        <v>406</v>
      </c>
      <c r="G232" s="112">
        <v>30</v>
      </c>
      <c r="H232" s="112" t="s">
        <v>92</v>
      </c>
      <c r="I232" s="113" t="s">
        <v>75</v>
      </c>
      <c r="J232" s="161">
        <v>68</v>
      </c>
      <c r="K232" s="122">
        <v>0</v>
      </c>
      <c r="L232" s="129">
        <v>68</v>
      </c>
      <c r="M232" s="128"/>
      <c r="N232" s="61" t="s">
        <v>72</v>
      </c>
      <c r="O232" s="61" t="s">
        <v>72</v>
      </c>
      <c r="P232" s="61" t="s">
        <v>72</v>
      </c>
      <c r="R232" s="157"/>
      <c r="T232" s="153"/>
    </row>
    <row r="233" spans="2:20" customFormat="1" ht="25.5" thickBot="1" x14ac:dyDescent="0.4">
      <c r="B233" s="117">
        <v>228</v>
      </c>
      <c r="C233" s="162" t="s">
        <v>819</v>
      </c>
      <c r="D233" s="94" t="s">
        <v>760</v>
      </c>
      <c r="E233" s="94" t="s">
        <v>867</v>
      </c>
      <c r="F233" s="112" t="s">
        <v>406</v>
      </c>
      <c r="G233" s="112">
        <v>40</v>
      </c>
      <c r="H233" s="112" t="s">
        <v>92</v>
      </c>
      <c r="I233" s="113" t="s">
        <v>75</v>
      </c>
      <c r="J233" s="161">
        <v>80</v>
      </c>
      <c r="K233" s="122">
        <v>0</v>
      </c>
      <c r="L233" s="129">
        <v>80</v>
      </c>
      <c r="M233" s="128"/>
      <c r="N233" s="61" t="s">
        <v>72</v>
      </c>
      <c r="O233" s="61" t="s">
        <v>72</v>
      </c>
      <c r="P233" s="61" t="s">
        <v>72</v>
      </c>
      <c r="R233" s="157"/>
      <c r="T233" s="153"/>
    </row>
    <row r="234" spans="2:20" customFormat="1" ht="25.5" thickBot="1" x14ac:dyDescent="0.4">
      <c r="B234" s="116">
        <v>229</v>
      </c>
      <c r="C234" s="162" t="s">
        <v>821</v>
      </c>
      <c r="D234" s="94" t="s">
        <v>760</v>
      </c>
      <c r="E234" s="94" t="s">
        <v>868</v>
      </c>
      <c r="F234" s="112" t="s">
        <v>406</v>
      </c>
      <c r="G234" s="112">
        <v>50</v>
      </c>
      <c r="H234" s="112" t="s">
        <v>92</v>
      </c>
      <c r="I234" s="113" t="s">
        <v>75</v>
      </c>
      <c r="J234" s="161">
        <v>85</v>
      </c>
      <c r="K234" s="122">
        <v>0</v>
      </c>
      <c r="L234" s="129">
        <v>85</v>
      </c>
      <c r="M234" s="128"/>
      <c r="N234" s="61" t="s">
        <v>72</v>
      </c>
      <c r="O234" s="61" t="s">
        <v>72</v>
      </c>
      <c r="P234" s="61" t="s">
        <v>72</v>
      </c>
      <c r="R234" s="157"/>
      <c r="T234" s="153"/>
    </row>
    <row r="235" spans="2:20" customFormat="1" ht="25.5" thickBot="1" x14ac:dyDescent="0.4">
      <c r="B235" s="117">
        <v>230</v>
      </c>
      <c r="C235" s="162" t="s">
        <v>823</v>
      </c>
      <c r="D235" s="94" t="s">
        <v>760</v>
      </c>
      <c r="E235" s="94" t="s">
        <v>869</v>
      </c>
      <c r="F235" s="112" t="s">
        <v>406</v>
      </c>
      <c r="G235" s="112">
        <v>100</v>
      </c>
      <c r="H235" s="112" t="s">
        <v>92</v>
      </c>
      <c r="I235" s="113" t="s">
        <v>75</v>
      </c>
      <c r="J235" s="161">
        <v>95</v>
      </c>
      <c r="K235" s="122">
        <v>0</v>
      </c>
      <c r="L235" s="129">
        <v>95</v>
      </c>
      <c r="M235" s="128"/>
      <c r="N235" s="61" t="s">
        <v>72</v>
      </c>
      <c r="O235" s="61" t="s">
        <v>72</v>
      </c>
      <c r="P235" s="61" t="s">
        <v>72</v>
      </c>
      <c r="R235" s="157"/>
      <c r="T235" s="153"/>
    </row>
    <row r="236" spans="2:20" customFormat="1" ht="25.5" thickBot="1" x14ac:dyDescent="0.4">
      <c r="B236" s="117">
        <v>231</v>
      </c>
      <c r="C236" s="162" t="s">
        <v>825</v>
      </c>
      <c r="D236" s="94" t="s">
        <v>760</v>
      </c>
      <c r="E236" s="94" t="s">
        <v>870</v>
      </c>
      <c r="F236" s="112" t="s">
        <v>406</v>
      </c>
      <c r="G236" s="112">
        <v>200</v>
      </c>
      <c r="H236" s="112" t="s">
        <v>92</v>
      </c>
      <c r="I236" s="113" t="s">
        <v>75</v>
      </c>
      <c r="J236" s="161">
        <v>100</v>
      </c>
      <c r="K236" s="122">
        <v>0</v>
      </c>
      <c r="L236" s="129">
        <v>100</v>
      </c>
      <c r="M236" s="128"/>
      <c r="N236" s="61" t="s">
        <v>72</v>
      </c>
      <c r="O236" s="61" t="s">
        <v>72</v>
      </c>
      <c r="P236" s="61" t="s">
        <v>72</v>
      </c>
      <c r="R236" s="157"/>
      <c r="T236" s="153"/>
    </row>
    <row r="237" spans="2:20" customFormat="1" ht="25.5" thickBot="1" x14ac:dyDescent="0.4">
      <c r="B237" s="117">
        <v>232</v>
      </c>
      <c r="C237" s="162" t="s">
        <v>827</v>
      </c>
      <c r="D237" s="94" t="s">
        <v>760</v>
      </c>
      <c r="E237" s="94" t="s">
        <v>871</v>
      </c>
      <c r="F237" s="112" t="s">
        <v>406</v>
      </c>
      <c r="G237" s="112">
        <v>500</v>
      </c>
      <c r="H237" s="112" t="s">
        <v>92</v>
      </c>
      <c r="I237" s="113" t="s">
        <v>75</v>
      </c>
      <c r="J237" s="161">
        <v>107</v>
      </c>
      <c r="K237" s="122">
        <v>0</v>
      </c>
      <c r="L237" s="129">
        <v>107</v>
      </c>
      <c r="M237" s="128"/>
      <c r="N237" s="61" t="s">
        <v>72</v>
      </c>
      <c r="O237" s="61" t="s">
        <v>72</v>
      </c>
      <c r="P237" s="61" t="s">
        <v>72</v>
      </c>
      <c r="R237" s="157"/>
      <c r="T237" s="153"/>
    </row>
    <row r="238" spans="2:20" customFormat="1" ht="25.5" thickBot="1" x14ac:dyDescent="0.4">
      <c r="B238" s="116">
        <v>233</v>
      </c>
      <c r="C238" s="162" t="s">
        <v>829</v>
      </c>
      <c r="D238" s="94" t="s">
        <v>760</v>
      </c>
      <c r="E238" s="94" t="s">
        <v>872</v>
      </c>
      <c r="F238" s="112" t="s">
        <v>406</v>
      </c>
      <c r="G238" s="112">
        <v>1000</v>
      </c>
      <c r="H238" s="112" t="s">
        <v>92</v>
      </c>
      <c r="I238" s="113" t="s">
        <v>75</v>
      </c>
      <c r="J238" s="161">
        <v>150</v>
      </c>
      <c r="K238" s="122">
        <v>0</v>
      </c>
      <c r="L238" s="129">
        <v>150</v>
      </c>
      <c r="M238" s="128"/>
      <c r="N238" s="61" t="s">
        <v>72</v>
      </c>
      <c r="O238" s="61" t="s">
        <v>72</v>
      </c>
      <c r="P238" s="61" t="s">
        <v>72</v>
      </c>
      <c r="R238" s="157"/>
      <c r="T238" s="153"/>
    </row>
    <row r="239" spans="2:20" customFormat="1" ht="25.5" thickBot="1" x14ac:dyDescent="0.4">
      <c r="B239" s="117">
        <v>234</v>
      </c>
      <c r="C239" s="162" t="s">
        <v>831</v>
      </c>
      <c r="D239" s="94" t="s">
        <v>760</v>
      </c>
      <c r="E239" s="94" t="s">
        <v>873</v>
      </c>
      <c r="F239" s="112" t="s">
        <v>406</v>
      </c>
      <c r="G239" s="112">
        <v>2000</v>
      </c>
      <c r="H239" s="112" t="s">
        <v>92</v>
      </c>
      <c r="I239" s="113" t="s">
        <v>75</v>
      </c>
      <c r="J239" s="161">
        <v>195</v>
      </c>
      <c r="K239" s="122">
        <v>0</v>
      </c>
      <c r="L239" s="129">
        <v>195</v>
      </c>
      <c r="M239" s="128"/>
      <c r="N239" s="61" t="s">
        <v>72</v>
      </c>
      <c r="O239" s="61" t="s">
        <v>72</v>
      </c>
      <c r="P239" s="61" t="s">
        <v>72</v>
      </c>
      <c r="R239" s="157"/>
      <c r="T239" s="153"/>
    </row>
    <row r="240" spans="2:20" customFormat="1" ht="25.5" thickBot="1" x14ac:dyDescent="0.4">
      <c r="B240" s="117">
        <v>235</v>
      </c>
      <c r="C240" s="162" t="s">
        <v>833</v>
      </c>
      <c r="D240" s="94" t="s">
        <v>760</v>
      </c>
      <c r="E240" s="94" t="s">
        <v>874</v>
      </c>
      <c r="F240" s="112" t="s">
        <v>406</v>
      </c>
      <c r="G240" s="112">
        <v>5000</v>
      </c>
      <c r="H240" s="112" t="s">
        <v>92</v>
      </c>
      <c r="I240" s="113" t="s">
        <v>75</v>
      </c>
      <c r="J240" s="161">
        <v>270</v>
      </c>
      <c r="K240" s="122">
        <v>0</v>
      </c>
      <c r="L240" s="129">
        <v>270</v>
      </c>
      <c r="M240" s="128"/>
      <c r="N240" s="61" t="s">
        <v>72</v>
      </c>
      <c r="O240" s="61" t="s">
        <v>72</v>
      </c>
      <c r="P240" s="61" t="s">
        <v>72</v>
      </c>
      <c r="R240" s="157"/>
      <c r="T240" s="153"/>
    </row>
    <row r="241" spans="2:20" customFormat="1" ht="25.5" thickBot="1" x14ac:dyDescent="0.4">
      <c r="B241" s="117">
        <v>236</v>
      </c>
      <c r="C241" s="162" t="s">
        <v>835</v>
      </c>
      <c r="D241" s="94" t="s">
        <v>760</v>
      </c>
      <c r="E241" s="94" t="s">
        <v>875</v>
      </c>
      <c r="F241" s="112" t="s">
        <v>406</v>
      </c>
      <c r="G241" s="112">
        <v>10000</v>
      </c>
      <c r="H241" s="112" t="s">
        <v>92</v>
      </c>
      <c r="I241" s="113" t="s">
        <v>75</v>
      </c>
      <c r="J241" s="161">
        <v>300</v>
      </c>
      <c r="K241" s="122">
        <v>0</v>
      </c>
      <c r="L241" s="129">
        <v>300</v>
      </c>
      <c r="M241" s="128"/>
      <c r="N241" s="61" t="s">
        <v>72</v>
      </c>
      <c r="O241" s="61" t="s">
        <v>72</v>
      </c>
      <c r="P241" s="61" t="s">
        <v>72</v>
      </c>
      <c r="R241" s="157"/>
      <c r="T241" s="153"/>
    </row>
  </sheetData>
  <sheetProtection algorithmName="SHA-512" hashValue="b+XMoMPXSppNzN+0lp5CJgyZ2z9zhVJ5Kfw3KIDGSZiXpAzXoxo5gTHgtHvdNt/B8J0atgW9S0V6T1PJqVM3ag==" saltValue="iSgzOTnTuM1NwtaCf/rFvg==" spinCount="100000" sheet="1" formatCells="0" formatColumns="0" formatRows="0"/>
  <mergeCells count="4">
    <mergeCell ref="C1:E1"/>
    <mergeCell ref="C2:E2"/>
    <mergeCell ref="C3:E3"/>
    <mergeCell ref="G1:L3"/>
  </mergeCells>
  <conditionalFormatting sqref="B6:B241">
    <cfRule type="expression" dxfId="7" priority="4">
      <formula>#REF!&lt;&gt;"Yes"</formula>
    </cfRule>
  </conditionalFormatting>
  <conditionalFormatting sqref="C1:E3">
    <cfRule type="expression" dxfId="6" priority="10">
      <formula>#REF!&lt;&gt;"Yes"</formula>
    </cfRule>
  </conditionalFormatting>
  <conditionalFormatting sqref="G1 C1:C3">
    <cfRule type="expression" dxfId="5" priority="11">
      <formula>INDIRECT("f"&amp;ROW())="Wireless Plan Component"</formula>
    </cfRule>
  </conditionalFormatting>
  <conditionalFormatting sqref="L6:L20">
    <cfRule type="expression" dxfId="4" priority="6">
      <formula>#REF!&lt;&gt;"Yes"</formula>
    </cfRule>
  </conditionalFormatting>
  <conditionalFormatting sqref="P3">
    <cfRule type="expression" dxfId="3" priority="5">
      <formula>INDIRECT("f"&amp;ROW())="Main Wireless SKU"</formula>
    </cfRule>
  </conditionalFormatting>
  <conditionalFormatting sqref="A54">
    <cfRule type="expression" dxfId="1" priority="1">
      <formula>#REF!&lt;&gt;"Yes"</formula>
    </cfRule>
  </conditionalFormatting>
  <dataValidations count="1">
    <dataValidation type="decimal" operator="greaterThanOrEqual" allowBlank="1" showInputMessage="1" showErrorMessage="1" sqref="J5" xr:uid="{72FDE558-7F6E-4C42-8ADE-507DC9ED95D1}">
      <formula1>0</formula1>
    </dataValidation>
  </dataValidations>
  <pageMargins left="0.7" right="0.7" top="0.75" bottom="0.75" header="0.3" footer="0.3"/>
  <pageSetup scale="84" orientation="portrait"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BN518"/>
  <sheetViews>
    <sheetView showGridLines="0" zoomScaleNormal="100" workbookViewId="0">
      <selection activeCell="A8" sqref="A8"/>
    </sheetView>
  </sheetViews>
  <sheetFormatPr defaultColWidth="9.1796875" defaultRowHeight="14.5" x14ac:dyDescent="0.35"/>
  <cols>
    <col min="1" max="10" width="15.54296875" style="50" customWidth="1"/>
    <col min="11" max="16384" width="9.1796875" style="50"/>
  </cols>
  <sheetData>
    <row r="1" spans="1:66" ht="25.5" customHeight="1" thickBot="1" x14ac:dyDescent="0.4">
      <c r="A1" s="16" t="s">
        <v>246</v>
      </c>
      <c r="B1" s="133" t="str">
        <f>'Pricing - Lot 1 Voice'!C1</f>
        <v>Frontier Communications of America Inc.</v>
      </c>
      <c r="C1" s="134"/>
      <c r="D1" s="134"/>
      <c r="E1" s="135"/>
      <c r="F1" s="35"/>
      <c r="G1" s="1"/>
      <c r="H1" s="1"/>
      <c r="I1" s="1"/>
      <c r="J1" s="1"/>
      <c r="K1" s="3"/>
      <c r="L1" s="7"/>
      <c r="M1" s="2"/>
      <c r="N1" s="2"/>
      <c r="O1" s="2"/>
      <c r="P1" s="2"/>
      <c r="Q1" s="2"/>
      <c r="R1" s="10"/>
      <c r="T1" s="9"/>
      <c r="V1" s="9"/>
    </row>
    <row r="2" spans="1:66" ht="15" thickBot="1" x14ac:dyDescent="0.4">
      <c r="A2" s="17" t="s">
        <v>247</v>
      </c>
      <c r="B2" s="133" t="str">
        <f>'Pricing - Lot 1 Voice'!C2</f>
        <v>PS68697</v>
      </c>
      <c r="C2" s="134"/>
      <c r="D2" s="134"/>
      <c r="E2" s="135"/>
      <c r="F2" s="35"/>
      <c r="G2" s="1"/>
      <c r="H2" s="1"/>
      <c r="I2" s="1"/>
      <c r="J2" s="1"/>
      <c r="K2" s="3"/>
      <c r="L2" s="7"/>
      <c r="M2" s="2"/>
      <c r="N2" s="2"/>
      <c r="O2" s="2"/>
      <c r="P2" s="2"/>
      <c r="Q2" s="2"/>
      <c r="R2" s="10"/>
      <c r="T2" s="9"/>
      <c r="V2" s="9"/>
    </row>
    <row r="3" spans="1:66" x14ac:dyDescent="0.35">
      <c r="A3" s="17" t="s">
        <v>66</v>
      </c>
      <c r="B3" s="136">
        <f>'Pricing - Lot 1 Voice'!C3</f>
        <v>45895</v>
      </c>
      <c r="C3" s="137"/>
      <c r="D3" s="137"/>
      <c r="E3" s="138"/>
      <c r="F3" s="26"/>
      <c r="G3" s="26"/>
      <c r="H3" s="26"/>
      <c r="I3" s="26"/>
      <c r="J3" s="26"/>
      <c r="K3" s="26"/>
      <c r="BN3" s="18"/>
    </row>
    <row r="4" spans="1:66" x14ac:dyDescent="0.35">
      <c r="A4" s="18"/>
      <c r="B4" s="18"/>
      <c r="C4" s="18"/>
      <c r="D4" s="18"/>
      <c r="E4" s="18"/>
      <c r="F4" s="18"/>
      <c r="G4" s="28"/>
      <c r="H4" s="29"/>
      <c r="I4" s="28"/>
      <c r="J4" s="28"/>
      <c r="K4" s="28"/>
      <c r="L4" s="28"/>
      <c r="M4" s="28"/>
      <c r="N4" s="28"/>
      <c r="O4" s="28"/>
      <c r="P4" s="29"/>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18"/>
      <c r="BM4" s="18"/>
      <c r="BN4" s="18"/>
    </row>
    <row r="5" spans="1:66" ht="15.5" x14ac:dyDescent="0.35">
      <c r="A5" s="30" t="s">
        <v>68</v>
      </c>
      <c r="B5" s="31"/>
      <c r="C5" s="31"/>
      <c r="D5" s="31">
        <f>COUNTIFS(A8:J8,"Yes")+COUNTIFS(A11:J11,"Yes")+COUNTIFS(A14:J14,"Yes")+COUNTIFS(A17:J17,"Yes")+COUNTIFS(A20:J20,"Yes")+COUNTIFS(A23:J23,"Yes")+COUNTIFS(A26:C26,"Yes")</f>
        <v>40</v>
      </c>
      <c r="E5" s="31"/>
      <c r="F5" s="31"/>
      <c r="G5" s="31"/>
      <c r="H5" s="31"/>
      <c r="I5" s="31"/>
      <c r="J5" s="31"/>
      <c r="BL5" s="18"/>
      <c r="BM5" s="18"/>
      <c r="BN5" s="18"/>
    </row>
    <row r="6" spans="1:66" x14ac:dyDescent="0.35">
      <c r="A6" s="29"/>
      <c r="B6" s="28"/>
      <c r="C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18"/>
      <c r="BM6" s="18"/>
      <c r="BN6" s="18"/>
    </row>
    <row r="7" spans="1:66" x14ac:dyDescent="0.35">
      <c r="A7" s="32" t="s">
        <v>1</v>
      </c>
      <c r="B7" s="32" t="s">
        <v>2</v>
      </c>
      <c r="C7" s="32" t="s">
        <v>3</v>
      </c>
      <c r="D7" s="32" t="s">
        <v>4</v>
      </c>
      <c r="E7" s="32" t="s">
        <v>5</v>
      </c>
      <c r="F7" s="32" t="s">
        <v>6</v>
      </c>
      <c r="G7" s="32" t="s">
        <v>7</v>
      </c>
      <c r="H7" s="32" t="s">
        <v>8</v>
      </c>
      <c r="I7" s="32" t="s">
        <v>9</v>
      </c>
      <c r="J7" s="32" t="s">
        <v>10</v>
      </c>
    </row>
    <row r="8" spans="1:66" x14ac:dyDescent="0.35">
      <c r="A8" s="83" t="s">
        <v>81</v>
      </c>
      <c r="B8" s="83" t="s">
        <v>81</v>
      </c>
      <c r="C8" s="83" t="s">
        <v>79</v>
      </c>
      <c r="D8" s="83" t="s">
        <v>81</v>
      </c>
      <c r="E8" s="83" t="s">
        <v>79</v>
      </c>
      <c r="F8" s="83" t="s">
        <v>79</v>
      </c>
      <c r="G8" s="83" t="s">
        <v>79</v>
      </c>
      <c r="H8" s="83" t="s">
        <v>81</v>
      </c>
      <c r="I8" s="83" t="s">
        <v>79</v>
      </c>
      <c r="J8" s="83" t="s">
        <v>79</v>
      </c>
      <c r="BL8" s="18"/>
      <c r="BM8" s="18"/>
      <c r="BN8" s="18"/>
    </row>
    <row r="9" spans="1:66" x14ac:dyDescent="0.35">
      <c r="A9" s="29"/>
      <c r="B9" s="28"/>
      <c r="C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18"/>
      <c r="BM9" s="18"/>
      <c r="BN9" s="18"/>
    </row>
    <row r="10" spans="1:66" x14ac:dyDescent="0.35">
      <c r="A10" s="32" t="s">
        <v>11</v>
      </c>
      <c r="B10" s="32" t="s">
        <v>12</v>
      </c>
      <c r="C10" s="32" t="s">
        <v>13</v>
      </c>
      <c r="D10" s="32" t="s">
        <v>14</v>
      </c>
      <c r="E10" s="32" t="s">
        <v>15</v>
      </c>
      <c r="F10" s="32" t="s">
        <v>16</v>
      </c>
      <c r="G10" s="32" t="s">
        <v>17</v>
      </c>
      <c r="H10" s="32" t="s">
        <v>18</v>
      </c>
      <c r="I10" s="32" t="s">
        <v>19</v>
      </c>
      <c r="J10" s="32" t="s">
        <v>20</v>
      </c>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18"/>
      <c r="BM10" s="18"/>
      <c r="BN10" s="18"/>
    </row>
    <row r="11" spans="1:66" x14ac:dyDescent="0.35">
      <c r="A11" s="83" t="s">
        <v>79</v>
      </c>
      <c r="B11" s="83" t="s">
        <v>81</v>
      </c>
      <c r="C11" s="83" t="s">
        <v>79</v>
      </c>
      <c r="D11" s="83" t="s">
        <v>79</v>
      </c>
      <c r="E11" s="83" t="s">
        <v>79</v>
      </c>
      <c r="F11" s="83" t="s">
        <v>81</v>
      </c>
      <c r="G11" s="83" t="s">
        <v>79</v>
      </c>
      <c r="H11" s="83" t="s">
        <v>79</v>
      </c>
      <c r="I11" s="83" t="s">
        <v>79</v>
      </c>
      <c r="J11" s="83" t="s">
        <v>79</v>
      </c>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18"/>
      <c r="BM11" s="18"/>
      <c r="BN11" s="18"/>
    </row>
    <row r="12" spans="1:66" x14ac:dyDescent="0.35">
      <c r="A12" s="28"/>
      <c r="B12" s="28"/>
      <c r="C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18"/>
      <c r="BM12" s="18"/>
      <c r="BN12" s="18"/>
    </row>
    <row r="13" spans="1:66" x14ac:dyDescent="0.35">
      <c r="A13" s="32" t="s">
        <v>21</v>
      </c>
      <c r="B13" s="32" t="s">
        <v>22</v>
      </c>
      <c r="C13" s="32" t="s">
        <v>23</v>
      </c>
      <c r="D13" s="32" t="s">
        <v>24</v>
      </c>
      <c r="E13" s="32" t="s">
        <v>25</v>
      </c>
      <c r="F13" s="32" t="s">
        <v>26</v>
      </c>
      <c r="G13" s="32" t="s">
        <v>27</v>
      </c>
      <c r="H13" s="32" t="s">
        <v>28</v>
      </c>
      <c r="I13" s="32" t="s">
        <v>29</v>
      </c>
      <c r="J13" s="32" t="s">
        <v>30</v>
      </c>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18"/>
      <c r="BM13" s="18"/>
      <c r="BN13" s="18"/>
    </row>
    <row r="14" spans="1:66" x14ac:dyDescent="0.35">
      <c r="A14" s="83" t="s">
        <v>81</v>
      </c>
      <c r="B14" s="83" t="s">
        <v>79</v>
      </c>
      <c r="C14" s="83" t="s">
        <v>79</v>
      </c>
      <c r="D14" s="83" t="s">
        <v>79</v>
      </c>
      <c r="E14" s="83" t="s">
        <v>81</v>
      </c>
      <c r="F14" s="83" t="s">
        <v>79</v>
      </c>
      <c r="G14" s="83" t="s">
        <v>79</v>
      </c>
      <c r="H14" s="83" t="s">
        <v>79</v>
      </c>
      <c r="I14" s="83" t="s">
        <v>79</v>
      </c>
      <c r="J14" s="83" t="s">
        <v>79</v>
      </c>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18"/>
      <c r="BM14" s="18"/>
      <c r="BN14" s="18"/>
    </row>
    <row r="15" spans="1:66" x14ac:dyDescent="0.35">
      <c r="A15" s="28"/>
      <c r="B15" s="28"/>
      <c r="C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18"/>
      <c r="BM15" s="18"/>
      <c r="BN15" s="18"/>
    </row>
    <row r="16" spans="1:66" x14ac:dyDescent="0.35">
      <c r="A16" s="32" t="s">
        <v>31</v>
      </c>
      <c r="B16" s="32" t="s">
        <v>32</v>
      </c>
      <c r="C16" s="32" t="s">
        <v>33</v>
      </c>
      <c r="D16" s="32" t="s">
        <v>34</v>
      </c>
      <c r="E16" s="32" t="s">
        <v>35</v>
      </c>
      <c r="F16" s="32" t="s">
        <v>36</v>
      </c>
      <c r="G16" s="32" t="s">
        <v>37</v>
      </c>
      <c r="H16" s="32" t="s">
        <v>38</v>
      </c>
      <c r="I16" s="32" t="s">
        <v>39</v>
      </c>
      <c r="J16" s="32" t="s">
        <v>40</v>
      </c>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18"/>
      <c r="BM16" s="18"/>
      <c r="BN16" s="18"/>
    </row>
    <row r="17" spans="1:66" x14ac:dyDescent="0.35">
      <c r="A17" s="83" t="s">
        <v>81</v>
      </c>
      <c r="B17" s="83" t="s">
        <v>81</v>
      </c>
      <c r="C17" s="83" t="s">
        <v>79</v>
      </c>
      <c r="D17" s="83" t="s">
        <v>79</v>
      </c>
      <c r="E17" s="83" t="s">
        <v>79</v>
      </c>
      <c r="F17" s="83" t="s">
        <v>79</v>
      </c>
      <c r="G17" s="83" t="s">
        <v>79</v>
      </c>
      <c r="H17" s="83" t="s">
        <v>81</v>
      </c>
      <c r="I17" s="83" t="s">
        <v>79</v>
      </c>
      <c r="J17" s="83" t="s">
        <v>79</v>
      </c>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18"/>
      <c r="BM17" s="18"/>
      <c r="BN17" s="18"/>
    </row>
    <row r="18" spans="1:66" x14ac:dyDescent="0.35">
      <c r="A18" s="28"/>
      <c r="B18" s="28"/>
      <c r="C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18"/>
      <c r="BM18" s="18"/>
      <c r="BN18" s="18"/>
    </row>
    <row r="19" spans="1:66" x14ac:dyDescent="0.35">
      <c r="A19" s="32" t="s">
        <v>41</v>
      </c>
      <c r="B19" s="32" t="s">
        <v>42</v>
      </c>
      <c r="C19" s="32" t="s">
        <v>43</v>
      </c>
      <c r="D19" s="32" t="s">
        <v>44</v>
      </c>
      <c r="E19" s="32" t="s">
        <v>45</v>
      </c>
      <c r="F19" s="32" t="s">
        <v>46</v>
      </c>
      <c r="G19" s="32" t="s">
        <v>47</v>
      </c>
      <c r="H19" s="32" t="s">
        <v>48</v>
      </c>
      <c r="I19" s="32" t="s">
        <v>49</v>
      </c>
      <c r="J19" s="32" t="s">
        <v>50</v>
      </c>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18"/>
      <c r="BM19" s="18"/>
      <c r="BN19" s="18"/>
    </row>
    <row r="20" spans="1:66" x14ac:dyDescent="0.35">
      <c r="A20" s="83" t="s">
        <v>81</v>
      </c>
      <c r="B20" s="83" t="s">
        <v>81</v>
      </c>
      <c r="C20" s="83" t="s">
        <v>81</v>
      </c>
      <c r="D20" s="83" t="s">
        <v>81</v>
      </c>
      <c r="E20" s="83" t="s">
        <v>81</v>
      </c>
      <c r="F20" s="83" t="s">
        <v>79</v>
      </c>
      <c r="G20" s="83" t="s">
        <v>81</v>
      </c>
      <c r="H20" s="83" t="s">
        <v>81</v>
      </c>
      <c r="I20" s="83" t="s">
        <v>79</v>
      </c>
      <c r="J20" s="83" t="s">
        <v>81</v>
      </c>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18"/>
      <c r="BM20" s="18"/>
      <c r="BN20" s="18"/>
    </row>
    <row r="21" spans="1:66" x14ac:dyDescent="0.35">
      <c r="A21" s="28"/>
      <c r="B21" s="28"/>
      <c r="C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18"/>
      <c r="BM21" s="18"/>
      <c r="BN21" s="18"/>
    </row>
    <row r="22" spans="1:66" x14ac:dyDescent="0.35">
      <c r="A22" s="32" t="s">
        <v>74</v>
      </c>
      <c r="B22" s="32" t="s">
        <v>51</v>
      </c>
      <c r="C22" s="32" t="s">
        <v>52</v>
      </c>
      <c r="D22" s="32" t="s">
        <v>53</v>
      </c>
      <c r="E22" s="32" t="s">
        <v>54</v>
      </c>
      <c r="F22" s="32" t="s">
        <v>55</v>
      </c>
      <c r="G22" s="32" t="s">
        <v>56</v>
      </c>
      <c r="H22" s="32" t="s">
        <v>57</v>
      </c>
      <c r="I22" s="32" t="s">
        <v>58</v>
      </c>
      <c r="J22" s="32" t="s">
        <v>59</v>
      </c>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18"/>
      <c r="BM22" s="18"/>
      <c r="BN22" s="18"/>
    </row>
    <row r="23" spans="1:66" x14ac:dyDescent="0.35">
      <c r="A23" s="83" t="s">
        <v>81</v>
      </c>
      <c r="B23" s="83" t="s">
        <v>79</v>
      </c>
      <c r="C23" s="83" t="s">
        <v>81</v>
      </c>
      <c r="D23" s="83" t="s">
        <v>79</v>
      </c>
      <c r="E23" s="83" t="s">
        <v>79</v>
      </c>
      <c r="F23" s="83" t="s">
        <v>79</v>
      </c>
      <c r="G23" s="83" t="s">
        <v>79</v>
      </c>
      <c r="H23" s="83" t="s">
        <v>79</v>
      </c>
      <c r="I23" s="83" t="s">
        <v>81</v>
      </c>
      <c r="J23" s="83" t="s">
        <v>79</v>
      </c>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18"/>
      <c r="BM23" s="18"/>
      <c r="BN23" s="18"/>
    </row>
    <row r="24" spans="1:66" x14ac:dyDescent="0.35">
      <c r="A24" s="28"/>
      <c r="B24" s="28"/>
      <c r="C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18"/>
      <c r="BM24" s="18"/>
      <c r="BN24" s="18"/>
    </row>
    <row r="25" spans="1:66" x14ac:dyDescent="0.35">
      <c r="A25" s="32" t="s">
        <v>60</v>
      </c>
      <c r="B25" s="32" t="s">
        <v>61</v>
      </c>
      <c r="C25" s="32" t="s">
        <v>62</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18"/>
      <c r="BM25" s="18"/>
      <c r="BN25" s="18"/>
    </row>
    <row r="26" spans="1:66" x14ac:dyDescent="0.35">
      <c r="A26" s="83" t="s">
        <v>81</v>
      </c>
      <c r="B26" s="83" t="s">
        <v>79</v>
      </c>
      <c r="C26" s="83" t="s">
        <v>79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18"/>
      <c r="BM26" s="18"/>
      <c r="BN26" s="18"/>
    </row>
    <row r="27" spans="1:66" x14ac:dyDescent="0.35">
      <c r="A27" s="28"/>
      <c r="B27" s="28"/>
      <c r="C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18"/>
      <c r="BM27" s="18"/>
      <c r="BN27" s="18"/>
    </row>
    <row r="28" spans="1:66" x14ac:dyDescent="0.35">
      <c r="A28" s="28"/>
      <c r="B28" s="28"/>
      <c r="C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18"/>
      <c r="BM28" s="18"/>
      <c r="BN28" s="18"/>
    </row>
    <row r="29" spans="1:66" x14ac:dyDescent="0.35">
      <c r="A29" s="28"/>
      <c r="B29" s="28"/>
      <c r="C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18"/>
      <c r="BM29" s="18"/>
      <c r="BN29" s="18"/>
    </row>
    <row r="30" spans="1:66" x14ac:dyDescent="0.35">
      <c r="A30" s="28"/>
      <c r="B30" s="28"/>
      <c r="C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18"/>
      <c r="BM30" s="18"/>
      <c r="BN30" s="18"/>
    </row>
    <row r="31" spans="1:66" x14ac:dyDescent="0.35">
      <c r="A31" s="28"/>
      <c r="B31" s="28"/>
      <c r="C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18"/>
      <c r="BM31" s="18"/>
      <c r="BN31" s="18"/>
    </row>
    <row r="32" spans="1:66" x14ac:dyDescent="0.35">
      <c r="A32" s="28"/>
      <c r="B32" s="28"/>
      <c r="C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18"/>
      <c r="BM32" s="18"/>
      <c r="BN32" s="18"/>
    </row>
    <row r="33" spans="1:66" x14ac:dyDescent="0.35">
      <c r="A33" s="28"/>
      <c r="B33" s="28"/>
      <c r="C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18"/>
      <c r="BM33" s="18"/>
      <c r="BN33" s="18"/>
    </row>
    <row r="34" spans="1:66" x14ac:dyDescent="0.35">
      <c r="A34" s="28"/>
      <c r="B34" s="28"/>
      <c r="C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18"/>
      <c r="BM34" s="18"/>
      <c r="BN34" s="18"/>
    </row>
    <row r="35" spans="1:66" x14ac:dyDescent="0.35">
      <c r="A35" s="28"/>
      <c r="B35" s="28"/>
      <c r="C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18"/>
      <c r="BM35" s="18"/>
      <c r="BN35" s="18"/>
    </row>
    <row r="36" spans="1:66" x14ac:dyDescent="0.35">
      <c r="A36" s="28"/>
      <c r="B36" s="28"/>
      <c r="C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18"/>
      <c r="BM36" s="18"/>
      <c r="BN36" s="18"/>
    </row>
    <row r="37" spans="1:66" x14ac:dyDescent="0.35">
      <c r="A37" s="28"/>
      <c r="B37" s="28"/>
      <c r="C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18"/>
      <c r="BM37" s="18"/>
      <c r="BN37" s="18"/>
    </row>
    <row r="38" spans="1:66" x14ac:dyDescent="0.35">
      <c r="A38" s="28"/>
      <c r="B38" s="28"/>
      <c r="C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18"/>
      <c r="BM38" s="18"/>
      <c r="BN38" s="18"/>
    </row>
    <row r="39" spans="1:66" x14ac:dyDescent="0.35">
      <c r="A39" s="28"/>
      <c r="B39" s="28"/>
      <c r="C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18"/>
      <c r="BM39" s="18"/>
      <c r="BN39" s="18"/>
    </row>
    <row r="40" spans="1:66" x14ac:dyDescent="0.35">
      <c r="A40" s="28"/>
      <c r="B40" s="28"/>
      <c r="C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18"/>
      <c r="BM40" s="18"/>
      <c r="BN40" s="18"/>
    </row>
    <row r="41" spans="1:66" x14ac:dyDescent="0.35">
      <c r="A41" s="28"/>
      <c r="B41" s="28"/>
      <c r="C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18"/>
      <c r="BM41" s="18"/>
      <c r="BN41" s="18"/>
    </row>
    <row r="42" spans="1:66" x14ac:dyDescent="0.35">
      <c r="A42" s="28"/>
      <c r="B42" s="28"/>
      <c r="C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18"/>
      <c r="BM42" s="18"/>
      <c r="BN42" s="18"/>
    </row>
    <row r="43" spans="1:66" x14ac:dyDescent="0.35">
      <c r="A43" s="28"/>
      <c r="B43" s="28"/>
      <c r="C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18"/>
      <c r="BM43" s="18"/>
      <c r="BN43" s="18"/>
    </row>
    <row r="44" spans="1:66" x14ac:dyDescent="0.35">
      <c r="A44" s="28"/>
      <c r="B44" s="28"/>
      <c r="C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18"/>
      <c r="BM44" s="18"/>
      <c r="BN44" s="18"/>
    </row>
    <row r="45" spans="1:66" x14ac:dyDescent="0.35">
      <c r="A45" s="28"/>
      <c r="B45" s="28"/>
      <c r="C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18"/>
      <c r="BM45" s="18"/>
      <c r="BN45" s="18"/>
    </row>
    <row r="46" spans="1:66" x14ac:dyDescent="0.35">
      <c r="A46" s="28"/>
      <c r="B46" s="28"/>
      <c r="C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18"/>
      <c r="BM46" s="18"/>
      <c r="BN46" s="18"/>
    </row>
    <row r="47" spans="1:66" x14ac:dyDescent="0.35">
      <c r="A47" s="28"/>
      <c r="B47" s="28"/>
      <c r="C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18"/>
      <c r="BM47" s="18"/>
      <c r="BN47" s="18"/>
    </row>
    <row r="48" spans="1:66" x14ac:dyDescent="0.35">
      <c r="A48" s="28"/>
      <c r="B48" s="28"/>
      <c r="C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18"/>
      <c r="BM48" s="18"/>
      <c r="BN48" s="18"/>
    </row>
    <row r="49" spans="1:66" x14ac:dyDescent="0.35">
      <c r="A49" s="28"/>
      <c r="B49" s="28"/>
      <c r="C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18"/>
      <c r="BM49" s="18"/>
      <c r="BN49" s="18"/>
    </row>
    <row r="50" spans="1:66" x14ac:dyDescent="0.35">
      <c r="A50" s="28"/>
      <c r="B50" s="28"/>
      <c r="C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18"/>
      <c r="BM50" s="18"/>
      <c r="BN50" s="18"/>
    </row>
    <row r="51" spans="1:66" x14ac:dyDescent="0.35">
      <c r="A51" s="28"/>
      <c r="B51" s="28"/>
      <c r="C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18"/>
      <c r="BM51" s="18"/>
      <c r="BN51" s="18"/>
    </row>
    <row r="52" spans="1:66" x14ac:dyDescent="0.35">
      <c r="A52" s="28"/>
      <c r="B52" s="28"/>
      <c r="C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18"/>
      <c r="BM52" s="18"/>
      <c r="BN52" s="18"/>
    </row>
    <row r="53" spans="1:66" x14ac:dyDescent="0.35">
      <c r="A53" s="28"/>
      <c r="B53" s="28"/>
      <c r="C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18"/>
      <c r="BM53" s="18"/>
      <c r="BN53" s="18"/>
    </row>
    <row r="54" spans="1:66" x14ac:dyDescent="0.35">
      <c r="A54" s="28"/>
      <c r="B54" s="28"/>
      <c r="C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18"/>
      <c r="BM54" s="18"/>
      <c r="BN54" s="18"/>
    </row>
    <row r="55" spans="1:66" x14ac:dyDescent="0.35">
      <c r="A55" s="28"/>
      <c r="B55" s="28"/>
      <c r="C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18"/>
      <c r="BM55" s="18"/>
      <c r="BN55" s="18"/>
    </row>
    <row r="56" spans="1:66" x14ac:dyDescent="0.35">
      <c r="A56" s="28"/>
      <c r="B56" s="28"/>
      <c r="C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18"/>
      <c r="BM56" s="18"/>
      <c r="BN56" s="18"/>
    </row>
    <row r="57" spans="1:66" x14ac:dyDescent="0.35">
      <c r="A57" s="28"/>
      <c r="B57" s="28"/>
      <c r="C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18"/>
      <c r="BM57" s="18"/>
      <c r="BN57" s="18"/>
    </row>
    <row r="58" spans="1:66" x14ac:dyDescent="0.35">
      <c r="A58" s="28"/>
      <c r="B58" s="28"/>
      <c r="C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18"/>
      <c r="BM58" s="18"/>
      <c r="BN58" s="18"/>
    </row>
    <row r="59" spans="1:66" x14ac:dyDescent="0.35">
      <c r="A59" s="28"/>
      <c r="B59" s="28"/>
      <c r="C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18"/>
      <c r="BM59" s="18"/>
      <c r="BN59" s="18"/>
    </row>
    <row r="60" spans="1:66" x14ac:dyDescent="0.35">
      <c r="A60" s="28"/>
      <c r="B60" s="28"/>
      <c r="C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18"/>
      <c r="BM60" s="18"/>
      <c r="BN60" s="18"/>
    </row>
    <row r="61" spans="1:66" x14ac:dyDescent="0.35">
      <c r="A61" s="28"/>
      <c r="B61" s="28"/>
      <c r="C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18"/>
      <c r="BM61" s="18"/>
      <c r="BN61" s="18"/>
    </row>
    <row r="62" spans="1:66" x14ac:dyDescent="0.35">
      <c r="A62" s="28"/>
      <c r="B62" s="28"/>
      <c r="C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18"/>
      <c r="BM62" s="18"/>
      <c r="BN62" s="18"/>
    </row>
    <row r="63" spans="1:66" x14ac:dyDescent="0.35">
      <c r="A63" s="28"/>
      <c r="B63" s="28"/>
      <c r="C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18"/>
      <c r="BM63" s="18"/>
      <c r="BN63" s="18"/>
    </row>
    <row r="64" spans="1:66" x14ac:dyDescent="0.35">
      <c r="A64" s="28"/>
      <c r="B64" s="28"/>
      <c r="C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18"/>
      <c r="BM64" s="18"/>
      <c r="BN64" s="18"/>
    </row>
    <row r="65" spans="1:66" x14ac:dyDescent="0.35">
      <c r="A65" s="28"/>
      <c r="B65" s="28"/>
      <c r="C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18"/>
      <c r="BM65" s="18"/>
      <c r="BN65" s="18"/>
    </row>
    <row r="66" spans="1:66" x14ac:dyDescent="0.35">
      <c r="A66" s="28"/>
      <c r="B66" s="28"/>
      <c r="C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18"/>
      <c r="BM66" s="18"/>
      <c r="BN66" s="18"/>
    </row>
    <row r="67" spans="1:66" x14ac:dyDescent="0.35">
      <c r="A67" s="28"/>
      <c r="B67" s="28"/>
      <c r="C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18"/>
      <c r="BM67" s="18"/>
      <c r="BN67" s="18"/>
    </row>
    <row r="68" spans="1:66" x14ac:dyDescent="0.35">
      <c r="A68" s="28"/>
      <c r="B68" s="28"/>
      <c r="C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18"/>
      <c r="BM68" s="18"/>
      <c r="BN68" s="18"/>
    </row>
    <row r="69" spans="1:66" x14ac:dyDescent="0.35">
      <c r="A69" s="28"/>
      <c r="B69" s="28"/>
      <c r="C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18"/>
      <c r="BM69" s="18"/>
      <c r="BN69" s="18"/>
    </row>
    <row r="70" spans="1:66" x14ac:dyDescent="0.35">
      <c r="A70" s="28"/>
      <c r="B70" s="28"/>
      <c r="C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18"/>
      <c r="BM70" s="18"/>
      <c r="BN70" s="18"/>
    </row>
    <row r="71" spans="1:66" x14ac:dyDescent="0.35">
      <c r="A71" s="28"/>
      <c r="B71" s="28"/>
      <c r="C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18"/>
      <c r="BM71" s="18"/>
      <c r="BN71" s="18"/>
    </row>
    <row r="72" spans="1:66" x14ac:dyDescent="0.35">
      <c r="A72" s="28"/>
      <c r="B72" s="28"/>
      <c r="C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18"/>
      <c r="BM72" s="18"/>
      <c r="BN72" s="18"/>
    </row>
    <row r="73" spans="1:66" x14ac:dyDescent="0.35">
      <c r="A73" s="28"/>
      <c r="B73" s="28"/>
      <c r="C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18"/>
      <c r="BM73" s="18"/>
      <c r="BN73" s="18"/>
    </row>
    <row r="74" spans="1:66" x14ac:dyDescent="0.35">
      <c r="A74" s="28"/>
      <c r="B74" s="28"/>
      <c r="C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18"/>
      <c r="BM74" s="18"/>
      <c r="BN74" s="18"/>
    </row>
    <row r="75" spans="1:66" x14ac:dyDescent="0.35">
      <c r="A75" s="28"/>
      <c r="B75" s="28"/>
      <c r="C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18"/>
      <c r="BM75" s="18"/>
      <c r="BN75" s="18"/>
    </row>
    <row r="76" spans="1:66" x14ac:dyDescent="0.35">
      <c r="A76" s="28"/>
      <c r="B76" s="28"/>
      <c r="C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18"/>
      <c r="BM76" s="18"/>
      <c r="BN76" s="18"/>
    </row>
    <row r="77" spans="1:66" x14ac:dyDescent="0.35">
      <c r="A77" s="28"/>
      <c r="B77" s="28"/>
      <c r="C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18"/>
      <c r="BM77" s="18"/>
      <c r="BN77" s="18"/>
    </row>
    <row r="78" spans="1:66" x14ac:dyDescent="0.35">
      <c r="A78" s="28"/>
      <c r="B78" s="28"/>
      <c r="C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18"/>
      <c r="BM78" s="18"/>
      <c r="BN78" s="18"/>
    </row>
    <row r="79" spans="1:66" x14ac:dyDescent="0.35">
      <c r="A79" s="28"/>
      <c r="B79" s="28"/>
      <c r="C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18"/>
      <c r="BM79" s="18"/>
      <c r="BN79" s="18"/>
    </row>
    <row r="80" spans="1:66" x14ac:dyDescent="0.35">
      <c r="A80" s="28"/>
      <c r="B80" s="28"/>
      <c r="C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18"/>
      <c r="BM80" s="18"/>
      <c r="BN80" s="18"/>
    </row>
    <row r="81" spans="1:66" x14ac:dyDescent="0.35">
      <c r="A81" s="28"/>
      <c r="B81" s="28"/>
      <c r="C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18"/>
      <c r="BM81" s="18"/>
      <c r="BN81" s="18"/>
    </row>
    <row r="82" spans="1:66" x14ac:dyDescent="0.35">
      <c r="A82" s="28"/>
      <c r="B82" s="28"/>
      <c r="C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18"/>
      <c r="BM82" s="18"/>
      <c r="BN82" s="18"/>
    </row>
    <row r="83" spans="1:66" x14ac:dyDescent="0.35">
      <c r="A83" s="28"/>
      <c r="B83" s="28"/>
      <c r="C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18"/>
      <c r="BM83" s="18"/>
      <c r="BN83" s="18"/>
    </row>
    <row r="84" spans="1:66" x14ac:dyDescent="0.35">
      <c r="A84" s="28"/>
      <c r="B84" s="28"/>
      <c r="C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18"/>
      <c r="BM84" s="18"/>
      <c r="BN84" s="18"/>
    </row>
    <row r="85" spans="1:66" x14ac:dyDescent="0.35">
      <c r="A85" s="28"/>
      <c r="B85" s="28"/>
      <c r="C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18"/>
      <c r="BM85" s="18"/>
      <c r="BN85" s="18"/>
    </row>
    <row r="86" spans="1:66" x14ac:dyDescent="0.35">
      <c r="A86" s="28"/>
      <c r="B86" s="28"/>
      <c r="C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18"/>
      <c r="BM86" s="18"/>
      <c r="BN86" s="18"/>
    </row>
    <row r="87" spans="1:66" x14ac:dyDescent="0.35">
      <c r="A87" s="28"/>
      <c r="B87" s="28"/>
      <c r="C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18"/>
      <c r="BM87" s="18"/>
      <c r="BN87" s="18"/>
    </row>
    <row r="88" spans="1:66" x14ac:dyDescent="0.35">
      <c r="A88" s="28"/>
      <c r="B88" s="28"/>
      <c r="C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18"/>
      <c r="BM88" s="18"/>
      <c r="BN88" s="18"/>
    </row>
    <row r="89" spans="1:66" x14ac:dyDescent="0.35">
      <c r="A89" s="28"/>
      <c r="B89" s="28"/>
      <c r="C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18"/>
      <c r="BM89" s="18"/>
      <c r="BN89" s="18"/>
    </row>
    <row r="90" spans="1:66" x14ac:dyDescent="0.35">
      <c r="A90" s="28"/>
      <c r="B90" s="28"/>
      <c r="C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18"/>
      <c r="BM90" s="18"/>
      <c r="BN90" s="18"/>
    </row>
    <row r="91" spans="1:66" x14ac:dyDescent="0.35">
      <c r="A91" s="28"/>
      <c r="B91" s="28"/>
      <c r="C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18"/>
      <c r="BM91" s="18"/>
      <c r="BN91" s="18"/>
    </row>
    <row r="92" spans="1:66" x14ac:dyDescent="0.35">
      <c r="A92" s="28"/>
      <c r="B92" s="28"/>
      <c r="C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18"/>
      <c r="BM92" s="18"/>
      <c r="BN92" s="18"/>
    </row>
    <row r="93" spans="1:66" x14ac:dyDescent="0.35">
      <c r="A93" s="28"/>
      <c r="B93" s="28"/>
      <c r="C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18"/>
      <c r="BM93" s="18"/>
      <c r="BN93" s="18"/>
    </row>
    <row r="94" spans="1:66" x14ac:dyDescent="0.35">
      <c r="A94" s="28"/>
      <c r="B94" s="28"/>
      <c r="C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18"/>
      <c r="BM94" s="18"/>
      <c r="BN94" s="18"/>
    </row>
    <row r="95" spans="1:66" x14ac:dyDescent="0.35">
      <c r="A95" s="28"/>
      <c r="B95" s="28"/>
      <c r="C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18"/>
      <c r="BM95" s="18"/>
      <c r="BN95" s="18"/>
    </row>
    <row r="96" spans="1:66" x14ac:dyDescent="0.35">
      <c r="A96" s="28"/>
      <c r="B96" s="28"/>
      <c r="C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18"/>
      <c r="BM96" s="18"/>
      <c r="BN96" s="18"/>
    </row>
    <row r="97" spans="1:66" x14ac:dyDescent="0.35">
      <c r="A97" s="28"/>
      <c r="B97" s="28"/>
      <c r="C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18"/>
      <c r="BM97" s="18"/>
      <c r="BN97" s="18"/>
    </row>
    <row r="98" spans="1:66" x14ac:dyDescent="0.35">
      <c r="A98" s="28"/>
      <c r="B98" s="28"/>
      <c r="C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18"/>
      <c r="BM98" s="18"/>
      <c r="BN98" s="18"/>
    </row>
    <row r="99" spans="1:66" x14ac:dyDescent="0.35">
      <c r="A99" s="28"/>
      <c r="B99" s="28"/>
      <c r="C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18"/>
      <c r="BM99" s="18"/>
      <c r="BN99" s="18"/>
    </row>
    <row r="100" spans="1:66" x14ac:dyDescent="0.35">
      <c r="A100" s="28"/>
      <c r="B100" s="28"/>
      <c r="C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18"/>
      <c r="BM100" s="18"/>
      <c r="BN100" s="18"/>
    </row>
    <row r="101" spans="1:66" x14ac:dyDescent="0.35">
      <c r="A101" s="28"/>
      <c r="B101" s="28"/>
      <c r="C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18"/>
      <c r="BM101" s="18"/>
      <c r="BN101" s="18"/>
    </row>
    <row r="102" spans="1:66" x14ac:dyDescent="0.35">
      <c r="A102" s="28"/>
      <c r="B102" s="28"/>
      <c r="C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18"/>
      <c r="BM102" s="18"/>
      <c r="BN102" s="18"/>
    </row>
    <row r="103" spans="1:66" x14ac:dyDescent="0.35">
      <c r="A103" s="28"/>
      <c r="B103" s="28"/>
      <c r="C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18"/>
      <c r="BM103" s="18"/>
      <c r="BN103" s="18"/>
    </row>
    <row r="104" spans="1:66" x14ac:dyDescent="0.35">
      <c r="A104" s="28"/>
      <c r="B104" s="28"/>
      <c r="C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18"/>
      <c r="BM104" s="18"/>
      <c r="BN104" s="18"/>
    </row>
    <row r="105" spans="1:66" x14ac:dyDescent="0.35">
      <c r="A105" s="28"/>
      <c r="B105" s="28"/>
      <c r="C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18"/>
      <c r="BM105" s="18"/>
      <c r="BN105" s="18"/>
    </row>
    <row r="106" spans="1:66" x14ac:dyDescent="0.35">
      <c r="A106" s="28"/>
      <c r="B106" s="28"/>
      <c r="C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18"/>
      <c r="BM106" s="18"/>
      <c r="BN106" s="18"/>
    </row>
    <row r="107" spans="1:66" x14ac:dyDescent="0.35">
      <c r="A107" s="28"/>
      <c r="B107" s="28"/>
      <c r="C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18"/>
      <c r="BM107" s="18"/>
      <c r="BN107" s="18"/>
    </row>
    <row r="108" spans="1:66" x14ac:dyDescent="0.35">
      <c r="A108" s="28"/>
      <c r="B108" s="28"/>
      <c r="C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18"/>
      <c r="BM108" s="18"/>
      <c r="BN108" s="18"/>
    </row>
    <row r="109" spans="1:66" x14ac:dyDescent="0.35">
      <c r="A109" s="28"/>
      <c r="B109" s="28"/>
      <c r="C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18"/>
      <c r="BM109" s="18"/>
      <c r="BN109" s="18"/>
    </row>
    <row r="110" spans="1:66" x14ac:dyDescent="0.35">
      <c r="A110" s="28"/>
      <c r="B110" s="28"/>
      <c r="C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18"/>
      <c r="BM110" s="18"/>
      <c r="BN110" s="18"/>
    </row>
    <row r="111" spans="1:66" x14ac:dyDescent="0.35">
      <c r="A111" s="28"/>
      <c r="B111" s="28"/>
      <c r="C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18"/>
      <c r="BM111" s="18"/>
      <c r="BN111" s="18"/>
    </row>
    <row r="112" spans="1:66" x14ac:dyDescent="0.35">
      <c r="A112" s="28"/>
      <c r="B112" s="28"/>
      <c r="C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18"/>
      <c r="BM112" s="18"/>
      <c r="BN112" s="18"/>
    </row>
    <row r="113" spans="1:66" x14ac:dyDescent="0.35">
      <c r="A113" s="28"/>
      <c r="B113" s="28"/>
      <c r="C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18"/>
      <c r="BM113" s="18"/>
      <c r="BN113" s="18"/>
    </row>
    <row r="114" spans="1:66" x14ac:dyDescent="0.35">
      <c r="A114" s="28"/>
      <c r="B114" s="28"/>
      <c r="C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18"/>
      <c r="BM114" s="18"/>
      <c r="BN114" s="18"/>
    </row>
    <row r="115" spans="1:66" x14ac:dyDescent="0.35">
      <c r="A115" s="28"/>
      <c r="B115" s="28"/>
      <c r="C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18"/>
      <c r="BM115" s="18"/>
      <c r="BN115" s="18"/>
    </row>
    <row r="116" spans="1:66" x14ac:dyDescent="0.35">
      <c r="A116" s="28"/>
      <c r="B116" s="28"/>
      <c r="C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18"/>
      <c r="BM116" s="18"/>
      <c r="BN116" s="18"/>
    </row>
    <row r="117" spans="1:66" x14ac:dyDescent="0.35">
      <c r="A117" s="28"/>
      <c r="B117" s="28"/>
      <c r="C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18"/>
      <c r="BM117" s="18"/>
      <c r="BN117" s="18"/>
    </row>
    <row r="118" spans="1:66" x14ac:dyDescent="0.35">
      <c r="A118" s="28"/>
      <c r="B118" s="28"/>
      <c r="C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18"/>
      <c r="BM118" s="18"/>
      <c r="BN118" s="18"/>
    </row>
    <row r="119" spans="1:66" x14ac:dyDescent="0.35">
      <c r="A119" s="28"/>
      <c r="B119" s="28"/>
      <c r="C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18"/>
      <c r="BM119" s="18"/>
      <c r="BN119" s="18"/>
    </row>
    <row r="120" spans="1:66" x14ac:dyDescent="0.35">
      <c r="A120" s="28"/>
      <c r="B120" s="28"/>
      <c r="C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18"/>
      <c r="BM120" s="18"/>
      <c r="BN120" s="18"/>
    </row>
    <row r="121" spans="1:66" x14ac:dyDescent="0.35">
      <c r="A121" s="28"/>
      <c r="B121" s="28"/>
      <c r="C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18"/>
      <c r="BM121" s="18"/>
      <c r="BN121" s="18"/>
    </row>
    <row r="122" spans="1:66" x14ac:dyDescent="0.35">
      <c r="A122" s="28"/>
      <c r="B122" s="28"/>
      <c r="C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18"/>
      <c r="BM122" s="18"/>
      <c r="BN122" s="18"/>
    </row>
    <row r="123" spans="1:66" x14ac:dyDescent="0.35">
      <c r="A123" s="28"/>
      <c r="B123" s="28"/>
      <c r="C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18"/>
      <c r="BM123" s="18"/>
      <c r="BN123" s="18"/>
    </row>
    <row r="124" spans="1:66" x14ac:dyDescent="0.35">
      <c r="A124" s="28"/>
      <c r="B124" s="28"/>
      <c r="C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18"/>
      <c r="BM124" s="18"/>
      <c r="BN124" s="18"/>
    </row>
    <row r="125" spans="1:66" x14ac:dyDescent="0.35">
      <c r="A125" s="28"/>
      <c r="B125" s="28"/>
      <c r="C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18"/>
      <c r="BM125" s="18"/>
      <c r="BN125" s="18"/>
    </row>
    <row r="126" spans="1:66" x14ac:dyDescent="0.35">
      <c r="A126" s="28"/>
      <c r="B126" s="28"/>
      <c r="C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18"/>
      <c r="BM126" s="18"/>
      <c r="BN126" s="18"/>
    </row>
    <row r="127" spans="1:66" x14ac:dyDescent="0.35">
      <c r="A127" s="28"/>
      <c r="B127" s="28"/>
      <c r="C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18"/>
      <c r="BM127" s="18"/>
      <c r="BN127" s="18"/>
    </row>
    <row r="128" spans="1:66" x14ac:dyDescent="0.35">
      <c r="A128" s="28"/>
      <c r="B128" s="28"/>
      <c r="C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18"/>
      <c r="BM128" s="18"/>
      <c r="BN128" s="18"/>
    </row>
    <row r="129" spans="1:66" x14ac:dyDescent="0.35">
      <c r="A129" s="28"/>
      <c r="B129" s="28"/>
      <c r="C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18"/>
      <c r="BM129" s="18"/>
      <c r="BN129" s="18"/>
    </row>
    <row r="130" spans="1:66" x14ac:dyDescent="0.35">
      <c r="A130" s="28"/>
      <c r="B130" s="28"/>
      <c r="C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18"/>
      <c r="BM130" s="18"/>
      <c r="BN130" s="18"/>
    </row>
    <row r="131" spans="1:66" x14ac:dyDescent="0.35">
      <c r="A131" s="28"/>
      <c r="B131" s="28"/>
      <c r="C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18"/>
      <c r="BM131" s="18"/>
      <c r="BN131" s="18"/>
    </row>
    <row r="132" spans="1:66" x14ac:dyDescent="0.35">
      <c r="A132" s="28"/>
      <c r="B132" s="28"/>
      <c r="C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18"/>
      <c r="BM132" s="18"/>
      <c r="BN132" s="18"/>
    </row>
    <row r="133" spans="1:66" x14ac:dyDescent="0.35">
      <c r="A133" s="28"/>
      <c r="B133" s="28"/>
      <c r="C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18"/>
      <c r="BM133" s="18"/>
      <c r="BN133" s="18"/>
    </row>
    <row r="134" spans="1:66" x14ac:dyDescent="0.35">
      <c r="A134" s="28"/>
      <c r="B134" s="28"/>
      <c r="C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18"/>
      <c r="BM134" s="18"/>
      <c r="BN134" s="18"/>
    </row>
    <row r="135" spans="1:66" x14ac:dyDescent="0.35">
      <c r="A135" s="28"/>
      <c r="B135" s="28"/>
      <c r="C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18"/>
      <c r="BM135" s="18"/>
      <c r="BN135" s="18"/>
    </row>
    <row r="136" spans="1:66" x14ac:dyDescent="0.35">
      <c r="A136" s="28"/>
      <c r="B136" s="28"/>
      <c r="C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18"/>
      <c r="BM136" s="18"/>
      <c r="BN136" s="18"/>
    </row>
    <row r="137" spans="1:66" x14ac:dyDescent="0.35">
      <c r="A137" s="28"/>
      <c r="B137" s="28"/>
      <c r="C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18"/>
      <c r="BM137" s="18"/>
      <c r="BN137" s="18"/>
    </row>
    <row r="138" spans="1:66" x14ac:dyDescent="0.35">
      <c r="A138" s="28"/>
      <c r="B138" s="28"/>
      <c r="C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18"/>
      <c r="BM138" s="18"/>
      <c r="BN138" s="18"/>
    </row>
    <row r="139" spans="1:66" x14ac:dyDescent="0.35">
      <c r="A139" s="28"/>
      <c r="B139" s="28"/>
      <c r="C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18"/>
      <c r="BM139" s="18"/>
      <c r="BN139" s="18"/>
    </row>
    <row r="140" spans="1:66" x14ac:dyDescent="0.35">
      <c r="A140" s="28"/>
      <c r="B140" s="28"/>
      <c r="C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18"/>
      <c r="BM140" s="18"/>
      <c r="BN140" s="18"/>
    </row>
    <row r="141" spans="1:66" x14ac:dyDescent="0.35">
      <c r="A141" s="28"/>
      <c r="B141" s="28"/>
      <c r="C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18"/>
      <c r="BM141" s="18"/>
      <c r="BN141" s="18"/>
    </row>
    <row r="142" spans="1:66" x14ac:dyDescent="0.35">
      <c r="A142" s="28"/>
      <c r="B142" s="28"/>
      <c r="C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18"/>
      <c r="BM142" s="18"/>
      <c r="BN142" s="18"/>
    </row>
    <row r="143" spans="1:66" x14ac:dyDescent="0.35">
      <c r="A143" s="28"/>
      <c r="B143" s="28"/>
      <c r="C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18"/>
      <c r="BM143" s="18"/>
      <c r="BN143" s="18"/>
    </row>
    <row r="144" spans="1:66" x14ac:dyDescent="0.35">
      <c r="A144" s="28"/>
      <c r="B144" s="28"/>
      <c r="C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18"/>
      <c r="BM144" s="18"/>
      <c r="BN144" s="18"/>
    </row>
    <row r="145" spans="1:66" x14ac:dyDescent="0.35">
      <c r="A145" s="28"/>
      <c r="B145" s="28"/>
      <c r="C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18"/>
      <c r="BM145" s="18"/>
      <c r="BN145" s="18"/>
    </row>
    <row r="146" spans="1:66" x14ac:dyDescent="0.35">
      <c r="A146" s="28"/>
      <c r="B146" s="28"/>
      <c r="C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18"/>
      <c r="BM146" s="18"/>
      <c r="BN146" s="18"/>
    </row>
    <row r="147" spans="1:66" x14ac:dyDescent="0.35">
      <c r="A147" s="28"/>
      <c r="B147" s="28"/>
      <c r="C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18"/>
      <c r="BM147" s="18"/>
      <c r="BN147" s="18"/>
    </row>
    <row r="148" spans="1:66" x14ac:dyDescent="0.35">
      <c r="A148" s="28"/>
      <c r="B148" s="28"/>
      <c r="C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18"/>
      <c r="BM148" s="18"/>
      <c r="BN148" s="18"/>
    </row>
    <row r="149" spans="1:66" x14ac:dyDescent="0.35">
      <c r="A149" s="28"/>
      <c r="B149" s="2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18"/>
      <c r="BM149" s="18"/>
      <c r="BN149" s="18"/>
    </row>
    <row r="150" spans="1:66" x14ac:dyDescent="0.35">
      <c r="A150" s="28"/>
      <c r="B150" s="28"/>
      <c r="C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18"/>
      <c r="BM150" s="18"/>
      <c r="BN150" s="18"/>
    </row>
    <row r="151" spans="1:66" x14ac:dyDescent="0.35">
      <c r="A151" s="28"/>
      <c r="B151" s="28"/>
      <c r="C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18"/>
      <c r="BM151" s="18"/>
      <c r="BN151" s="18"/>
    </row>
    <row r="152" spans="1:66" x14ac:dyDescent="0.35">
      <c r="A152" s="28"/>
      <c r="B152" s="28"/>
      <c r="C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18"/>
      <c r="BM152" s="18"/>
      <c r="BN152" s="18"/>
    </row>
    <row r="153" spans="1:66" x14ac:dyDescent="0.35">
      <c r="A153" s="28"/>
      <c r="B153" s="2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18"/>
      <c r="BM153" s="18"/>
      <c r="BN153" s="18"/>
    </row>
    <row r="154" spans="1:66" x14ac:dyDescent="0.35">
      <c r="A154" s="28"/>
      <c r="B154" s="28"/>
      <c r="C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18"/>
      <c r="BM154" s="18"/>
      <c r="BN154" s="18"/>
    </row>
    <row r="155" spans="1:66" x14ac:dyDescent="0.35">
      <c r="A155" s="28"/>
      <c r="B155" s="28"/>
      <c r="C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18"/>
      <c r="BM155" s="18"/>
      <c r="BN155" s="18"/>
    </row>
    <row r="156" spans="1:66" x14ac:dyDescent="0.35">
      <c r="A156" s="28"/>
      <c r="B156" s="28"/>
      <c r="C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18"/>
      <c r="BM156" s="18"/>
      <c r="BN156" s="18"/>
    </row>
    <row r="157" spans="1:66" x14ac:dyDescent="0.35">
      <c r="A157" s="28"/>
      <c r="B157" s="28"/>
      <c r="C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18"/>
      <c r="BM157" s="18"/>
      <c r="BN157" s="18"/>
    </row>
    <row r="158" spans="1:66" x14ac:dyDescent="0.35">
      <c r="A158" s="28"/>
      <c r="B158" s="28"/>
      <c r="C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18"/>
      <c r="BM158" s="18"/>
      <c r="BN158" s="18"/>
    </row>
    <row r="159" spans="1:66" x14ac:dyDescent="0.35">
      <c r="A159" s="28"/>
      <c r="B159" s="28"/>
      <c r="C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18"/>
      <c r="BM159" s="18"/>
      <c r="BN159" s="18"/>
    </row>
    <row r="160" spans="1:66" x14ac:dyDescent="0.35">
      <c r="A160" s="28"/>
      <c r="B160" s="28"/>
      <c r="C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18"/>
      <c r="BM160" s="18"/>
      <c r="BN160" s="18"/>
    </row>
    <row r="161" spans="1:66" x14ac:dyDescent="0.35">
      <c r="A161" s="28"/>
      <c r="B161" s="28"/>
      <c r="C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18"/>
      <c r="BM161" s="18"/>
      <c r="BN161" s="18"/>
    </row>
    <row r="162" spans="1:66" x14ac:dyDescent="0.35">
      <c r="A162" s="28"/>
      <c r="B162" s="28"/>
      <c r="C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18"/>
      <c r="BM162" s="18"/>
      <c r="BN162" s="18"/>
    </row>
    <row r="163" spans="1:66" x14ac:dyDescent="0.35">
      <c r="A163" s="28"/>
      <c r="B163" s="28"/>
      <c r="C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18"/>
      <c r="BM163" s="18"/>
      <c r="BN163" s="18"/>
    </row>
    <row r="164" spans="1:66" x14ac:dyDescent="0.35">
      <c r="A164" s="28"/>
      <c r="B164" s="28"/>
      <c r="C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18"/>
      <c r="BM164" s="18"/>
      <c r="BN164" s="18"/>
    </row>
    <row r="165" spans="1:66" x14ac:dyDescent="0.35">
      <c r="A165" s="28"/>
      <c r="B165" s="28"/>
      <c r="C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18"/>
      <c r="BM165" s="18"/>
      <c r="BN165" s="18"/>
    </row>
    <row r="166" spans="1:66" x14ac:dyDescent="0.35">
      <c r="A166" s="28"/>
      <c r="B166" s="28"/>
      <c r="C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18"/>
      <c r="BM166" s="18"/>
      <c r="BN166" s="18"/>
    </row>
    <row r="167" spans="1:66" x14ac:dyDescent="0.35">
      <c r="A167" s="28"/>
      <c r="B167" s="28"/>
      <c r="C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18"/>
      <c r="BM167" s="18"/>
      <c r="BN167" s="18"/>
    </row>
    <row r="168" spans="1:66" x14ac:dyDescent="0.35">
      <c r="A168" s="28"/>
      <c r="B168" s="28"/>
      <c r="C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18"/>
      <c r="BM168" s="18"/>
      <c r="BN168" s="18"/>
    </row>
    <row r="169" spans="1:66" x14ac:dyDescent="0.35">
      <c r="A169" s="28"/>
      <c r="B169" s="28"/>
      <c r="C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18"/>
      <c r="BM169" s="18"/>
      <c r="BN169" s="18"/>
    </row>
    <row r="170" spans="1:66" x14ac:dyDescent="0.35">
      <c r="A170" s="28"/>
      <c r="B170" s="28"/>
      <c r="C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18"/>
      <c r="BM170" s="18"/>
      <c r="BN170" s="18"/>
    </row>
    <row r="171" spans="1:66" x14ac:dyDescent="0.35">
      <c r="A171" s="28"/>
      <c r="B171" s="28"/>
      <c r="C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18"/>
      <c r="BM171" s="18"/>
      <c r="BN171" s="18"/>
    </row>
    <row r="172" spans="1:66" x14ac:dyDescent="0.35">
      <c r="A172" s="28"/>
      <c r="B172" s="28"/>
      <c r="C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18"/>
      <c r="BM172" s="18"/>
      <c r="BN172" s="18"/>
    </row>
    <row r="173" spans="1:66" x14ac:dyDescent="0.35">
      <c r="A173" s="28"/>
      <c r="B173" s="28"/>
      <c r="C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18"/>
      <c r="BM173" s="18"/>
      <c r="BN173" s="18"/>
    </row>
    <row r="174" spans="1:66" x14ac:dyDescent="0.35">
      <c r="A174" s="28"/>
      <c r="B174" s="28"/>
      <c r="C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18"/>
      <c r="BM174" s="18"/>
      <c r="BN174" s="18"/>
    </row>
    <row r="175" spans="1:66" x14ac:dyDescent="0.35">
      <c r="A175" s="28"/>
      <c r="B175" s="28"/>
      <c r="C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18"/>
      <c r="BM175" s="18"/>
      <c r="BN175" s="18"/>
    </row>
    <row r="176" spans="1:66" x14ac:dyDescent="0.35">
      <c r="A176" s="28"/>
      <c r="B176" s="28"/>
      <c r="C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18"/>
      <c r="BM176" s="18"/>
      <c r="BN176" s="18"/>
    </row>
    <row r="177" spans="1:66" x14ac:dyDescent="0.35">
      <c r="A177" s="28"/>
      <c r="B177" s="28"/>
      <c r="C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18"/>
      <c r="BM177" s="18"/>
      <c r="BN177" s="18"/>
    </row>
    <row r="178" spans="1:66" x14ac:dyDescent="0.35">
      <c r="A178" s="28"/>
      <c r="B178" s="28"/>
      <c r="C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18"/>
      <c r="BM178" s="18"/>
      <c r="BN178" s="18"/>
    </row>
    <row r="179" spans="1:66" x14ac:dyDescent="0.35">
      <c r="A179" s="28"/>
      <c r="B179" s="28"/>
      <c r="C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18"/>
      <c r="BM179" s="18"/>
      <c r="BN179" s="18"/>
    </row>
    <row r="180" spans="1:66" x14ac:dyDescent="0.35">
      <c r="A180" s="28"/>
      <c r="B180" s="28"/>
      <c r="C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18"/>
      <c r="BM180" s="18"/>
      <c r="BN180" s="18"/>
    </row>
    <row r="181" spans="1:66" x14ac:dyDescent="0.35">
      <c r="A181" s="28"/>
      <c r="B181" s="28"/>
      <c r="C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18"/>
      <c r="BM181" s="18"/>
      <c r="BN181" s="18"/>
    </row>
    <row r="182" spans="1:66" x14ac:dyDescent="0.35">
      <c r="A182" s="28"/>
      <c r="B182" s="28"/>
      <c r="C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18"/>
      <c r="BM182" s="18"/>
      <c r="BN182" s="18"/>
    </row>
    <row r="183" spans="1:66" x14ac:dyDescent="0.35">
      <c r="A183" s="28"/>
      <c r="B183" s="28"/>
      <c r="C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18"/>
      <c r="BM183" s="18"/>
      <c r="BN183" s="18"/>
    </row>
    <row r="184" spans="1:66" x14ac:dyDescent="0.35">
      <c r="A184" s="28"/>
      <c r="B184" s="28"/>
      <c r="C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18"/>
      <c r="BM184" s="18"/>
      <c r="BN184" s="18"/>
    </row>
    <row r="185" spans="1:66" x14ac:dyDescent="0.35">
      <c r="A185" s="28"/>
      <c r="B185" s="28"/>
      <c r="C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18"/>
      <c r="BM185" s="18"/>
      <c r="BN185" s="18"/>
    </row>
    <row r="186" spans="1:66" x14ac:dyDescent="0.35">
      <c r="A186" s="28"/>
      <c r="B186" s="28"/>
      <c r="C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18"/>
      <c r="BM186" s="18"/>
      <c r="BN186" s="18"/>
    </row>
    <row r="187" spans="1:66" x14ac:dyDescent="0.35">
      <c r="A187" s="28"/>
      <c r="B187" s="28"/>
      <c r="C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18"/>
      <c r="BM187" s="18"/>
      <c r="BN187" s="18"/>
    </row>
    <row r="188" spans="1:66" x14ac:dyDescent="0.35">
      <c r="A188" s="28"/>
      <c r="B188" s="28"/>
      <c r="C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18"/>
      <c r="BM188" s="18"/>
      <c r="BN188" s="18"/>
    </row>
    <row r="189" spans="1:66" x14ac:dyDescent="0.35">
      <c r="A189" s="28"/>
      <c r="B189" s="28"/>
      <c r="C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18"/>
      <c r="BM189" s="18"/>
      <c r="BN189" s="18"/>
    </row>
    <row r="190" spans="1:66" x14ac:dyDescent="0.35">
      <c r="A190" s="28"/>
      <c r="B190" s="28"/>
      <c r="C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18"/>
      <c r="BM190" s="18"/>
      <c r="BN190" s="18"/>
    </row>
    <row r="191" spans="1:66" x14ac:dyDescent="0.35">
      <c r="A191" s="28"/>
      <c r="B191" s="28"/>
      <c r="C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18"/>
      <c r="BM191" s="18"/>
      <c r="BN191" s="18"/>
    </row>
    <row r="192" spans="1:66" x14ac:dyDescent="0.35">
      <c r="A192" s="28"/>
      <c r="B192" s="28"/>
      <c r="C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18"/>
      <c r="BM192" s="18"/>
      <c r="BN192" s="18"/>
    </row>
    <row r="193" spans="1:66" x14ac:dyDescent="0.35">
      <c r="A193" s="28"/>
      <c r="B193" s="28"/>
      <c r="C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18"/>
      <c r="BM193" s="18"/>
      <c r="BN193" s="18"/>
    </row>
    <row r="194" spans="1:66" x14ac:dyDescent="0.35">
      <c r="A194" s="28"/>
      <c r="B194" s="28"/>
      <c r="C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18"/>
      <c r="BM194" s="18"/>
      <c r="BN194" s="18"/>
    </row>
    <row r="195" spans="1:66" x14ac:dyDescent="0.35">
      <c r="A195" s="28"/>
      <c r="B195" s="28"/>
      <c r="C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18"/>
      <c r="BM195" s="18"/>
      <c r="BN195" s="18"/>
    </row>
    <row r="196" spans="1:66" x14ac:dyDescent="0.35">
      <c r="A196" s="28"/>
      <c r="B196" s="28"/>
      <c r="C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18"/>
      <c r="BM196" s="18"/>
      <c r="BN196" s="18"/>
    </row>
    <row r="197" spans="1:66" x14ac:dyDescent="0.35">
      <c r="A197" s="28"/>
      <c r="B197" s="28"/>
      <c r="C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18"/>
      <c r="BM197" s="18"/>
      <c r="BN197" s="18"/>
    </row>
    <row r="198" spans="1:66" x14ac:dyDescent="0.35">
      <c r="A198" s="28"/>
      <c r="B198" s="28"/>
      <c r="C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18"/>
      <c r="BM198" s="18"/>
      <c r="BN198" s="18"/>
    </row>
    <row r="199" spans="1:66" x14ac:dyDescent="0.35">
      <c r="A199" s="28"/>
      <c r="B199" s="28"/>
      <c r="C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18"/>
      <c r="BM199" s="18"/>
      <c r="BN199" s="18"/>
    </row>
    <row r="200" spans="1:66" x14ac:dyDescent="0.35">
      <c r="A200" s="28"/>
      <c r="B200" s="28"/>
      <c r="C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18"/>
      <c r="BM200" s="18"/>
      <c r="BN200" s="18"/>
    </row>
    <row r="201" spans="1:66" x14ac:dyDescent="0.35">
      <c r="A201" s="28"/>
      <c r="B201" s="28"/>
      <c r="C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18"/>
      <c r="BM201" s="18"/>
      <c r="BN201" s="18"/>
    </row>
    <row r="202" spans="1:66" x14ac:dyDescent="0.35">
      <c r="A202" s="28"/>
      <c r="B202" s="28"/>
      <c r="C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18"/>
      <c r="BM202" s="18"/>
      <c r="BN202" s="18"/>
    </row>
    <row r="203" spans="1:66" x14ac:dyDescent="0.35">
      <c r="A203" s="28"/>
      <c r="B203" s="28"/>
      <c r="C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18"/>
      <c r="BM203" s="18"/>
      <c r="BN203" s="18"/>
    </row>
    <row r="204" spans="1:66" x14ac:dyDescent="0.35">
      <c r="A204" s="28"/>
      <c r="B204" s="28"/>
      <c r="C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18"/>
      <c r="BM204" s="18"/>
      <c r="BN204" s="18"/>
    </row>
    <row r="205" spans="1:66" x14ac:dyDescent="0.35">
      <c r="A205" s="28"/>
      <c r="B205" s="28"/>
      <c r="C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18"/>
      <c r="BM205" s="18"/>
      <c r="BN205" s="18"/>
    </row>
    <row r="206" spans="1:66" x14ac:dyDescent="0.35">
      <c r="A206" s="28"/>
      <c r="B206" s="28"/>
      <c r="C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18"/>
      <c r="BM206" s="18"/>
      <c r="BN206" s="18"/>
    </row>
    <row r="207" spans="1:66" x14ac:dyDescent="0.35">
      <c r="A207" s="28"/>
      <c r="B207" s="28"/>
      <c r="C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18"/>
      <c r="BM207" s="18"/>
      <c r="BN207" s="18"/>
    </row>
    <row r="208" spans="1:66" x14ac:dyDescent="0.35">
      <c r="A208" s="28"/>
      <c r="B208" s="28"/>
      <c r="C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18"/>
      <c r="BM208" s="18"/>
      <c r="BN208" s="18"/>
    </row>
    <row r="209" spans="1:66" x14ac:dyDescent="0.35">
      <c r="A209" s="28"/>
      <c r="B209" s="28"/>
      <c r="C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18"/>
      <c r="BM209" s="18"/>
      <c r="BN209" s="18"/>
    </row>
    <row r="210" spans="1:66" x14ac:dyDescent="0.35">
      <c r="A210" s="28"/>
      <c r="B210" s="28"/>
      <c r="C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18"/>
      <c r="BM210" s="18"/>
      <c r="BN210" s="18"/>
    </row>
    <row r="211" spans="1:66" x14ac:dyDescent="0.35">
      <c r="A211" s="28"/>
      <c r="B211" s="28"/>
      <c r="C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18"/>
      <c r="BM211" s="18"/>
      <c r="BN211" s="18"/>
    </row>
    <row r="212" spans="1:66" x14ac:dyDescent="0.35">
      <c r="A212" s="28"/>
      <c r="B212" s="28"/>
      <c r="C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18"/>
      <c r="BM212" s="18"/>
      <c r="BN212" s="18"/>
    </row>
    <row r="213" spans="1:66" x14ac:dyDescent="0.35">
      <c r="A213" s="28"/>
      <c r="B213" s="28"/>
      <c r="C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18"/>
      <c r="BM213" s="18"/>
      <c r="BN213" s="18"/>
    </row>
    <row r="214" spans="1:66" x14ac:dyDescent="0.35">
      <c r="A214" s="28"/>
      <c r="B214" s="28"/>
      <c r="C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18"/>
      <c r="BM214" s="18"/>
      <c r="BN214" s="18"/>
    </row>
    <row r="215" spans="1:66" x14ac:dyDescent="0.35">
      <c r="A215" s="28"/>
      <c r="B215" s="28"/>
      <c r="C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18"/>
      <c r="BM215" s="18"/>
      <c r="BN215" s="18"/>
    </row>
    <row r="216" spans="1:66" x14ac:dyDescent="0.35">
      <c r="A216" s="28"/>
      <c r="B216" s="28"/>
      <c r="C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18"/>
      <c r="BM216" s="18"/>
      <c r="BN216" s="18"/>
    </row>
    <row r="217" spans="1:66" x14ac:dyDescent="0.35">
      <c r="A217" s="28"/>
      <c r="B217" s="28"/>
      <c r="C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18"/>
      <c r="BM217" s="18"/>
      <c r="BN217" s="18"/>
    </row>
    <row r="218" spans="1:66" x14ac:dyDescent="0.35">
      <c r="A218" s="28"/>
      <c r="B218" s="28"/>
      <c r="C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18"/>
      <c r="BM218" s="18"/>
      <c r="BN218" s="18"/>
    </row>
    <row r="219" spans="1:66" x14ac:dyDescent="0.35">
      <c r="A219" s="28"/>
      <c r="B219" s="28"/>
      <c r="C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18"/>
      <c r="BM219" s="18"/>
      <c r="BN219" s="18"/>
    </row>
    <row r="220" spans="1:66" x14ac:dyDescent="0.35">
      <c r="A220" s="28"/>
      <c r="B220" s="28"/>
      <c r="C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18"/>
      <c r="BM220" s="18"/>
      <c r="BN220" s="18"/>
    </row>
    <row r="221" spans="1:66" x14ac:dyDescent="0.35">
      <c r="A221" s="28"/>
      <c r="B221" s="28"/>
      <c r="C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18"/>
      <c r="BM221" s="18"/>
      <c r="BN221" s="18"/>
    </row>
    <row r="222" spans="1:66" x14ac:dyDescent="0.35">
      <c r="A222" s="28"/>
      <c r="B222" s="28"/>
      <c r="C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18"/>
      <c r="BM222" s="18"/>
      <c r="BN222" s="18"/>
    </row>
    <row r="223" spans="1:66" x14ac:dyDescent="0.35">
      <c r="A223" s="28"/>
      <c r="B223" s="28"/>
      <c r="C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18"/>
      <c r="BM223" s="18"/>
      <c r="BN223" s="18"/>
    </row>
    <row r="224" spans="1:66" x14ac:dyDescent="0.35">
      <c r="A224" s="28"/>
      <c r="B224" s="28"/>
      <c r="C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18"/>
      <c r="BM224" s="18"/>
      <c r="BN224" s="18"/>
    </row>
    <row r="225" spans="1:66" x14ac:dyDescent="0.35">
      <c r="A225" s="28"/>
      <c r="B225" s="28"/>
      <c r="C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18"/>
      <c r="BM225" s="18"/>
      <c r="BN225" s="18"/>
    </row>
    <row r="226" spans="1:66" x14ac:dyDescent="0.35">
      <c r="A226" s="28"/>
      <c r="B226" s="28"/>
      <c r="C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18"/>
      <c r="BM226" s="18"/>
      <c r="BN226" s="18"/>
    </row>
    <row r="227" spans="1:66" x14ac:dyDescent="0.35">
      <c r="A227" s="28"/>
      <c r="B227" s="28"/>
      <c r="C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18"/>
      <c r="BM227" s="18"/>
      <c r="BN227" s="18"/>
    </row>
    <row r="228" spans="1:66" x14ac:dyDescent="0.35">
      <c r="A228" s="28"/>
      <c r="B228" s="28"/>
      <c r="C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18"/>
      <c r="BM228" s="18"/>
      <c r="BN228" s="18"/>
    </row>
    <row r="229" spans="1:66" x14ac:dyDescent="0.35">
      <c r="A229" s="28"/>
      <c r="B229" s="28"/>
      <c r="C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18"/>
      <c r="BM229" s="18"/>
      <c r="BN229" s="18"/>
    </row>
    <row r="230" spans="1:66" x14ac:dyDescent="0.35">
      <c r="A230" s="28"/>
      <c r="B230" s="28"/>
      <c r="C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18"/>
      <c r="BM230" s="18"/>
      <c r="BN230" s="18"/>
    </row>
    <row r="231" spans="1:66" x14ac:dyDescent="0.35">
      <c r="A231" s="28"/>
      <c r="B231" s="28"/>
      <c r="C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18"/>
      <c r="BM231" s="18"/>
      <c r="BN231" s="18"/>
    </row>
    <row r="232" spans="1:66" x14ac:dyDescent="0.35">
      <c r="A232" s="28"/>
      <c r="B232" s="28"/>
      <c r="C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18"/>
      <c r="BM232" s="18"/>
      <c r="BN232" s="18"/>
    </row>
    <row r="233" spans="1:66" x14ac:dyDescent="0.35">
      <c r="A233" s="28"/>
      <c r="B233" s="28"/>
      <c r="C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18"/>
      <c r="BM233" s="18"/>
      <c r="BN233" s="18"/>
    </row>
    <row r="234" spans="1:66" x14ac:dyDescent="0.35">
      <c r="A234" s="28"/>
      <c r="B234" s="28"/>
      <c r="C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18"/>
      <c r="BM234" s="18"/>
      <c r="BN234" s="18"/>
    </row>
    <row r="235" spans="1:66" x14ac:dyDescent="0.35">
      <c r="A235" s="28"/>
      <c r="B235" s="28"/>
      <c r="C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18"/>
      <c r="BM235" s="18"/>
      <c r="BN235" s="18"/>
    </row>
    <row r="236" spans="1:66" x14ac:dyDescent="0.35">
      <c r="A236" s="28"/>
      <c r="B236" s="28"/>
      <c r="C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18"/>
      <c r="BM236" s="18"/>
      <c r="BN236" s="18"/>
    </row>
    <row r="237" spans="1:66" x14ac:dyDescent="0.35">
      <c r="A237" s="28"/>
      <c r="B237" s="28"/>
      <c r="C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18"/>
      <c r="BM237" s="18"/>
      <c r="BN237" s="18"/>
    </row>
    <row r="238" spans="1:66" x14ac:dyDescent="0.35">
      <c r="A238" s="28"/>
      <c r="B238" s="28"/>
      <c r="C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18"/>
      <c r="BM238" s="18"/>
      <c r="BN238" s="18"/>
    </row>
    <row r="239" spans="1:66" x14ac:dyDescent="0.35">
      <c r="A239" s="28"/>
      <c r="B239" s="28"/>
      <c r="C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18"/>
      <c r="BM239" s="18"/>
      <c r="BN239" s="18"/>
    </row>
    <row r="240" spans="1:66" x14ac:dyDescent="0.35">
      <c r="A240" s="28"/>
      <c r="B240" s="28"/>
      <c r="C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18"/>
      <c r="BM240" s="18"/>
      <c r="BN240" s="18"/>
    </row>
    <row r="241" spans="1:66" x14ac:dyDescent="0.35">
      <c r="A241" s="28"/>
      <c r="B241" s="28"/>
      <c r="C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18"/>
      <c r="BM241" s="18"/>
      <c r="BN241" s="18"/>
    </row>
    <row r="242" spans="1:66" x14ac:dyDescent="0.35">
      <c r="A242" s="28"/>
      <c r="B242" s="28"/>
      <c r="C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18"/>
      <c r="BM242" s="18"/>
      <c r="BN242" s="18"/>
    </row>
    <row r="243" spans="1:66" x14ac:dyDescent="0.35">
      <c r="A243" s="28"/>
      <c r="B243" s="28"/>
      <c r="C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18"/>
      <c r="BM243" s="18"/>
      <c r="BN243" s="18"/>
    </row>
    <row r="244" spans="1:66" x14ac:dyDescent="0.35">
      <c r="A244" s="28"/>
      <c r="B244" s="28"/>
      <c r="C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18"/>
      <c r="BM244" s="18"/>
      <c r="BN244" s="18"/>
    </row>
    <row r="245" spans="1:66" x14ac:dyDescent="0.35">
      <c r="A245" s="28"/>
      <c r="B245" s="28"/>
      <c r="C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18"/>
      <c r="BM245" s="18"/>
      <c r="BN245" s="18"/>
    </row>
    <row r="246" spans="1:66" x14ac:dyDescent="0.35">
      <c r="A246" s="28"/>
      <c r="B246" s="28"/>
      <c r="C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18"/>
      <c r="BM246" s="18"/>
      <c r="BN246" s="18"/>
    </row>
    <row r="247" spans="1:66" x14ac:dyDescent="0.35">
      <c r="A247" s="28"/>
      <c r="B247" s="28"/>
      <c r="C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18"/>
      <c r="BM247" s="18"/>
      <c r="BN247" s="18"/>
    </row>
    <row r="248" spans="1:66" x14ac:dyDescent="0.35">
      <c r="A248" s="28"/>
      <c r="B248" s="28"/>
      <c r="C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18"/>
      <c r="BM248" s="18"/>
      <c r="BN248" s="18"/>
    </row>
    <row r="249" spans="1:66" x14ac:dyDescent="0.35">
      <c r="A249" s="28"/>
      <c r="B249" s="28"/>
      <c r="C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18"/>
      <c r="BM249" s="18"/>
      <c r="BN249" s="18"/>
    </row>
    <row r="250" spans="1:66" x14ac:dyDescent="0.35">
      <c r="A250" s="28"/>
      <c r="B250" s="28"/>
      <c r="C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18"/>
      <c r="BM250" s="18"/>
      <c r="BN250" s="18"/>
    </row>
    <row r="251" spans="1:66" x14ac:dyDescent="0.35">
      <c r="A251" s="28"/>
      <c r="B251" s="28"/>
      <c r="C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18"/>
      <c r="BM251" s="18"/>
      <c r="BN251" s="18"/>
    </row>
    <row r="252" spans="1:66" x14ac:dyDescent="0.35">
      <c r="A252" s="28"/>
      <c r="B252" s="28"/>
      <c r="C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18"/>
      <c r="BM252" s="18"/>
      <c r="BN252" s="18"/>
    </row>
    <row r="253" spans="1:66" x14ac:dyDescent="0.35">
      <c r="A253" s="28"/>
      <c r="B253" s="28"/>
      <c r="C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18"/>
      <c r="BM253" s="18"/>
      <c r="BN253" s="18"/>
    </row>
    <row r="254" spans="1:66" x14ac:dyDescent="0.35">
      <c r="A254" s="28"/>
      <c r="B254" s="28"/>
      <c r="C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18"/>
      <c r="BM254" s="18"/>
      <c r="BN254" s="18"/>
    </row>
    <row r="255" spans="1:66" x14ac:dyDescent="0.35">
      <c r="A255" s="28"/>
      <c r="B255" s="28"/>
      <c r="C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18"/>
      <c r="BM255" s="18"/>
      <c r="BN255" s="18"/>
    </row>
    <row r="256" spans="1:66" x14ac:dyDescent="0.35">
      <c r="A256" s="28"/>
      <c r="B256" s="28"/>
      <c r="C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18"/>
      <c r="BM256" s="18"/>
      <c r="BN256" s="18"/>
    </row>
    <row r="257" spans="1:66" x14ac:dyDescent="0.35">
      <c r="A257" s="28"/>
      <c r="B257" s="28"/>
      <c r="C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18"/>
      <c r="BM257" s="18"/>
      <c r="BN257" s="18"/>
    </row>
    <row r="258" spans="1:66" x14ac:dyDescent="0.35">
      <c r="A258" s="28"/>
      <c r="B258" s="28"/>
      <c r="C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18"/>
      <c r="BM258" s="18"/>
      <c r="BN258" s="18"/>
    </row>
    <row r="259" spans="1:66" x14ac:dyDescent="0.35">
      <c r="A259" s="28"/>
      <c r="B259" s="28"/>
      <c r="C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18"/>
      <c r="BM259" s="18"/>
      <c r="BN259" s="18"/>
    </row>
    <row r="260" spans="1:66" x14ac:dyDescent="0.35">
      <c r="A260" s="28"/>
      <c r="B260" s="28"/>
      <c r="C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18"/>
      <c r="BM260" s="18"/>
      <c r="BN260" s="18"/>
    </row>
    <row r="261" spans="1:66" x14ac:dyDescent="0.35">
      <c r="A261" s="28"/>
      <c r="B261" s="28"/>
      <c r="C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18"/>
      <c r="BM261" s="18"/>
      <c r="BN261" s="18"/>
    </row>
    <row r="262" spans="1:66" x14ac:dyDescent="0.35">
      <c r="A262" s="28"/>
      <c r="B262" s="28"/>
      <c r="C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18"/>
      <c r="BM262" s="18"/>
      <c r="BN262" s="18"/>
    </row>
    <row r="263" spans="1:66" x14ac:dyDescent="0.35">
      <c r="A263" s="28"/>
      <c r="B263" s="28"/>
      <c r="C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18"/>
      <c r="BM263" s="18"/>
      <c r="BN263" s="18"/>
    </row>
    <row r="264" spans="1:66" x14ac:dyDescent="0.35">
      <c r="A264" s="28"/>
      <c r="B264" s="28"/>
      <c r="C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18"/>
      <c r="BM264" s="18"/>
      <c r="BN264" s="18"/>
    </row>
    <row r="265" spans="1:66" x14ac:dyDescent="0.35">
      <c r="A265" s="28"/>
      <c r="B265" s="28"/>
      <c r="C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18"/>
      <c r="BM265" s="18"/>
      <c r="BN265" s="18"/>
    </row>
    <row r="266" spans="1:66" x14ac:dyDescent="0.35">
      <c r="A266" s="28"/>
      <c r="B266" s="28"/>
      <c r="C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18"/>
      <c r="BM266" s="18"/>
      <c r="BN266" s="18"/>
    </row>
    <row r="267" spans="1:66" x14ac:dyDescent="0.35">
      <c r="A267" s="28"/>
      <c r="B267" s="28"/>
      <c r="C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18"/>
      <c r="BM267" s="18"/>
      <c r="BN267" s="18"/>
    </row>
    <row r="268" spans="1:66" x14ac:dyDescent="0.35">
      <c r="A268" s="28"/>
      <c r="B268" s="28"/>
      <c r="C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18"/>
      <c r="BM268" s="18"/>
      <c r="BN268" s="18"/>
    </row>
    <row r="269" spans="1:66" x14ac:dyDescent="0.35">
      <c r="A269" s="28"/>
      <c r="B269" s="28"/>
      <c r="C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18"/>
      <c r="BM269" s="18"/>
      <c r="BN269" s="18"/>
    </row>
    <row r="270" spans="1:66" x14ac:dyDescent="0.35">
      <c r="A270" s="28"/>
      <c r="B270" s="28"/>
      <c r="C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18"/>
      <c r="BM270" s="18"/>
      <c r="BN270" s="18"/>
    </row>
    <row r="271" spans="1:66" x14ac:dyDescent="0.35">
      <c r="A271" s="28"/>
      <c r="B271" s="28"/>
      <c r="C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18"/>
      <c r="BM271" s="18"/>
      <c r="BN271" s="18"/>
    </row>
    <row r="272" spans="1:66" x14ac:dyDescent="0.35">
      <c r="A272" s="28"/>
      <c r="B272" s="28"/>
      <c r="C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18"/>
      <c r="BM272" s="18"/>
      <c r="BN272" s="18"/>
    </row>
    <row r="273" spans="1:66" x14ac:dyDescent="0.35">
      <c r="A273" s="28"/>
      <c r="B273" s="28"/>
      <c r="C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18"/>
      <c r="BM273" s="18"/>
      <c r="BN273" s="18"/>
    </row>
    <row r="274" spans="1:66" x14ac:dyDescent="0.35">
      <c r="A274" s="28"/>
      <c r="B274" s="28"/>
      <c r="C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18"/>
      <c r="BM274" s="18"/>
      <c r="BN274" s="18"/>
    </row>
    <row r="275" spans="1:66" x14ac:dyDescent="0.35">
      <c r="A275" s="28"/>
      <c r="B275" s="28"/>
      <c r="C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18"/>
      <c r="BM275" s="18"/>
      <c r="BN275" s="18"/>
    </row>
    <row r="276" spans="1:66" x14ac:dyDescent="0.35">
      <c r="A276" s="28"/>
      <c r="B276" s="28"/>
      <c r="C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18"/>
      <c r="BM276" s="18"/>
      <c r="BN276" s="18"/>
    </row>
    <row r="277" spans="1:66" x14ac:dyDescent="0.35">
      <c r="A277" s="28"/>
      <c r="B277" s="28"/>
      <c r="C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18"/>
      <c r="BM277" s="18"/>
      <c r="BN277" s="18"/>
    </row>
    <row r="278" spans="1:66" x14ac:dyDescent="0.35">
      <c r="A278" s="28"/>
      <c r="B278" s="28"/>
      <c r="C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18"/>
      <c r="BM278" s="18"/>
      <c r="BN278" s="18"/>
    </row>
    <row r="279" spans="1:66" x14ac:dyDescent="0.35">
      <c r="A279" s="28"/>
      <c r="B279" s="28"/>
      <c r="C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18"/>
      <c r="BM279" s="18"/>
      <c r="BN279" s="18"/>
    </row>
    <row r="280" spans="1:66" x14ac:dyDescent="0.35">
      <c r="A280" s="28"/>
      <c r="B280" s="28"/>
      <c r="C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18"/>
      <c r="BM280" s="18"/>
      <c r="BN280" s="18"/>
    </row>
    <row r="281" spans="1:66" x14ac:dyDescent="0.35">
      <c r="A281" s="28"/>
      <c r="B281" s="28"/>
      <c r="C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18"/>
      <c r="BM281" s="18"/>
      <c r="BN281" s="18"/>
    </row>
    <row r="282" spans="1:66" x14ac:dyDescent="0.35">
      <c r="A282" s="28"/>
      <c r="B282" s="28"/>
      <c r="C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18"/>
      <c r="BM282" s="18"/>
      <c r="BN282" s="18"/>
    </row>
    <row r="283" spans="1:66" x14ac:dyDescent="0.35">
      <c r="A283" s="28"/>
      <c r="B283" s="28"/>
      <c r="C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18"/>
      <c r="BM283" s="18"/>
      <c r="BN283" s="18"/>
    </row>
    <row r="284" spans="1:66" x14ac:dyDescent="0.35">
      <c r="A284" s="28"/>
      <c r="B284" s="28"/>
      <c r="C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18"/>
      <c r="BM284" s="18"/>
      <c r="BN284" s="18"/>
    </row>
    <row r="285" spans="1:66" x14ac:dyDescent="0.35">
      <c r="A285" s="28"/>
      <c r="B285" s="28"/>
      <c r="C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18"/>
      <c r="BM285" s="18"/>
      <c r="BN285" s="18"/>
    </row>
    <row r="286" spans="1:66" x14ac:dyDescent="0.35">
      <c r="A286" s="28"/>
      <c r="B286" s="28"/>
      <c r="C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18"/>
      <c r="BM286" s="18"/>
      <c r="BN286" s="18"/>
    </row>
    <row r="287" spans="1:66" x14ac:dyDescent="0.35">
      <c r="A287" s="28"/>
      <c r="B287" s="28"/>
      <c r="C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18"/>
      <c r="BM287" s="18"/>
      <c r="BN287" s="18"/>
    </row>
    <row r="288" spans="1:66" x14ac:dyDescent="0.35">
      <c r="A288" s="28"/>
      <c r="B288" s="28"/>
      <c r="C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18"/>
      <c r="BM288" s="18"/>
      <c r="BN288" s="18"/>
    </row>
    <row r="289" spans="1:66" x14ac:dyDescent="0.35">
      <c r="A289" s="28"/>
      <c r="B289" s="28"/>
      <c r="C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18"/>
      <c r="BM289" s="18"/>
      <c r="BN289" s="18"/>
    </row>
    <row r="290" spans="1:66" x14ac:dyDescent="0.35">
      <c r="A290" s="28"/>
      <c r="B290" s="28"/>
      <c r="C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18"/>
      <c r="BM290" s="18"/>
      <c r="BN290" s="18"/>
    </row>
    <row r="291" spans="1:66" x14ac:dyDescent="0.35">
      <c r="A291" s="28"/>
      <c r="B291" s="28"/>
      <c r="C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18"/>
      <c r="BM291" s="18"/>
      <c r="BN291" s="18"/>
    </row>
    <row r="292" spans="1:66" x14ac:dyDescent="0.35">
      <c r="A292" s="28"/>
      <c r="B292" s="28"/>
      <c r="C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18"/>
      <c r="BM292" s="18"/>
      <c r="BN292" s="18"/>
    </row>
    <row r="293" spans="1:66" x14ac:dyDescent="0.35">
      <c r="A293" s="28"/>
      <c r="B293" s="28"/>
      <c r="C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18"/>
      <c r="BM293" s="18"/>
      <c r="BN293" s="18"/>
    </row>
    <row r="294" spans="1:66" x14ac:dyDescent="0.35">
      <c r="A294" s="28"/>
      <c r="B294" s="28"/>
      <c r="C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18"/>
      <c r="BM294" s="18"/>
      <c r="BN294" s="18"/>
    </row>
    <row r="295" spans="1:66" x14ac:dyDescent="0.35">
      <c r="A295" s="28"/>
      <c r="B295" s="28"/>
      <c r="C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18"/>
      <c r="BM295" s="18"/>
      <c r="BN295" s="18"/>
    </row>
    <row r="296" spans="1:66" x14ac:dyDescent="0.35">
      <c r="A296" s="28"/>
      <c r="B296" s="28"/>
      <c r="C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18"/>
      <c r="BM296" s="18"/>
      <c r="BN296" s="18"/>
    </row>
    <row r="297" spans="1:66" x14ac:dyDescent="0.35">
      <c r="A297" s="28"/>
      <c r="B297" s="28"/>
      <c r="C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18"/>
      <c r="BM297" s="18"/>
      <c r="BN297" s="18"/>
    </row>
    <row r="298" spans="1:66" x14ac:dyDescent="0.35">
      <c r="A298" s="28"/>
      <c r="B298" s="28"/>
      <c r="C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18"/>
      <c r="BM298" s="18"/>
      <c r="BN298" s="18"/>
    </row>
    <row r="299" spans="1:66" x14ac:dyDescent="0.35">
      <c r="A299" s="28"/>
      <c r="B299" s="28"/>
      <c r="C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18"/>
      <c r="BM299" s="18"/>
      <c r="BN299" s="18"/>
    </row>
    <row r="300" spans="1:66" x14ac:dyDescent="0.35">
      <c r="A300" s="28"/>
      <c r="B300" s="28"/>
      <c r="C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18"/>
      <c r="BM300" s="18"/>
      <c r="BN300" s="18"/>
    </row>
    <row r="301" spans="1:66" x14ac:dyDescent="0.35">
      <c r="A301" s="28"/>
      <c r="B301" s="28"/>
      <c r="C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18"/>
      <c r="BM301" s="18"/>
      <c r="BN301" s="18"/>
    </row>
    <row r="302" spans="1:66" x14ac:dyDescent="0.35">
      <c r="A302" s="28"/>
      <c r="B302" s="28"/>
      <c r="C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18"/>
      <c r="BM302" s="18"/>
      <c r="BN302" s="18"/>
    </row>
    <row r="303" spans="1:66" x14ac:dyDescent="0.35">
      <c r="A303" s="28"/>
      <c r="B303" s="28"/>
      <c r="C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18"/>
      <c r="BM303" s="18"/>
      <c r="BN303" s="18"/>
    </row>
    <row r="304" spans="1:66" x14ac:dyDescent="0.35">
      <c r="A304" s="28"/>
      <c r="B304" s="28"/>
      <c r="C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18"/>
      <c r="BM304" s="18"/>
      <c r="BN304" s="18"/>
    </row>
    <row r="305" spans="1:66" x14ac:dyDescent="0.35">
      <c r="A305" s="28"/>
      <c r="B305" s="28"/>
      <c r="C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18"/>
      <c r="BM305" s="18"/>
      <c r="BN305" s="18"/>
    </row>
    <row r="306" spans="1:66" x14ac:dyDescent="0.35">
      <c r="A306" s="28"/>
      <c r="B306" s="28"/>
      <c r="C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18"/>
      <c r="BM306" s="18"/>
      <c r="BN306" s="18"/>
    </row>
    <row r="307" spans="1:66" x14ac:dyDescent="0.35">
      <c r="A307" s="28"/>
      <c r="B307" s="28"/>
      <c r="C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18"/>
      <c r="BM307" s="18"/>
      <c r="BN307" s="18"/>
    </row>
    <row r="308" spans="1:66" x14ac:dyDescent="0.35">
      <c r="A308" s="28"/>
      <c r="B308" s="28"/>
      <c r="C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18"/>
      <c r="BM308" s="18"/>
      <c r="BN308" s="18"/>
    </row>
    <row r="309" spans="1:66" x14ac:dyDescent="0.35">
      <c r="A309" s="28"/>
      <c r="B309" s="28"/>
      <c r="C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18"/>
      <c r="BM309" s="18"/>
      <c r="BN309" s="18"/>
    </row>
    <row r="310" spans="1:66" x14ac:dyDescent="0.35">
      <c r="A310" s="28"/>
      <c r="B310" s="28"/>
      <c r="C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18"/>
      <c r="BM310" s="18"/>
      <c r="BN310" s="18"/>
    </row>
    <row r="311" spans="1:66" x14ac:dyDescent="0.35">
      <c r="A311" s="28"/>
      <c r="B311" s="28"/>
      <c r="C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18"/>
      <c r="BM311" s="18"/>
      <c r="BN311" s="18"/>
    </row>
    <row r="312" spans="1:66" x14ac:dyDescent="0.35">
      <c r="A312" s="28"/>
      <c r="B312" s="28"/>
      <c r="C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18"/>
      <c r="BM312" s="18"/>
      <c r="BN312" s="18"/>
    </row>
    <row r="313" spans="1:66" x14ac:dyDescent="0.35">
      <c r="A313" s="28"/>
      <c r="B313" s="28"/>
      <c r="C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18"/>
      <c r="BM313" s="18"/>
      <c r="BN313" s="18"/>
    </row>
    <row r="314" spans="1:66" x14ac:dyDescent="0.35">
      <c r="A314" s="28"/>
      <c r="B314" s="28"/>
      <c r="C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18"/>
      <c r="BM314" s="18"/>
      <c r="BN314" s="18"/>
    </row>
    <row r="315" spans="1:66" x14ac:dyDescent="0.35">
      <c r="A315" s="28"/>
      <c r="B315" s="28"/>
      <c r="C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18"/>
      <c r="BM315" s="18"/>
      <c r="BN315" s="18"/>
    </row>
    <row r="316" spans="1:66" x14ac:dyDescent="0.35">
      <c r="A316" s="28"/>
      <c r="B316" s="28"/>
      <c r="C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18"/>
      <c r="BM316" s="18"/>
      <c r="BN316" s="18"/>
    </row>
    <row r="317" spans="1:66" x14ac:dyDescent="0.35">
      <c r="A317" s="28"/>
      <c r="B317" s="28"/>
      <c r="C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18"/>
      <c r="BM317" s="18"/>
      <c r="BN317" s="18"/>
    </row>
    <row r="318" spans="1:66" x14ac:dyDescent="0.35">
      <c r="A318" s="28"/>
      <c r="B318" s="28"/>
      <c r="C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18"/>
      <c r="BM318" s="18"/>
      <c r="BN318" s="18"/>
    </row>
    <row r="319" spans="1:66" x14ac:dyDescent="0.35">
      <c r="A319" s="28"/>
      <c r="B319" s="28"/>
      <c r="C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18"/>
      <c r="BM319" s="18"/>
      <c r="BN319" s="18"/>
    </row>
    <row r="320" spans="1:66" x14ac:dyDescent="0.35">
      <c r="A320" s="28"/>
      <c r="B320" s="28"/>
      <c r="C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18"/>
      <c r="BM320" s="18"/>
      <c r="BN320" s="18"/>
    </row>
    <row r="321" spans="1:66" x14ac:dyDescent="0.35">
      <c r="A321" s="28"/>
      <c r="B321" s="28"/>
      <c r="C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8"/>
      <c r="BL321" s="18"/>
      <c r="BM321" s="18"/>
      <c r="BN321" s="18"/>
    </row>
    <row r="322" spans="1:66" x14ac:dyDescent="0.35">
      <c r="A322" s="28"/>
      <c r="B322" s="28"/>
      <c r="C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18"/>
      <c r="BM322" s="18"/>
      <c r="BN322" s="18"/>
    </row>
    <row r="323" spans="1:66" x14ac:dyDescent="0.35">
      <c r="A323" s="28"/>
      <c r="B323" s="28"/>
      <c r="C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18"/>
      <c r="BM323" s="18"/>
      <c r="BN323" s="18"/>
    </row>
    <row r="324" spans="1:66" x14ac:dyDescent="0.35">
      <c r="A324" s="28"/>
      <c r="B324" s="28"/>
      <c r="C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18"/>
      <c r="BM324" s="18"/>
      <c r="BN324" s="18"/>
    </row>
    <row r="325" spans="1:66" x14ac:dyDescent="0.35">
      <c r="A325" s="28"/>
      <c r="B325" s="28"/>
      <c r="C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18"/>
      <c r="BM325" s="18"/>
      <c r="BN325" s="18"/>
    </row>
    <row r="326" spans="1:66" x14ac:dyDescent="0.35">
      <c r="A326" s="28"/>
      <c r="B326" s="28"/>
      <c r="C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18"/>
      <c r="BM326" s="18"/>
      <c r="BN326" s="18"/>
    </row>
    <row r="327" spans="1:66" x14ac:dyDescent="0.35">
      <c r="A327" s="28"/>
      <c r="B327" s="28"/>
      <c r="C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18"/>
      <c r="BM327" s="18"/>
      <c r="BN327" s="18"/>
    </row>
    <row r="328" spans="1:66" x14ac:dyDescent="0.35">
      <c r="A328" s="28"/>
      <c r="B328" s="28"/>
      <c r="C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18"/>
      <c r="BM328" s="18"/>
      <c r="BN328" s="18"/>
    </row>
    <row r="329" spans="1:66" x14ac:dyDescent="0.35">
      <c r="A329" s="28"/>
      <c r="B329" s="28"/>
      <c r="C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18"/>
      <c r="BM329" s="18"/>
      <c r="BN329" s="18"/>
    </row>
    <row r="330" spans="1:66" x14ac:dyDescent="0.35">
      <c r="A330" s="28"/>
      <c r="B330" s="28"/>
      <c r="C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18"/>
      <c r="BM330" s="18"/>
      <c r="BN330" s="18"/>
    </row>
    <row r="331" spans="1:66" x14ac:dyDescent="0.35">
      <c r="A331" s="28"/>
      <c r="B331" s="28"/>
      <c r="C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8"/>
      <c r="BL331" s="18"/>
      <c r="BM331" s="18"/>
      <c r="BN331" s="18"/>
    </row>
    <row r="332" spans="1:66" x14ac:dyDescent="0.35">
      <c r="A332" s="28"/>
      <c r="B332" s="28"/>
      <c r="C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18"/>
      <c r="BM332" s="18"/>
      <c r="BN332" s="18"/>
    </row>
    <row r="333" spans="1:66" x14ac:dyDescent="0.35">
      <c r="A333" s="28"/>
      <c r="B333" s="28"/>
      <c r="C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8"/>
      <c r="BL333" s="18"/>
      <c r="BM333" s="18"/>
      <c r="BN333" s="18"/>
    </row>
    <row r="334" spans="1:66" x14ac:dyDescent="0.35">
      <c r="A334" s="28"/>
      <c r="B334" s="28"/>
      <c r="C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18"/>
      <c r="BM334" s="18"/>
      <c r="BN334" s="18"/>
    </row>
    <row r="335" spans="1:66" x14ac:dyDescent="0.35">
      <c r="A335" s="28"/>
      <c r="B335" s="28"/>
      <c r="C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18"/>
      <c r="BM335" s="18"/>
      <c r="BN335" s="18"/>
    </row>
    <row r="336" spans="1:66" x14ac:dyDescent="0.35">
      <c r="A336" s="28"/>
      <c r="B336" s="28"/>
      <c r="C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18"/>
      <c r="BM336" s="18"/>
      <c r="BN336" s="18"/>
    </row>
    <row r="337" spans="1:66" x14ac:dyDescent="0.35">
      <c r="A337" s="28"/>
      <c r="B337" s="28"/>
      <c r="C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18"/>
      <c r="BM337" s="18"/>
      <c r="BN337" s="18"/>
    </row>
    <row r="338" spans="1:66" x14ac:dyDescent="0.35">
      <c r="A338" s="28"/>
      <c r="B338" s="28"/>
      <c r="C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18"/>
      <c r="BM338" s="18"/>
      <c r="BN338" s="18"/>
    </row>
    <row r="339" spans="1:66" x14ac:dyDescent="0.35">
      <c r="A339" s="28"/>
      <c r="B339" s="28"/>
      <c r="C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18"/>
      <c r="BM339" s="18"/>
      <c r="BN339" s="18"/>
    </row>
    <row r="340" spans="1:66" x14ac:dyDescent="0.35">
      <c r="A340" s="28"/>
      <c r="B340" s="28"/>
      <c r="C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18"/>
      <c r="BM340" s="18"/>
      <c r="BN340" s="18"/>
    </row>
    <row r="341" spans="1:66" x14ac:dyDescent="0.35">
      <c r="A341" s="28"/>
      <c r="B341" s="28"/>
      <c r="C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18"/>
      <c r="BM341" s="18"/>
      <c r="BN341" s="18"/>
    </row>
    <row r="342" spans="1:66" x14ac:dyDescent="0.35">
      <c r="A342" s="28"/>
      <c r="B342" s="28"/>
      <c r="C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c r="BJ342" s="28"/>
      <c r="BK342" s="28"/>
      <c r="BL342" s="18"/>
      <c r="BM342" s="18"/>
      <c r="BN342" s="18"/>
    </row>
    <row r="343" spans="1:66" x14ac:dyDescent="0.35">
      <c r="A343" s="28"/>
      <c r="B343" s="28"/>
      <c r="C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18"/>
      <c r="BM343" s="18"/>
      <c r="BN343" s="18"/>
    </row>
    <row r="344" spans="1:66" x14ac:dyDescent="0.35">
      <c r="A344" s="28"/>
      <c r="B344" s="28"/>
      <c r="C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18"/>
      <c r="BM344" s="18"/>
      <c r="BN344" s="18"/>
    </row>
    <row r="345" spans="1:66" x14ac:dyDescent="0.35">
      <c r="A345" s="28"/>
      <c r="B345" s="28"/>
      <c r="C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c r="BJ345" s="28"/>
      <c r="BK345" s="28"/>
      <c r="BL345" s="18"/>
      <c r="BM345" s="18"/>
      <c r="BN345" s="18"/>
    </row>
    <row r="346" spans="1:66" x14ac:dyDescent="0.35">
      <c r="A346" s="28"/>
      <c r="B346" s="28"/>
      <c r="C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18"/>
      <c r="BM346" s="18"/>
      <c r="BN346" s="18"/>
    </row>
    <row r="347" spans="1:66" x14ac:dyDescent="0.35">
      <c r="A347" s="28"/>
      <c r="B347" s="28"/>
      <c r="C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8"/>
      <c r="BL347" s="18"/>
      <c r="BM347" s="18"/>
      <c r="BN347" s="18"/>
    </row>
    <row r="348" spans="1:66" x14ac:dyDescent="0.35">
      <c r="A348" s="28"/>
      <c r="B348" s="28"/>
      <c r="C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c r="BJ348" s="28"/>
      <c r="BK348" s="28"/>
      <c r="BL348" s="18"/>
      <c r="BM348" s="18"/>
      <c r="BN348" s="18"/>
    </row>
    <row r="349" spans="1:66" x14ac:dyDescent="0.35">
      <c r="A349" s="28"/>
      <c r="B349" s="28"/>
      <c r="C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c r="BJ349" s="28"/>
      <c r="BK349" s="28"/>
      <c r="BL349" s="18"/>
      <c r="BM349" s="18"/>
      <c r="BN349" s="18"/>
    </row>
    <row r="350" spans="1:66" x14ac:dyDescent="0.35">
      <c r="A350" s="28"/>
      <c r="B350" s="28"/>
      <c r="C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18"/>
      <c r="BM350" s="18"/>
      <c r="BN350" s="18"/>
    </row>
    <row r="351" spans="1:66" x14ac:dyDescent="0.35">
      <c r="A351" s="28"/>
      <c r="B351" s="28"/>
      <c r="C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c r="BJ351" s="28"/>
      <c r="BK351" s="28"/>
      <c r="BL351" s="18"/>
      <c r="BM351" s="18"/>
      <c r="BN351" s="18"/>
    </row>
    <row r="352" spans="1:66" x14ac:dyDescent="0.35">
      <c r="A352" s="28"/>
      <c r="B352" s="28"/>
      <c r="C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18"/>
      <c r="BM352" s="18"/>
      <c r="BN352" s="18"/>
    </row>
    <row r="353" spans="1:66" x14ac:dyDescent="0.35">
      <c r="A353" s="28"/>
      <c r="B353" s="28"/>
      <c r="C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8"/>
      <c r="BL353" s="18"/>
      <c r="BM353" s="18"/>
      <c r="BN353" s="18"/>
    </row>
    <row r="354" spans="1:66" x14ac:dyDescent="0.35">
      <c r="A354" s="28"/>
      <c r="B354" s="28"/>
      <c r="C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8"/>
      <c r="BL354" s="18"/>
      <c r="BM354" s="18"/>
      <c r="BN354" s="18"/>
    </row>
    <row r="355" spans="1:66" x14ac:dyDescent="0.35">
      <c r="A355" s="28"/>
      <c r="B355" s="28"/>
      <c r="C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c r="BJ355" s="28"/>
      <c r="BK355" s="28"/>
      <c r="BL355" s="18"/>
      <c r="BM355" s="18"/>
      <c r="BN355" s="18"/>
    </row>
    <row r="356" spans="1:66" x14ac:dyDescent="0.35">
      <c r="A356" s="28"/>
      <c r="B356" s="28"/>
      <c r="C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18"/>
      <c r="BM356" s="18"/>
      <c r="BN356" s="18"/>
    </row>
    <row r="357" spans="1:66" x14ac:dyDescent="0.35">
      <c r="A357" s="28"/>
      <c r="B357" s="28"/>
      <c r="C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c r="BJ357" s="28"/>
      <c r="BK357" s="28"/>
      <c r="BL357" s="18"/>
      <c r="BM357" s="18"/>
      <c r="BN357" s="18"/>
    </row>
    <row r="358" spans="1:66" x14ac:dyDescent="0.35">
      <c r="A358" s="28"/>
      <c r="B358" s="28"/>
      <c r="C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c r="BJ358" s="28"/>
      <c r="BK358" s="28"/>
      <c r="BL358" s="18"/>
      <c r="BM358" s="18"/>
      <c r="BN358" s="18"/>
    </row>
    <row r="359" spans="1:66" x14ac:dyDescent="0.35">
      <c r="A359" s="28"/>
      <c r="B359" s="28"/>
      <c r="C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c r="BJ359" s="28"/>
      <c r="BK359" s="28"/>
      <c r="BL359" s="18"/>
      <c r="BM359" s="18"/>
      <c r="BN359" s="18"/>
    </row>
    <row r="360" spans="1:66" x14ac:dyDescent="0.35">
      <c r="A360" s="28"/>
      <c r="B360" s="28"/>
      <c r="C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c r="BJ360" s="28"/>
      <c r="BK360" s="28"/>
      <c r="BL360" s="18"/>
      <c r="BM360" s="18"/>
      <c r="BN360" s="18"/>
    </row>
    <row r="361" spans="1:66" x14ac:dyDescent="0.35">
      <c r="A361" s="28"/>
      <c r="B361" s="28"/>
      <c r="C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c r="BJ361" s="28"/>
      <c r="BK361" s="28"/>
      <c r="BL361" s="18"/>
      <c r="BM361" s="18"/>
      <c r="BN361" s="18"/>
    </row>
    <row r="362" spans="1:66" x14ac:dyDescent="0.35">
      <c r="A362" s="28"/>
      <c r="B362" s="28"/>
      <c r="C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c r="BJ362" s="28"/>
      <c r="BK362" s="28"/>
      <c r="BL362" s="18"/>
      <c r="BM362" s="18"/>
      <c r="BN362" s="18"/>
    </row>
    <row r="363" spans="1:66" x14ac:dyDescent="0.35">
      <c r="A363" s="28"/>
      <c r="B363" s="28"/>
      <c r="C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c r="BJ363" s="28"/>
      <c r="BK363" s="28"/>
      <c r="BL363" s="18"/>
      <c r="BM363" s="18"/>
      <c r="BN363" s="18"/>
    </row>
    <row r="364" spans="1:66" x14ac:dyDescent="0.35">
      <c r="A364" s="28"/>
      <c r="B364" s="28"/>
      <c r="C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8"/>
      <c r="BL364" s="18"/>
      <c r="BM364" s="18"/>
      <c r="BN364" s="18"/>
    </row>
    <row r="365" spans="1:66" x14ac:dyDescent="0.35">
      <c r="A365" s="28"/>
      <c r="B365" s="28"/>
      <c r="C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8"/>
      <c r="BL365" s="18"/>
      <c r="BM365" s="18"/>
      <c r="BN365" s="18"/>
    </row>
    <row r="366" spans="1:66" x14ac:dyDescent="0.35">
      <c r="A366" s="28"/>
      <c r="B366" s="28"/>
      <c r="C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18"/>
      <c r="BM366" s="18"/>
      <c r="BN366" s="18"/>
    </row>
    <row r="367" spans="1:66" x14ac:dyDescent="0.35">
      <c r="A367" s="28"/>
      <c r="B367" s="28"/>
      <c r="C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c r="BJ367" s="28"/>
      <c r="BK367" s="28"/>
      <c r="BL367" s="18"/>
      <c r="BM367" s="18"/>
      <c r="BN367" s="18"/>
    </row>
    <row r="368" spans="1:66" x14ac:dyDescent="0.35">
      <c r="A368" s="28"/>
      <c r="B368" s="28"/>
      <c r="C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c r="BJ368" s="28"/>
      <c r="BK368" s="28"/>
      <c r="BL368" s="18"/>
      <c r="BM368" s="18"/>
      <c r="BN368" s="18"/>
    </row>
    <row r="369" spans="1:66" x14ac:dyDescent="0.35">
      <c r="A369" s="28"/>
      <c r="B369" s="28"/>
      <c r="C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c r="BJ369" s="28"/>
      <c r="BK369" s="28"/>
      <c r="BL369" s="18"/>
      <c r="BM369" s="18"/>
      <c r="BN369" s="18"/>
    </row>
    <row r="370" spans="1:66" x14ac:dyDescent="0.35">
      <c r="A370" s="28"/>
      <c r="B370" s="28"/>
      <c r="C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c r="BJ370" s="28"/>
      <c r="BK370" s="28"/>
      <c r="BL370" s="18"/>
      <c r="BM370" s="18"/>
      <c r="BN370" s="18"/>
    </row>
    <row r="371" spans="1:66" x14ac:dyDescent="0.35">
      <c r="A371" s="28"/>
      <c r="B371" s="28"/>
      <c r="C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c r="BJ371" s="28"/>
      <c r="BK371" s="28"/>
      <c r="BL371" s="18"/>
      <c r="BM371" s="18"/>
      <c r="BN371" s="18"/>
    </row>
    <row r="372" spans="1:66" x14ac:dyDescent="0.35">
      <c r="A372" s="28"/>
      <c r="B372" s="28"/>
      <c r="C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18"/>
      <c r="BM372" s="18"/>
      <c r="BN372" s="18"/>
    </row>
    <row r="373" spans="1:66" x14ac:dyDescent="0.35">
      <c r="A373" s="28"/>
      <c r="B373" s="28"/>
      <c r="C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18"/>
      <c r="BM373" s="18"/>
      <c r="BN373" s="18"/>
    </row>
    <row r="374" spans="1:66" x14ac:dyDescent="0.35">
      <c r="A374" s="28"/>
      <c r="B374" s="28"/>
      <c r="C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18"/>
      <c r="BM374" s="18"/>
      <c r="BN374" s="18"/>
    </row>
    <row r="375" spans="1:66" x14ac:dyDescent="0.35">
      <c r="A375" s="28"/>
      <c r="B375" s="28"/>
      <c r="C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18"/>
      <c r="BM375" s="18"/>
      <c r="BN375" s="18"/>
    </row>
    <row r="376" spans="1:66" x14ac:dyDescent="0.35">
      <c r="A376" s="28"/>
      <c r="B376" s="28"/>
      <c r="C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18"/>
      <c r="BM376" s="18"/>
      <c r="BN376" s="18"/>
    </row>
    <row r="377" spans="1:66" x14ac:dyDescent="0.35">
      <c r="A377" s="28"/>
      <c r="B377" s="28"/>
      <c r="C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8"/>
      <c r="BL377" s="18"/>
      <c r="BM377" s="18"/>
      <c r="BN377" s="18"/>
    </row>
    <row r="378" spans="1:66" x14ac:dyDescent="0.35">
      <c r="A378" s="28"/>
      <c r="B378" s="28"/>
      <c r="C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8"/>
      <c r="BL378" s="18"/>
      <c r="BM378" s="18"/>
      <c r="BN378" s="18"/>
    </row>
    <row r="379" spans="1:66" x14ac:dyDescent="0.35">
      <c r="A379" s="28"/>
      <c r="B379" s="28"/>
      <c r="C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8"/>
      <c r="BL379" s="18"/>
      <c r="BM379" s="18"/>
      <c r="BN379" s="18"/>
    </row>
    <row r="380" spans="1:66" x14ac:dyDescent="0.35">
      <c r="A380" s="28"/>
      <c r="B380" s="28"/>
      <c r="C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8"/>
      <c r="BL380" s="18"/>
      <c r="BM380" s="18"/>
      <c r="BN380" s="18"/>
    </row>
    <row r="381" spans="1:66" x14ac:dyDescent="0.35">
      <c r="A381" s="28"/>
      <c r="B381" s="28"/>
      <c r="C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8"/>
      <c r="BL381" s="18"/>
      <c r="BM381" s="18"/>
      <c r="BN381" s="18"/>
    </row>
    <row r="382" spans="1:66" x14ac:dyDescent="0.35">
      <c r="A382" s="28"/>
      <c r="B382" s="28"/>
      <c r="C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18"/>
      <c r="BM382" s="18"/>
      <c r="BN382" s="18"/>
    </row>
    <row r="383" spans="1:66" x14ac:dyDescent="0.35">
      <c r="A383" s="28"/>
      <c r="B383" s="28"/>
      <c r="C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18"/>
      <c r="BM383" s="18"/>
      <c r="BN383" s="18"/>
    </row>
    <row r="384" spans="1:66" x14ac:dyDescent="0.35">
      <c r="A384" s="28"/>
      <c r="B384" s="28"/>
      <c r="C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8"/>
      <c r="BL384" s="18"/>
      <c r="BM384" s="18"/>
      <c r="BN384" s="18"/>
    </row>
    <row r="385" spans="1:66" x14ac:dyDescent="0.35">
      <c r="A385" s="28"/>
      <c r="B385" s="28"/>
      <c r="C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18"/>
      <c r="BM385" s="18"/>
      <c r="BN385" s="18"/>
    </row>
    <row r="386" spans="1:66" x14ac:dyDescent="0.35">
      <c r="A386" s="28"/>
      <c r="B386" s="28"/>
      <c r="C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18"/>
      <c r="BM386" s="18"/>
      <c r="BN386" s="18"/>
    </row>
    <row r="387" spans="1:66" x14ac:dyDescent="0.35">
      <c r="A387" s="28"/>
      <c r="B387" s="28"/>
      <c r="C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8"/>
      <c r="BL387" s="18"/>
      <c r="BM387" s="18"/>
      <c r="BN387" s="18"/>
    </row>
    <row r="388" spans="1:66" x14ac:dyDescent="0.35">
      <c r="A388" s="28"/>
      <c r="B388" s="28"/>
      <c r="C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8"/>
      <c r="BL388" s="18"/>
      <c r="BM388" s="18"/>
      <c r="BN388" s="18"/>
    </row>
    <row r="389" spans="1:66" x14ac:dyDescent="0.35">
      <c r="A389" s="28"/>
      <c r="B389" s="28"/>
      <c r="C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8"/>
      <c r="BL389" s="18"/>
      <c r="BM389" s="18"/>
      <c r="BN389" s="18"/>
    </row>
    <row r="390" spans="1:66" x14ac:dyDescent="0.35">
      <c r="A390" s="28"/>
      <c r="B390" s="28"/>
      <c r="C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8"/>
      <c r="BL390" s="18"/>
      <c r="BM390" s="18"/>
      <c r="BN390" s="18"/>
    </row>
    <row r="391" spans="1:66" x14ac:dyDescent="0.35">
      <c r="A391" s="28"/>
      <c r="B391" s="28"/>
      <c r="C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18"/>
      <c r="BM391" s="18"/>
      <c r="BN391" s="18"/>
    </row>
    <row r="392" spans="1:66" x14ac:dyDescent="0.35">
      <c r="A392" s="28"/>
      <c r="B392" s="28"/>
      <c r="C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18"/>
      <c r="BM392" s="18"/>
      <c r="BN392" s="18"/>
    </row>
    <row r="393" spans="1:66" x14ac:dyDescent="0.35">
      <c r="A393" s="28"/>
      <c r="B393" s="28"/>
      <c r="C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18"/>
      <c r="BM393" s="18"/>
      <c r="BN393" s="18"/>
    </row>
    <row r="394" spans="1:66" x14ac:dyDescent="0.35">
      <c r="A394" s="28"/>
      <c r="B394" s="28"/>
      <c r="C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8"/>
      <c r="BL394" s="18"/>
      <c r="BM394" s="18"/>
      <c r="BN394" s="18"/>
    </row>
    <row r="395" spans="1:66" x14ac:dyDescent="0.35">
      <c r="A395" s="28"/>
      <c r="B395" s="28"/>
      <c r="C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c r="BJ395" s="28"/>
      <c r="BK395" s="28"/>
      <c r="BL395" s="18"/>
      <c r="BM395" s="18"/>
      <c r="BN395" s="18"/>
    </row>
    <row r="396" spans="1:66" x14ac:dyDescent="0.35">
      <c r="A396" s="28"/>
      <c r="B396" s="28"/>
      <c r="C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18"/>
      <c r="BM396" s="18"/>
      <c r="BN396" s="18"/>
    </row>
    <row r="397" spans="1:66" x14ac:dyDescent="0.35">
      <c r="A397" s="28"/>
      <c r="B397" s="28"/>
      <c r="C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c r="BJ397" s="28"/>
      <c r="BK397" s="28"/>
      <c r="BL397" s="18"/>
      <c r="BM397" s="18"/>
      <c r="BN397" s="18"/>
    </row>
    <row r="398" spans="1:66" x14ac:dyDescent="0.35">
      <c r="A398" s="28"/>
      <c r="B398" s="28"/>
      <c r="C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c r="BJ398" s="28"/>
      <c r="BK398" s="28"/>
      <c r="BL398" s="18"/>
      <c r="BM398" s="18"/>
      <c r="BN398" s="18"/>
    </row>
    <row r="399" spans="1:66" x14ac:dyDescent="0.35">
      <c r="A399" s="28"/>
      <c r="B399" s="28"/>
      <c r="C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c r="BJ399" s="28"/>
      <c r="BK399" s="28"/>
      <c r="BL399" s="18"/>
      <c r="BM399" s="18"/>
      <c r="BN399" s="18"/>
    </row>
    <row r="400" spans="1:66" x14ac:dyDescent="0.35">
      <c r="A400" s="28"/>
      <c r="B400" s="28"/>
      <c r="C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18"/>
      <c r="BM400" s="18"/>
      <c r="BN400" s="18"/>
    </row>
    <row r="401" spans="1:66" x14ac:dyDescent="0.35">
      <c r="A401" s="28"/>
      <c r="B401" s="28"/>
      <c r="C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18"/>
      <c r="BM401" s="18"/>
      <c r="BN401" s="18"/>
    </row>
    <row r="402" spans="1:66" x14ac:dyDescent="0.35">
      <c r="A402" s="28"/>
      <c r="B402" s="28"/>
      <c r="C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8"/>
      <c r="BL402" s="18"/>
      <c r="BM402" s="18"/>
      <c r="BN402" s="18"/>
    </row>
    <row r="403" spans="1:66" x14ac:dyDescent="0.35">
      <c r="A403" s="28"/>
      <c r="B403" s="28"/>
      <c r="C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18"/>
      <c r="BM403" s="18"/>
      <c r="BN403" s="18"/>
    </row>
    <row r="404" spans="1:66" x14ac:dyDescent="0.35">
      <c r="A404" s="28"/>
      <c r="B404" s="28"/>
      <c r="C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8"/>
      <c r="BL404" s="18"/>
      <c r="BM404" s="18"/>
      <c r="BN404" s="18"/>
    </row>
    <row r="405" spans="1:66" x14ac:dyDescent="0.35">
      <c r="A405" s="28"/>
      <c r="B405" s="28"/>
      <c r="C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8"/>
      <c r="BL405" s="18"/>
      <c r="BM405" s="18"/>
      <c r="BN405" s="18"/>
    </row>
    <row r="406" spans="1:66" x14ac:dyDescent="0.35">
      <c r="A406" s="28"/>
      <c r="B406" s="28"/>
      <c r="C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18"/>
      <c r="BM406" s="18"/>
      <c r="BN406" s="18"/>
    </row>
    <row r="407" spans="1:66" x14ac:dyDescent="0.35">
      <c r="A407" s="28"/>
      <c r="B407" s="28"/>
      <c r="C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8"/>
      <c r="BL407" s="18"/>
      <c r="BM407" s="18"/>
      <c r="BN407" s="18"/>
    </row>
    <row r="408" spans="1:66" x14ac:dyDescent="0.35">
      <c r="A408" s="28"/>
      <c r="B408" s="28"/>
      <c r="C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18"/>
      <c r="BM408" s="18"/>
      <c r="BN408" s="18"/>
    </row>
    <row r="409" spans="1:66" x14ac:dyDescent="0.35">
      <c r="A409" s="28"/>
      <c r="B409" s="28"/>
      <c r="C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8"/>
      <c r="BL409" s="18"/>
      <c r="BM409" s="18"/>
      <c r="BN409" s="18"/>
    </row>
    <row r="410" spans="1:66" x14ac:dyDescent="0.35">
      <c r="A410" s="28"/>
      <c r="B410" s="28"/>
      <c r="C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8"/>
      <c r="BL410" s="18"/>
      <c r="BM410" s="18"/>
      <c r="BN410" s="18"/>
    </row>
    <row r="411" spans="1:66" x14ac:dyDescent="0.35">
      <c r="A411" s="28"/>
      <c r="B411" s="28"/>
      <c r="C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18"/>
      <c r="BM411" s="18"/>
      <c r="BN411" s="18"/>
    </row>
    <row r="412" spans="1:66" x14ac:dyDescent="0.35">
      <c r="A412" s="28"/>
      <c r="B412" s="28"/>
      <c r="C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18"/>
      <c r="BM412" s="18"/>
      <c r="BN412" s="18"/>
    </row>
    <row r="413" spans="1:66" x14ac:dyDescent="0.35">
      <c r="A413" s="28"/>
      <c r="B413" s="28"/>
      <c r="C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18"/>
      <c r="BM413" s="18"/>
      <c r="BN413" s="18"/>
    </row>
    <row r="414" spans="1:66" x14ac:dyDescent="0.35">
      <c r="A414" s="28"/>
      <c r="B414" s="28"/>
      <c r="C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18"/>
      <c r="BM414" s="18"/>
      <c r="BN414" s="18"/>
    </row>
    <row r="415" spans="1:66" x14ac:dyDescent="0.35">
      <c r="A415" s="28"/>
      <c r="B415" s="28"/>
      <c r="C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18"/>
      <c r="BM415" s="18"/>
      <c r="BN415" s="18"/>
    </row>
    <row r="416" spans="1:66" x14ac:dyDescent="0.35">
      <c r="A416" s="28"/>
      <c r="B416" s="28"/>
      <c r="C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18"/>
      <c r="BM416" s="18"/>
      <c r="BN416" s="18"/>
    </row>
    <row r="417" spans="1:66" x14ac:dyDescent="0.35">
      <c r="A417" s="28"/>
      <c r="B417" s="28"/>
      <c r="C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8"/>
      <c r="BL417" s="18"/>
      <c r="BM417" s="18"/>
      <c r="BN417" s="18"/>
    </row>
    <row r="418" spans="1:66" x14ac:dyDescent="0.35">
      <c r="A418" s="28"/>
      <c r="B418" s="28"/>
      <c r="C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18"/>
      <c r="BM418" s="18"/>
      <c r="BN418" s="18"/>
    </row>
    <row r="419" spans="1:66" x14ac:dyDescent="0.35">
      <c r="A419" s="28"/>
      <c r="B419" s="28"/>
      <c r="C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8"/>
      <c r="BL419" s="18"/>
      <c r="BM419" s="18"/>
      <c r="BN419" s="18"/>
    </row>
    <row r="420" spans="1:66" x14ac:dyDescent="0.35">
      <c r="A420" s="28"/>
      <c r="B420" s="28"/>
      <c r="C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8"/>
      <c r="BL420" s="18"/>
      <c r="BM420" s="18"/>
      <c r="BN420" s="18"/>
    </row>
    <row r="421" spans="1:66" x14ac:dyDescent="0.35">
      <c r="A421" s="28"/>
      <c r="B421" s="28"/>
      <c r="C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c r="BJ421" s="28"/>
      <c r="BK421" s="28"/>
      <c r="BL421" s="18"/>
      <c r="BM421" s="18"/>
      <c r="BN421" s="18"/>
    </row>
    <row r="422" spans="1:66" x14ac:dyDescent="0.35">
      <c r="A422" s="28"/>
      <c r="B422" s="28"/>
      <c r="C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c r="BJ422" s="28"/>
      <c r="BK422" s="28"/>
      <c r="BL422" s="18"/>
      <c r="BM422" s="18"/>
      <c r="BN422" s="18"/>
    </row>
    <row r="423" spans="1:66" x14ac:dyDescent="0.35">
      <c r="A423" s="28"/>
      <c r="B423" s="28"/>
      <c r="C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8"/>
      <c r="BL423" s="18"/>
      <c r="BM423" s="18"/>
      <c r="BN423" s="18"/>
    </row>
    <row r="424" spans="1:66" x14ac:dyDescent="0.35">
      <c r="A424" s="28"/>
      <c r="B424" s="28"/>
      <c r="C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c r="BJ424" s="28"/>
      <c r="BK424" s="28"/>
      <c r="BL424" s="18"/>
      <c r="BM424" s="18"/>
      <c r="BN424" s="18"/>
    </row>
    <row r="425" spans="1:66" x14ac:dyDescent="0.35">
      <c r="A425" s="28"/>
      <c r="B425" s="28"/>
      <c r="C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c r="BJ425" s="28"/>
      <c r="BK425" s="28"/>
      <c r="BL425" s="18"/>
      <c r="BM425" s="18"/>
      <c r="BN425" s="18"/>
    </row>
    <row r="426" spans="1:66" x14ac:dyDescent="0.35">
      <c r="A426" s="28"/>
      <c r="B426" s="28"/>
      <c r="C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18"/>
      <c r="BM426" s="18"/>
      <c r="BN426" s="18"/>
    </row>
    <row r="427" spans="1:66" x14ac:dyDescent="0.35">
      <c r="A427" s="28"/>
      <c r="B427" s="28"/>
      <c r="C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18"/>
      <c r="BM427" s="18"/>
      <c r="BN427" s="18"/>
    </row>
    <row r="428" spans="1:66" x14ac:dyDescent="0.35">
      <c r="A428" s="28"/>
      <c r="B428" s="28"/>
      <c r="C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18"/>
      <c r="BM428" s="18"/>
      <c r="BN428" s="18"/>
    </row>
    <row r="429" spans="1:66" x14ac:dyDescent="0.35">
      <c r="A429" s="28"/>
      <c r="B429" s="28"/>
      <c r="C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18"/>
      <c r="BM429" s="18"/>
      <c r="BN429" s="18"/>
    </row>
    <row r="430" spans="1:66" x14ac:dyDescent="0.35">
      <c r="A430" s="28"/>
      <c r="B430" s="28"/>
      <c r="C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18"/>
      <c r="BM430" s="18"/>
      <c r="BN430" s="18"/>
    </row>
    <row r="431" spans="1:66" x14ac:dyDescent="0.35">
      <c r="A431" s="28"/>
      <c r="B431" s="28"/>
      <c r="C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18"/>
      <c r="BM431" s="18"/>
      <c r="BN431" s="18"/>
    </row>
    <row r="432" spans="1:66" x14ac:dyDescent="0.35">
      <c r="A432" s="28"/>
      <c r="B432" s="28"/>
      <c r="C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18"/>
      <c r="BM432" s="18"/>
      <c r="BN432" s="18"/>
    </row>
    <row r="433" spans="1:66" x14ac:dyDescent="0.35">
      <c r="A433" s="28"/>
      <c r="B433" s="28"/>
      <c r="C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18"/>
      <c r="BM433" s="18"/>
      <c r="BN433" s="18"/>
    </row>
    <row r="434" spans="1:66" x14ac:dyDescent="0.35">
      <c r="A434" s="28"/>
      <c r="B434" s="28"/>
      <c r="C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18"/>
      <c r="BM434" s="18"/>
      <c r="BN434" s="18"/>
    </row>
    <row r="435" spans="1:66" x14ac:dyDescent="0.35">
      <c r="A435" s="28"/>
      <c r="B435" s="28"/>
      <c r="C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18"/>
      <c r="BM435" s="18"/>
      <c r="BN435" s="18"/>
    </row>
    <row r="436" spans="1:66" x14ac:dyDescent="0.35">
      <c r="A436" s="28"/>
      <c r="B436" s="28"/>
      <c r="C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18"/>
      <c r="BM436" s="18"/>
      <c r="BN436" s="18"/>
    </row>
    <row r="437" spans="1:66" x14ac:dyDescent="0.35">
      <c r="A437" s="28"/>
      <c r="B437" s="28"/>
      <c r="C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8"/>
      <c r="BL437" s="18"/>
      <c r="BM437" s="18"/>
      <c r="BN437" s="18"/>
    </row>
    <row r="438" spans="1:66" x14ac:dyDescent="0.35">
      <c r="A438" s="28"/>
      <c r="B438" s="28"/>
      <c r="C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8"/>
      <c r="BL438" s="18"/>
      <c r="BM438" s="18"/>
      <c r="BN438" s="18"/>
    </row>
    <row r="439" spans="1:66" x14ac:dyDescent="0.35">
      <c r="A439" s="28"/>
      <c r="B439" s="28"/>
      <c r="C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8"/>
      <c r="BL439" s="18"/>
      <c r="BM439" s="18"/>
      <c r="BN439" s="18"/>
    </row>
    <row r="440" spans="1:66" x14ac:dyDescent="0.35">
      <c r="A440" s="28"/>
      <c r="B440" s="28"/>
      <c r="C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8"/>
      <c r="BL440" s="18"/>
      <c r="BM440" s="18"/>
      <c r="BN440" s="18"/>
    </row>
    <row r="441" spans="1:66" x14ac:dyDescent="0.35">
      <c r="A441" s="28"/>
      <c r="B441" s="28"/>
      <c r="C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8"/>
      <c r="BL441" s="18"/>
      <c r="BM441" s="18"/>
      <c r="BN441" s="18"/>
    </row>
    <row r="442" spans="1:66" x14ac:dyDescent="0.35">
      <c r="A442" s="28"/>
      <c r="B442" s="28"/>
      <c r="C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8"/>
      <c r="BL442" s="18"/>
      <c r="BM442" s="18"/>
      <c r="BN442" s="18"/>
    </row>
    <row r="443" spans="1:66" x14ac:dyDescent="0.35">
      <c r="A443" s="28"/>
      <c r="B443" s="28"/>
      <c r="C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c r="BJ443" s="28"/>
      <c r="BK443" s="28"/>
      <c r="BL443" s="18"/>
      <c r="BM443" s="18"/>
      <c r="BN443" s="18"/>
    </row>
    <row r="444" spans="1:66" x14ac:dyDescent="0.35">
      <c r="A444" s="28"/>
      <c r="B444" s="28"/>
      <c r="C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c r="AX444" s="28"/>
      <c r="AY444" s="28"/>
      <c r="AZ444" s="28"/>
      <c r="BA444" s="28"/>
      <c r="BB444" s="28"/>
      <c r="BC444" s="28"/>
      <c r="BD444" s="28"/>
      <c r="BE444" s="28"/>
      <c r="BF444" s="28"/>
      <c r="BG444" s="28"/>
      <c r="BH444" s="28"/>
      <c r="BI444" s="28"/>
      <c r="BJ444" s="28"/>
      <c r="BK444" s="28"/>
      <c r="BL444" s="18"/>
      <c r="BM444" s="18"/>
      <c r="BN444" s="18"/>
    </row>
    <row r="445" spans="1:66" x14ac:dyDescent="0.35">
      <c r="A445" s="28"/>
      <c r="B445" s="28"/>
      <c r="C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c r="AW445" s="28"/>
      <c r="AX445" s="28"/>
      <c r="AY445" s="28"/>
      <c r="AZ445" s="28"/>
      <c r="BA445" s="28"/>
      <c r="BB445" s="28"/>
      <c r="BC445" s="28"/>
      <c r="BD445" s="28"/>
      <c r="BE445" s="28"/>
      <c r="BF445" s="28"/>
      <c r="BG445" s="28"/>
      <c r="BH445" s="28"/>
      <c r="BI445" s="28"/>
      <c r="BJ445" s="28"/>
      <c r="BK445" s="28"/>
      <c r="BL445" s="18"/>
      <c r="BM445" s="18"/>
      <c r="BN445" s="18"/>
    </row>
    <row r="446" spans="1:66" x14ac:dyDescent="0.35">
      <c r="A446" s="28"/>
      <c r="B446" s="28"/>
      <c r="C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18"/>
      <c r="BM446" s="18"/>
      <c r="BN446" s="18"/>
    </row>
    <row r="447" spans="1:66" x14ac:dyDescent="0.35">
      <c r="A447" s="28"/>
      <c r="B447" s="28"/>
      <c r="C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c r="AX447" s="28"/>
      <c r="AY447" s="28"/>
      <c r="AZ447" s="28"/>
      <c r="BA447" s="28"/>
      <c r="BB447" s="28"/>
      <c r="BC447" s="28"/>
      <c r="BD447" s="28"/>
      <c r="BE447" s="28"/>
      <c r="BF447" s="28"/>
      <c r="BG447" s="28"/>
      <c r="BH447" s="28"/>
      <c r="BI447" s="28"/>
      <c r="BJ447" s="28"/>
      <c r="BK447" s="28"/>
      <c r="BL447" s="18"/>
      <c r="BM447" s="18"/>
      <c r="BN447" s="18"/>
    </row>
    <row r="448" spans="1:66" x14ac:dyDescent="0.35">
      <c r="A448" s="28"/>
      <c r="B448" s="28"/>
      <c r="C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c r="AX448" s="28"/>
      <c r="AY448" s="28"/>
      <c r="AZ448" s="28"/>
      <c r="BA448" s="28"/>
      <c r="BB448" s="28"/>
      <c r="BC448" s="28"/>
      <c r="BD448" s="28"/>
      <c r="BE448" s="28"/>
      <c r="BF448" s="28"/>
      <c r="BG448" s="28"/>
      <c r="BH448" s="28"/>
      <c r="BI448" s="28"/>
      <c r="BJ448" s="28"/>
      <c r="BK448" s="28"/>
      <c r="BL448" s="18"/>
      <c r="BM448" s="18"/>
      <c r="BN448" s="18"/>
    </row>
    <row r="449" spans="1:66" x14ac:dyDescent="0.35">
      <c r="A449" s="28"/>
      <c r="B449" s="28"/>
      <c r="C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c r="AW449" s="28"/>
      <c r="AX449" s="28"/>
      <c r="AY449" s="28"/>
      <c r="AZ449" s="28"/>
      <c r="BA449" s="28"/>
      <c r="BB449" s="28"/>
      <c r="BC449" s="28"/>
      <c r="BD449" s="28"/>
      <c r="BE449" s="28"/>
      <c r="BF449" s="28"/>
      <c r="BG449" s="28"/>
      <c r="BH449" s="28"/>
      <c r="BI449" s="28"/>
      <c r="BJ449" s="28"/>
      <c r="BK449" s="28"/>
      <c r="BL449" s="18"/>
      <c r="BM449" s="18"/>
      <c r="BN449" s="18"/>
    </row>
    <row r="450" spans="1:66" x14ac:dyDescent="0.35">
      <c r="A450" s="28"/>
      <c r="B450" s="28"/>
      <c r="C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c r="AW450" s="28"/>
      <c r="AX450" s="28"/>
      <c r="AY450" s="28"/>
      <c r="AZ450" s="28"/>
      <c r="BA450" s="28"/>
      <c r="BB450" s="28"/>
      <c r="BC450" s="28"/>
      <c r="BD450" s="28"/>
      <c r="BE450" s="28"/>
      <c r="BF450" s="28"/>
      <c r="BG450" s="28"/>
      <c r="BH450" s="28"/>
      <c r="BI450" s="28"/>
      <c r="BJ450" s="28"/>
      <c r="BK450" s="28"/>
      <c r="BL450" s="18"/>
      <c r="BM450" s="18"/>
      <c r="BN450" s="18"/>
    </row>
    <row r="451" spans="1:66" x14ac:dyDescent="0.35">
      <c r="A451" s="28"/>
      <c r="B451" s="28"/>
      <c r="C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c r="BJ451" s="28"/>
      <c r="BK451" s="28"/>
      <c r="BL451" s="18"/>
      <c r="BM451" s="18"/>
      <c r="BN451" s="18"/>
    </row>
    <row r="452" spans="1:66" x14ac:dyDescent="0.35">
      <c r="A452" s="28"/>
      <c r="B452" s="28"/>
      <c r="C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c r="AY452" s="28"/>
      <c r="AZ452" s="28"/>
      <c r="BA452" s="28"/>
      <c r="BB452" s="28"/>
      <c r="BC452" s="28"/>
      <c r="BD452" s="28"/>
      <c r="BE452" s="28"/>
      <c r="BF452" s="28"/>
      <c r="BG452" s="28"/>
      <c r="BH452" s="28"/>
      <c r="BI452" s="28"/>
      <c r="BJ452" s="28"/>
      <c r="BK452" s="28"/>
      <c r="BL452" s="18"/>
      <c r="BM452" s="18"/>
      <c r="BN452" s="18"/>
    </row>
    <row r="453" spans="1:66" x14ac:dyDescent="0.35">
      <c r="A453" s="28"/>
      <c r="B453" s="28"/>
      <c r="C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c r="AY453" s="28"/>
      <c r="AZ453" s="28"/>
      <c r="BA453" s="28"/>
      <c r="BB453" s="28"/>
      <c r="BC453" s="28"/>
      <c r="BD453" s="28"/>
      <c r="BE453" s="28"/>
      <c r="BF453" s="28"/>
      <c r="BG453" s="28"/>
      <c r="BH453" s="28"/>
      <c r="BI453" s="28"/>
      <c r="BJ453" s="28"/>
      <c r="BK453" s="28"/>
      <c r="BL453" s="18"/>
      <c r="BM453" s="18"/>
      <c r="BN453" s="18"/>
    </row>
    <row r="454" spans="1:66" x14ac:dyDescent="0.35">
      <c r="A454" s="28"/>
      <c r="B454" s="28"/>
      <c r="C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c r="AY454" s="28"/>
      <c r="AZ454" s="28"/>
      <c r="BA454" s="28"/>
      <c r="BB454" s="28"/>
      <c r="BC454" s="28"/>
      <c r="BD454" s="28"/>
      <c r="BE454" s="28"/>
      <c r="BF454" s="28"/>
      <c r="BG454" s="28"/>
      <c r="BH454" s="28"/>
      <c r="BI454" s="28"/>
      <c r="BJ454" s="28"/>
      <c r="BK454" s="28"/>
      <c r="BL454" s="18"/>
      <c r="BM454" s="18"/>
      <c r="BN454" s="18"/>
    </row>
    <row r="455" spans="1:66" x14ac:dyDescent="0.35">
      <c r="A455" s="28"/>
      <c r="B455" s="28"/>
      <c r="C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c r="BJ455" s="28"/>
      <c r="BK455" s="28"/>
      <c r="BL455" s="18"/>
      <c r="BM455" s="18"/>
      <c r="BN455" s="18"/>
    </row>
    <row r="456" spans="1:66" x14ac:dyDescent="0.35">
      <c r="A456" s="28"/>
      <c r="B456" s="28"/>
      <c r="C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18"/>
      <c r="BM456" s="18"/>
      <c r="BN456" s="18"/>
    </row>
    <row r="457" spans="1:66" x14ac:dyDescent="0.35">
      <c r="A457" s="28"/>
      <c r="B457" s="28"/>
      <c r="C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c r="BJ457" s="28"/>
      <c r="BK457" s="28"/>
      <c r="BL457" s="18"/>
      <c r="BM457" s="18"/>
      <c r="BN457" s="18"/>
    </row>
    <row r="458" spans="1:66" x14ac:dyDescent="0.35">
      <c r="A458" s="28"/>
      <c r="B458" s="28"/>
      <c r="C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c r="BJ458" s="28"/>
      <c r="BK458" s="28"/>
      <c r="BL458" s="18"/>
      <c r="BM458" s="18"/>
      <c r="BN458" s="18"/>
    </row>
    <row r="459" spans="1:66" x14ac:dyDescent="0.35">
      <c r="A459" s="28"/>
      <c r="B459" s="28"/>
      <c r="C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c r="BJ459" s="28"/>
      <c r="BK459" s="28"/>
      <c r="BL459" s="18"/>
      <c r="BM459" s="18"/>
      <c r="BN459" s="18"/>
    </row>
    <row r="460" spans="1:66" x14ac:dyDescent="0.35">
      <c r="A460" s="28"/>
      <c r="B460" s="28"/>
      <c r="C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c r="BJ460" s="28"/>
      <c r="BK460" s="28"/>
      <c r="BL460" s="18"/>
      <c r="BM460" s="18"/>
      <c r="BN460" s="18"/>
    </row>
    <row r="461" spans="1:66" x14ac:dyDescent="0.35">
      <c r="A461" s="28"/>
      <c r="B461" s="28"/>
      <c r="C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c r="BJ461" s="28"/>
      <c r="BK461" s="28"/>
      <c r="BL461" s="18"/>
      <c r="BM461" s="18"/>
      <c r="BN461" s="18"/>
    </row>
    <row r="462" spans="1:66" x14ac:dyDescent="0.35">
      <c r="A462" s="28"/>
      <c r="B462" s="28"/>
      <c r="C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c r="BJ462" s="28"/>
      <c r="BK462" s="28"/>
      <c r="BL462" s="18"/>
      <c r="BM462" s="18"/>
      <c r="BN462" s="18"/>
    </row>
    <row r="463" spans="1:66" x14ac:dyDescent="0.35">
      <c r="A463" s="28"/>
      <c r="B463" s="28"/>
      <c r="C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c r="BJ463" s="28"/>
      <c r="BK463" s="28"/>
      <c r="BL463" s="18"/>
      <c r="BM463" s="18"/>
      <c r="BN463" s="18"/>
    </row>
    <row r="464" spans="1:66" x14ac:dyDescent="0.35">
      <c r="A464" s="28"/>
      <c r="B464" s="28"/>
      <c r="C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c r="BJ464" s="28"/>
      <c r="BK464" s="28"/>
      <c r="BL464" s="18"/>
      <c r="BM464" s="18"/>
      <c r="BN464" s="18"/>
    </row>
    <row r="465" spans="1:66" x14ac:dyDescent="0.35">
      <c r="A465" s="28"/>
      <c r="B465" s="28"/>
      <c r="C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8"/>
      <c r="BL465" s="18"/>
      <c r="BM465" s="18"/>
      <c r="BN465" s="18"/>
    </row>
    <row r="466" spans="1:66" x14ac:dyDescent="0.35">
      <c r="A466" s="28"/>
      <c r="B466" s="28"/>
      <c r="C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18"/>
      <c r="BM466" s="18"/>
      <c r="BN466" s="18"/>
    </row>
    <row r="467" spans="1:66" x14ac:dyDescent="0.35">
      <c r="A467" s="28"/>
      <c r="B467" s="28"/>
      <c r="C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8"/>
      <c r="BL467" s="18"/>
      <c r="BM467" s="18"/>
      <c r="BN467" s="18"/>
    </row>
    <row r="468" spans="1:66" x14ac:dyDescent="0.35">
      <c r="A468" s="28"/>
      <c r="B468" s="28"/>
      <c r="C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c r="BJ468" s="28"/>
      <c r="BK468" s="28"/>
      <c r="BL468" s="18"/>
      <c r="BM468" s="18"/>
      <c r="BN468" s="18"/>
    </row>
    <row r="469" spans="1:66" x14ac:dyDescent="0.35">
      <c r="A469" s="28"/>
      <c r="B469" s="28"/>
      <c r="C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c r="BJ469" s="28"/>
      <c r="BK469" s="28"/>
      <c r="BL469" s="18"/>
      <c r="BM469" s="18"/>
      <c r="BN469" s="18"/>
    </row>
    <row r="470" spans="1:66" x14ac:dyDescent="0.35">
      <c r="A470" s="28"/>
      <c r="B470" s="28"/>
      <c r="C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c r="BJ470" s="28"/>
      <c r="BK470" s="28"/>
      <c r="BL470" s="18"/>
      <c r="BM470" s="18"/>
      <c r="BN470" s="18"/>
    </row>
    <row r="471" spans="1:66" x14ac:dyDescent="0.35">
      <c r="A471" s="28"/>
      <c r="B471" s="28"/>
      <c r="C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18"/>
      <c r="BM471" s="18"/>
      <c r="BN471" s="18"/>
    </row>
    <row r="472" spans="1:66" x14ac:dyDescent="0.35">
      <c r="A472" s="28"/>
      <c r="B472" s="28"/>
      <c r="C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18"/>
      <c r="BM472" s="18"/>
      <c r="BN472" s="18"/>
    </row>
    <row r="473" spans="1:66" x14ac:dyDescent="0.35">
      <c r="A473" s="28"/>
      <c r="B473" s="28"/>
      <c r="C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8"/>
      <c r="BL473" s="18"/>
      <c r="BM473" s="18"/>
      <c r="BN473" s="18"/>
    </row>
    <row r="474" spans="1:66" x14ac:dyDescent="0.35">
      <c r="A474" s="28"/>
      <c r="B474" s="28"/>
      <c r="C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8"/>
      <c r="BL474" s="18"/>
      <c r="BM474" s="18"/>
      <c r="BN474" s="18"/>
    </row>
    <row r="475" spans="1:66" x14ac:dyDescent="0.35">
      <c r="A475" s="28"/>
      <c r="B475" s="28"/>
      <c r="C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8"/>
      <c r="BL475" s="18"/>
      <c r="BM475" s="18"/>
      <c r="BN475" s="18"/>
    </row>
    <row r="476" spans="1:66" x14ac:dyDescent="0.35">
      <c r="A476" s="28"/>
      <c r="B476" s="28"/>
      <c r="C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18"/>
      <c r="BM476" s="18"/>
      <c r="BN476" s="18"/>
    </row>
    <row r="477" spans="1:66" x14ac:dyDescent="0.35">
      <c r="A477" s="28"/>
      <c r="B477" s="28"/>
      <c r="C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c r="AX477" s="28"/>
      <c r="AY477" s="28"/>
      <c r="AZ477" s="28"/>
      <c r="BA477" s="28"/>
      <c r="BB477" s="28"/>
      <c r="BC477" s="28"/>
      <c r="BD477" s="28"/>
      <c r="BE477" s="28"/>
      <c r="BF477" s="28"/>
      <c r="BG477" s="28"/>
      <c r="BH477" s="28"/>
      <c r="BI477" s="28"/>
      <c r="BJ477" s="28"/>
      <c r="BK477" s="28"/>
      <c r="BL477" s="18"/>
      <c r="BM477" s="18"/>
      <c r="BN477" s="18"/>
    </row>
    <row r="478" spans="1:66" x14ac:dyDescent="0.35">
      <c r="A478" s="28"/>
      <c r="B478" s="28"/>
      <c r="C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c r="AX478" s="28"/>
      <c r="AY478" s="28"/>
      <c r="AZ478" s="28"/>
      <c r="BA478" s="28"/>
      <c r="BB478" s="28"/>
      <c r="BC478" s="28"/>
      <c r="BD478" s="28"/>
      <c r="BE478" s="28"/>
      <c r="BF478" s="28"/>
      <c r="BG478" s="28"/>
      <c r="BH478" s="28"/>
      <c r="BI478" s="28"/>
      <c r="BJ478" s="28"/>
      <c r="BK478" s="28"/>
      <c r="BL478" s="18"/>
      <c r="BM478" s="18"/>
      <c r="BN478" s="18"/>
    </row>
    <row r="479" spans="1:66" x14ac:dyDescent="0.35">
      <c r="A479" s="28"/>
      <c r="B479" s="28"/>
      <c r="C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c r="AX479" s="28"/>
      <c r="AY479" s="28"/>
      <c r="AZ479" s="28"/>
      <c r="BA479" s="28"/>
      <c r="BB479" s="28"/>
      <c r="BC479" s="28"/>
      <c r="BD479" s="28"/>
      <c r="BE479" s="28"/>
      <c r="BF479" s="28"/>
      <c r="BG479" s="28"/>
      <c r="BH479" s="28"/>
      <c r="BI479" s="28"/>
      <c r="BJ479" s="28"/>
      <c r="BK479" s="28"/>
      <c r="BL479" s="18"/>
      <c r="BM479" s="18"/>
      <c r="BN479" s="18"/>
    </row>
    <row r="480" spans="1:66" x14ac:dyDescent="0.35">
      <c r="A480" s="28"/>
      <c r="B480" s="28"/>
      <c r="C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c r="AX480" s="28"/>
      <c r="AY480" s="28"/>
      <c r="AZ480" s="28"/>
      <c r="BA480" s="28"/>
      <c r="BB480" s="28"/>
      <c r="BC480" s="28"/>
      <c r="BD480" s="28"/>
      <c r="BE480" s="28"/>
      <c r="BF480" s="28"/>
      <c r="BG480" s="28"/>
      <c r="BH480" s="28"/>
      <c r="BI480" s="28"/>
      <c r="BJ480" s="28"/>
      <c r="BK480" s="28"/>
      <c r="BL480" s="18"/>
      <c r="BM480" s="18"/>
      <c r="BN480" s="18"/>
    </row>
    <row r="481" spans="1:66" x14ac:dyDescent="0.35">
      <c r="A481" s="28"/>
      <c r="B481" s="28"/>
      <c r="C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c r="AX481" s="28"/>
      <c r="AY481" s="28"/>
      <c r="AZ481" s="28"/>
      <c r="BA481" s="28"/>
      <c r="BB481" s="28"/>
      <c r="BC481" s="28"/>
      <c r="BD481" s="28"/>
      <c r="BE481" s="28"/>
      <c r="BF481" s="28"/>
      <c r="BG481" s="28"/>
      <c r="BH481" s="28"/>
      <c r="BI481" s="28"/>
      <c r="BJ481" s="28"/>
      <c r="BK481" s="28"/>
      <c r="BL481" s="18"/>
      <c r="BM481" s="18"/>
      <c r="BN481" s="18"/>
    </row>
    <row r="482" spans="1:66" x14ac:dyDescent="0.35">
      <c r="A482" s="28"/>
      <c r="B482" s="28"/>
      <c r="C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c r="AY482" s="28"/>
      <c r="AZ482" s="28"/>
      <c r="BA482" s="28"/>
      <c r="BB482" s="28"/>
      <c r="BC482" s="28"/>
      <c r="BD482" s="28"/>
      <c r="BE482" s="28"/>
      <c r="BF482" s="28"/>
      <c r="BG482" s="28"/>
      <c r="BH482" s="28"/>
      <c r="BI482" s="28"/>
      <c r="BJ482" s="28"/>
      <c r="BK482" s="28"/>
      <c r="BL482" s="18"/>
      <c r="BM482" s="18"/>
      <c r="BN482" s="18"/>
    </row>
    <row r="483" spans="1:66" x14ac:dyDescent="0.35">
      <c r="A483" s="28"/>
      <c r="B483" s="28"/>
      <c r="C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8"/>
      <c r="BL483" s="18"/>
      <c r="BM483" s="18"/>
      <c r="BN483" s="18"/>
    </row>
    <row r="484" spans="1:66" x14ac:dyDescent="0.35">
      <c r="A484" s="28"/>
      <c r="B484" s="28"/>
      <c r="C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8"/>
      <c r="BL484" s="18"/>
      <c r="BM484" s="18"/>
      <c r="BN484" s="18"/>
    </row>
    <row r="485" spans="1:66" x14ac:dyDescent="0.35">
      <c r="A485" s="28"/>
      <c r="B485" s="28"/>
      <c r="C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18"/>
      <c r="BM485" s="18"/>
      <c r="BN485" s="18"/>
    </row>
    <row r="486" spans="1:66" x14ac:dyDescent="0.35">
      <c r="A486" s="28"/>
      <c r="B486" s="28"/>
      <c r="C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18"/>
      <c r="BM486" s="18"/>
      <c r="BN486" s="18"/>
    </row>
    <row r="487" spans="1:66" x14ac:dyDescent="0.35">
      <c r="A487" s="28"/>
      <c r="B487" s="28"/>
      <c r="C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8"/>
      <c r="BL487" s="18"/>
      <c r="BM487" s="18"/>
      <c r="BN487" s="18"/>
    </row>
    <row r="488" spans="1:66" x14ac:dyDescent="0.35">
      <c r="A488" s="28"/>
      <c r="B488" s="28"/>
      <c r="C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8"/>
      <c r="BL488" s="18"/>
      <c r="BM488" s="18"/>
      <c r="BN488" s="18"/>
    </row>
    <row r="489" spans="1:66" x14ac:dyDescent="0.35">
      <c r="A489" s="28"/>
      <c r="B489" s="28"/>
      <c r="C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8"/>
      <c r="BL489" s="18"/>
      <c r="BM489" s="18"/>
      <c r="BN489" s="18"/>
    </row>
    <row r="490" spans="1:66" x14ac:dyDescent="0.35">
      <c r="A490" s="28"/>
      <c r="B490" s="28"/>
      <c r="C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c r="BJ490" s="28"/>
      <c r="BK490" s="28"/>
      <c r="BL490" s="18"/>
      <c r="BM490" s="18"/>
      <c r="BN490" s="18"/>
    </row>
    <row r="491" spans="1:66" x14ac:dyDescent="0.35">
      <c r="A491" s="28"/>
      <c r="B491" s="28"/>
      <c r="C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c r="BJ491" s="28"/>
      <c r="BK491" s="28"/>
      <c r="BL491" s="18"/>
      <c r="BM491" s="18"/>
      <c r="BN491" s="18"/>
    </row>
    <row r="492" spans="1:66" x14ac:dyDescent="0.35">
      <c r="A492" s="28"/>
      <c r="B492" s="28"/>
      <c r="C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c r="BJ492" s="28"/>
      <c r="BK492" s="28"/>
      <c r="BL492" s="18"/>
      <c r="BM492" s="18"/>
      <c r="BN492" s="18"/>
    </row>
    <row r="493" spans="1:66" x14ac:dyDescent="0.35">
      <c r="A493" s="28"/>
      <c r="B493" s="28"/>
      <c r="C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c r="BJ493" s="28"/>
      <c r="BK493" s="28"/>
      <c r="BL493" s="18"/>
      <c r="BM493" s="18"/>
      <c r="BN493" s="18"/>
    </row>
    <row r="494" spans="1:66" x14ac:dyDescent="0.35">
      <c r="A494" s="28"/>
      <c r="B494" s="28"/>
      <c r="C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c r="BJ494" s="28"/>
      <c r="BK494" s="28"/>
      <c r="BL494" s="18"/>
      <c r="BM494" s="18"/>
      <c r="BN494" s="18"/>
    </row>
    <row r="495" spans="1:66" x14ac:dyDescent="0.35">
      <c r="A495" s="28"/>
      <c r="B495" s="28"/>
      <c r="C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c r="BJ495" s="28"/>
      <c r="BK495" s="28"/>
      <c r="BL495" s="18"/>
      <c r="BM495" s="18"/>
      <c r="BN495" s="18"/>
    </row>
    <row r="496" spans="1:66" x14ac:dyDescent="0.35">
      <c r="A496" s="28"/>
      <c r="B496" s="28"/>
      <c r="C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18"/>
      <c r="BM496" s="18"/>
      <c r="BN496" s="18"/>
    </row>
    <row r="497" spans="1:66" x14ac:dyDescent="0.35">
      <c r="A497" s="28"/>
      <c r="B497" s="28"/>
      <c r="C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c r="BJ497" s="28"/>
      <c r="BK497" s="28"/>
      <c r="BL497" s="18"/>
      <c r="BM497" s="18"/>
      <c r="BN497" s="18"/>
    </row>
    <row r="498" spans="1:66" x14ac:dyDescent="0.35">
      <c r="A498" s="28"/>
      <c r="B498" s="28"/>
      <c r="C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18"/>
      <c r="BM498" s="18"/>
      <c r="BN498" s="18"/>
    </row>
    <row r="499" spans="1:66" x14ac:dyDescent="0.35">
      <c r="A499" s="28"/>
      <c r="B499" s="28"/>
      <c r="C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18"/>
      <c r="BM499" s="18"/>
      <c r="BN499" s="18"/>
    </row>
    <row r="500" spans="1:66" x14ac:dyDescent="0.35">
      <c r="A500" s="28"/>
      <c r="B500" s="28"/>
      <c r="C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c r="BJ500" s="28"/>
      <c r="BK500" s="28"/>
      <c r="BL500" s="18"/>
      <c r="BM500" s="18"/>
      <c r="BN500" s="18"/>
    </row>
    <row r="501" spans="1:66" x14ac:dyDescent="0.35">
      <c r="A501" s="28"/>
      <c r="B501" s="28"/>
      <c r="C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c r="BJ501" s="28"/>
      <c r="BK501" s="28"/>
      <c r="BL501" s="18"/>
      <c r="BM501" s="18"/>
      <c r="BN501" s="18"/>
    </row>
    <row r="502" spans="1:66" x14ac:dyDescent="0.35">
      <c r="A502" s="28"/>
      <c r="B502" s="28"/>
      <c r="C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c r="BJ502" s="28"/>
      <c r="BK502" s="28"/>
      <c r="BL502" s="18"/>
      <c r="BM502" s="18"/>
      <c r="BN502" s="18"/>
    </row>
    <row r="503" spans="1:66" x14ac:dyDescent="0.35">
      <c r="A503" s="28"/>
      <c r="B503" s="27"/>
      <c r="C503" s="27"/>
      <c r="D503" s="27"/>
      <c r="BL503" s="18"/>
      <c r="BM503" s="18"/>
      <c r="BN503" s="18"/>
    </row>
    <row r="504" spans="1:66" x14ac:dyDescent="0.35">
      <c r="A504" s="28"/>
      <c r="B504" s="27"/>
      <c r="C504" s="27"/>
      <c r="D504" s="27"/>
      <c r="BL504" s="18"/>
      <c r="BM504" s="18"/>
      <c r="BN504" s="18"/>
    </row>
    <row r="505" spans="1:66" x14ac:dyDescent="0.35">
      <c r="A505" s="28"/>
      <c r="B505" s="27"/>
      <c r="C505" s="27"/>
      <c r="D505" s="27"/>
      <c r="BL505" s="18"/>
      <c r="BM505" s="18"/>
      <c r="BN505" s="18"/>
    </row>
    <row r="506" spans="1:66" x14ac:dyDescent="0.35">
      <c r="A506" s="28"/>
      <c r="B506" s="27"/>
      <c r="C506" s="27"/>
      <c r="D506" s="27"/>
      <c r="BL506" s="18"/>
      <c r="BM506" s="18"/>
      <c r="BN506" s="18"/>
    </row>
    <row r="507" spans="1:66" x14ac:dyDescent="0.35">
      <c r="A507" s="28"/>
      <c r="B507" s="27"/>
      <c r="C507" s="27"/>
      <c r="D507" s="27"/>
      <c r="BL507" s="18"/>
      <c r="BM507" s="18"/>
      <c r="BN507" s="18"/>
    </row>
    <row r="508" spans="1:66" x14ac:dyDescent="0.35">
      <c r="A508" s="28"/>
      <c r="B508" s="27"/>
      <c r="C508" s="27"/>
      <c r="D508" s="27"/>
      <c r="BL508" s="18"/>
      <c r="BM508" s="18"/>
      <c r="BN508" s="18"/>
    </row>
    <row r="509" spans="1:66" x14ac:dyDescent="0.35">
      <c r="A509" s="28"/>
      <c r="B509" s="27"/>
      <c r="C509" s="27"/>
      <c r="D509" s="27"/>
      <c r="BL509" s="18"/>
      <c r="BM509" s="18"/>
      <c r="BN509" s="18"/>
    </row>
    <row r="510" spans="1:66" x14ac:dyDescent="0.35">
      <c r="A510" s="28"/>
      <c r="B510" s="27"/>
      <c r="C510" s="27"/>
      <c r="D510" s="27"/>
      <c r="BL510" s="18"/>
      <c r="BM510" s="18"/>
      <c r="BN510" s="18"/>
    </row>
    <row r="511" spans="1:66" x14ac:dyDescent="0.35">
      <c r="A511" s="28"/>
      <c r="B511" s="27"/>
      <c r="C511" s="27"/>
      <c r="D511" s="27"/>
      <c r="BL511" s="18"/>
      <c r="BM511" s="18"/>
      <c r="BN511" s="18"/>
    </row>
    <row r="512" spans="1:66" x14ac:dyDescent="0.35">
      <c r="A512" s="28"/>
      <c r="B512" s="27"/>
      <c r="C512" s="27"/>
      <c r="D512" s="27"/>
      <c r="BL512" s="18"/>
      <c r="BM512" s="18"/>
      <c r="BN512" s="18"/>
    </row>
    <row r="513" spans="1:66" x14ac:dyDescent="0.35">
      <c r="A513" s="28"/>
      <c r="B513" s="27"/>
      <c r="C513" s="27"/>
      <c r="D513" s="27"/>
      <c r="BL513" s="18"/>
      <c r="BM513" s="18"/>
      <c r="BN513" s="18"/>
    </row>
    <row r="514" spans="1:66" x14ac:dyDescent="0.35">
      <c r="A514" s="28"/>
      <c r="B514" s="27"/>
      <c r="C514" s="27"/>
      <c r="D514" s="27"/>
      <c r="BL514" s="18"/>
      <c r="BM514" s="18"/>
      <c r="BN514" s="18"/>
    </row>
    <row r="515" spans="1:66" x14ac:dyDescent="0.35">
      <c r="A515" s="28"/>
      <c r="B515" s="27"/>
      <c r="C515" s="27"/>
      <c r="D515" s="27"/>
      <c r="BL515" s="18"/>
      <c r="BM515" s="18"/>
      <c r="BN515" s="18"/>
    </row>
    <row r="516" spans="1:66" x14ac:dyDescent="0.35">
      <c r="A516" s="28"/>
      <c r="B516" s="27"/>
      <c r="C516" s="27"/>
      <c r="D516" s="27"/>
      <c r="BL516" s="18"/>
      <c r="BM516" s="18"/>
      <c r="BN516" s="18"/>
    </row>
    <row r="517" spans="1:66" x14ac:dyDescent="0.35">
      <c r="A517" s="28"/>
      <c r="B517" s="27"/>
      <c r="C517" s="27"/>
      <c r="D517" s="27"/>
      <c r="BL517" s="18"/>
      <c r="BM517" s="18"/>
      <c r="BN517" s="18"/>
    </row>
    <row r="518" spans="1:66" x14ac:dyDescent="0.35">
      <c r="A518" s="28"/>
      <c r="B518" s="27"/>
      <c r="C518" s="27"/>
      <c r="D518" s="27"/>
      <c r="BL518" s="18"/>
      <c r="BM518" s="18"/>
      <c r="BN518" s="18"/>
    </row>
  </sheetData>
  <sheetProtection algorithmName="SHA-512" hashValue="ulEbw9wP8CZqvA19ljc7ydcS0nDxWJHwjKmygNyffYF5hptc3c/a5OjahENJ0b8iS3jvDFwx6zNn+m+7gotPMA==" saltValue="V4lRo7qomNtGqPokZkHF7Q==" spinCount="100000" sheet="1" objects="1" scenarios="1" formatCells="0" formatColumns="0" formatRows="0"/>
  <mergeCells count="3">
    <mergeCell ref="B1:E1"/>
    <mergeCell ref="B2:E2"/>
    <mergeCell ref="B3:E3"/>
  </mergeCells>
  <pageMargins left="0.7" right="0.7" top="0.75" bottom="0.75" header="0.3" footer="0.3"/>
  <pageSetup scale="84" orientation="portrait"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I13"/>
  <sheetViews>
    <sheetView showGridLines="0" workbookViewId="0">
      <selection activeCell="A6" sqref="A6"/>
    </sheetView>
  </sheetViews>
  <sheetFormatPr defaultColWidth="9.1796875" defaultRowHeight="14.5" x14ac:dyDescent="0.35"/>
  <cols>
    <col min="1" max="1" width="23.7265625" style="50" customWidth="1"/>
    <col min="2" max="2" width="74.7265625" style="50" customWidth="1"/>
    <col min="3" max="4" width="36.26953125" style="50" customWidth="1"/>
    <col min="5" max="5" width="53.7265625" style="50" customWidth="1"/>
    <col min="6" max="6" width="45.81640625" style="50" customWidth="1"/>
    <col min="7" max="7" width="41.81640625" style="50" customWidth="1"/>
    <col min="8" max="8" width="34.1796875" style="50" customWidth="1"/>
    <col min="9" max="9" width="29" style="50" customWidth="1"/>
    <col min="10" max="16384" width="9.1796875" style="50"/>
  </cols>
  <sheetData>
    <row r="1" spans="1:9" x14ac:dyDescent="0.35">
      <c r="A1" s="16" t="s">
        <v>246</v>
      </c>
      <c r="B1" s="63" t="str">
        <f>'Pricing - Lot 1 Voice'!C1</f>
        <v>Frontier Communications of America Inc.</v>
      </c>
      <c r="C1" s="35" t="s">
        <v>155</v>
      </c>
      <c r="D1" s="35"/>
      <c r="E1" s="35"/>
      <c r="F1" s="11"/>
      <c r="G1" s="11"/>
      <c r="H1" s="11"/>
      <c r="I1" s="11"/>
    </row>
    <row r="2" spans="1:9" x14ac:dyDescent="0.35">
      <c r="A2" s="17" t="s">
        <v>247</v>
      </c>
      <c r="B2" s="63" t="str">
        <f>'Pricing - Lot 1 Voice'!C2</f>
        <v>PS68697</v>
      </c>
      <c r="C2" s="35"/>
      <c r="D2" s="35"/>
      <c r="E2" s="35"/>
      <c r="F2" s="11"/>
      <c r="G2" s="11"/>
      <c r="H2" s="11"/>
      <c r="I2" s="11"/>
    </row>
    <row r="3" spans="1:9" x14ac:dyDescent="0.35">
      <c r="A3" s="17" t="s">
        <v>66</v>
      </c>
      <c r="B3" s="64">
        <f>'Pricing - Lot 1 Voice'!C3</f>
        <v>45895</v>
      </c>
      <c r="C3" s="35"/>
      <c r="D3" s="35"/>
      <c r="E3" s="35"/>
      <c r="F3" s="11"/>
      <c r="G3" s="11"/>
      <c r="H3" s="11"/>
      <c r="I3" s="11"/>
    </row>
    <row r="4" spans="1:9" x14ac:dyDescent="0.35">
      <c r="A4" s="20"/>
      <c r="B4" s="20"/>
      <c r="C4" s="21"/>
      <c r="D4" s="20"/>
      <c r="E4" s="21"/>
      <c r="F4" s="21"/>
      <c r="G4" s="22"/>
      <c r="H4" s="22"/>
      <c r="I4" s="22"/>
    </row>
    <row r="5" spans="1:9" ht="26" x14ac:dyDescent="0.35">
      <c r="A5" s="4" t="s">
        <v>0</v>
      </c>
      <c r="B5" s="4" t="s">
        <v>156</v>
      </c>
      <c r="C5" s="36" t="s">
        <v>157</v>
      </c>
      <c r="D5" s="5" t="s">
        <v>158</v>
      </c>
      <c r="E5" s="5" t="s">
        <v>159</v>
      </c>
      <c r="F5" s="15" t="s">
        <v>160</v>
      </c>
      <c r="G5" s="19" t="s">
        <v>161</v>
      </c>
      <c r="H5" s="19" t="s">
        <v>209</v>
      </c>
      <c r="I5" s="19" t="s">
        <v>208</v>
      </c>
    </row>
    <row r="6" spans="1:9" ht="62.5" x14ac:dyDescent="0.35">
      <c r="A6" s="77" t="s">
        <v>207</v>
      </c>
      <c r="B6" s="34" t="s">
        <v>206</v>
      </c>
      <c r="C6" s="78" t="s">
        <v>205</v>
      </c>
      <c r="D6" s="79" t="s">
        <v>204</v>
      </c>
      <c r="E6" s="80" t="s">
        <v>203</v>
      </c>
      <c r="F6" s="80" t="s">
        <v>266</v>
      </c>
      <c r="G6" s="81" t="s">
        <v>202</v>
      </c>
      <c r="H6" s="81" t="s">
        <v>267</v>
      </c>
      <c r="I6" s="81" t="s">
        <v>201</v>
      </c>
    </row>
    <row r="7" spans="1:9" ht="50" x14ac:dyDescent="0.35">
      <c r="A7" s="77" t="s">
        <v>200</v>
      </c>
      <c r="B7" s="34" t="s">
        <v>199</v>
      </c>
      <c r="C7" s="78" t="s">
        <v>197</v>
      </c>
      <c r="D7" s="57" t="s">
        <v>198</v>
      </c>
      <c r="E7" s="80" t="s">
        <v>197</v>
      </c>
      <c r="F7" s="80" t="s">
        <v>196</v>
      </c>
      <c r="G7" s="81" t="s">
        <v>196</v>
      </c>
      <c r="H7" s="81" t="s">
        <v>268</v>
      </c>
      <c r="I7" s="81" t="s">
        <v>195</v>
      </c>
    </row>
    <row r="8" spans="1:9" ht="237.5" x14ac:dyDescent="0.35">
      <c r="A8" s="77" t="s">
        <v>194</v>
      </c>
      <c r="B8" s="34" t="s">
        <v>193</v>
      </c>
      <c r="C8" s="78" t="s">
        <v>192</v>
      </c>
      <c r="D8" s="79" t="s">
        <v>269</v>
      </c>
      <c r="E8" s="80" t="s">
        <v>270</v>
      </c>
      <c r="F8" s="80" t="s">
        <v>191</v>
      </c>
      <c r="G8" s="82" t="s">
        <v>190</v>
      </c>
      <c r="H8" s="82" t="s">
        <v>271</v>
      </c>
      <c r="I8" s="82" t="s">
        <v>182</v>
      </c>
    </row>
    <row r="9" spans="1:9" ht="262.5" x14ac:dyDescent="0.35">
      <c r="A9" s="77" t="s">
        <v>272</v>
      </c>
      <c r="B9" s="34" t="s">
        <v>189</v>
      </c>
      <c r="C9" s="78" t="s">
        <v>188</v>
      </c>
      <c r="D9" s="79" t="s">
        <v>187</v>
      </c>
      <c r="E9" s="80" t="s">
        <v>186</v>
      </c>
      <c r="F9" s="80" t="s">
        <v>185</v>
      </c>
      <c r="G9" s="81" t="s">
        <v>184</v>
      </c>
      <c r="H9" s="81" t="s">
        <v>183</v>
      </c>
      <c r="I9" s="81" t="s">
        <v>182</v>
      </c>
    </row>
    <row r="10" spans="1:9" ht="300" x14ac:dyDescent="0.35">
      <c r="A10" s="77" t="s">
        <v>181</v>
      </c>
      <c r="B10" s="34" t="s">
        <v>180</v>
      </c>
      <c r="C10" s="78" t="s">
        <v>179</v>
      </c>
      <c r="D10" s="79" t="s">
        <v>175</v>
      </c>
      <c r="E10" s="80" t="s">
        <v>178</v>
      </c>
      <c r="F10" s="80" t="s">
        <v>177</v>
      </c>
      <c r="G10" s="81" t="s">
        <v>176</v>
      </c>
      <c r="H10" s="81" t="s">
        <v>175</v>
      </c>
      <c r="I10" s="81" t="s">
        <v>174</v>
      </c>
    </row>
    <row r="11" spans="1:9" x14ac:dyDescent="0.35">
      <c r="A11" s="92" t="s">
        <v>497</v>
      </c>
      <c r="B11" s="86" t="s">
        <v>501</v>
      </c>
      <c r="C11" s="86" t="s">
        <v>499</v>
      </c>
      <c r="D11" s="88" t="s">
        <v>72</v>
      </c>
      <c r="E11" s="89" t="s">
        <v>72</v>
      </c>
      <c r="F11" s="89" t="s">
        <v>72</v>
      </c>
      <c r="G11" s="91" t="s">
        <v>72</v>
      </c>
      <c r="H11" s="89" t="s">
        <v>72</v>
      </c>
      <c r="I11" s="91" t="s">
        <v>72</v>
      </c>
    </row>
    <row r="12" spans="1:9" ht="91" x14ac:dyDescent="0.35">
      <c r="A12" s="92" t="s">
        <v>891</v>
      </c>
      <c r="B12" s="92" t="s">
        <v>892</v>
      </c>
      <c r="C12" s="92" t="s">
        <v>893</v>
      </c>
      <c r="D12" s="92" t="s">
        <v>894</v>
      </c>
      <c r="E12" s="92" t="s">
        <v>895</v>
      </c>
      <c r="F12" s="92" t="s">
        <v>896</v>
      </c>
      <c r="G12" s="92" t="s">
        <v>897</v>
      </c>
      <c r="H12" s="92" t="s">
        <v>898</v>
      </c>
      <c r="I12" s="92" t="s">
        <v>305</v>
      </c>
    </row>
    <row r="13" spans="1:9" ht="273" x14ac:dyDescent="0.35">
      <c r="A13" s="92" t="s">
        <v>899</v>
      </c>
      <c r="B13" s="92" t="s">
        <v>900</v>
      </c>
      <c r="C13" s="92" t="s">
        <v>901</v>
      </c>
      <c r="D13" s="92" t="s">
        <v>902</v>
      </c>
      <c r="E13" s="92" t="s">
        <v>903</v>
      </c>
      <c r="F13" s="92" t="s">
        <v>191</v>
      </c>
      <c r="G13" s="92" t="s">
        <v>190</v>
      </c>
      <c r="H13" s="92" t="s">
        <v>271</v>
      </c>
      <c r="I13" s="92" t="s">
        <v>305</v>
      </c>
    </row>
  </sheetData>
  <sheetProtection algorithmName="SHA-512" hashValue="s/KCkoilBqqhnyI1sLXQ6aSOeCR9ZgdhThKgowSlcOvwurQnG8idUDf9bjLMJ5Ss/XLilpEyTddJ1EW6T8yOkw==" saltValue="EFTMTUkka5MpFZA2eC6sPA==" spinCount="100000" sheet="1" objects="1" scenarios="1" formatCells="0" formatColumns="0" formatRows="0"/>
  <dataValidations count="1">
    <dataValidation operator="greaterThanOrEqual" allowBlank="1" showInputMessage="1" showErrorMessage="1" sqref="G5:I5" xr:uid="{88ADBE4B-85C7-4B11-B481-FEA0BDEE0BDC}"/>
  </dataValidations>
  <pageMargins left="0.7" right="0.7" top="0.75" bottom="0.75" header="0.3" footer="0.3"/>
  <pageSetup scale="84" orientation="portrait"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5358-4C78-4D17-9CB6-8B8017E94591}">
  <sheetPr>
    <tabColor rgb="FFFFFF99"/>
  </sheetPr>
  <dimension ref="A1:J18"/>
  <sheetViews>
    <sheetView showGridLines="0" topLeftCell="B1" zoomScaleNormal="100" workbookViewId="0">
      <selection activeCell="B9" sqref="B9"/>
    </sheetView>
  </sheetViews>
  <sheetFormatPr defaultColWidth="9.1796875" defaultRowHeight="11.5" x14ac:dyDescent="0.35"/>
  <cols>
    <col min="1" max="1" width="1.7265625" style="37" customWidth="1"/>
    <col min="2" max="2" width="14" style="38" customWidth="1"/>
    <col min="3" max="3" width="24.453125" style="38" customWidth="1"/>
    <col min="4" max="4" width="17.26953125" style="38" bestFit="1" customWidth="1"/>
    <col min="5" max="5" width="34" style="42" customWidth="1"/>
    <col min="6" max="6" width="28.7265625" style="42" customWidth="1"/>
    <col min="7" max="7" width="32.54296875" style="40" customWidth="1"/>
    <col min="8" max="8" width="20.54296875" style="39" customWidth="1"/>
    <col min="9" max="9" width="33" style="39" customWidth="1"/>
    <col min="10" max="10" width="36.1796875" style="41" customWidth="1"/>
    <col min="11" max="16384" width="9.1796875" style="42"/>
  </cols>
  <sheetData>
    <row r="1" spans="1:10" ht="12" thickBot="1" x14ac:dyDescent="0.4"/>
    <row r="2" spans="1:10" s="8" customFormat="1" ht="15" customHeight="1" x14ac:dyDescent="0.35">
      <c r="B2" s="16" t="s">
        <v>246</v>
      </c>
      <c r="C2" s="145" t="str">
        <f>'Pricing - Lot 1 Voice'!C1</f>
        <v>Frontier Communications of America Inc.</v>
      </c>
      <c r="D2" s="146"/>
      <c r="E2" s="147"/>
      <c r="F2" s="139" t="s">
        <v>262</v>
      </c>
      <c r="G2" s="139"/>
      <c r="H2" s="139"/>
      <c r="I2" s="139"/>
      <c r="J2" s="140"/>
    </row>
    <row r="3" spans="1:10" s="8" customFormat="1" ht="14.25" customHeight="1" x14ac:dyDescent="0.35">
      <c r="B3" s="17" t="s">
        <v>247</v>
      </c>
      <c r="C3" s="145" t="str">
        <f>'Pricing - Lot 1 Voice'!C2</f>
        <v>PS68697</v>
      </c>
      <c r="D3" s="146"/>
      <c r="E3" s="147"/>
      <c r="F3" s="141"/>
      <c r="G3" s="141"/>
      <c r="H3" s="141"/>
      <c r="I3" s="141"/>
      <c r="J3" s="142"/>
    </row>
    <row r="4" spans="1:10" s="8" customFormat="1" ht="15" customHeight="1" thickBot="1" x14ac:dyDescent="0.4">
      <c r="B4" s="17" t="s">
        <v>66</v>
      </c>
      <c r="C4" s="148">
        <f>'Pricing - Lot 1 Voice'!C3</f>
        <v>45895</v>
      </c>
      <c r="D4" s="149"/>
      <c r="E4" s="150"/>
      <c r="F4" s="143"/>
      <c r="G4" s="143"/>
      <c r="H4" s="143"/>
      <c r="I4" s="143"/>
      <c r="J4" s="144"/>
    </row>
    <row r="5" spans="1:10" s="47" customFormat="1" ht="25.5" customHeight="1" x14ac:dyDescent="0.35">
      <c r="A5" s="43"/>
      <c r="B5" s="44"/>
      <c r="C5" s="44"/>
      <c r="D5" s="44"/>
      <c r="G5" s="46"/>
      <c r="H5" s="44"/>
      <c r="I5" s="45"/>
      <c r="J5" s="44"/>
    </row>
    <row r="6" spans="1:10" s="47" customFormat="1" ht="39" x14ac:dyDescent="0.35">
      <c r="A6" s="48"/>
      <c r="B6" s="5" t="s">
        <v>67</v>
      </c>
      <c r="C6" s="65" t="s">
        <v>258</v>
      </c>
      <c r="D6" s="65" t="s">
        <v>210</v>
      </c>
      <c r="E6" s="66" t="s">
        <v>259</v>
      </c>
      <c r="F6" s="67" t="s">
        <v>260</v>
      </c>
      <c r="G6" s="68" t="s">
        <v>212</v>
      </c>
      <c r="H6" s="69" t="s">
        <v>213</v>
      </c>
      <c r="I6" s="65" t="s">
        <v>211</v>
      </c>
      <c r="J6" s="69" t="s">
        <v>261</v>
      </c>
    </row>
    <row r="7" spans="1:10" ht="73.150000000000006" customHeight="1" x14ac:dyDescent="0.35">
      <c r="B7" s="49">
        <v>1</v>
      </c>
      <c r="C7" s="70" t="s">
        <v>146</v>
      </c>
      <c r="D7" s="70" t="s">
        <v>217</v>
      </c>
      <c r="E7" s="71" t="s">
        <v>221</v>
      </c>
      <c r="F7" s="71" t="s">
        <v>72</v>
      </c>
      <c r="G7" s="72" t="s">
        <v>220</v>
      </c>
      <c r="H7" s="73" t="s">
        <v>216</v>
      </c>
      <c r="I7" s="74" t="s">
        <v>219</v>
      </c>
      <c r="J7" s="75" t="s">
        <v>79</v>
      </c>
    </row>
    <row r="8" spans="1:10" ht="58.15" customHeight="1" x14ac:dyDescent="0.35">
      <c r="B8" s="49">
        <v>2</v>
      </c>
      <c r="C8" s="70" t="s">
        <v>147</v>
      </c>
      <c r="D8" s="70" t="s">
        <v>217</v>
      </c>
      <c r="E8" s="71" t="s">
        <v>221</v>
      </c>
      <c r="F8" s="71" t="s">
        <v>72</v>
      </c>
      <c r="G8" s="74" t="s">
        <v>223</v>
      </c>
      <c r="H8" s="73" t="s">
        <v>216</v>
      </c>
      <c r="I8" s="76" t="s">
        <v>222</v>
      </c>
      <c r="J8" s="75" t="s">
        <v>79</v>
      </c>
    </row>
    <row r="9" spans="1:10" ht="64.900000000000006" customHeight="1" x14ac:dyDescent="0.35">
      <c r="B9" s="49">
        <v>3</v>
      </c>
      <c r="C9" s="70" t="s">
        <v>148</v>
      </c>
      <c r="D9" s="70" t="s">
        <v>217</v>
      </c>
      <c r="E9" s="71" t="s">
        <v>273</v>
      </c>
      <c r="F9" s="71" t="s">
        <v>72</v>
      </c>
      <c r="G9" s="72" t="s">
        <v>224</v>
      </c>
      <c r="H9" s="73" t="s">
        <v>216</v>
      </c>
      <c r="I9" s="70" t="s">
        <v>219</v>
      </c>
      <c r="J9" s="75" t="s">
        <v>79</v>
      </c>
    </row>
    <row r="10" spans="1:10" ht="73.150000000000006" customHeight="1" x14ac:dyDescent="0.35">
      <c r="B10" s="49">
        <v>4</v>
      </c>
      <c r="C10" s="70" t="s">
        <v>149</v>
      </c>
      <c r="D10" s="70" t="s">
        <v>217</v>
      </c>
      <c r="E10" s="71" t="s">
        <v>273</v>
      </c>
      <c r="F10" s="71" t="s">
        <v>72</v>
      </c>
      <c r="G10" s="72" t="s">
        <v>225</v>
      </c>
      <c r="H10" s="73" t="s">
        <v>216</v>
      </c>
      <c r="I10" s="70" t="s">
        <v>222</v>
      </c>
      <c r="J10" s="75" t="s">
        <v>79</v>
      </c>
    </row>
    <row r="11" spans="1:10" ht="100.9" customHeight="1" x14ac:dyDescent="0.35">
      <c r="B11" s="49">
        <v>5</v>
      </c>
      <c r="C11" s="70" t="s">
        <v>145</v>
      </c>
      <c r="D11" s="70" t="s">
        <v>214</v>
      </c>
      <c r="E11" s="71" t="s">
        <v>228</v>
      </c>
      <c r="F11" s="71" t="s">
        <v>72</v>
      </c>
      <c r="G11" s="74" t="s">
        <v>227</v>
      </c>
      <c r="H11" s="73" t="s">
        <v>216</v>
      </c>
      <c r="I11" s="70" t="s">
        <v>226</v>
      </c>
      <c r="J11" s="75" t="s">
        <v>79</v>
      </c>
    </row>
    <row r="12" spans="1:10" ht="65.5" customHeight="1" x14ac:dyDescent="0.35">
      <c r="B12" s="49">
        <v>6</v>
      </c>
      <c r="C12" s="70" t="s">
        <v>153</v>
      </c>
      <c r="D12" s="70" t="s">
        <v>214</v>
      </c>
      <c r="E12" s="71" t="s">
        <v>231</v>
      </c>
      <c r="F12" s="71" t="s">
        <v>72</v>
      </c>
      <c r="G12" s="72" t="s">
        <v>230</v>
      </c>
      <c r="H12" s="73" t="s">
        <v>216</v>
      </c>
      <c r="I12" s="70" t="s">
        <v>229</v>
      </c>
      <c r="J12" s="75" t="s">
        <v>79</v>
      </c>
    </row>
    <row r="13" spans="1:10" ht="90" customHeight="1" x14ac:dyDescent="0.35">
      <c r="B13" s="49">
        <v>7</v>
      </c>
      <c r="C13" s="70" t="s">
        <v>154</v>
      </c>
      <c r="D13" s="70" t="s">
        <v>214</v>
      </c>
      <c r="E13" s="71" t="s">
        <v>234</v>
      </c>
      <c r="F13" s="71" t="s">
        <v>235</v>
      </c>
      <c r="G13" s="72" t="s">
        <v>233</v>
      </c>
      <c r="H13" s="73" t="s">
        <v>216</v>
      </c>
      <c r="I13" s="70" t="s">
        <v>232</v>
      </c>
      <c r="J13" s="75" t="s">
        <v>79</v>
      </c>
    </row>
    <row r="14" spans="1:10" ht="64.900000000000006" customHeight="1" x14ac:dyDescent="0.35">
      <c r="B14" s="49">
        <v>8</v>
      </c>
      <c r="C14" s="70" t="s">
        <v>151</v>
      </c>
      <c r="D14" s="70" t="s">
        <v>217</v>
      </c>
      <c r="E14" s="71" t="s">
        <v>237</v>
      </c>
      <c r="F14" s="71" t="s">
        <v>72</v>
      </c>
      <c r="G14" s="72" t="s">
        <v>236</v>
      </c>
      <c r="H14" s="73" t="s">
        <v>216</v>
      </c>
      <c r="I14" s="70" t="s">
        <v>215</v>
      </c>
      <c r="J14" s="75" t="s">
        <v>79</v>
      </c>
    </row>
    <row r="15" spans="1:10" ht="73.900000000000006" customHeight="1" x14ac:dyDescent="0.35">
      <c r="B15" s="49">
        <v>9</v>
      </c>
      <c r="C15" s="70" t="s">
        <v>150</v>
      </c>
      <c r="D15" s="70" t="s">
        <v>217</v>
      </c>
      <c r="E15" s="71" t="s">
        <v>238</v>
      </c>
      <c r="F15" s="71" t="s">
        <v>72</v>
      </c>
      <c r="G15" s="74" t="s">
        <v>274</v>
      </c>
      <c r="H15" s="73" t="s">
        <v>216</v>
      </c>
      <c r="I15" s="70" t="s">
        <v>218</v>
      </c>
      <c r="J15" s="75" t="s">
        <v>79</v>
      </c>
    </row>
    <row r="16" spans="1:10" ht="69.650000000000006" customHeight="1" x14ac:dyDescent="0.35">
      <c r="B16" s="49">
        <v>10</v>
      </c>
      <c r="C16" s="70" t="s">
        <v>152</v>
      </c>
      <c r="D16" s="70" t="s">
        <v>217</v>
      </c>
      <c r="E16" s="71" t="s">
        <v>240</v>
      </c>
      <c r="F16" s="71" t="s">
        <v>72</v>
      </c>
      <c r="G16" s="72" t="s">
        <v>239</v>
      </c>
      <c r="H16" s="73" t="s">
        <v>216</v>
      </c>
      <c r="I16" s="76" t="s">
        <v>218</v>
      </c>
      <c r="J16" s="75" t="s">
        <v>79</v>
      </c>
    </row>
    <row r="17" spans="2:10" ht="61.15" customHeight="1" x14ac:dyDescent="0.35">
      <c r="B17" s="49">
        <v>11</v>
      </c>
      <c r="C17" s="70" t="s">
        <v>241</v>
      </c>
      <c r="D17" s="70" t="s">
        <v>217</v>
      </c>
      <c r="E17" s="71" t="s">
        <v>231</v>
      </c>
      <c r="F17" s="71" t="s">
        <v>72</v>
      </c>
      <c r="G17" s="72" t="s">
        <v>243</v>
      </c>
      <c r="H17" s="73" t="s">
        <v>216</v>
      </c>
      <c r="I17" s="70" t="s">
        <v>242</v>
      </c>
      <c r="J17" s="75" t="s">
        <v>79</v>
      </c>
    </row>
    <row r="18" spans="2:10" ht="74.5" customHeight="1" x14ac:dyDescent="0.35">
      <c r="B18" s="49">
        <v>12</v>
      </c>
      <c r="C18" s="70" t="s">
        <v>244</v>
      </c>
      <c r="D18" s="70" t="s">
        <v>217</v>
      </c>
      <c r="E18" s="71" t="s">
        <v>231</v>
      </c>
      <c r="F18" s="71" t="s">
        <v>72</v>
      </c>
      <c r="G18" s="72" t="s">
        <v>245</v>
      </c>
      <c r="H18" s="73" t="s">
        <v>216</v>
      </c>
      <c r="I18" s="76" t="s">
        <v>242</v>
      </c>
      <c r="J18" s="75" t="s">
        <v>79</v>
      </c>
    </row>
  </sheetData>
  <sheetProtection algorithmName="SHA-512" hashValue="cK6QTfAYpPt0RLY15KTvFVXP81m/92+9++9fi47GFbpzs65629707CGoA64Dek4T2ZI8+t1JsM3j7O75Gr2Zgw==" saltValue="lwLDRGDH8jQe3lmOR+B0Uw==" spinCount="100000" sheet="1" formatCells="0" formatColumns="0" formatRows="0"/>
  <protectedRanges>
    <protectedRange sqref="G5:H5 J5 J7:J1048563" name="Range1"/>
    <protectedRange sqref="J6" name="Range1_1"/>
  </protectedRanges>
  <mergeCells count="4">
    <mergeCell ref="F2:J4"/>
    <mergeCell ref="C3:E3"/>
    <mergeCell ref="C4:E4"/>
    <mergeCell ref="C2:E2"/>
  </mergeCells>
  <conditionalFormatting sqref="C2:C4">
    <cfRule type="expression" dxfId="0" priority="1">
      <formula>#REF!&lt;&gt;"Yes"</formula>
    </cfRule>
  </conditionalFormatting>
  <dataValidations count="1">
    <dataValidation allowBlank="1" showErrorMessage="1" sqref="C7:J18" xr:uid="{A12DFB27-95D7-496B-9051-C6DF29175B4F}"/>
  </dataValidations>
  <pageMargins left="0.7" right="0.7" top="0.75" bottom="0.75" header="0.3" footer="0.3"/>
  <pageSetup paperSize="5" scale="84"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2.xml><?xml version="1.0" encoding="utf-8"?>
<ds:datastoreItem xmlns:ds="http://schemas.openxmlformats.org/officeDocument/2006/customXml" ds:itemID="{BE5E41A7-0C04-4853-8B46-153056B3A1B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678ff5ba-7e10-4e2b-ab41-c6b2b3c0abbf"/>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4.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Pricing - Lot 1 Voice</vt:lpstr>
      <vt:lpstr>Geographic Location - Lot 1</vt:lpstr>
      <vt:lpstr>Service Descriptions - Lot 1</vt:lpstr>
      <vt:lpstr>Pricing - Lot 2 Data</vt:lpstr>
      <vt:lpstr>Geographic Location - Lot 2</vt:lpstr>
      <vt:lpstr>Service Descriptions - Lot 2</vt:lpstr>
      <vt:lpstr>Tax Surcharge Fee Other Charges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2019-05-17T07:14:53Z</cp:lastPrinted>
  <dcterms:created xsi:type="dcterms:W3CDTF">2011-04-27T14:49:10Z</dcterms:created>
  <dcterms:modified xsi:type="dcterms:W3CDTF">2025-08-26T15:53:02Z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