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707_TMobile\Contract Mods\Update #20\"/>
    </mc:Choice>
  </mc:AlternateContent>
  <xr:revisionPtr revIDLastSave="0" documentId="13_ncr:1_{56D65F92-684F-4A27-9BAB-95B2D262AB74}" xr6:coauthVersionLast="47" xr6:coauthVersionMax="47" xr10:uidLastSave="{00000000-0000-0000-0000-000000000000}"/>
  <bookViews>
    <workbookView xWindow="-110" yWindow="-110" windowWidth="19420" windowHeight="10300" tabRatio="796" firstSheet="1" activeTab="1" xr2:uid="{00000000-000D-0000-FFFF-FFFF00000000}"/>
  </bookViews>
  <sheets>
    <sheet name="Instructions (2)" sheetId="27" state="hidden" r:id="rId1"/>
    <sheet name="Pricing - Lot 3 Mobile" sheetId="48" r:id="rId2"/>
    <sheet name="Geographic Location - Lot 3" sheetId="59" r:id="rId3"/>
    <sheet name="Service Descriptions - Lot 3" sheetId="68" r:id="rId4"/>
    <sheet name="Pass-Through Charges" sheetId="70" r:id="rId5"/>
    <sheet name="Geotab Addendum" sheetId="67" state="hidden" r:id="rId6"/>
  </sheets>
  <definedNames>
    <definedName name="_xlnm.Print_Titles" localSheetId="1">'Pricing - Lot 3 Mobile'!$1:$5</definedName>
  </definedNames>
  <calcPr calcId="191028"/>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4" i="48" l="1"/>
  <c r="L316" i="48"/>
  <c r="L311" i="48"/>
  <c r="L310" i="48"/>
  <c r="L309" i="48"/>
  <c r="L308" i="48"/>
  <c r="L297" i="48"/>
  <c r="L205" i="48"/>
  <c r="L204" i="48"/>
  <c r="L117" i="48"/>
  <c r="L92" i="48"/>
  <c r="L34" i="48"/>
  <c r="L315" i="48"/>
  <c r="L323" i="48"/>
  <c r="L322" i="48"/>
  <c r="L321" i="48"/>
  <c r="L320" i="48"/>
  <c r="L319" i="48"/>
  <c r="L318" i="48"/>
  <c r="L317" i="48"/>
  <c r="L314" i="48"/>
  <c r="L313" i="48"/>
  <c r="L307" i="48"/>
  <c r="L306" i="48"/>
  <c r="L303" i="48"/>
  <c r="L302" i="48"/>
  <c r="L301" i="48"/>
  <c r="L285" i="48"/>
  <c r="L284" i="48"/>
  <c r="L283" i="48"/>
  <c r="L282" i="48"/>
  <c r="L281" i="48"/>
  <c r="L280" i="48"/>
  <c r="L279" i="48"/>
  <c r="L278" i="48"/>
  <c r="L277" i="48"/>
  <c r="L276" i="48"/>
  <c r="L275" i="48"/>
  <c r="L274" i="48"/>
  <c r="L273" i="48"/>
  <c r="L272" i="48"/>
  <c r="L227" i="48"/>
  <c r="L226" i="48"/>
  <c r="L218" i="48"/>
  <c r="L217" i="48"/>
  <c r="L216" i="48"/>
  <c r="L215" i="48"/>
  <c r="L214" i="48"/>
  <c r="L213" i="48"/>
  <c r="L212" i="48"/>
  <c r="L211" i="48"/>
  <c r="L210" i="48"/>
  <c r="L209" i="48"/>
  <c r="L208" i="48"/>
  <c r="L207" i="48"/>
  <c r="L203" i="48"/>
  <c r="L202" i="48"/>
  <c r="L201" i="48"/>
  <c r="L200" i="48"/>
  <c r="L199" i="48"/>
  <c r="L198" i="48"/>
  <c r="L106" i="48"/>
  <c r="L86" i="48"/>
  <c r="L85" i="48"/>
  <c r="L66" i="48"/>
  <c r="L65" i="48"/>
  <c r="L312" i="48"/>
  <c r="L305" i="48"/>
  <c r="L304" i="48"/>
  <c r="L300" i="48"/>
  <c r="L299" i="48"/>
  <c r="L298" i="48"/>
  <c r="L296" i="48"/>
  <c r="L295" i="48"/>
  <c r="L294" i="48"/>
  <c r="L293" i="48"/>
  <c r="L292" i="48"/>
  <c r="L291" i="48"/>
  <c r="L290" i="48"/>
  <c r="L289" i="48"/>
  <c r="L288" i="48"/>
  <c r="L287" i="48"/>
  <c r="L286" i="48"/>
  <c r="L271" i="48"/>
  <c r="L270" i="48"/>
  <c r="L269" i="48"/>
  <c r="L268" i="48"/>
  <c r="L267" i="48"/>
  <c r="L266" i="48"/>
  <c r="L265" i="48"/>
  <c r="L264" i="48"/>
  <c r="L263" i="48"/>
  <c r="L262" i="48"/>
  <c r="L261" i="48"/>
  <c r="L260" i="48"/>
  <c r="L259" i="48"/>
  <c r="L258" i="48"/>
  <c r="L257" i="48"/>
  <c r="L256" i="48"/>
  <c r="L255" i="48"/>
  <c r="L254" i="48"/>
  <c r="L253" i="48"/>
  <c r="L252" i="48"/>
  <c r="L251" i="48"/>
  <c r="L250" i="48"/>
  <c r="L249" i="48"/>
  <c r="L248" i="48"/>
  <c r="L247" i="48"/>
  <c r="L246" i="48"/>
  <c r="L245" i="48"/>
  <c r="L244" i="48"/>
  <c r="L243" i="48"/>
  <c r="L242" i="48"/>
  <c r="L241" i="48"/>
  <c r="L240" i="48"/>
  <c r="L239" i="48"/>
  <c r="L238" i="48"/>
  <c r="L237" i="48"/>
  <c r="L236" i="48"/>
  <c r="L235" i="48"/>
  <c r="L234" i="48"/>
  <c r="L233" i="48"/>
  <c r="L232" i="48"/>
  <c r="L231" i="48"/>
  <c r="L230" i="48"/>
  <c r="L229" i="48"/>
  <c r="L228" i="48"/>
  <c r="L225" i="48"/>
  <c r="L224" i="48"/>
  <c r="L223" i="48"/>
  <c r="L222" i="48"/>
  <c r="L221" i="48"/>
  <c r="L220" i="48"/>
  <c r="L219" i="48"/>
  <c r="L206" i="48"/>
  <c r="L197" i="48"/>
  <c r="L196" i="48"/>
  <c r="L195" i="48"/>
  <c r="L194" i="48"/>
  <c r="L193" i="48"/>
  <c r="L192" i="48"/>
  <c r="L191" i="48"/>
  <c r="L190" i="48"/>
  <c r="L189" i="48"/>
  <c r="L188" i="48"/>
  <c r="L187" i="48"/>
  <c r="L186" i="48"/>
  <c r="L185" i="48"/>
  <c r="L184" i="48"/>
  <c r="L183" i="48"/>
  <c r="L182" i="48"/>
  <c r="L181" i="48"/>
  <c r="L179" i="48"/>
  <c r="L178" i="48"/>
  <c r="L177" i="48"/>
  <c r="L176" i="48"/>
  <c r="L175" i="48"/>
  <c r="L174" i="48"/>
  <c r="L173" i="48"/>
  <c r="L172" i="48"/>
  <c r="L171" i="48"/>
  <c r="L170" i="48"/>
  <c r="L169" i="48"/>
  <c r="L168" i="48"/>
  <c r="L167" i="48"/>
  <c r="L166" i="48"/>
  <c r="L165" i="48"/>
  <c r="L164" i="48"/>
  <c r="L163" i="48"/>
  <c r="L162" i="48"/>
  <c r="L161" i="48"/>
  <c r="L160" i="48"/>
  <c r="L159" i="48"/>
  <c r="L158" i="48"/>
  <c r="L157" i="48"/>
  <c r="L156" i="48"/>
  <c r="L155" i="48"/>
  <c r="L154" i="48"/>
  <c r="L153" i="48"/>
  <c r="L152" i="48"/>
  <c r="L151" i="48"/>
  <c r="L150" i="48"/>
  <c r="L149" i="48"/>
  <c r="L148" i="48"/>
  <c r="L147" i="48"/>
  <c r="L146" i="48"/>
  <c r="L145" i="48"/>
  <c r="L144" i="48"/>
  <c r="L143" i="48"/>
  <c r="L142" i="48"/>
  <c r="L141" i="48"/>
  <c r="L140" i="48"/>
  <c r="L139" i="48"/>
  <c r="L138" i="48"/>
  <c r="L137" i="48"/>
  <c r="L136" i="48"/>
  <c r="L135" i="48"/>
  <c r="L134" i="48"/>
  <c r="L133" i="48"/>
  <c r="L132" i="48"/>
  <c r="L131" i="48"/>
  <c r="L130" i="48"/>
  <c r="L129" i="48"/>
  <c r="L128" i="48"/>
  <c r="L127" i="48"/>
  <c r="L126" i="48"/>
  <c r="L125" i="48"/>
  <c r="L124" i="48"/>
  <c r="L123" i="48"/>
  <c r="L122" i="48"/>
  <c r="L121" i="48"/>
  <c r="L120" i="48"/>
  <c r="L119" i="48"/>
  <c r="L118" i="48"/>
  <c r="L116" i="48"/>
  <c r="L115" i="48"/>
  <c r="L114" i="48"/>
  <c r="L113" i="48"/>
  <c r="L112" i="48"/>
  <c r="L111" i="48"/>
  <c r="L110" i="48"/>
  <c r="L109" i="48"/>
  <c r="L108" i="48"/>
  <c r="L107" i="48"/>
  <c r="L105" i="48"/>
  <c r="L104" i="48"/>
  <c r="L103" i="48"/>
  <c r="L102" i="48"/>
  <c r="L101" i="48"/>
  <c r="L100" i="48"/>
  <c r="L99" i="48"/>
  <c r="L98" i="48"/>
  <c r="L97" i="48"/>
  <c r="L96" i="48"/>
  <c r="L95" i="48"/>
  <c r="L94" i="48"/>
  <c r="L93" i="48"/>
  <c r="L91" i="48"/>
  <c r="L90" i="48"/>
  <c r="L89" i="48"/>
  <c r="L88" i="48"/>
  <c r="L87" i="48"/>
  <c r="L84" i="48"/>
  <c r="L83" i="48"/>
  <c r="L82" i="48"/>
  <c r="L81" i="48"/>
  <c r="L80" i="48"/>
  <c r="L79" i="48"/>
  <c r="L78" i="48"/>
  <c r="L77" i="48"/>
  <c r="L76" i="48"/>
  <c r="L75" i="48"/>
  <c r="L74" i="48"/>
  <c r="L73" i="48"/>
  <c r="L72" i="48"/>
  <c r="L71" i="48"/>
  <c r="L70" i="48"/>
  <c r="L69" i="48"/>
  <c r="L68" i="48"/>
  <c r="L67" i="48"/>
  <c r="L64" i="48"/>
  <c r="L63" i="48"/>
  <c r="L62" i="48"/>
  <c r="L61" i="48"/>
  <c r="L60" i="48"/>
  <c r="L59" i="48"/>
  <c r="L58" i="48"/>
  <c r="L57" i="48"/>
  <c r="L56" i="48"/>
  <c r="L55" i="48"/>
  <c r="L54" i="48"/>
  <c r="L53" i="48"/>
  <c r="L52" i="48"/>
  <c r="L51" i="48"/>
  <c r="L50" i="48"/>
  <c r="L49" i="48"/>
  <c r="L48" i="48"/>
  <c r="L47" i="48"/>
  <c r="L46" i="48"/>
  <c r="L45" i="48"/>
  <c r="L44" i="48"/>
  <c r="L43" i="48"/>
  <c r="L42" i="48"/>
  <c r="L41" i="48"/>
  <c r="L40" i="48"/>
  <c r="L39" i="48"/>
  <c r="L38" i="48"/>
  <c r="L37" i="48"/>
  <c r="L36" i="48"/>
  <c r="L35" i="48"/>
  <c r="L33" i="48"/>
  <c r="L32" i="48"/>
  <c r="L31" i="48"/>
  <c r="L30" i="48"/>
  <c r="L29" i="48"/>
  <c r="L28" i="48"/>
  <c r="L27" i="48"/>
  <c r="L26" i="48"/>
  <c r="L25" i="48"/>
  <c r="L24" i="48"/>
  <c r="L23" i="48"/>
  <c r="L22" i="48"/>
  <c r="L21" i="48"/>
  <c r="L20" i="48"/>
  <c r="L19" i="48"/>
  <c r="L18" i="48"/>
  <c r="L17" i="48"/>
  <c r="L16" i="48"/>
  <c r="L14" i="48"/>
  <c r="L13" i="48"/>
  <c r="L12" i="48"/>
  <c r="L11" i="48"/>
  <c r="L10" i="48"/>
  <c r="L9" i="48"/>
  <c r="L8" i="48"/>
  <c r="L7" i="48"/>
  <c r="L6" i="48"/>
  <c r="B2" i="59" l="1"/>
  <c r="B1" i="59"/>
  <c r="D5" i="59" l="1"/>
  <c r="A1" i="27" l="1"/>
</calcChain>
</file>

<file path=xl/sharedStrings.xml><?xml version="1.0" encoding="utf-8"?>
<sst xmlns="http://schemas.openxmlformats.org/spreadsheetml/2006/main" count="6434" uniqueCount="1425">
  <si>
    <t>Contractor:</t>
  </si>
  <si>
    <t>T-Mobile USA, Inc</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</si>
  <si>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</si>
  <si>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Contract #:</t>
  </si>
  <si>
    <t>PS68707</t>
  </si>
  <si>
    <t>Total Number of Items:</t>
  </si>
  <si>
    <t>Date:</t>
  </si>
  <si>
    <t>Line Number</t>
  </si>
  <si>
    <t>SKU Number</t>
  </si>
  <si>
    <t>Service or Device Name</t>
  </si>
  <si>
    <t>Service or Device Specifications</t>
  </si>
  <si>
    <t>Required On Premises Equipment</t>
  </si>
  <si>
    <t>Unit of Measure - Numerical</t>
  </si>
  <si>
    <t>Unit of Measure - Description</t>
  </si>
  <si>
    <t>Frequency</t>
  </si>
  <si>
    <t>List Price
(Per Unit)</t>
  </si>
  <si>
    <t>NYS Discount %</t>
  </si>
  <si>
    <t>Net NYS Contract Price</t>
  </si>
  <si>
    <t xml:space="preserve">Overage Charges </t>
  </si>
  <si>
    <t>Additional Discount %</t>
  </si>
  <si>
    <t>Terms of Additional Discount</t>
  </si>
  <si>
    <t>GOVUNLINT</t>
  </si>
  <si>
    <t>•Unlimited High-Speed Internet
•No Data Caps
•Static IP Allowed ($2 buy-up)
•No Content Filter 
•Voice barred
•No Roaming
•During congestion, customers on this plan may notice speeds lower than other customers due to data prioritization.
• Includes Subsidized Device, subject to change, currently T-Mobile Inseego Wavemaker™ 5G Indoor Router FX3100</t>
  </si>
  <si>
    <t>N/A</t>
  </si>
  <si>
    <t>Line</t>
  </si>
  <si>
    <t>Recurring</t>
  </si>
  <si>
    <t>GCNTTD + Z2GBXDATA</t>
  </si>
  <si>
    <t>Government Unlimited Talk Text and 2GB Data</t>
  </si>
  <si>
    <t xml:space="preserve">•Unlimited minutes, messaging, and 2GB data
•Unlimited talk and text in Canada &amp; Mexico
•Unlimited international texting, low-rate calling, and up to 5GB of high-speed data in Austria, Croatia, Czech Republic, Germany, Hungary, Poland, Slovakia, Macedonia, Montenegro, Romania, and Greece, along with unlimited data up to 256kbps speeds in 215+ countries and destinations. 
•In-flight texting and 1 hour of Wi-Fi with streaming where available. Plus, 4 full-flight streaming sessions a year. </t>
  </si>
  <si>
    <t>GMIUNHIED</t>
  </si>
  <si>
    <t>LIMITED TIME PROMOTIONAL OFFER: Government Unlimited MI Higher ED</t>
  </si>
  <si>
    <t xml:space="preserve">• This Higher Ed mobile internet plan provides unlimited data for use with tablets and hotspot hardware.  
• This plan is intended for Educational/Government use only for new activations to accredited public institutions of higher education; existing lines are not eligible. Approval is required.
• Limited Time Promotional Offer; Subject to change in T-Mobile’s discretion.
</t>
  </si>
  <si>
    <t>GSLEDSUB1 + GUNLGBHS</t>
  </si>
  <si>
    <t>Teacher Plans - Subsidy Level 1</t>
  </si>
  <si>
    <t>•	For eligible K-12 or higher ED teachers, administrators, school staff only
•	Unlimited talk, text, and unlimited data while on our network with no overages. 
•	Unlimited HS included at no extra charge. 
•	Equipment subsidy $180. 
•	During congestion, a small fraction of customers using &gt;50GB/mo. may notice reduced speeds until next bill cycle due to data prioritization. 
•	Coverage not available in some areas. 
•	Not for international use.</t>
  </si>
  <si>
    <t>1</t>
  </si>
  <si>
    <t>GSLEDSUB2 + GUNLGBHS</t>
  </si>
  <si>
    <t>Teacher Plans - Subsidy Level 2</t>
  </si>
  <si>
    <t>•	For eligible K-12 or higher ED teachers, administrators, school staff only
•	Unlimited talk, text, and unlimited data while on our network with no overages. 
•	Unlimited HS included at no extra charge. 
•	Equipment subsidy $400. 
•	During congestion, a small fraction of customers using &gt;50GB/mo. may notice reduced speeds until next bill cycle due to data prioritization. 
•	Coverage not available in some areas. 
•	Not for international use.</t>
  </si>
  <si>
    <t>GP10M + G100GP10M</t>
  </si>
  <si>
    <t xml:space="preserve">100 GB data per year. Choice of P10M Mobile hotspot device or SIM card included and discount for select WiFi devices. For eligible NSLP student household only. Subject to annual state allotment and Education PM approvals.  </t>
  </si>
  <si>
    <t>P10M100PM</t>
  </si>
  <si>
    <t>100 GB data per month. Choice of P10M Mobile hotspot device or SIM card included and discount for select WiFi devices.  For eligible NSLP student household only. Subject to annual state allotment and Education PM approvals.</t>
  </si>
  <si>
    <t>PP10M15UN</t>
  </si>
  <si>
    <t xml:space="preserve">Unlimited data per month. Choice of P10M Mobile hotspot device or SIM card included and discount for select WiFi devices. For eligible NSLP student household only. Subject to annual state allotment and Education PM approvals. </t>
  </si>
  <si>
    <t>P10MUN25 </t>
  </si>
  <si>
    <t>Unlimited data per month (Month-to-Month Term). Choice of P10M Mobile hotspot device or SIM card included and discount for select WiFi devices.</t>
  </si>
  <si>
    <t xml:space="preserve">Government Unlimited for Phones Subsidy Allowance plans - Level 1 </t>
  </si>
  <si>
    <t xml:space="preserve">Government Unlimited for Phones Subsidy Allowance plans - Level 2 </t>
  </si>
  <si>
    <t>Government Unlimited for Phones Subsidy Allowance plans - Level 3</t>
  </si>
  <si>
    <t>GOV11GBHS</t>
  </si>
  <si>
    <t>Government Unlimited Data 11 GB Hotspot PlusUp</t>
  </si>
  <si>
    <t xml:space="preserve">
11GB 4G LTE Smartphone Mobile Hotspot (included with Government Unlimited Plans)
</t>
  </si>
  <si>
    <t>GOV21GBHS</t>
  </si>
  <si>
    <t>Government Unlimited Data 21 GB Hotspot PlusUp</t>
  </si>
  <si>
    <t xml:space="preserve">
21GB 4G LTE Smartphone Mobile Hotspot
</t>
  </si>
  <si>
    <t>GOV31GBHS</t>
  </si>
  <si>
    <t>Government Unlimited Data 31 GB Hotspot PlusUp</t>
  </si>
  <si>
    <t xml:space="preserve">
31GB 4G LTE Smartphone Mobile Hotspot
</t>
  </si>
  <si>
    <t>GOV41GBHS</t>
  </si>
  <si>
    <t>Government Unlimited Data 41 GB Hotspot PlusUp</t>
  </si>
  <si>
    <t xml:space="preserve">
41GB 4G LTE Smartphone Mobile Hotspot
</t>
  </si>
  <si>
    <t>GOVDTA50</t>
  </si>
  <si>
    <t>Government Unlimited Advanced Data with 50GB Hotspot</t>
  </si>
  <si>
    <t xml:space="preserve">
50GB High Speed Smartphone Mobile Hotspot
</t>
  </si>
  <si>
    <t>GOVDTA100</t>
  </si>
  <si>
    <t>Government Unlimited Advanced Data with 100GB Hotspot</t>
  </si>
  <si>
    <t xml:space="preserve">100GB High Speed Smartphone Mobile Hotspot
</t>
  </si>
  <si>
    <t>ZDCGSM5</t>
  </si>
  <si>
    <t>T-Mobile Direct Connect (TDC) $5 Handset</t>
  </si>
  <si>
    <t>• T-Mobile Direct Connect add-on for Voice plans. 
• T-Mobile Direct Connect is a push-to-talk solution that keeps your workforce in constant real-time contact with each other, support teams and headquarters. 
• T-Mobile Direct Connect requires an active Voice line with data. 
• Requires T-Mobile Direct Connect mobile app or a push-to-talk enabled device.</t>
  </si>
  <si>
    <t>ZDCMI5</t>
  </si>
  <si>
    <t>T-Mobile Direct Connect (TDC) Tablet $5 </t>
  </si>
  <si>
    <t>• T-Mobile Direct Connect add-on for Mobile Internet plans. 
• T-Mobile Direct Connect is a push-to-talk solution that keeps your workforce in constant real-time contact with each other, support teams and headquarters. 
• T-Mobile Direct Connect requires an active Mobile Internet line with data. 
• Requires T-Mobile Direct Connect mobile app or a push-to-talk enabled device.</t>
  </si>
  <si>
    <t>ZDCLMR3</t>
  </si>
  <si>
    <t>T-Mobile Direct Connect (TDC) LMR Interop add on for MI</t>
  </si>
  <si>
    <t>• For use with Mobile Internet plans. 
• Land Mobile Radio (LMR) Interoperability allows you to extend your existing LMR system with the T-Mobile Direct Connect Push-To-Talk network via a secure connection. 
• LMR Interoperability requires additional hardware and configuration. 
• Contact your Account Executive for additional information.</t>
  </si>
  <si>
    <t>ZDCLMR4</t>
  </si>
  <si>
    <t>T-Mobile Direct Connect (TDC) LMR Interop add on for GSM</t>
  </si>
  <si>
    <t>• For use with Voice plans. Land Mobile Radio (LMR) Interoperability allows you to extend your existing LMR with the T-Mobile Direct Connect Push-To-Talk network via a secure connection. 
• LMR Interoperability requires additional hardware and configuration. 
• Contact your Account Executive for additional information.</t>
  </si>
  <si>
    <t>BLKDATPTT</t>
  </si>
  <si>
    <t>T-Mobile Direct Connect (TDC) Block All Data</t>
  </si>
  <si>
    <t>For use with Voice plans with a Direct Connect add-on feature. Blocks all data not related to T-Mobile Direct Connect services.</t>
  </si>
  <si>
    <t>BLKDATMIP</t>
  </si>
  <si>
    <t>T-Mobile Direct Connect (TDC) Blk Data MI</t>
  </si>
  <si>
    <t>For use with Mobile Internet plans with a  Direct Connect add-on feature. Blocks all data not related to T-Mobile Direct Connect services.</t>
  </si>
  <si>
    <t>PTTARI</t>
  </si>
  <si>
    <t>Assisted RoIP Integration (TDC)</t>
  </si>
  <si>
    <t>Assistance to define steps required to enable the RoIP service with the LMR system will be provided. Contact your Account Executive for additional information.</t>
  </si>
  <si>
    <t>Non-recurring</t>
  </si>
  <si>
    <t>PTTMRI</t>
  </si>
  <si>
    <t>Project Managed RoIP Integration (TDC)</t>
  </si>
  <si>
    <t>A project manager will be assigned to support the design and implementation activities of the RoIP service. Contact your Account Executive for additional information.</t>
  </si>
  <si>
    <t>PTTUAM</t>
  </si>
  <si>
    <t>Upgrade Assisted to Project Managed (TDC)</t>
  </si>
  <si>
    <t>Provides option to upgrade from Assisted RoIP Integration (Line 25) to Project Managed RoIP Integration (Line 25), if required. Contact your Account Executive for additional information</t>
  </si>
  <si>
    <t>ZDCWIFI</t>
  </si>
  <si>
    <t>T-Mobile Direct Connect (TDC) for Wi-Fi</t>
  </si>
  <si>
    <t xml:space="preserve">• T-Mobile Direct Connect for Wi-Fi only devices. 
• T-Mobile Direct Connect is a push-to-talk solution that keeps your workforce in constant real-time contact with each other, support teams and headquarters. 
• For use with tablets or smartphones which are not connected to a carrier network (Wi-Fi only). 
• Device must be connected to Wi-Fi for Direct Connect service to function. Eligible on most Apple iOS and Android devices. 
• Requires T-Mobile Direct Connect mobile app or a push-to-talk enabled device. </t>
  </si>
  <si>
    <t>ZDCCC</t>
  </si>
  <si>
    <t>T-Mobile Direct Connect (TDC) Cross Carrier</t>
  </si>
  <si>
    <t xml:space="preserve">• T-Mobile Direct Connect for cross-carrier. 
• T-Mobile Direct Connect is a push-to-talk solution that keeps your workforce in constant real-time contact with each other, support teams and headquarters. For use when host carrier is not T-Mobile. 
• Direct Connect for Cross Carrier is eligible on most Apple iOS and Android devices with an active SIM and Data connection on another carrier. 
• Requires T-Mobile Direct Connect mobile app or a push-to-talk enabled device. 
</t>
  </si>
  <si>
    <t>ZDCDD</t>
  </si>
  <si>
    <t>T-Mobile Direct Connect (TDC) DesktopDispatch</t>
  </si>
  <si>
    <t xml:space="preserve">• T-Mobile Direct Connect for desktop dispatch. 
• T-Mobile Direct Connect is a push-to-talk solution that keeps your workforce in constant real-time contact with each other, support teams and headquarters.
•  For use on desktop or laptop computers. 
• Direct Connect for Desktop Dispatch is browser based and eligible on most windows-based operating systems. 
</t>
  </si>
  <si>
    <t>ZDCLMR1</t>
  </si>
  <si>
    <t>DC LMR Interop Talk Group</t>
  </si>
  <si>
    <t>• Land Mobile Radio (LMR) Interoperability Talk Group reservation for an LMR Channel.
• LMR Interoperability requires additional hardware and configuration. 
• Contact your Account Executive for additional information.</t>
  </si>
  <si>
    <t>ZDCLMR2</t>
  </si>
  <si>
    <t>DC LMR Interop User/CSSI/ISSI</t>
  </si>
  <si>
    <t>•Land Mobile Radio (LMR) Interoperability resource reservation for an LMR User, CSSI, or ISSI connection.
• LMR Interoperability requires additional hardware and configuration. 
• Contact your Account Executive for additional information.</t>
  </si>
  <si>
    <t>ZNAMI2G</t>
  </si>
  <si>
    <t>Unlimited data (speeds slow at plan GB allotment)
Unlimited messaging
Smartphone Mobile Hotspot (speeds slow at plan GB allotment)
Data Stash up to 20GB
Binge On optimized video (free streaming for 6GB &amp; higher plans only)
Domestic data roaming
Simple Global
Stateside International Unlimited Texting
Mobile Without Borders
Music Freedom</t>
  </si>
  <si>
    <t>GOVUTB11H</t>
  </si>
  <si>
    <t>Government Unlimited for Tablets - 11 GB hotspot</t>
  </si>
  <si>
    <t xml:space="preserve">Unlimited 4G LTE device data
Unlimited messaging
11GB  4G LTE Smartphone Mobile Hotspot
Optimized video streaming at 480p
200mb domestic data roaming
Gogo in-flight 1 hour (unlimited flights)
Unlimited 3G Smartphone Mobile Hotspot after 11GB or 21GB is used
Simple Global
Stateside International Unlimited Texting
Mobile Without Borders
</t>
  </si>
  <si>
    <t>GOVUTB21H</t>
  </si>
  <si>
    <t>Government Unlimited for Tablets - 21 GB hotspot</t>
  </si>
  <si>
    <t xml:space="preserve">Unlimited 4G LTE device data
Unlimited messaging
21GB  4G LTE Smartphone Mobile Hotspot
Optimized video streaming at 480p
200mb domestic data roaming
Gogo in-flight 1 hour (unlimited flights)
Unlimited 3G Smartphone Mobile Hotspot after 11GB or 21GB is used
Simple Global
Stateside International Unlimited Texting
Mobile Without Borders
</t>
  </si>
  <si>
    <t>GOVUTB31H</t>
  </si>
  <si>
    <t>Government Unlimited  Plus for Tablets - 31 GB hotspot</t>
  </si>
  <si>
    <t>Unlimited 4G LTE device data
Unlimited messaging
41GB 4G LTE Smartphone Mobile Hotspot
Unlimited HD video streaming at 1080p (must be activated)
Unlimited domestic data roaming
Unlimited Gogo in-flight Wi-Fi
Unlimited 3G Smartphone Mobile Hotspot after 31GB or 41GB is used
Simple Global —Unlimited 2G data at 2x speeds in 210+ destinations (up to 256kbps)
Stateside International Unlimited Texting
Mobile Without Borders</t>
  </si>
  <si>
    <t>GOVUTB41H</t>
  </si>
  <si>
    <t>Government Unlimited  Plus for Tablets - 41 GB hotspot</t>
  </si>
  <si>
    <t>Simple Choice Mobile Internet 22GB</t>
  </si>
  <si>
    <t>Government Simple Choice Unlimited Mobile Hotstpot</t>
  </si>
  <si>
    <t>Unlimited data
Unlimited domestic messaging
Smartphone Mobile HotSpot
Domestic data roaming (50MB)
Simple Global
Stateside International Unlimited Texting
Music Freedom
50MB domestic data roaming</t>
  </si>
  <si>
    <t>ZGLP80GBF</t>
  </si>
  <si>
    <t>Gov Laptop 80GB</t>
  </si>
  <si>
    <t xml:space="preserve">•Includes 80GB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•During congestion, customers on this plan may notice speeds lower than other customers. </t>
  </si>
  <si>
    <t>ZGLP130GN</t>
  </si>
  <si>
    <t xml:space="preserve">Gov Laptop 130GB </t>
  </si>
  <si>
    <t xml:space="preserve">•Includes 130GB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•During congestion, customers on this plan may notice speeds lower than other customers. </t>
  </si>
  <si>
    <t>GMIED2G10</t>
  </si>
  <si>
    <t>Unlimited data (speeds slow at 2GB allotment for limited bucket plan)
Mobile Hotspot (speeds slow at 2GB allotment for limited bucket plan). 
Binge On
200MB Domestic data roaming
Simple Global
Mobile Without Borders
Music Freedom
All recurring taxes and fees included in MRC
Optional content filter: GEDFLTER0 - for filtering content on EmpowerED devices
Non-geographic phone number</t>
  </si>
  <si>
    <t>GMIEDUNL</t>
  </si>
  <si>
    <t>Unlimited data
Binge On
200MB Domestic data roaming
Simple Global
Mobile Without Borders
Music Freedom
All recurring taxes and fees included in MRC
Optional content filter: GEDFLTER0 - for filtering content on EmpowerED devices
Non-geographic phone number</t>
  </si>
  <si>
    <t>EmpowerED 2.0 Program Mobile Internet (for schools only)</t>
  </si>
  <si>
    <t>GEEDMI15</t>
  </si>
  <si>
    <t>EmpowerED 2.0 Program Unlimited High Speed Mobile Internet (Existing EmpowerED Customers Special Use Only)</t>
  </si>
  <si>
    <t>•Approval Needed for Special Use Only, not available to new customers. 
•24-month service period is required;
•Unlimited High Speed Data; 
•Unlimited Messaging; 
•Binge On; 
•Domestic data roaming; 
•Simple Global; 
•Stateside International Unlimited Texting; 
•Music Freedom; 
•All recurring taxes and fees included in MRC</t>
  </si>
  <si>
    <t>GOVFRUN</t>
  </si>
  <si>
    <t xml:space="preserve">First Responder Unlimited for Phones (For eligible first responders only) </t>
  </si>
  <si>
    <t>•	Unlimited talk, text, and data on our advanced network with no annual service contracts or data overages. 
•	Call, text, and use up to 5GB of 4G LTE data in Mexico and Canada at no extra charge. 
•	Unlimited texting and 2G data roaming in more than 210 countries and destinations
•	Unlimited domestic data roaming and unlimited video streaming at DVD quality
•	11GB of 4G LTE hotspot data (with unlimited max 3G hotspot speeds thereafter)
•	Free texting and a free hour of Wi-Fi on Gogo-enabled flights
•	Not Subject to prioritization threshold
•Priority Access and Preemption for WPS-enrolled first responder rate plans.</t>
  </si>
  <si>
    <t>Unlimited talk, text, &amp; 4G LTE data
Unlimited domestic roaming
Not subject to the fair usage prioritization threshold
Optimized video streaming at 480p
11GB of 4G LTE Smartphone Mobile Hotspot (Unlimited 3G after the bucket is used)
Stateside International Unlimited Texting
Simple Global
Mobile Without Borders
Gogo in-flight 1 hour (unlimited flights)</t>
  </si>
  <si>
    <t>GOVFR21HS</t>
  </si>
  <si>
    <t>First Responder (Alpha) 21 GB Mobile Hotspot PlusUP Add ON</t>
  </si>
  <si>
    <t xml:space="preserve">21GB of 4G LTE Smartphone Mobile Hotspot (Unlimited 3G after the bucket is used)
</t>
  </si>
  <si>
    <t>GOVFR31HS</t>
  </si>
  <si>
    <t>First Responder (Alpha) 31 GB Mobile Hotspot PlusUP Add ON</t>
  </si>
  <si>
    <t xml:space="preserve">31GB of 4G LTE Smartphone Mobile Hotspot (Unlimited 3G after the bucket is used)
</t>
  </si>
  <si>
    <t>GOVFR41HS</t>
  </si>
  <si>
    <t>First Responder (Alpha) 41 GB Mobile Hotspot PlusUP Add ON</t>
  </si>
  <si>
    <t xml:space="preserve">41GB of 4G LTE Smartphone Mobile Hotspot (Unlimited 3G after the bucket is used)
</t>
  </si>
  <si>
    <t>GVUNDTHS</t>
  </si>
  <si>
    <t>First Responder Gov
Unlimited Hotspot Feature Add ON</t>
  </si>
  <si>
    <t>•T-Mobile Government Unlimited Data &amp; Hotspot feature upgrades the data plan to unlimited high-speed smartphone mobile hotspot data.  
•First Responder Subsidy plans only are eligible for this data feature.</t>
  </si>
  <si>
    <t>GOVHSFR</t>
  </si>
  <si>
    <t>First Responder Unlimited for Hotspot (Eligible First Responders only)</t>
  </si>
  <si>
    <t xml:space="preserve">Unlimited messaging and 4G LTE data
Unlimited 4G LTE Smartphone Mobile Hotspot
Unlimited domestic roaming
Not subject to the 50GB fair usage prioritization threshold
Optimized video streaming at 480p
Simple Global
Stateside International Unlimited Texting
Mobile Without Borders
</t>
  </si>
  <si>
    <t>GCONHER0</t>
  </si>
  <si>
    <t xml:space="preserve">Unlimited talk, text, &amp; 4G LTE data
Unlimited domestic roaming
Not subject to the fair usage prioritization threshold
Optimized video streaming at 480p
1GB of 4G LTE Smartphone Mobile Hotspot (Unlimited 3G after the bucket is used)
Stateside International Unlimited Texting
Mobile Without Borders - 128kbps
</t>
  </si>
  <si>
    <t>GVFR15UNL</t>
  </si>
  <si>
    <t>Connecting Heroes Amp Plan (Eligiible First Responders only)</t>
  </si>
  <si>
    <t xml:space="preserve">Unlimited talk, text, &amp; 4G LTE data
Unlimited domestic roaming
Not subject to the fair usage prioritization threshold
20GB of 4G LTE Smartphone Mobile Hotspot (Unlimited 3G after the bucket is used)
Unlimited HD streaming passes (must be activated)
Stateside International Unlimited Texting
Simple Global​ Unlimited 2G data at 2x speeds in 210+ destinations (up to 256kbps)
Mobile Without Borders
Unlimited Gogo Inflight Wi-Fi (unlimited flights/sessions)
Name ID &amp; VTT
</t>
  </si>
  <si>
    <t>GCONFR21 + GCH21HS</t>
  </si>
  <si>
    <t>Connecting Heroes Select (Eligiible First Responders only)</t>
  </si>
  <si>
    <t>•	Unlimited talk, text, and high-speed data. 
•	Additional benefits include 21GB of high-speed smartphone mobile hotspot, then unlimited 3G speeds. 
•	Unlimited texting and data at up to 128kbps when traveling abroad to a Simple Global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t>
  </si>
  <si>
    <t>GCONFR41 + GCH41HS</t>
  </si>
  <si>
    <t>Connecting Heroes Advanced (Eligiible First Responders only)</t>
  </si>
  <si>
    <t>•	Unlimited talk, text, and high-speed data. 
•	Additional benefits include 41GB of high-speed smartphone mobile hotspot, then unlimited 3G speeds. 
•	Unlimited texting and data at up to 128kbps when traveling abroad to a Simple Global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t>
  </si>
  <si>
    <t>GCONFR101 + GCH101HS</t>
  </si>
  <si>
    <t>Connecting Heroes Ultimate (Eligiible First Responders only)</t>
  </si>
  <si>
    <t>GCHUNLHS</t>
  </si>
  <si>
    <t>Connecting Heroes 
Unlimited Data Feature (Eligible First Responders only)</t>
  </si>
  <si>
    <t>• Connecting Heroes Ultimate Unlimited Hotspot Data feature upgrades the Ultimate plan to unlimited high-speed smartphone mobile hotspot data.</t>
  </si>
  <si>
    <t>GGEOPSIN</t>
  </si>
  <si>
    <t>Government Geotab ProPlus Bundle Self Install</t>
  </si>
  <si>
    <t>•	The ProPlus plan offers the greatest functionality, including Active Tracking, a lifetime warranty, and premium services including Electric Vehicles.
•	Monthly service fee includes a Geotab GO device, harness, and Geotab Pro Plus solution.
•	Installation services are not included. 
•	Taxes and fees are itemized separately 
•	Unlimited Data (512 kbps speed)
•	Canada and Mexico roaming (all other Simple Global countries blocked)
•	Unlimited domestic roaming</t>
  </si>
  <si>
    <t>GGEOPIN</t>
  </si>
  <si>
    <t>Government Geotab ProPlus Bundle with Installation</t>
  </si>
  <si>
    <t>•	The ProPlus plan offers the greatest functionality, including Active Tracking, a lifetime warranty, and premium services including Electric Vehicles.
•	Monthly service fee includes a Geotab GO device, harness, and Geotab Pro Plus solution.
•	Basic Installation services are included. 
•	Taxes and fees are itemized separately 
•	Unlimited Data (512 kbps speed)
•	Canada and Mexico roaming (all other Simple Global countries blocked)
•	Unlimited domestic roaming</t>
  </si>
  <si>
    <t>GGEOPWSIN</t>
  </si>
  <si>
    <t>Geotab Public Works plan Bundle for Government Self Install</t>
  </si>
  <si>
    <t>•	Public Works is a scalable and robust solution for government fleet
management. It helps government agencies manage vehicles such as salt
spreaders, snow plows, street sweepers and waste management vehicles.
•	Monthly service fee includes a Geotab GO device, harness, and Geotab Pro Plus solution.
•The Winter Operations solution also requires IOX-WRKS Cable for an additional cost. 
•Unlimited Data (512 kbps speed)
•	Installation services are not included. 
•	Taxes and fees are itemized separately 
•Canada and Mexico roaming (all other Simple Global countries blocked)
•Unlimited domestic roaming
•Device is eligible for EIP</t>
  </si>
  <si>
    <t>GGEOPWIN</t>
  </si>
  <si>
    <t>Geotab Public Works plan Bundle for Government with Installation</t>
  </si>
  <si>
    <t>•	Public Works is a scalable and robust solution for government fleet
management. It helps government agencies manage vehicles such as salt
spreaders, snow plows, street sweepers and waste management vehicles.
•	Monthly service fee includes a Geotab GO device, harness, and Geotab Pro Plus solution.
•The Winter Operations solution also requires IOX-WRKS Cable for an additional cost. 
•Unlimited Data (512 kbps speed)
•	Basic Installation services are included. 
•	Taxes and fees are itemized separately 
•Canada and Mexico roaming (all other Simple Global countries blocked)
•Unlimited domestic roaming
•Device is eligible for EIP</t>
  </si>
  <si>
    <t>GGEOBSCTE</t>
  </si>
  <si>
    <t>Geotab Base for Government TE</t>
  </si>
  <si>
    <t xml:space="preserve">Unlimited Data (512 kbps speed)
Unlimited SMS
Canada and Mexico roaming (all other Simple Global countries blocked)
Unlimited domestic roaming
Device is eligible for EIP
PHP available
Voice barred
No HD video
No data passes
</t>
  </si>
  <si>
    <t>GGESRHSTE</t>
  </si>
  <si>
    <t>Geotab Regulatory with HOS Gov TE</t>
  </si>
  <si>
    <t>GSSDCON1</t>
  </si>
  <si>
    <t>Geotab Surfsight Dashcam</t>
  </si>
  <si>
    <t>•Unlimited data
•Data plan that will throttle when it reaches 2GB of data usage. 
•Optimized video streaming at 480p
•200MB Domestic data roaming
•Canada and Mexico roaming (all other Simple Global countries blocked)</t>
  </si>
  <si>
    <t>SCV600STG</t>
  </si>
  <si>
    <t>600 minutes
Unlimited Nights and Weekends
Unlimited T-Mobile to T-Mobile
Unlimited messaging
Simple Global</t>
  </si>
  <si>
    <t>$0.2500/minute</t>
  </si>
  <si>
    <t>SCV300STG</t>
  </si>
  <si>
    <t>300 minutes
Unlimited Nights and Weekends
Unlimited T-Mobile to T-Mobile
Unlimited messaging
Simple Global</t>
  </si>
  <si>
    <t>SCV100STG</t>
  </si>
  <si>
    <t>Unlimited Nights and Weekends
Unlimited T-Mobile to T-Mobile
Unlimited messaging
Simple Global</t>
  </si>
  <si>
    <t>GVUNLMI</t>
  </si>
  <si>
    <t>• Unlimited 4G LTE data
• Unlimited domestic messaging
• Smartphone Mobile HotSpot
• Domestic data roaming
• Simple Global
• Stateside International Unlimited Texting
• Music Freedom</t>
  </si>
  <si>
    <t>STV2GBMI</t>
  </si>
  <si>
    <t>Unlimited messaging
Business Customer Service
Standard plans:
Simple Global
Mobile Without Borders
Stateside International Unlimited Texting
Smartphone Mobile Hotspot
Limited domestic data roaming
Music Freedom</t>
  </si>
  <si>
    <t>$5.0000 per GB</t>
  </si>
  <si>
    <t>ZM2M512KT</t>
  </si>
  <si>
    <t>Machine to Machine 512kbps with Text - Unsubsidized Plan</t>
  </si>
  <si>
    <t>• Unlimited data
• Voice barred
• 500 SMS (When the bucket is used, no more SMS can be sent.)
• 200mb domestic data roaming</t>
  </si>
  <si>
    <t>ZM2M128KT</t>
  </si>
  <si>
    <t>Machine to Machine 128kbps with Text - Unsubsidized Plan</t>
  </si>
  <si>
    <t>ZM2M128K</t>
  </si>
  <si>
    <t>Machine to Machine 128kbps - Unsubsidized Plan</t>
  </si>
  <si>
    <t>• Unlimited data
• Voice barred
• SMS barred
• Unlimited domestic data roaming
• Mobile Without Borders</t>
  </si>
  <si>
    <t>ZWIFIPT</t>
  </si>
  <si>
    <t>ZWIFIPTMI</t>
  </si>
  <si>
    <t>Z3RDEGSM</t>
  </si>
  <si>
    <t>3rd Eye API Voice Mystic Messaging Archival</t>
  </si>
  <si>
    <t xml:space="preserve">• 3rd Eye API Voice enables the customer to Capture, Archive, and Search Mobile Text Messages on Voice Plans. </t>
  </si>
  <si>
    <t>Z3RDEMI</t>
  </si>
  <si>
    <t>3rd Eye API MI Mystic Messaging Archival</t>
  </si>
  <si>
    <t xml:space="preserve">• 3rd Eye API MI enables the customer to Capture, Archive, and Search Mobile Text Messages on Voice Plans. </t>
  </si>
  <si>
    <t>ZSMARGSM</t>
  </si>
  <si>
    <t>Smarsh Message Archiving Voice</t>
  </si>
  <si>
    <t>• Capture, Archive, and Search Mobile Text Messages for Voice</t>
  </si>
  <si>
    <t>ZSMARMI</t>
  </si>
  <si>
    <t>Smarsh Message Archiving Mobile Internet</t>
  </si>
  <si>
    <t>• Capture, Archive, and Search Mobile Text Messages for Mobile Internet</t>
  </si>
  <si>
    <t>OOMA</t>
  </si>
  <si>
    <t>OOMA AirDial POTS Solution</t>
  </si>
  <si>
    <t>• POTS (Plain Old Telephone Service) replacement product for copper wire devices. 
• AirDial is setup, either on the wall or on a flat surface, where the landline connects to a PBX. 
• The analog connection will be replaced by a wireless connection provided by T-Mobile. 
• Supports up to four analog connections and contains Dual SIM slots.  
• Also has remote monitoring through an online portal, making it easy to view the status of AirDial devices at a glance.
•AirDial services are provided on a month-to-month basis.</t>
  </si>
  <si>
    <t>MKSPVOICE</t>
  </si>
  <si>
    <t>MarketSpark POTS Solution Voice (Elevator)</t>
  </si>
  <si>
    <t>Turnkey Wireless POTS (Plain Old Telephone Service) solution, powered by MarketSpark to help Customers mitigate the problems associated with end-of-life copper by enabling them to leverage T-Mobile wireless service to maintain connectivity of legacy life-safety applications (fire panels, security alarms, elevators) with a platform-based solution.</t>
  </si>
  <si>
    <t>MKSPSPC</t>
  </si>
  <si>
    <t>MarketSpark POTS Solution Specialty (Fire panel, Alarm, Modem, Fax)</t>
  </si>
  <si>
    <t>MKSPMSAA</t>
  </si>
  <si>
    <t>MarketSpark Service - Auto Attendant/IVR Feature Add-On</t>
  </si>
  <si>
    <t>MKSPMS</t>
  </si>
  <si>
    <t>MarketSpark Service Feature Add-On</t>
  </si>
  <si>
    <t>VAST</t>
  </si>
  <si>
    <t>VASTLocate Asset Tracking</t>
  </si>
  <si>
    <t xml:space="preserve">VASTLocate is a suite of LTE enabled asset tracking products and devices that provide Customer with visibility to monitor its assets by enabling alerts to pinpoint and manage location of assets on a cloud-based portal.  </t>
  </si>
  <si>
    <t>VASTSETUP</t>
  </si>
  <si>
    <t>VASTLocate Asset Tracking Set-up Fee</t>
  </si>
  <si>
    <t>MYDEV1</t>
  </si>
  <si>
    <t>myDevices Gateway - cellular enabled (opex)</t>
  </si>
  <si>
    <t>• Sensor Solutions by myDevices, Inc - myDevices IoT Platform and applicable IoT sensors
• Services included with the solution would include required licenses, web application, mobile application and training library.</t>
  </si>
  <si>
    <t>MYDEV2</t>
  </si>
  <si>
    <t>myDevices Gateway - ethernet only (opex)</t>
  </si>
  <si>
    <t>MYDEV3</t>
  </si>
  <si>
    <t>myDevices Gateway - cellular enabled (capex)</t>
  </si>
  <si>
    <t>MYDEV4</t>
  </si>
  <si>
    <t>myDevices Gov Package</t>
  </si>
  <si>
    <t>MYDEV5</t>
  </si>
  <si>
    <t>myDevices Gateway - ethernet only (capex)</t>
  </si>
  <si>
    <t>MYDEV6</t>
  </si>
  <si>
    <t>myDevices Temperature sensor (capex)</t>
  </si>
  <si>
    <t>MYDEV7</t>
  </si>
  <si>
    <t>myDevices Temperature sensor with Data Logging</t>
  </si>
  <si>
    <t>MYDEV8</t>
  </si>
  <si>
    <t>myDevices Temperature Probe sensor with Data Logging</t>
  </si>
  <si>
    <t>MYDEV9</t>
  </si>
  <si>
    <t>myDevices 3-button satisfaction survey</t>
  </si>
  <si>
    <t>MYDEV10</t>
  </si>
  <si>
    <t>myDevices 2 button satisfaction survey</t>
  </si>
  <si>
    <t>MYDEV11</t>
  </si>
  <si>
    <t>myDevices Bluetooth beacon</t>
  </si>
  <si>
    <t>MYDEV12</t>
  </si>
  <si>
    <t>myDevices Emergency push button with GPS (capex)</t>
  </si>
  <si>
    <t>MYDEV13</t>
  </si>
  <si>
    <t>myDevices Smart waste bin sensor</t>
  </si>
  <si>
    <t>MYDEV14</t>
  </si>
  <si>
    <t>myDevices Predictive maintenance sensor</t>
  </si>
  <si>
    <t>MYDEV15</t>
  </si>
  <si>
    <t>myDevices Desk presence sensor</t>
  </si>
  <si>
    <t>MYDEV16</t>
  </si>
  <si>
    <t>myDevices Sound Sensor</t>
  </si>
  <si>
    <t>MYDEV17</t>
  </si>
  <si>
    <t>myDevices CO2 sensor</t>
  </si>
  <si>
    <t>MYDEV18</t>
  </si>
  <si>
    <t>myDevices Room Occupancy Sensor</t>
  </si>
  <si>
    <t>MYDEV19</t>
  </si>
  <si>
    <t>myDevices Smoke and Heat sensor</t>
  </si>
  <si>
    <t>MYDEV20</t>
  </si>
  <si>
    <t>myDevices Industrial temperature and humidity sensor with probe</t>
  </si>
  <si>
    <t>MYDEV21</t>
  </si>
  <si>
    <t>myDevices Indoor window and door sensor</t>
  </si>
  <si>
    <t>MYDEV22</t>
  </si>
  <si>
    <t>myDevices Occupancy, temperature and light sensor</t>
  </si>
  <si>
    <t>MYDEV23</t>
  </si>
  <si>
    <t>myDevices Rodent traps with sensor</t>
  </si>
  <si>
    <t>MYDEV24</t>
  </si>
  <si>
    <t>myDevices People Counter sensor</t>
  </si>
  <si>
    <t>MYDEV25</t>
  </si>
  <si>
    <t>myDevices Machine Condition Monitoring Sensor</t>
  </si>
  <si>
    <t>MYDEV26</t>
  </si>
  <si>
    <t>myDevices Water Meter</t>
  </si>
  <si>
    <t>MYDEV27</t>
  </si>
  <si>
    <t>myDevices Water Leak Detection</t>
  </si>
  <si>
    <t>MYDEV28</t>
  </si>
  <si>
    <t>myDevices Acceleration Based Movement Sensor</t>
  </si>
  <si>
    <t>MYDEV29</t>
  </si>
  <si>
    <t>myDevices Vehicle Detection Parking Sensor</t>
  </si>
  <si>
    <t>MYDEV30</t>
  </si>
  <si>
    <t>myDevices Push Button (non GPS)</t>
  </si>
  <si>
    <t>MYDEV31</t>
  </si>
  <si>
    <t>myDevices Ambiance Monitoring Sensor (motion, humidity, temperature, light, TVOC, CO2, and barometric pressure sensors)</t>
  </si>
  <si>
    <t>MYDEV32</t>
  </si>
  <si>
    <t>MYDEV33</t>
  </si>
  <si>
    <t>myDevices Temperature sensor (opex)</t>
  </si>
  <si>
    <t>MYDEV34</t>
  </si>
  <si>
    <t>myDevices – Optional Setup Fee (Small) - One Time Charge</t>
  </si>
  <si>
    <t>MYDEV35</t>
  </si>
  <si>
    <t>myDevices – Optional Setup Fee (Large) - One Time Charge</t>
  </si>
  <si>
    <t>MYDEV36</t>
  </si>
  <si>
    <t>MD Gateway CapEx</t>
  </si>
  <si>
    <t>• Push Button Alert System Rate Plan
• Services included with the solution would include required licenses, web application, mobile application and training library.</t>
  </si>
  <si>
    <t>MYDEV37</t>
  </si>
  <si>
    <t>MD Push Button CapEx</t>
  </si>
  <si>
    <t>• Push Button Alert System Feature Add-On</t>
  </si>
  <si>
    <t>MULTIGS</t>
  </si>
  <si>
    <t>MultiLine Standard Gov</t>
  </si>
  <si>
    <t>• Highly-secure and compliant enterprise-grade app that puts a separate fully functional work phone with a business number on any smartphone, regardless of what wireless service provider they use.
• Requires an active Voice line with data.
• The MultiLine app is only available on iOS or Android smartphone platforms.</t>
  </si>
  <si>
    <t>MULTIGP</t>
  </si>
  <si>
    <t>MultiLine Plus Gov</t>
  </si>
  <si>
    <t xml:space="preserve">• Highly-secure and compliant enterprise-grade app that puts a separate fully functional work phone with a business number on any smartphone, regardless of what wireless service provider they use.
• Plus includes message capture, message opt-in/out, message blocking, and message redaction. 
• Requires an active Voice line with data. 
• The MultiLine app is only available on iOS or Android smartphone platforms. </t>
  </si>
  <si>
    <t>MULTIGE</t>
  </si>
  <si>
    <t>MultiLine Enterprise Gov</t>
  </si>
  <si>
    <t>• Highly-secure and compliant enterprise-grade app that puts a separate fully functional work phone with a business number on any smartphone, regardless of what wireless service provider they use.
• Includes message capture, message opt-in/out, message blocking, message redaction, and voice recording.
• Requires an active Voice line with data. 
•The MultiLine app is only available on iOS or Android smartphone platforms.</t>
  </si>
  <si>
    <t>BLKBRYDY</t>
  </si>
  <si>
    <t>MultiLine  Add-On: Blackberry Dynamics Integration</t>
  </si>
  <si>
    <t>Integrates the MultiLine app with your BlackBerry Unified Endpoint Management (UEM). BlackBerry Unified Endpoint Management is purchased separately and is not provided directly by T-Mobile.</t>
  </si>
  <si>
    <t>MINTUNE</t>
  </si>
  <si>
    <t>MultiLine  Add-On: Microsoft Intune Integration</t>
  </si>
  <si>
    <t>Integrates the MultiLine app with your Microsoft Intune Mobile Device Manager (MDM). Microsoft Intune is purchased separately and not provided directly from T-Mobile.</t>
  </si>
  <si>
    <t>MVTEAMSMS</t>
  </si>
  <si>
    <t>MultiLine  Add-On:Microsoft Teams Desktop for Messaging</t>
  </si>
  <si>
    <t>Enables customers to send and receive SMS messages from within the Microsoft Teams desktop interface. Microsoft Teams is purchased separately and is not provided directly by T-Mobile.</t>
  </si>
  <si>
    <t>SFINTERG</t>
  </si>
  <si>
    <t>MultiLine  Add-On:Salesforce Integration</t>
  </si>
  <si>
    <t>Integrates the MultiLine app with your Enterprise Salesforce Organization. Enterprise Salesforce Organization is purchased separately and is not provided directly by T-Mobile.</t>
  </si>
  <si>
    <t>WHATSAMC</t>
  </si>
  <si>
    <t>MultiLine  Add-On:WhatsApp Messaging Channel</t>
  </si>
  <si>
    <t>Allows compliant WhatsApp messaging directly inside of your MultiLine app. WhatsApp services are purchased separately and are not provided directly by T-Mobile.</t>
  </si>
  <si>
    <t>DSSFTP</t>
  </si>
  <si>
    <t>MultiLine Add-On: Digital Safe: SFTP</t>
  </si>
  <si>
    <t xml:space="preserve">One-Time Fee. An automated process to push the recordings to the client using encrypted SFTP. This push would be in a CSV file which contains voice metadata and/or SMS metadata and SMS content. Associated media for voice content will be pushed separately. The records and media on Movius Cloud are then securely purged. The client is responsible for ensuring their archiving vendor can ingest the records. </t>
  </si>
  <si>
    <t>DSAPI</t>
  </si>
  <si>
    <t>MultiLine Add-On: Digital Safe: API</t>
  </si>
  <si>
    <t xml:space="preserve">One-Time Fee. Movius has exposed APIs that allow a client to extract recordings on the Movius Platform. Recordings must be extracted within 72 hours.  </t>
  </si>
  <si>
    <t>SREC3</t>
  </si>
  <si>
    <t>MultiLine Add-On: SIPREC Call Recording</t>
  </si>
  <si>
    <t xml:space="preserve">One-Time Fee.Secure connection from Movius Cloud to Client Data Centre. Calls are streamed live to the Client DC – no recording or storage on Movius at all. In the event the live stream to Client DC fails for some reason, the actual call will be dropped to ensure a call will not occur if recording fails.  </t>
  </si>
  <si>
    <t>MULTIIP</t>
  </si>
  <si>
    <t>MultiLine Add-On: ML IP Whitelisting</t>
  </si>
  <si>
    <t xml:space="preserve">One-Time Fee.Allow-listing of End User’s IP addresses for Movius Management Portal (MMP) admin access and API URLs.  </t>
  </si>
  <si>
    <t>MultiLine Add-On: Direct Links Cost</t>
  </si>
  <si>
    <t>This is an annual charge that goes with the “SIPREC Call Recording” Add-on.
Includes recurring costs for the connection from Movius to an agreed upon IBM Point of Presence and associated traffic charges.  Billed annually</t>
  </si>
  <si>
    <t>IOTPlan1</t>
  </si>
  <si>
    <t>IOT Services Plan Pooled Price Plan 1 - 1MB</t>
  </si>
  <si>
    <t>•	Pooled IAS Usage Allowance 1 MB
•	Overage Rate Per MB	$0.10 per MB
•	T-Mobile Network Per SMS Rate	$0.01 per SMS
•	T-Mobile Network Per MOU Rate$0.03 per MOU
•	Domestic Roaming Per MB Rate	$0.10 per MB
•	Domestic Roaming Per SMS Rate $0.01 per SMS
•	Domestic Roaming Per MOU Rate $0.03 per MOU
• Requires T-Mobile IOT Services Addendum to purchase</t>
  </si>
  <si>
    <t>$0.10 per MB
$0.01 per SMS
$0.03 per MOU</t>
  </si>
  <si>
    <t>IOTPlan2</t>
  </si>
  <si>
    <t>IOT Services Plan Pooled Price Plan 2 - 5MB</t>
  </si>
  <si>
    <t>•Pooled IAS Usage Allowance 5 MB	
•Overage Rate Per MB $0.05 per MB
•	T-Mobile Network Per SMS Rate	 $0.01 per SMS
•	T-Mobile Network Per MOU Rate $0.03 per MOU
•	Domestic Roaming Per MB Rate	 $0.05 per MB
•	Domestic Roaming Per SMS Rate $0.01 per SMS
•	Domestic Roaming Per MOU Rate $0.03 per MOU
• Requires T-Mobile IOT Services Addendum to purchase</t>
  </si>
  <si>
    <t>$0.05 per MB
$0.01 per SMS
$0.03 per MOU</t>
  </si>
  <si>
    <t>IOTPlan3</t>
  </si>
  <si>
    <t>IOT Services Plan Pooled Price Plan 3 - 250MB</t>
  </si>
  <si>
    <t>•Pooled IAS Usage Allowance 250 MB	
•Overage Rate Per MB $0.025 per MB
•	T-Mobile Network Per SMS Rate	 $0.01 per SMS
•	T-Mobile Network Per MOU Rate $0.03 per MOU
•	Domestic Roaming Per MB Rate	 $0.025 per MB
•	Domestic Roaming Per SMS Rate $0.01 per SMS
•	Domestic Roaming Per MOU Rate $0.03 per MOU
• Requires T-Mobile IOT Services Addendum to purchase</t>
  </si>
  <si>
    <t>$0.025 per MB
$0.01 per SMS
$0.03 per MOU</t>
  </si>
  <si>
    <t>IOTPlan4</t>
  </si>
  <si>
    <t>IOT Services Plan Pooled Price Plan 4 - 500MB</t>
  </si>
  <si>
    <t>•Pooled IAS Usage Allowance 500 MB	
•Overage Rate Per MB $0.015 per MB
•	T-Mobile Network Per SMS Rate	 $0.01 per SMS
•	T-Mobile Network Per MOU Rate $0.03 per MOU
•	Domestic Roaming Per MB Rate	 $0.015 per MB
•	Domestic Roaming Per SMS Rate $0.01 per SMS
•	Domestic Roaming Per MOU Rate $0.03 per MOU
• Requires T-Mobile IOT Services Addendum to purchase</t>
  </si>
  <si>
    <t>$0.015 per MB
$0.01 per SMS
$0.03 per MOU</t>
  </si>
  <si>
    <t>IOTPlan5</t>
  </si>
  <si>
    <t>IOT Services Plan Pooled Price Plan 5 - 1GB</t>
  </si>
  <si>
    <t>•Pooled IAS Usage Allowance 1GB	
•Overage Rate Per MB $0.0125 per MB
•	T-Mobile Network Per SMS Rate	 $0.01 per SMS
•	T-Mobile Network Per MOU Rate $0.03 per MOU
•	Domestic Roaming Per MB Rate	 $0.0125 per MB
•	Domestic Roaming Per SMS Rate $0.01 per SMS
•	Domestic Roaming Per MOU Rate $0.03 per MOU
• Requires T-Mobile IOT Services Addendum to purchase</t>
  </si>
  <si>
    <t>$0.0125 per MB
$0.01 per SMS
$0.03 per MOU</t>
  </si>
  <si>
    <t>IOTPlan6</t>
  </si>
  <si>
    <t>IOT Services Plan Pooled Price Plan 6 - 2GB</t>
  </si>
  <si>
    <t>•Pooled IAS Usage Allowance 2GB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t>
  </si>
  <si>
    <t>$0.01 per MB
$0.01 per SMS
$0.03 per MOU</t>
  </si>
  <si>
    <t>IOTPlan7</t>
  </si>
  <si>
    <t>IOT Services Plan Pooled Price Plan 7 - 5GB</t>
  </si>
  <si>
    <t>•Pooled IAS Usage Allowance 5GB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t>
  </si>
  <si>
    <t>IOTPlan8</t>
  </si>
  <si>
    <t>IOT Services Plan Pooled Price Plan 8 - 10GB</t>
  </si>
  <si>
    <t>•Pooled IAS Usage Allowance 10GB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t>
  </si>
  <si>
    <t>IOTPlan9</t>
  </si>
  <si>
    <t>IOT Services Plan Pooled Price Plan 9 - 25GB</t>
  </si>
  <si>
    <t>•Pooled IAS Usage Allowance 25GB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t>
  </si>
  <si>
    <t>IOTPlan10</t>
  </si>
  <si>
    <t>IOT Services Plan Pooled Price Plan 10 - 50GB</t>
  </si>
  <si>
    <t>•Pooled IAS Usage Allowance 50GB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t>
  </si>
  <si>
    <t>IOTPlan11</t>
  </si>
  <si>
    <t>IOT Services Plan Pooled Price Plan 11 - 75GB</t>
  </si>
  <si>
    <t xml:space="preserve">•Pooled IAS Usage Allowance 75GB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
</t>
  </si>
  <si>
    <t>IOTPlan12</t>
  </si>
  <si>
    <t>IOT Services Plan Pooled Price Plan 12 - 100GB</t>
  </si>
  <si>
    <t>•Pooled IAS Usage Allowance 100GB	
•Overage Rate Per MB $0.01 per MB
•	T-Mobile Network Per SMS Rate	 $0.01 per SMS
•	T-Mobile Network Per MOU Rate $0.03 per MOU
•	Domestic Roaming Per MB Rate	 $0.01 per MB
•	Domestic Roaming Per SMS Rate $0.01 per SMS
•	Domestic Roaming Per MOU Rate $0.03 per MOU
• Requires T-Mobile IOT Services Addendum to purchase</t>
  </si>
  <si>
    <t>IOTPlan13</t>
  </si>
  <si>
    <t>IOT Services First Responders Plan 13 - Unlimited</t>
  </si>
  <si>
    <t xml:space="preserve">•Unlimited on network
•For First Responders only, approval required
</t>
  </si>
  <si>
    <t>PMR500</t>
  </si>
  <si>
    <t>No buckets.
SMS available as pay-per-use.
Web available based on the web feature</t>
  </si>
  <si>
    <t>$0.0500 per minute usage charge (all call forwarding, domestic calls, domestic long distance, and roaming).</t>
  </si>
  <si>
    <t>WPSP5</t>
  </si>
  <si>
    <t>Add-on: Wireless Priority Service Access 5 - Unsubsidized Plan</t>
  </si>
  <si>
    <t>Wireless Priority Service. Available only when approved with the Department of Homeland Security.</t>
  </si>
  <si>
    <t>ZGLOBAL1</t>
  </si>
  <si>
    <t>Global Plus Government Unlimited</t>
  </si>
  <si>
    <t>•	International plan that includes access to email, online documents, messages, maps, videos, and voicemail.
•	Includes the following while traveling in 215+ countries or destinations:
•	Unlimited high-speed data for your mobile device
•	Unlimited calling to and from your mobile device
•	Unlimited messaging to and from your mobile device.
•	5 GB of high-speed tethering.
•	Speeds may vary by country. 
•	Visit t-mo.co/roamdetails to read important info about our roaming policy.</t>
  </si>
  <si>
    <t>INTL24NA</t>
  </si>
  <si>
    <t>Voice Add-on: International Voice 1-Day Pass</t>
  </si>
  <si>
    <t>•	24 hours of increased international features, with up to 512MB of high-speed data plus Smartphone Mobile Hotspot and unlimited calling in more than 210 Simple Global countries.
•	Speeds &amp; coverage vary based on device and country.</t>
  </si>
  <si>
    <t>INTL10NA</t>
  </si>
  <si>
    <t>Voice Add-on: 5GB International Pass up to 10 days</t>
  </si>
  <si>
    <t xml:space="preserve">•	Up to 5GB of high-speed data, including Mobile Hotspot, PLUS unlimited calling for up to 10 days in over 210 Simple Global countries. 
•	Speeds &amp; coverage vary based on device and country.
</t>
  </si>
  <si>
    <t>INTL30NA</t>
  </si>
  <si>
    <t>Voice Add-on: 15GB International Pass up to 30 days</t>
  </si>
  <si>
    <t xml:space="preserve">•	Up to 15GB of high-speed data, including Mobile Hotspot, PLUS unlimited calling for up to 30 days in over 210 Simple Global countries. 
•	Speeds &amp; coverage vary based on device and country.
</t>
  </si>
  <si>
    <t>ENTSMTP</t>
  </si>
  <si>
    <t>Enterprise SMTP Messaging 1+ lines</t>
  </si>
  <si>
    <t>*Bulk or individual SMS, MMS text messaging through a messaging delivery system.
• Dedicated delivery channel
• Enterprise IP Messaging Gateway allows:
· Mobile origination – Text message originates from mobile device and sent back to the messaging platform.
· 2-way messaging – Message recipient can respond to original text message (must reply within 72 hours).
· Delivery notification – Messaging platform is alerted upon successful text message delivery.
• Supported protocols include **SMTP; **SMPP; TAP; **WCTP; **SNPP (**VPN connectivity supported.
• Mobile Internet plans are not eligible.
• Approval required</t>
  </si>
  <si>
    <t>ENTIPMSG0</t>
  </si>
  <si>
    <t>Enterprise IP  Messaging 501+ lines</t>
  </si>
  <si>
    <t>ENTIPMSG3</t>
  </si>
  <si>
    <t>Enterprise IP  Messaging 51-500 lines</t>
  </si>
  <si>
    <t>ENTIPMSG4</t>
  </si>
  <si>
    <t>Enterprise IP  Messaging 1-50 lines</t>
  </si>
  <si>
    <t>Unsubsidized Devices - Smartphone</t>
  </si>
  <si>
    <t xml:space="preserve">IPHONE 14 128GB                     </t>
  </si>
  <si>
    <t>Device</t>
  </si>
  <si>
    <t>Unsubsidized Devices - Hotspot</t>
  </si>
  <si>
    <t>Franklin T10</t>
  </si>
  <si>
    <t>Franklin JEXtream RG2100 5G</t>
  </si>
  <si>
    <t>Inseego MiFi X Pro 5G</t>
  </si>
  <si>
    <t>Sonim XP3 Plus</t>
  </si>
  <si>
    <t xml:space="preserve">IPHONE 15 128GB BLACK                    </t>
  </si>
  <si>
    <t xml:space="preserve">IPHONE 15 PLUS 128GB BLACK                    </t>
  </si>
  <si>
    <t>Geographic Locations Serviced:</t>
  </si>
  <si>
    <t>Statewide</t>
  </si>
  <si>
    <t>Albany</t>
  </si>
  <si>
    <t>Allegany</t>
  </si>
  <si>
    <t>Bronx</t>
  </si>
  <si>
    <t>Broome</t>
  </si>
  <si>
    <t>Cattaraugus</t>
  </si>
  <si>
    <t>Cayuga</t>
  </si>
  <si>
    <t>Chautauqua</t>
  </si>
  <si>
    <t>Chemung</t>
  </si>
  <si>
    <t>Chenango</t>
  </si>
  <si>
    <t>Yes</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</si>
  <si>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</si>
  <si>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</si>
  <si>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</si>
  <si>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</si>
  <si>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</si>
  <si>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</si>
  <si>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</si>
  <si>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</si>
  <si>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</si>
  <si>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</si>
  <si>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</si>
  <si>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</si>
  <si>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</si>
  <si>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</si>
  <si>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</si>
  <si>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</si>
  <si>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</si>
  <si>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</si>
  <si>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</si>
  <si>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</si>
  <si>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</si>
  <si>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</si>
  <si>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</si>
  <si>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</si>
  <si>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</si>
  <si>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</si>
  <si>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</si>
  <si>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</si>
  <si>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</si>
  <si>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</si>
  <si>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</si>
  <si>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</si>
  <si>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</si>
  <si>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</si>
  <si>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</si>
  <si>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</si>
  <si>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</si>
  <si>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</si>
  <si>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</si>
  <si>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</si>
  <si>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</si>
  <si>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</si>
  <si>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</si>
  <si>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</si>
  <si>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</si>
  <si>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</si>
  <si>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</si>
  <si>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</si>
  <si>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</si>
  <si>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</si>
  <si>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</si>
  <si>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</si>
  <si>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</si>
  <si>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Service Name</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</si>
  <si>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</si>
  <si>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</si>
  <si>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</si>
  <si>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</si>
  <si>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</si>
  <si>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t>
  </si>
  <si>
    <t>Required Coverage
 (Maps may be provided separately)</t>
  </si>
  <si>
    <t>Devices</t>
  </si>
  <si>
    <t>Internet Access Services</t>
  </si>
  <si>
    <t>Speed</t>
  </si>
  <si>
    <t xml:space="preserve">High-speed network access as shown on coverage map. </t>
  </si>
  <si>
    <t>Unlimited high-speed data. During congestion, customers on this plan may notice speeds lower than other customers due to data prioritization. Optimized video streaming at 480p+</t>
  </si>
  <si>
    <t xml:space="preserve">Access to T-Mobile network is dependent upon use of a compatible mobile device and a T-Mobile SIM. </t>
  </si>
  <si>
    <t xml:space="preserve">T-Mobile compatible Mobile devices are eligible with this plan. </t>
  </si>
  <si>
    <t xml:space="preserve">Unlimited high-speed data. </t>
  </si>
  <si>
    <t xml:space="preserve">Speed may vary dependent on location of the devices. Average download speeds typically between 7-40 Mbps, upload speeds typically between 4-20 Mbps. </t>
  </si>
  <si>
    <t>Unlimited high-speed data. During congestion, the small fraction of customers using &gt;50GB/mo. may notice reduced speeds until next bill cycle due to data prioritization. Optimized video streaming at 480p+</t>
  </si>
  <si>
    <t>Government Unlimited MI Higher ED</t>
  </si>
  <si>
    <t xml:space="preserve">•	This Higher Ed mobile internet plan provides unlimited data for use with tablets and hotspot hardware.  
•	This plan is intended for Educational/Government use only for new activations to accredited public institutions of higher education; existing lines are not eligible. Approval is required.
•	Limited Time Promotional Offer; Subject to change in T-Mobile's discretion.
•	Service term of twelve (12) months from date of activation is required. 
</t>
  </si>
  <si>
    <t>•	For eligible K-12 or higher ED teachers, administrators, school staff only
•	Unlimited talk, text, and unlimited data while on our network with no overages. 
•	Unlimited HS included at no extra charge. 
•	Equipment subsidy $180. 
•Coverage not available in some areas. 
•	Not for international use.100 GB data per year. P10M Mobile hotspot device included. Education grade Web Filtering. For eligible NSLP student household only. Subject to annual state allotment and Education PM approvals.</t>
  </si>
  <si>
    <t>•	For eligible K-12 or higher ED teachers, administrators, school staff only
•	Unlimited talk, text, and unlimited data while on our network with no overages. 
•	Unlimited HS included at no extra charge. 
•	Equipment subsidy $400. 
•Coverage not available in some areas. 
•	Not for international use.100 GB data per year. P10M Mobile hotspot device included. Education grade Web Filtering. For eligible NSLP student household only. Subject to annual state allotment and Education PM approvals.</t>
  </si>
  <si>
    <t>Project 10Million TFB Plan</t>
  </si>
  <si>
    <t>100 GB data per year. P10M Mobile hotspot device included. Education grade Web Filtering. For eligible NSLP student household only. Subject to annual state allotment and Education PM approvals.</t>
  </si>
  <si>
    <t xml:space="preserve">Project 10Million TFB Amped Plan (NSLP) </t>
  </si>
  <si>
    <t>100 GB data per month. P10M Mobile hotspot device included or discount for other Mobile Internet devices.  For eligible NSLP student household only. Subject to annual state allotment and Education PM approvals.</t>
  </si>
  <si>
    <t>Project 10Million Unlimited Plans (NSLP)</t>
  </si>
  <si>
    <t>Unlimited data per month. P10M Mobile hotspot device included or discount for other Mobile Internet devices.  For eligible NSLP student household only. Subject to annual state allotment and Education PM approvals.</t>
  </si>
  <si>
    <t>Project 10Million General Unlimited Plans (Non-NSLP)</t>
  </si>
  <si>
    <t>Unlimited data per month (Month-to-Month Term). P10M Mobile hotspot device included or discount for other Mobile Internet devices.  For eligible NSLP student household only. Subject to annual state allotment and Education PM approvals.</t>
  </si>
  <si>
    <t>Unlimited talk and text
Unlimited High Speed LTE device data
Unlimited domestic data roaming
Optimized video streaming at 480p+
11GB High Speed LTE Smartphone Mobile Hotspot
Unlimited 3G speed Smartphone Mobile Hotspot ​after 11GB is used (up to 600 kbps)
Mobile Without Borders
Simple Global (up to 128 kbps)
Stateside International Unlimited Texting
Gogo in-flight 1 hour​ (unlimited flights/sessions)
Scam ID &amp; Scam Block</t>
  </si>
  <si>
    <t>Please see Plan Notes below</t>
  </si>
  <si>
    <t xml:space="preserve">
11GB High Speed LTE Smartphone Mobile Hotspot (included with Government Unlimited Plans)
</t>
  </si>
  <si>
    <t xml:space="preserve">
21GB High Speed LTE Smartphone Mobile Hotspot
</t>
  </si>
  <si>
    <t xml:space="preserve">
31GB High Speed LTE Smartphone Mobile Hotspot
</t>
  </si>
  <si>
    <t xml:space="preserve">
41GB High Speed LTE Smartphone Mobile Hotspot
</t>
  </si>
  <si>
    <t xml:space="preserve">
100GB High Speed Smartphone Mobile Hotspot
</t>
  </si>
  <si>
    <t>• T-Mobile Direct Connect add-on for Voice plans. 
• T-Mobile Direct Connect is a push-to-talk solution that keeps your workforce in constant real-time contact with each other, support teams and headquarters. 
• T-Mobile Direct Connect requires an active Voice line with data. 
• Requires T-Mobile Direct Connect mobile app or a push-to-talk enabled device
• Requires Customer's acceptance of T-Mobile’s Direct Connect Addendum to purchase.</t>
  </si>
  <si>
    <t>• T-Mobile Direct Connect add-on for Mobile Internet plans. 
• T-Mobile Direct Connect is a push-to-talk solution that keeps your workforce in constant real-time contact with each other, support teams and headquarters. 
• T-Mobile Direct Connect requires an active Mobile Internet line with data. 
• Requires T-Mobile Direct Connect mobile app or a push-to-talk enabled device.
• Requires Customer's acceptance of T-Mobile’s Direct Connect Addendum to purchase.</t>
  </si>
  <si>
    <t>• For use with Mobile Internet plans. 
• Land Mobile Radio (LMR) Interoperability allows you to extend your existing LMR system with the T-Mobile Direct Connect Push-To-Talk network via a secure connection. 
• LMR Interoperability requires additional hardware and configuration. 
• Contact your Account Executive for additional information.
• Requires Customer's acceptance of T-Mobile’s Direct Connect Addendum to purchase.</t>
  </si>
  <si>
    <t>• For use with Voice plans. Land Mobile Radio (LMR) Interoperability allows you to extend your existing LMR with the T-Mobile Direct Connect Push-To-Talk network via a secure connection. 
• LMR Interoperability requires additional hardware and configuration. 
• Contact your Account Executive for additional information.
• Requires Customer's acceptance of T-Mobile’s Direct Connect Addendum to purchase.</t>
  </si>
  <si>
    <t>For use with Voice plans with a Direct Connect add-on feature. Blocks all data not related to T-Mobile Direct Connect services.
• Requires Customer's acceptance of T-Mobile’s Direct Connect Addendum to purchase.</t>
  </si>
  <si>
    <t>For use with Mobile Internet plans with a  Direct Connect add-on feature. Blocks all data not related to T-Mobile Direct Connect services.
• Requires Customer's acceptance of T-Mobile’s Direct Connect Addendum to purchase.</t>
  </si>
  <si>
    <t>Assistance to define steps required to enable the RoIP service with the LMR system will be provided. Contact your Account Executive for additional information.
• Requires Customer's acceptance of T-Mobile’s Direct Connect Addendum to purchase.</t>
  </si>
  <si>
    <t>A project manager will be assigned to support the design and implementation activities of the RoIP service. Contact your Account Executive for additional information.
• Requires Customer's acceptance of T-Mobile’s Direct Connect Addendum to purchase.</t>
  </si>
  <si>
    <t>Upgrade Assisted to Managed (TDC)</t>
  </si>
  <si>
    <t>Provides option to upgrade from Assisted RoIP Integration to Project Managed RoIP Integration, if required. Contact your Account Executive for additional information
• Requires Customer's acceptance of T-Mobile’s Direct Connect Addendum to purchase.</t>
  </si>
  <si>
    <t xml:space="preserve">Unlimited High Speed LTE device data
Unlimited messaging
11GB  High Speed LTE Smartphone Mobile Hotspot
Optimized video streaming at 480p
200mb domestic data roaming
Gogo in-flight 1 hour (unlimited flights)
Unlimited 3G Smartphone Mobile Hotspot after 11GB or 21GB is used
Simple Global
Stateside International Unlimited Texting
Mobile Without Borders
</t>
  </si>
  <si>
    <t xml:space="preserve">Unlimited High Speed LTE device data
Unlimited messaging
21GB  High Speed LTE Smartphone Mobile Hotspot
Optimized video streaming at 480p
200mb domestic data roaming
Gogo in-flight 1 hour (unlimited flights)
Unlimited 3G Smartphone Mobile Hotspot after 11GB or 21GB is used
Simple Global
Stateside International Unlimited Texting
Mobile Without Borders
</t>
  </si>
  <si>
    <t>Unlimited High Speed LTE device data
Unlimited messaging
41GB High Speed LTE Smartphone Mobile Hotspot
Unlimited HD video streaming at 1080p (must be activated)
Unlimited domestic data roaming
Unlimited Gogo in-flight Wi-Fi
Unlimited 3G Smartphone Mobile Hotspot after 31GB or 41GB is used
Simple Global —Unlimited 2G data at 2x speeds in 210+ destinations (up to 256kbps)
Stateside International Unlimited Texting
Mobile Without Borders</t>
  </si>
  <si>
    <t xml:space="preserve">•Includes 80GB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t>
  </si>
  <si>
    <t xml:space="preserve">Includes 80GB of high-speed data, then 600kbps thereafter
Includes 200MB of domestic roaming data. Includes 5GB of  high-speed data in Canada and Mexico and up to 5GB of high-speed data in 215+ countries and destinations, then unlimited data up to 256kbps speeds thereafter.  </t>
  </si>
  <si>
    <t xml:space="preserve">T-Mobile compatible Laptops are eligible with this plan. </t>
  </si>
  <si>
    <t xml:space="preserve">80 GB high-speed data. </t>
  </si>
  <si>
    <t xml:space="preserve">•Includes 130GB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t>
  </si>
  <si>
    <t xml:space="preserve">130 GB high-speed data. </t>
  </si>
  <si>
    <t>•	Unlimited talk, text, and data on our advanced network with no annual service contracts or data overages. 
•	Call, text, and use up to 5GB of High Speed LTE data in Mexico and Canada at no extra charge. 
•	Unlimited texting and 2G data roaming in more than 210 countries and destinations
•	Unlimited domestic data roaming and unlimited video streaming at DVD quality
•	11GB of High Speed LTE hotspot data (with unlimited max 3G hotspot speeds thereafter)
•	Free texting and a free hour of Wi-Fi on Gogo-enabled flights
•	Not Subject to prioritization threshold
•Priority Access and Preemption for WPS-enrolled first responder rate plans.</t>
  </si>
  <si>
    <t>Unlimited high-speed data. Not subject to prioritization. Optimized video streaming at 480p+</t>
  </si>
  <si>
    <t>First Responder (Alpha) Unlimited Subsidy Level 1 (For eligible first responders only)</t>
  </si>
  <si>
    <t>Unlimited talk, text, &amp; High Speed LTE data
Unlimited domestic roaming
Not subject to the fair usage prioritization threshold
Optimized video streaming at 480p
11GB of High Speed LTE Smartphone Mobile Hotspot (Unlimited 3G after the bucket is used)
Stateside International Unlimited Texting
Simple Global
Mobile Without Borders
Gogo in-flight 1 hour (unlimited flights)</t>
  </si>
  <si>
    <t>First Responder (Alpha) Unlimited Subsidy Level 2 (For eligible first responders only)</t>
  </si>
  <si>
    <t>First Responder (Alpha) Unlimited Subsidy Level 3 (For eligible first responders only)</t>
  </si>
  <si>
    <t xml:space="preserve">21GB of High Speed LTE Smartphone Mobile Hotspot (Unlimited 3G after the bucket is used)
</t>
  </si>
  <si>
    <t xml:space="preserve">31GB of High Speed LTE Smartphone Mobile Hotspot (Unlimited 3G after the bucket is used)
</t>
  </si>
  <si>
    <t xml:space="preserve">41GB of High Speed LTE Smartphone Mobile Hotspot (Unlimited 3G after the bucket is used)
</t>
  </si>
  <si>
    <t>First Responder Unlimited for Hotspot</t>
  </si>
  <si>
    <t xml:space="preserve">Unlimited messaging and High Speed LTE data
Unlimited High Speed LTE Smartphone Mobile Hotspot
Unlimited domestic roaming
Not subject to the 50GB fair usage prioritization threshold
Optimized video streaming at 480p
Simple Global
Stateside International Unlimited Texting
Mobile Without Borders
</t>
  </si>
  <si>
    <t>Connecting Heroes Plan</t>
  </si>
  <si>
    <t xml:space="preserve">• Unlimited talk, text, &amp; High Speed LTE data
 • Unlimited domestic roaming
• Not subject to the fair usage prioritization threshold
• Optimized video streaming at 480p
• 1GB of High Speed LTE Smartphone Mobile Hotspot (Unlimited 3G after the bucket is used)
• Stateside International Unlimited Texting
• Mobile Without Borders - 128kbps
• Requires Customer's acceptance of T-Mobile’s Connecting Heroes Program Addendum
</t>
  </si>
  <si>
    <t>Connecting Heroes Amp Plan</t>
  </si>
  <si>
    <t xml:space="preserve">• Unlimited talk, text, &amp; High Speed LTE data
• Unlimited domestic roaming
• Not subject to the fair usage prioritization threshold
• 20GB of High Speed LTE Smartphone Mobile Hotspot (Unlimited 3G after the bucket is used)
• Unlimited HD streaming passes (must be activated)
• Stateside International Unlimited Texting
• Simple Global​ Unlimited 2G data at 2x speeds in 210+ destinations (up to 256kbps)
• Mobile Without Borders
• Unlimited Gogo Inflight Wi-Fi (unlimited flights/sessions)
• Name ID &amp; VTT
• Requires Customer's acceptance of T-Mobile’s Connecting Heroes Program Addendum
</t>
  </si>
  <si>
    <t>• Unlimited talk, text, and high-speed data. 
• Additional benefits include 21GB of high-speed smartphone mobile hotspot, then unlimited 3G speeds. 
• Unlimited texting and data at up to 128kbps when traveling abroad to a Simple Global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 Requires Customer's acceptance of T-Mobile’s Connecting Heroes Program Addendum</t>
  </si>
  <si>
    <t>• Unlimited talk, text, and high-speed data. 
• Additional benefits include 41GB of high-speed smartphone mobile hotspot, then unlimited 3G speeds. 
• Unlimited texting and data at up to 128kbps when traveling abroad to a Simple Global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 Requires Customer's acceptance of T-Mobile’s Connecting Heroes Program Addendum</t>
  </si>
  <si>
    <t>• Connecting Heroes Ultimate Unlimited Hotspot Data feature upgrades the Ultimate plan to unlimited high-speed smartphone mobile hotspot data.
• Requires Customer's acceptance of T-Mobile’s Connecting Heroes Program Addendum</t>
  </si>
  <si>
    <t xml:space="preserve">Unlimited data at 512 kbps. During congestion, the small fraction of customers using &gt;50GB/mo. may notice reduced speeds until next bill cycle due to data prioritization. </t>
  </si>
  <si>
    <r>
      <t>ProPlus plan includes Active Tracking, a lifetime warranty, and premium services including Electric Vehicles.</t>
    </r>
    <r>
      <rPr>
        <sz val="11"/>
        <rFont val="Arial"/>
        <family val="2"/>
      </rPr>
      <t xml:space="preserve">
Please see Plan Notes below</t>
    </r>
  </si>
  <si>
    <t xml:space="preserve">T-Mobile compatible Geotab are eligible with this plan. </t>
  </si>
  <si>
    <r>
      <t>Public Works is a scalable and robust solution for government fleet
management. It helps government agencies manage vehicles such as salt
spreaders, snow plows, street sweepers and waste management vehicles.</t>
    </r>
    <r>
      <rPr>
        <sz val="11"/>
        <rFont val="Arial"/>
        <family val="2"/>
      </rPr>
      <t xml:space="preserve">
Please see Plan Notes below</t>
    </r>
  </si>
  <si>
    <t xml:space="preserve">GPS location, VIN, Driver ID, and basic IOX support worldwide  
Please see Plan Notes below
</t>
  </si>
  <si>
    <t>T-Mobile compatible SIM only</t>
  </si>
  <si>
    <t>Hours of Service, IFTA and Temperature Monitoring functionality over the Base plan. Geared toward assisting fleets in meeting a range of compliance regulations in the USA and Canada 
Please see Plan Notes below</t>
  </si>
  <si>
    <t xml:space="preserve">Network access as shown on coverage map. </t>
  </si>
  <si>
    <t>512kbps M2M data</t>
  </si>
  <si>
    <t>M2M Devices</t>
  </si>
  <si>
    <t>128kbps M2M data</t>
  </si>
  <si>
    <t xml:space="preserve">T-Mobile compatible SIM only eligible with this plan. </t>
  </si>
  <si>
    <t xml:space="preserve">• 3rd Eye API Voice enables the customer to Capture, Archive, and Search Mobile Text Messages on Voice Plans. 
• Requires Customer's acceptance of T-Mobile 3rd Eye Solution Addendum </t>
  </si>
  <si>
    <t xml:space="preserve">• 3rd Eye API MI enables the customer to Capture, Archive, and Search Mobile Text Messages on Voice Plans. 
• Requires Customer's acceptance of T-Mobile 3rd Eye Solution Addendum. </t>
  </si>
  <si>
    <t>• Capture, Archive, and Search Mobile Text Messages for Voice
• Requires Customer's acceptance of T-Mobile Smarsh Service Addendum.</t>
  </si>
  <si>
    <t>• Capture, Archive, and Search Mobile Text Messages for MI
• Requires Customer's acceptance of T-Mobile Smarsh Service Addendum.</t>
  </si>
  <si>
    <t xml:space="preserve">VASTLocate is a suite of LTE enabled asset tracking products and devices that provide Customer with visibility to monitor its assets by enabling alerts to pinpoint and manage location of assets on a cloud-based portal.  
Customers will be required to sign a VASTLocate Asset Tracking Addendum </t>
  </si>
  <si>
    <t xml:space="preserve">• Highly-secure and compliant enterprise-grade app that puts a separate fully functional work phone with a business number on any smartphone, regardless of what wireless service provider they use.
• Requires an active Voice line with data.
• The MultiLine app is only available on iOS or Android smartphone platforms.
• Requires Customer's acceptance of T-Mobile Multiline Service Addendum. </t>
  </si>
  <si>
    <t xml:space="preserve">T-Mobile compatible SIM only smartphones eligible with this plan. </t>
  </si>
  <si>
    <t>• Highly-secure and compliant enterprise-grade app that puts a separate fully functional work phone with a business number on any smartphone, regardless of what wireless service provider they use.
• Plus includes message capture, message opt-in/out, message blocking, and message redaction. 
• Requires an active Voice line with data. 
• The MultiLine app is only available on iOS or Android smartphone platforms. 
• Requires Customer's acceptance of T-Mobile Multiline Service Addendum.</t>
  </si>
  <si>
    <t>• Highly-secure and compliant enterprise-grade app that puts a separate fully functional work phone with a business number on any smartphone, regardless of what wireless service provider they use.
• Includes message capture, message opt-in/out, message blocking, message redaction, and voice recording.
• Requires an active Voice line with data. 
•The MultiLine app is only available on iOS or Android smartphone platforms.
• Requires Customer's acceptance of T-Mobile Multiline Service Addendum.</t>
  </si>
  <si>
    <t>Integrates the MultiLine app with your BlackBerry Unified Endpoint Management (UEM). BlackBerry Unified Endpoint Management is purchased separately and is not provided directly by T-Mobile.
• Requires Customer's acceptance of T-Mobile Multiline Service Addendum.</t>
  </si>
  <si>
    <t>Integrates the MultiLine app with your Microsoft Intune Mobile Device Manager (MDM). Microsoft Intune is purchased separately and not provided directly from T-Mobile.
• Requires Customer's acceptance of T-Mobile Multiline Service Addendum.</t>
  </si>
  <si>
    <t>Enables customers to send and receive SMS messages from within the Microsoft Teams desktop interface. Microsoft Teams is purchased separately and is not provided directly by T-Mobile.
• Requires Customer's acceptance of T-Mobile Multiline Service Addendum.</t>
  </si>
  <si>
    <t>Integrates the MultiLine app with your Enterprise Salesforce Organization. Enterprise Salesforce Organization is purchased separately and is not provided directly by T-Mobile.
• Requires Customer's acceptance of T-Mobile Multiline Service Addendum.</t>
  </si>
  <si>
    <t>Allows compliant WhatsApp messaging directly inside of your MultiLine app. WhatsApp services are purchased separately and are not provided directly by T-Mobile.
• Requires Customer's acceptance of T-Mobile Multiline Service Addendum.</t>
  </si>
  <si>
    <t>One-Time Fee. An automated process to push the recordings to the client using encrypted SFTP. This push would be in a CSV file which contains voice metadata and/or SMS metadata and SMS content. Associated media for voice content will be pushed separately. The records and media on Movius Cloud are then securely purged. The client is responsible for ensuring their archiving vendor can ingest the records. 
• Requires Customer's acceptance of T-Mobile Multiline Service Addendum.</t>
  </si>
  <si>
    <t>One-Time Fee. Movius has exposed APIs that allow a client to extract recordings on the Movius Platform. Recordings must be extracted within 72 hours.  
• Requires Customer's acceptance of T-Mobile Multiline Service Addendum.</t>
  </si>
  <si>
    <t>One-Time Fee.Secure connection from Movius Cloud to Client Data Centre. Calls are streamed live to the Client DC – no recording or storage on Movius at all. In the event the live stream to Client DC fails for some reason, the actual call will be dropped to ensure a call will not occur if recording fails.  
• Requires Customer's acceptance of T-Mobile Multiline Service Addendum.</t>
  </si>
  <si>
    <t>One-Time Fee.Allow-listing of End User’s IP addresses for Movius Management Portal (MMP) admin access and API URLs.  
• Requires Customer's acceptance of T-Mobile Multiline Service Addendum.</t>
  </si>
  <si>
    <t>This is an annual charge that goes with the “SIPREC Call Recording” Add-on.
Includes recurring costs for the connection from Movius to an agreed upon IBM Point of Presence and associated traffic charges.  Billed annually
• Requires Customer's acceptance of T-Mobile Multiline Service Addendum.</t>
  </si>
  <si>
    <t>• Pooled IAS Usage Allowance 1 MB
• Overage Rate Per MB	$0.10 per MB
• T-Mobile Network Per SMS Rate	$0.01 per SMS
• T-Mobile Network Per MOU Rate$0.03 per MOU
• Domestic Roaming Per MB Rate	$0.10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</si>
  <si>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1 MB per month</t>
  </si>
  <si>
    <t>•Pooled IAS Usage Allowance 5 MB	
•Overage Rate Per MB $0.05 per MB
• T-Mobile Network Per SMS Rate	 $0.01 per SMS
• T-Mobile Network Per MOU Rate $0.03 per MOU
• Domestic Roaming Per MB Rate	 $0.05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</si>
  <si>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5 MB per month</t>
  </si>
  <si>
    <t>•Pooled IAS Usage Allowance 250 MB	
•Overage Rate Per MB $0.025 per MB
• T-Mobile Network Per SMS Rate	 $0.01 per SMS
• T-Mobile Network Per MOU Rate $0.03 per MOU
• Domestic Roaming Per MB Rate	 $0.025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</si>
  <si>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250 MB per month</t>
  </si>
  <si>
    <t>•Pooled IAS Usage Allowance 500 MB	
•Overage Rate Per MB $0.015 per MB
• T-Mobile Network Per SMS Rate	 $0.01 per SMS
• T-Mobile Network Per MOU Rate $0.03 per MOU
• Domestic Roaming Per MB Rate	 $0.015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</si>
  <si>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500 MB per month</t>
  </si>
  <si>
    <t>•Pooled IAS Usage Allowance 1GB	
•Overage Rate Per MB $0.0125 per MB
• T-Mobile Network Per SMS Rate	 $0.01 per SMS
• T-Mobile Network Per MOU Rate $0.03 per MOU
• Domestic Roaming Per MB Rate	 $0.0125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</si>
  <si>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1GB per month</t>
  </si>
  <si>
    <t>•Pooled IAS Usage Allowance 2GB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</si>
  <si>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2GB per month</t>
  </si>
  <si>
    <t>•Pooled IAS Usage Allowance 5GB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</si>
  <si>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5GB per month</t>
  </si>
  <si>
    <t>•Pooled IAS Usage Allowance 10GB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</si>
  <si>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10GB per month</t>
  </si>
  <si>
    <t>•Pooled IAS Usage Allowance 25GB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</si>
  <si>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25GB per month</t>
  </si>
  <si>
    <t>•Pooled IAS Usage Allowance 50GB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</si>
  <si>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50GB per month</t>
  </si>
  <si>
    <t>•Pooled IAS Usage Allowance 75GB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</si>
  <si>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75GB per month</t>
  </si>
  <si>
    <t>•Pooled IAS Usage Allowance 100GB	
•Overage Rate Per MB $0.01 per MB
• T-Mobile Network Per SMS Rate	 $0.01 per SMS
• T-Mobile Network Per MOU Rate $0.03 per MOU
• Domestic Roaming Per MB Rate	 $0.01 per MB
• Domestic Roaming Per SMS Rate $0.01 per SMS
• Domestic Roaming Per MOU Rate $0.03 per MOU
• Requires Customer's acceptance of T-Mobile IoT Services Addendum and IoT Services Annex to purchase.
The IAS allowance is pooled among all active lines of service on the same price plan. An IAS allowance accrues for a billing cycle only for lines of service that pay an MRC for that billing cycle.   Data usage will be billed by kilobytes.  Every session will be rounded UP to the next kilobyte.</t>
  </si>
  <si>
    <t>100GB per month</t>
  </si>
  <si>
    <t xml:space="preserve">• Unlimited on network; 
• Domestic Roaming IAS Usage (enabled);
• For First Responders only, approval required; 
• IoT Plan 13 Specific Terms/Conditions of Use apply (see below);
• Requires Customer's acceptance of T-Mobile IoT Services Addendum and IoT Services Annex to purchase.
</t>
  </si>
  <si>
    <t>Unlimited</t>
  </si>
  <si>
    <t>Flat Rate Per Minute Rating - Unsubsidized Plan</t>
  </si>
  <si>
    <t>• No buckets.
• $0.05 per minute usage charge (all call forwarding, domestic calls, domestic long distance, and roaming).
• SMS available as pay-per-use.
• Web available based on the web feature
• Minimum 500 lines</t>
  </si>
  <si>
    <t xml:space="preserve">N/A. Voice Plan. </t>
  </si>
  <si>
    <t xml:space="preserve">T-Mobile compatible mobile phones are eligible with this plan. </t>
  </si>
  <si>
    <t xml:space="preserve">Network access as shown on International coverage map. </t>
  </si>
  <si>
    <t xml:space="preserve"> 512MB of high-speed data</t>
  </si>
  <si>
    <t xml:space="preserve">N/A add-on feature. </t>
  </si>
  <si>
    <t>Standard speeds approx. 128Kbps without Plus; with Plus approx. 256 Kbps. See http://www.t-mobile.com/optional-services/roaming.html for included countries and destinations.</t>
  </si>
  <si>
    <t>•	24 hours of increased international features, with up to 512MB of high-speed data plus Smartphone Mobile Hotspot and unlimited calling in more than 210 countries and destinations. 
•	If all high-speed data is used during the 24-hour period, you will experience slower data speeds but continue to have unlimited calling for the rest of the period. 
•	Authorized users may purchase 10 passes per line to use within 30 days. 
•	Once high-speed data is used on the first pass, the second pass will begin, and the 24-hour period will restart.</t>
  </si>
  <si>
    <t>•	Up to 5GB of high-speed data, including Mobile Hotspot, PLUS unlimited calling for up to 10 days in over 210 destinations. 
•	Speeds &amp; coverage vary based on device and country. 
•	Once all high-speed data is used, unlimited calling and data will continue for the full 10 days but you may experience slower data speeds.
•	If all high-speed data is used, and a NEW pass is purchased before the expiration of the first one, the second pass will begin immediately. The original pass and any remaining benefits will expire when the new pass activate is activated.</t>
  </si>
  <si>
    <t>5GB of high-speed data</t>
  </si>
  <si>
    <t>•	Up to 15GB of high-speed data, including Mobile Hotspot, PLUS unlimited calling for up to 30 days in over 210 destinations. 
•	Speeds &amp; coverage vary based on device and country.
•	Once all high-speed data is used, unlimited calling and data will continue for the full 30 days but you may experience slower data speeds.
•	If all high-speed data is used, and a NEW pass is purchased before the expiration of the first one, the second pass will begin immediately. The original pass and any remaining benefits will expire when the new pass activate is activated.</t>
  </si>
  <si>
    <t>15GB of high-speed data</t>
  </si>
  <si>
    <t>*Bulk or individual SMS, MMS text messaging through a messaging delivery system.
• Dedicated delivery channel
• Enterprise IP Messaging Gateway allows:
· Mobile origination – Text message originates from mobile device and sent back to the messaging platform.
· 2-way messaging – Message recipient can respond to original text message (must reply within 72 hours).
· Delivery notification – Messaging platform is alerted upon successful text message delivery.
• Supported protocols include **SMTP; **SMPP; TAP; **WCTP; **SNPP (**VPN connectivity supported.
• Mobile Internet plans are not eligible.
• Approval required
*Enterprise Messaging Addendum will need to be signed by the customer</t>
  </si>
  <si>
    <t>Enterprise IP Messaging 501+ lines</t>
  </si>
  <si>
    <t>Enterprise IP Messaging 51-500 lines</t>
  </si>
  <si>
    <t>Enterprise IP Messaging 1-50 lines</t>
  </si>
  <si>
    <t>Add-on: Wireless Priority Service</t>
  </si>
  <si>
    <t xml:space="preserve">Add-on: Government First Responder 2GB Data </t>
  </si>
  <si>
    <t>• Data add-on to SOC GOVFRLD
• 2GB of High Speed LTE data (speeds slow at allotment)
• Smartphone mobile hotspot (speeds slow at allotment)
• Optimized video streaming
• Gogo in-flight 1 hour  (unlimited flights)</t>
  </si>
  <si>
    <t xml:space="preserve">2GB high-speed data. </t>
  </si>
  <si>
    <t>Add-on: 2GB Data for Simple Choice</t>
  </si>
  <si>
    <t>• Data add-on to Simple Choice Voice plans
• Unlimited data. Speeds slow at 2GB allotment.
• Smartphone Mobile Hotspot. Speeds slow at 2GB allotment.
• Domestic data roaming
• Music Freedom</t>
  </si>
  <si>
    <t>Add-on: 10GB Data for Simple Choice</t>
  </si>
  <si>
    <t>• Data add-on to Simple Choice Voice plans
• Unlimited data. Speeds slow at 10GB allotment.
• Smartphone Mobile Hotspot. Speeds slow at 10GB allotment.
• Data Stash up to 20GB
• Binge On optimized video
• Domestic data roaming
• Music Freedom</t>
  </si>
  <si>
    <t>10GB high-speed data.</t>
  </si>
  <si>
    <t>PLAN NOTES</t>
  </si>
  <si>
    <r>
      <t xml:space="preserve">Connecting Heroes Eligibility 
</t>
    </r>
    <r>
      <rPr>
        <sz val="11"/>
        <rFont val="Calibri"/>
        <family val="2"/>
        <scheme val="minor"/>
      </rPr>
      <t xml:space="preserve">Connecting Heroes plans are restricted to qualifying state government, local government and tribal government fire, police, and EMS agencies who verify eligibility. Final eligibility determinations are in T-Mobile’s discretion.  Meeting one of the following NAICS Codes is required, but is not the sole basis for eligibility: Police Protection 922120 Fire Protection 922160, Ambulance Safety Services 621910.  Additionally, qualifying in one of the following subcategories is required: 
  -Police, fire, or emergency medical services first responders 
  -Public safety or law enforcement command 
  -Police, sheriff, fire, or emergency medical services 
  -Police or fire chiefs and their staff 
  -Police or fire field command 
  -Police or fire dispatch -911 call centers 
</t>
    </r>
    <r>
      <rPr>
        <b/>
        <sz val="11"/>
        <rFont val="Calibri"/>
        <family val="2"/>
        <scheme val="minor"/>
      </rPr>
      <t xml:space="preserve"> 
</t>
    </r>
    <r>
      <rPr>
        <sz val="11"/>
        <rFont val="Calibri"/>
        <family val="2"/>
        <scheme val="minor"/>
      </rPr>
      <t>Total Line Eligibility and Line Limits for Connecting Heroes. Customer is subject to a limit on lines using the Connecting Heroes $0 rate plan (“Line Limit”) and Customer must be a police, emergency medical technician (EMT), fire, PSAPs (911), or non-profit responder agency (“First Responder Agency”) whose personnel using the lines of service are performing first responder functions as described herein (“Qualifying Headcount”). By way of example only, Qualifying Headcount will include, but will not be limited to, firefighters, EMTs, police officers, and dispatchers, but will not include, by way of example only, maintenance staff and office staff. In its sole discretion, T-Mobile will review the Customer’s Line Limit based on Customer’s Qualifying Headcount. T-Mobile may request documentation from Customer relating to its Qualifying Headcount. T-Mobile may also re-verify Customer’s Qualifying Headcount on a regular basis during the order term. Changes in Customer’s Qualifying Headcount may affect Customer’s total Line Limit. Customer’s Line Limit will be documented in a signed written agreement between Customer and T-Mobile.  Restrictions pertaining to Line Limits and Qualifying Headcount do not apply to the Connecting Heroes AMP Plan, Connecting Heroes Select Plan, Connecting Heroes Advanced Plan, or Connecting Heroes Ultimate Plan; provided however, all users of Connecting Heroes rate plans must be First Responder Agency personnel.
 </t>
    </r>
    <r>
      <rPr>
        <b/>
        <sz val="11"/>
        <rFont val="Calibri"/>
        <family val="2"/>
        <scheme val="minor"/>
      </rPr>
      <t xml:space="preserve">
Connecting Heroes Terms and Conditions: </t>
    </r>
    <r>
      <rPr>
        <sz val="11"/>
        <rFont val="Calibri"/>
        <family val="2"/>
        <scheme val="minor"/>
      </rPr>
      <t xml:space="preserve">Customer’s use and/or purchase of rate plans under the Connecting Heroes Program will be subject to, and shall be deemed acceptance by Customer of, the terms and conditions of T-Mobile’s Connecting Heroes Program Addendum located at https://www.t-mobile.com/business/terms-and-conditions which is hereby incorporated by reference and made a part of Customer’s Agreement. </t>
    </r>
  </si>
  <si>
    <r>
      <t xml:space="preserve">**Total Line Eligibility and Line Limits for Connecting Heroes. Customer may be subject to a limit on lines using either, or a combination of both, the $0 and $15 rate plans (“Line Limit”). Line Limits are based on number of personnel performing first responder functions as described herein (“Qualifying Headcount”). By way of example only, Qualifying Headcount will include, but will not be limited to, firefighters, EMTs, police officers, and dispatchers, but will not include, by way of example only, maintenance staff and office staff. In its sole discretion, T-Mobile will review the Customer’s Line Limit based on Customer’s Qualifying Headcount. T-Mobile may request documentation from Customer relating to its Qualifying Headcount. T-Mobile may also re-verify Customer’s Qualifying Headcount on a regular basis during the Term of the Addendum. Changes in Customer’s Qualifying Headcount may affect Customer’s total Line Limit.
</t>
    </r>
    <r>
      <rPr>
        <b/>
        <sz val="11"/>
        <rFont val="Calibri"/>
        <family val="2"/>
        <scheme val="minor"/>
      </rPr>
      <t xml:space="preserve">
General Rate Plan Terms and Conditions. </t>
    </r>
    <r>
      <rPr>
        <sz val="11"/>
        <rFont val="Calibri"/>
        <family val="2"/>
        <scheme val="minor"/>
      </rPr>
      <t>On all T-Mobile plans, for the small fraction of customers using &gt;50GB/mo., primary data usage must be on smartphone or tablet. Smartphone and tablet usage is prioritized over Mobile Hotspot Service (tethering) usage, which may result in higher speeds for data used on smartphones and tablets.   Not all features available on all devices. Unlimited talk &amp; text features for direct communications between 2 people. Not for extended international use; you must reside in the U.S. and primary usage must occur on our network. Device must register on our network before international use. T-Mobile One General Terms: Capable device required for some features. U.S. roaming and on-network data allotments differ: includes 200MB roaming. Unlimited talk &amp; text features for direct communications between 2 people; others (e.g., conference &amp; chat lines, etc.) may cost extra. T-Mobile ONE not available for hotspots and some other data-first devices. Video streams at up to 1.5Mbps unless you have an HD Day Pass. Optimization may affect speed of video downloads; does not apply to video uploads. For best performance, leave any video streaming applications at their default automatic resolution setting. Tethering: Tethering at max 3G. Service may be terminated or restricted for excessive roaming. Simple Global: Usage may be taxed in some countries. Calls from Simple Global countries over Wi-Fi are $.20/min. (no charge for Wi-Fi calls to US, Mexico and Canada). Standard speeds approx. 128Kbps without Plus; with Plus approx. 256 Kbps. See http://www.t-mobile.com/optional-services/roaming.html for included countries and destinations.  The list is subject to change at T-Mobile’s discretion. Stateside Int’l Talk: Calls must originate on T-Mobile’s U.S. network or in Canada/Mexico. Rates and included countries vary and may change. On-network and U.S. roaming data allotments differ; includes 200 MB domestic roaming.  Partial megabytes rounded up. Select companion smartphone and separate qualifying service on each device required. Simple Choice North America General Terms: Additional usage taxed in some countries. Charges apply for calls to other countries. Call forwarding only to U.S. numbers. Partial minutes/megabytes rounded up.  Full speeds available up to monthly allotment, including tethering (Unlimited on-smartphone 4G LTE data option includes 14 GB of tethering); then, slowed to up to 2G speeds through bill cycle. Certain uses, e.g., some speed test apps, may not count against high-speed data allotment or have speeds reduced after allotment reached. U.S. roaming and on-network data allotments differ; see your selected service for details. Data Stash: Up to 20 GB of on-network data from past 12 months carries over to next billing cycle for as long as you maintain qualifying service. Coverage not available in some areas; we are not responsible for our partners’ networks. Network Management: Service may be slowed, suspended, terminated, or restricted for misuse, abnormal use, interference with our network or ability to provide quality service to other users, or significant roaming. See T-Mobile.com/OpenInternet for data management details.</t>
    </r>
  </si>
  <si>
    <r>
      <rPr>
        <b/>
        <sz val="11"/>
        <rFont val="Calibri"/>
        <family val="2"/>
        <scheme val="minor"/>
      </rPr>
      <t>MyDevices:</t>
    </r>
    <r>
      <rPr>
        <sz val="11"/>
        <rFont val="Calibri"/>
        <family val="2"/>
        <scheme val="minor"/>
      </rPr>
      <t xml:space="preserve"> Customers will be required to sign a myDevices Solutions Services Addendum to purchase myDevices solutions. Monthly recurring charge is net of all discounts.  No other service discounts will apply. Monthly Recurring Charge(s) ("MRC") and setup charges do not include taxes, fees, or surcharges. MyDevices is not FedRAMP authorized.</t>
    </r>
  </si>
  <si>
    <r>
      <t>Customers will be required to sign a VASTLocate Asset Tracking Addendum to purchase VASTLocate services. Monthly Recurring Charges (</t>
    </r>
    <r>
      <rPr>
        <b/>
        <sz val="11"/>
        <rFont val="Calibri"/>
        <family val="2"/>
        <scheme val="minor"/>
      </rPr>
      <t>“MRC”</t>
    </r>
    <r>
      <rPr>
        <sz val="11"/>
        <rFont val="Calibri"/>
        <family val="2"/>
        <scheme val="minor"/>
      </rPr>
      <t>) are the monthly fees for the Services charged to Customer for VASTLocate. MRC are net of all discounts. No other service discounts will apply. MRC and setup charges do not include taxes, fees, or surcharges. Additional Device and shipping charges may apply.  VASTLocate is not Fed RAMP Authorized.</t>
    </r>
  </si>
  <si>
    <r>
      <t>Customers will be required to sign a T-Mobile Direct Connect Addendum to purchase the T-Mobile Direct Connect solution. T-Mobile is solely providing Customer with access to TDC &amp; LMR, products of Motorola Solutions, Inc., a third-party provider (“</t>
    </r>
    <r>
      <rPr>
        <b/>
        <sz val="11"/>
        <rFont val="Calibri"/>
        <family val="2"/>
        <scheme val="minor"/>
      </rPr>
      <t>Motorola</t>
    </r>
    <r>
      <rPr>
        <sz val="11"/>
        <rFont val="Calibri"/>
        <family val="2"/>
        <scheme val="minor"/>
      </rPr>
      <t>”).  Customer’s use of the Product is subject to acceptance of the Motorola’s terms of use (the “</t>
    </r>
    <r>
      <rPr>
        <b/>
        <sz val="11"/>
        <rFont val="Calibri"/>
        <family val="2"/>
        <scheme val="minor"/>
      </rPr>
      <t>Third-Party Terms</t>
    </r>
    <r>
      <rPr>
        <sz val="11"/>
        <rFont val="Calibri"/>
        <family val="2"/>
        <scheme val="minor"/>
      </rPr>
      <t xml:space="preserve">”) in the manner required by Motorola. The Third-Party Terms may be updated by Motorola at any time, without notice. Monthly recurring charge is net of all discounts. No other service discounts will apply. Monthly Recurring Charge(s) ("MRC") MRC and setup charges do not include taxes, fees, or surcharges.  </t>
    </r>
  </si>
  <si>
    <t>Requirements for Secure Wi-Fi
T-Mobile will send Customer’s End Users an SMS message prompting End Users to download the Secure Wi-Fi App via Google Play Store or Apple App Store.  By purchasing Secure Wi-Fi, the Customer authorizes this SMS message to its End Users.
Customer authorizes its End Users to accept the Terms and Conditions provided on the device upon activation of the feature. The End Users must accept these Terms and Conditions in order to activate Secure Wi-Fi.
Customer authorizes Mobophiles to collect information in accordance with the Terms and Conditions and applicable privacy policies of Mobophiles.</t>
  </si>
  <si>
    <r>
      <t xml:space="preserve">Multiline Terms and Conditions: </t>
    </r>
    <r>
      <rPr>
        <sz val="11"/>
        <rFont val="Calibri"/>
        <family val="2"/>
        <scheme val="minor"/>
      </rPr>
      <t>Customer’s use and purchase of the T-Mobile MultiLine Service solution will be subject to, and shall be deemed acceptance by Customer of, the terms and conditions of the T-Mobile for Government (“TfG”) MultiLine Service Addendum located at https://www.t-mobile.com/business/terms-and-conditions which is hereby incorporated by reference and made a part of Customer’s Agreement. T-Mobile is solely providing Customer with access to the MultiLine Service, a product of Movius Interactive Corporation, a third-party provider (“Movius”).  Customer’s use of the product is subject to acceptance of the Movius terms of use (the “Movius Terms”) in the manner required by Movius. The Movius Terms may be updated by Movius at any time, without notice. Monthly recurring charge is net of all discounts. No other service discounts will apply. Monthly Recurring Charge(s) ("MRC") and setup charges do not include taxes, fees, or surcharges.</t>
    </r>
  </si>
  <si>
    <r>
      <rPr>
        <b/>
        <sz val="11"/>
        <rFont val="Calibri"/>
        <family val="2"/>
        <scheme val="minor"/>
      </rPr>
      <t>SMARSH</t>
    </r>
    <r>
      <rPr>
        <sz val="11"/>
        <rFont val="Calibri"/>
        <family val="2"/>
        <scheme val="minor"/>
      </rPr>
      <t>: Customer’s use and/or purchase of the Smarsh solution will be subject to, and shall be deemed acceptance by Customer of, the terms and conditions of the T-Mobile for Government (“TfG”) Smarsh Services Addendum located at https://www.t-mobile.com/business/terms-and-conditions which is hereby incorporated by reference and made a part of Customer’s Agreement. T-Mobile is solely providing Customer with access to the Smarsh solution, a product of Smarsh, Inc., a third-party provider (“Smarsh”).  Customer’s use of the product is subject to acceptance of the Smarsh terms of use (the “Third-Party Terms”) in the manner required by Smarsh. The Third-Party Terms may be updated by Smarsh at any time, without notice. Monthly recurring charge is net of all discounts. No other service discounts will apply. Monthly Recurring Charge(s) ("MRC") and setup charges do not include taxes, fees, or surcharges.</t>
    </r>
  </si>
  <si>
    <r>
      <rPr>
        <b/>
        <sz val="11"/>
        <rFont val="Calibri"/>
        <family val="2"/>
        <scheme val="minor"/>
      </rPr>
      <t>3rd Eye Mystic Messaging Archival Terms and Conditions</t>
    </r>
    <r>
      <rPr>
        <b/>
        <sz val="11"/>
        <color rgb="FF000000"/>
        <rFont val="Calibri"/>
        <family val="2"/>
        <scheme val="minor"/>
      </rPr>
      <t xml:space="preserve">: </t>
    </r>
    <r>
      <rPr>
        <sz val="11"/>
        <color rgb="FF000000"/>
        <rFont val="Calibri"/>
        <family val="2"/>
        <scheme val="minor"/>
      </rPr>
      <t>Customer’s use and/or purchase of the 3</t>
    </r>
    <r>
      <rPr>
        <vertAlign val="superscript"/>
        <sz val="11"/>
        <color rgb="FF000000"/>
        <rFont val="Calibri"/>
        <family val="2"/>
        <scheme val="minor"/>
      </rPr>
      <t>rd</t>
    </r>
    <r>
      <rPr>
        <sz val="11"/>
        <color rgb="FF000000"/>
        <rFont val="Calibri"/>
        <family val="2"/>
        <scheme val="minor"/>
      </rPr>
      <t xml:space="preserve"> Eye solution will be subject to, and shall be deemed acceptance by Customer of, the terms and conditions of the T-Mobile for Government (“TfG”) 3</t>
    </r>
    <r>
      <rPr>
        <vertAlign val="superscript"/>
        <sz val="11"/>
        <color rgb="FF000000"/>
        <rFont val="Calibri"/>
        <family val="2"/>
        <scheme val="minor"/>
      </rPr>
      <t>rd</t>
    </r>
    <r>
      <rPr>
        <sz val="11"/>
        <color rgb="FF000000"/>
        <rFont val="Calibri"/>
        <family val="2"/>
        <scheme val="minor"/>
      </rPr>
      <t xml:space="preserve"> Eye Solution Addendum located at https://www.t-mobile.com/business/terms-and-conditions which is hereby incorporated by reference and made a part of Customer’s Agreement. T-Mobile is solely providing Customer with access to the 3</t>
    </r>
    <r>
      <rPr>
        <vertAlign val="superscript"/>
        <sz val="11"/>
        <color rgb="FF000000"/>
        <rFont val="Calibri"/>
        <family val="2"/>
        <scheme val="minor"/>
      </rPr>
      <t>rd</t>
    </r>
    <r>
      <rPr>
        <sz val="11"/>
        <color rgb="FF000000"/>
        <rFont val="Calibri"/>
        <family val="2"/>
        <scheme val="minor"/>
      </rPr>
      <t xml:space="preserve"> Eye solution, a product of 3</t>
    </r>
    <r>
      <rPr>
        <vertAlign val="superscript"/>
        <sz val="11"/>
        <color rgb="FF000000"/>
        <rFont val="Calibri"/>
        <family val="2"/>
        <scheme val="minor"/>
      </rPr>
      <t>rd</t>
    </r>
    <r>
      <rPr>
        <sz val="11"/>
        <color rgb="FF000000"/>
        <rFont val="Calibri"/>
        <family val="2"/>
        <scheme val="minor"/>
      </rPr>
      <t xml:space="preserve"> Eye Technologies, a third-party provider (“</t>
    </r>
    <r>
      <rPr>
        <b/>
        <sz val="11"/>
        <color rgb="FF000000"/>
        <rFont val="Calibri"/>
        <family val="2"/>
        <scheme val="minor"/>
      </rPr>
      <t>Third-Party Provider</t>
    </r>
    <r>
      <rPr>
        <sz val="11"/>
        <color rgb="FF000000"/>
        <rFont val="Calibri"/>
        <family val="2"/>
        <scheme val="minor"/>
      </rPr>
      <t>” or “</t>
    </r>
    <r>
      <rPr>
        <b/>
        <sz val="11"/>
        <color rgb="FF000000"/>
        <rFont val="Calibri"/>
        <family val="2"/>
        <scheme val="minor"/>
      </rPr>
      <t>3</t>
    </r>
    <r>
      <rPr>
        <b/>
        <vertAlign val="superscript"/>
        <sz val="11"/>
        <color rgb="FF000000"/>
        <rFont val="Calibri"/>
        <family val="2"/>
        <scheme val="minor"/>
      </rPr>
      <t>rd</t>
    </r>
    <r>
      <rPr>
        <b/>
        <sz val="11"/>
        <color rgb="FF000000"/>
        <rFont val="Calibri"/>
        <family val="2"/>
        <scheme val="minor"/>
      </rPr>
      <t xml:space="preserve"> Eye</t>
    </r>
    <r>
      <rPr>
        <sz val="11"/>
        <color rgb="FF000000"/>
        <rFont val="Calibri"/>
        <family val="2"/>
        <scheme val="minor"/>
      </rPr>
      <t>”).  Customer’s use of the product is subject to acceptance of the 3</t>
    </r>
    <r>
      <rPr>
        <vertAlign val="superscript"/>
        <sz val="11"/>
        <color rgb="FF000000"/>
        <rFont val="Calibri"/>
        <family val="2"/>
        <scheme val="minor"/>
      </rPr>
      <t>rd</t>
    </r>
    <r>
      <rPr>
        <sz val="11"/>
        <color rgb="FF000000"/>
        <rFont val="Calibri"/>
        <family val="2"/>
        <scheme val="minor"/>
      </rPr>
      <t xml:space="preserve"> Eye terms of use (the “</t>
    </r>
    <r>
      <rPr>
        <b/>
        <sz val="11"/>
        <color rgb="FF000000"/>
        <rFont val="Calibri"/>
        <family val="2"/>
        <scheme val="minor"/>
      </rPr>
      <t>Third-Party Terms</t>
    </r>
    <r>
      <rPr>
        <sz val="11"/>
        <color rgb="FF000000"/>
        <rFont val="Calibri"/>
        <family val="2"/>
        <scheme val="minor"/>
      </rPr>
      <t>”) in the manner required by 3</t>
    </r>
    <r>
      <rPr>
        <vertAlign val="superscript"/>
        <sz val="11"/>
        <color rgb="FF000000"/>
        <rFont val="Calibri"/>
        <family val="2"/>
        <scheme val="minor"/>
      </rPr>
      <t>rd</t>
    </r>
    <r>
      <rPr>
        <sz val="11"/>
        <color rgb="FF000000"/>
        <rFont val="Calibri"/>
        <family val="2"/>
        <scheme val="minor"/>
      </rPr>
      <t xml:space="preserve"> Eye. The Third-Party Terms may be updated by 3</t>
    </r>
    <r>
      <rPr>
        <vertAlign val="superscript"/>
        <sz val="11"/>
        <color rgb="FF000000"/>
        <rFont val="Calibri"/>
        <family val="2"/>
        <scheme val="minor"/>
      </rPr>
      <t>rd</t>
    </r>
    <r>
      <rPr>
        <sz val="11"/>
        <color rgb="FF000000"/>
        <rFont val="Calibri"/>
        <family val="2"/>
        <scheme val="minor"/>
      </rPr>
      <t xml:space="preserve"> Eye from time to time. Monthly recurring charge is net of all discounts. No other service discounts will apply. Monthly Recurring Charge(s) ("MRC") and setup charges do not include taxes, fees, or surcharges that may apply.</t>
    </r>
  </si>
  <si>
    <t xml:space="preserve">Only taxes, surcharges, fees or other charges approved in advance by OGS and listed on this sheet may be passed through to Authorized Users on the Contractor’s Quote and invoice. </t>
  </si>
  <si>
    <t>Pass Through Item</t>
  </si>
  <si>
    <t>Nature of Charge (Tax, Surcharge, Fee, or Other)</t>
  </si>
  <si>
    <t>Applicability of Charge</t>
  </si>
  <si>
    <t>Conditions on Pass-Through</t>
  </si>
  <si>
    <t>Formula Used to Calculate Charge</t>
  </si>
  <si>
    <t>One-Time or Monthly Recurring Charge (MRC)?</t>
  </si>
  <si>
    <t>Pertinent Section(s) of Statute, Regulation or Other Authority to Pass Through</t>
  </si>
  <si>
    <t>Contractor commits to listing this charge separately on the bill and not bundling it with other charges.</t>
  </si>
  <si>
    <t>Federal Universal Service Fund</t>
  </si>
  <si>
    <t>Surcharge</t>
  </si>
  <si>
    <t>Recovered on the interstate voice component of our MRCs and any interstate/international usage charges. Also assessed on service connectivity fees and other voice related one-time charges.  Not applicable on text services or data services.</t>
  </si>
  <si>
    <t>MRC</t>
  </si>
  <si>
    <t xml:space="preserve">47 USC § 254(e) </t>
  </si>
  <si>
    <t>State Telecom Excise Tax</t>
  </si>
  <si>
    <t>Statewide Telecom Excise Tax is recovered on the voice and SMS components of our MRCs and any voice and text usage charges, unless the customer provides a valid exemption certificate.</t>
  </si>
  <si>
    <t>2.9% of taxable charges</t>
  </si>
  <si>
    <t>NYS Tax Law § 186-e(2)(a)(2)</t>
  </si>
  <si>
    <t>County Telecom Excise Tax</t>
  </si>
  <si>
    <t>New York City utility tax is recovered on the voice and SMS components of our MRCs and any intrastate voice and text usage charges, unless the customer provides a valid exemption certificate.</t>
  </si>
  <si>
    <t>1.974% of taxable charges</t>
  </si>
  <si>
    <t>NYC Admin Code 11-1102</t>
  </si>
  <si>
    <t>State Sales Tax</t>
  </si>
  <si>
    <t>Tax</t>
  </si>
  <si>
    <t>Statewide Sales tax is collected on the voice and SMS components of our MRCs, including VOIP, and any intrastate voice and text usage charges, unless the customer provides a valid exemption certificate.</t>
  </si>
  <si>
    <t>May not be passed through to State Agency. Non-State Agency must offer their own proof of exemption upon request. State Agencies and Non-State Agencies are presumed exempt unless Contractor proves to OGS they are not exempt.</t>
  </si>
  <si>
    <t>4% of taxable charges</t>
  </si>
  <si>
    <t>NYS Tax Law 1105(b)</t>
  </si>
  <si>
    <t>Local Sales Tax</t>
  </si>
  <si>
    <t>Local Sales tax is collected on the voice and SMS components of our MRCs, including VOIP, and any intrastate voice and text usage charges, unless the customer provides a valid exemption certificate.</t>
  </si>
  <si>
    <t>Statutory local tax rate x taxable charges
For example, Albany is 4% and New York City is 4.875%</t>
  </si>
  <si>
    <t>MCTD Surcharge</t>
  </si>
  <si>
    <t>MCTD Surcharge recovered on the voice and SMS components of our wireless MRCs and any wireless voice and text usage charges, unless the customer provides a valid exemption certificate.  This applies in the counties that comprise the Metropolitan Commuter Transportation District.</t>
  </si>
  <si>
    <t>.721% of taxable charges</t>
  </si>
  <si>
    <t>NYS Tax Law § 186-c(1)(b)(2)</t>
  </si>
  <si>
    <t>County 911</t>
  </si>
  <si>
    <t>Fee</t>
  </si>
  <si>
    <t>County wireless 911 fee is collected on wireless MRCs that include voice service, unless the customer provides a valid exemption certificate.  This applies in all counties except Columbia, Hamilton and St. Lawrence.</t>
  </si>
  <si>
    <t>NY Cty L § 308-A (2012)</t>
  </si>
  <si>
    <t>Public Safety Communications Surcharge</t>
  </si>
  <si>
    <t>Statewide wireless 911 fee is collected on wireless MRCs that include voice service, unless the customer provides a valid exemption certificate.</t>
  </si>
  <si>
    <t>$1.20 per line</t>
  </si>
  <si>
    <t>NY Tax Law § 186-f(2)</t>
  </si>
  <si>
    <t>Local County 911 fee (applicable to VoIP and landline services) is collected on interconnected VoIP MRCs, unless the customer provides a valid exemption certificate.</t>
  </si>
  <si>
    <t>NY Cty L § 303 (2012)</t>
  </si>
  <si>
    <t>MCTD Surcharge is recovered on interconnected VoIP MRCs, unless the customer provides a valid exemption certificate. This applies in the counties that comprise the Metropolitan Commuter Transportation District.</t>
  </si>
  <si>
    <t>.595% of taxable VOIP charges</t>
  </si>
  <si>
    <t>NYS Tax Law § 186-c(1)(b)(1)</t>
  </si>
  <si>
    <t>Statewide Telecom Excise tax is recovered on interconnected VoIP MRCs, unless the customer provides a valid exemption certificate.</t>
  </si>
  <si>
    <t>2.5% of taxable VOIP charges</t>
  </si>
  <si>
    <t>NYS Tax Law § 186-e(2)(a)(1)</t>
  </si>
  <si>
    <t>T-MOBILE GEOTAB PRODUCT ADDENDUM</t>
  </si>
  <si>
    <t>This T-Mobile Geotab Product Addendum (“Addendum”), which shall be effective as of the date the second Party signs this Addendum below (“Addendum Effective Date”), is by and between T-Mobile USA, Inc., a Delaware corporation (“T-Mobile”), and [Customer Name], a(n) [state of formation] [type of entity, e.g., corporation](“Customer”).  For purposes of this Addendum, T-Mobile and Customer are sometimes collectively referred to as the “Parties,” and individually as a “Party.”</t>
  </si>
  <si>
    <t>If the Customer or any procuring Agencies purchase any of the fleet tracking services, devices, software, or products (collectively, “Geotab Products”) provided by Geotab Inc. (“Geotab”), the following terms and conditions will apply. References to “Agreement” in this Addendum means the current and executed Agreement for purchase and sale of wireless mobile services and solutions between the Customer and T-Mobile (the “Agreement”).</t>
  </si>
  <si>
    <r>
      <t xml:space="preserve">1 </t>
    </r>
    <r>
      <rPr>
        <b/>
        <u/>
        <sz val="10"/>
        <color theme="1"/>
        <rFont val="Calibri"/>
        <family val="2"/>
      </rPr>
      <t>Geotab Product End User Terms</t>
    </r>
    <r>
      <rPr>
        <b/>
        <sz val="10"/>
        <color theme="1"/>
        <rFont val="Calibri"/>
        <family val="2"/>
      </rPr>
      <t xml:space="preserve">. </t>
    </r>
    <r>
      <rPr>
        <sz val="10"/>
        <color theme="1"/>
        <rFont val="Calibri"/>
        <family val="2"/>
      </rPr>
      <t xml:space="preserve">Customer’s use of the Geotab Products is subject to a separate agreement between Customer and Geotab (the “Geotab End User Agreement”).  Customer is responsible for agreeing to the Geotab End User Agreement in the manner required by Geotab.  If Customer does not agree to the Geotab End User Agreement, Customer should not enter into this Addendum or use the Geotab Products.  The Geotab End User Agreement is solely between Geotab and Customer.  T-Mobile is not bound by, and does not assume any obligations, commitments or liability under, the Geotab End User Agreement.      </t>
    </r>
    <r>
      <rPr>
        <b/>
        <sz val="10"/>
        <color theme="1"/>
        <rFont val="Calibri"/>
        <family val="2"/>
      </rPr>
      <t xml:space="preserve"> </t>
    </r>
  </si>
  <si>
    <r>
      <t>2</t>
    </r>
    <r>
      <rPr>
        <sz val="10"/>
        <color theme="1"/>
        <rFont val="Calibri"/>
        <family val="2"/>
      </rPr>
      <t xml:space="preserve"> </t>
    </r>
    <r>
      <rPr>
        <b/>
        <u/>
        <sz val="10"/>
        <color theme="1"/>
        <rFont val="Calibri"/>
        <family val="2"/>
      </rPr>
      <t>Responsibility for Geotab Products.</t>
    </r>
    <r>
      <rPr>
        <sz val="10"/>
        <color theme="1"/>
        <rFont val="Calibri"/>
        <family val="2"/>
      </rPr>
      <t xml:space="preserve">  Except for billing for the Geotab Products, as described further in Section 3 below, the Geotab Products are controlled and provided by Geotab and not by T-Mobile.  T-Mobile expressly disclaims all liability related to or arising from the Geotab Products, including Customer’s use of the Geotab Products, or liability related to or arising from any updates, modifications, outages, failures, corruption of data, loss of data, discontinuance of services, or termination of Customer’s account by Geotab.  T-Mobile does not control and is not responsible or liable for how Geotab or the Geotab Products transmit, access, store, or use data.</t>
    </r>
  </si>
  <si>
    <r>
      <t xml:space="preserve">3 </t>
    </r>
    <r>
      <rPr>
        <b/>
        <u/>
        <sz val="10"/>
        <color theme="1"/>
        <rFont val="Calibri"/>
        <family val="2"/>
      </rPr>
      <t>Billing; Fees.</t>
    </r>
    <r>
      <rPr>
        <b/>
        <sz val="10"/>
        <color theme="1"/>
        <rFont val="Calibri"/>
        <family val="2"/>
      </rPr>
      <t xml:space="preserve"> </t>
    </r>
    <r>
      <rPr>
        <sz val="10"/>
        <color theme="1"/>
        <rFont val="Calibri"/>
        <family val="2"/>
      </rPr>
      <t xml:space="preserve"> T-Mobile will invoice Customer for the Geotab Products, and Customer will pay to T-Mobile all fees for the Geotab Products.  The fees for using the Geotab Products are listed in Exhibit A (Pricing) to this Addendum.  If Customer disputes any fees, Customer should contact T-Mobile.   </t>
    </r>
  </si>
  <si>
    <r>
      <t xml:space="preserve">4 </t>
    </r>
    <r>
      <rPr>
        <b/>
        <u/>
        <sz val="10"/>
        <color theme="1"/>
        <rFont val="Calibri"/>
        <family val="2"/>
      </rPr>
      <t>Updates to These Terms</t>
    </r>
    <r>
      <rPr>
        <sz val="10"/>
        <color theme="1"/>
        <rFont val="Calibri"/>
        <family val="2"/>
      </rPr>
      <t xml:space="preserve">. Notwithstanding anything to the contrary in the Agreement, the Parties acknowledge that the terms of this Addendum may be changed, modified, supplemented, or updated by T-Mobile from time to time by notice from T-Mobile to Customer via: (a) a prompt that will allow Customer to read the new or modified terms; or (b) by electronic mail. If the change, modification, supplement or update will have a material adverse effect on Customer, T-Mobile will provide Customer with a minimum of fourteen (14) days’ notice of the change, modification, supplement or update. Customer accepts the change, modification, supplement or update by continuing to use the Geotab Products after the effectiveness of such change, modification, supplement or update. </t>
    </r>
  </si>
  <si>
    <r>
      <t xml:space="preserve">5 </t>
    </r>
    <r>
      <rPr>
        <b/>
        <u/>
        <sz val="10"/>
        <color theme="1"/>
        <rFont val="Calibri"/>
        <family val="2"/>
      </rPr>
      <t>Network Service</t>
    </r>
    <r>
      <rPr>
        <b/>
        <sz val="10"/>
        <color theme="1"/>
        <rFont val="Calibri"/>
        <family val="2"/>
      </rPr>
      <t>.</t>
    </r>
    <r>
      <rPr>
        <sz val="10"/>
        <color theme="1"/>
        <rFont val="Calibri"/>
        <family val="2"/>
      </rPr>
      <t xml:space="preserve"> T-Mobile makes wireless connectivity and certain data services available to Customer through the Geotab Products.  The “Network Service” means the wireless services provided to Customer by T-Mobile, which are subject to the agreement between Customer and T-Mobile. This Addendum supplements and does not amend the Agreement. T-Mobile is not responsible for connections with the Geotab Products that are not provided via the Network Service.</t>
    </r>
  </si>
  <si>
    <r>
      <t xml:space="preserve">6 </t>
    </r>
    <r>
      <rPr>
        <b/>
        <u/>
        <sz val="10"/>
        <color theme="1"/>
        <rFont val="Calibri"/>
        <family val="2"/>
      </rPr>
      <t>Support.</t>
    </r>
    <r>
      <rPr>
        <b/>
        <sz val="10"/>
        <color theme="1"/>
        <rFont val="Calibri"/>
        <family val="2"/>
      </rPr>
      <t xml:space="preserve">  </t>
    </r>
    <r>
      <rPr>
        <sz val="10"/>
        <color theme="1"/>
        <rFont val="Calibri"/>
        <family val="2"/>
      </rPr>
      <t>T-Mobile has no obligation to provide support to Customer for the Geotab Products, except that Customer may contact T-Mobile for any questions relating to billing for the Geotab Products or the Network Service.</t>
    </r>
  </si>
  <si>
    <r>
      <t xml:space="preserve">7 </t>
    </r>
    <r>
      <rPr>
        <b/>
        <u/>
        <sz val="10"/>
        <color theme="1"/>
        <rFont val="Calibri"/>
        <family val="2"/>
      </rPr>
      <t>Term and Termination</t>
    </r>
    <r>
      <rPr>
        <sz val="10"/>
        <color theme="1"/>
        <rFont val="Calibri"/>
        <family val="2"/>
      </rPr>
      <t xml:space="preserve">. The term of this Addendum shall commence on the Addendum Effective Date and shall continue on a month-to-month basis. Either Party may terminate this Addendum without cause upon thirty (30) days’ prior written notice to the other Party. Either Party may terminate this Addendum without penalty if the other Party materially breaches this Addendum and such breach is not cured within thirty (30) days after the breaching Party receives written notice of such breach from the non-breaching Party. This Addendum and all rights and obligations hereunder, except those expressly indicated to survive, shall terminate immediately upon termination or expiration of the Agreement. Upon expiration or termination of this Addendum, all rights and obligations granted hereunder, except those expressly indicated to survive, shall immediately terminate. Unless otherwise set forth in the Agreement or this Addendum, termination or expiration of this Addendum does not terminate the Agreement or any rights or obligations in the Agreement. The following sections will survive any expiration or termination of this Addendum: Sections 1, 2, 3, 7, 8, 9, 10, 11, 12 and 13. </t>
    </r>
  </si>
  <si>
    <r>
      <t xml:space="preserve">8 </t>
    </r>
    <r>
      <rPr>
        <b/>
        <u/>
        <sz val="10"/>
        <color theme="1"/>
        <rFont val="Calibri"/>
        <family val="2"/>
      </rPr>
      <t xml:space="preserve">Third Party Content and Services. </t>
    </r>
    <r>
      <rPr>
        <sz val="10"/>
        <color theme="1"/>
        <rFont val="Calibri"/>
        <family val="2"/>
      </rPr>
      <t>Customer may have access to third party mobile applications, services, websites, or other third party content through the Geotab Products (collectively, the “Third Party Services”). The Third Party Services are provided to Customer for Customer’s convenience, and T-Mobile takes no responsibility for, makes no warranty regarding, and does not endorse any Third Party Services. Customer’s use of any Third-Party Service is subject to Customer’s agreement with those service providers and any data Customer consents to share is subject to the service provider’s privacy policy. Customer’s use of the Third-Party Services is completely at Customer’s own risk.</t>
    </r>
  </si>
  <si>
    <r>
      <t>9</t>
    </r>
    <r>
      <rPr>
        <b/>
        <u/>
        <sz val="10"/>
        <color theme="1"/>
        <rFont val="Calibri"/>
        <family val="2"/>
      </rPr>
      <t xml:space="preserve"> Disclaimers and Warnings</t>
    </r>
    <r>
      <rPr>
        <sz val="10"/>
        <color theme="1"/>
        <rFont val="Calibri"/>
        <family val="2"/>
      </rPr>
      <t xml:space="preserve">. In addition to the disclaimers in the Agreement, the following additional disclaimers apply to the Geotab Products: </t>
    </r>
  </si>
  <si>
    <r>
      <rPr>
        <b/>
        <sz val="10"/>
        <color theme="1"/>
        <rFont val="Calibri"/>
        <family val="2"/>
      </rPr>
      <t>9.1</t>
    </r>
    <r>
      <rPr>
        <sz val="10"/>
        <color theme="1"/>
        <rFont val="Calibri"/>
        <family val="2"/>
      </rPr>
      <t xml:space="preserve"> T-Mobile does not warrant that Customer’s use of the Geotab Products will result in any savings or efficiencies in the operation of Customer’s vehicle or that the detection of mechanical or technical errors in Customer’s vehicle will be accurate or error-free. The Geotab Products are not intended to replace the advice, guidance or diagnosis of licensed mechanics or proper vehicle maintenance. Customer is solely responsible for the operation of Customer’s vehicle—including while using the Geotab Products. Customer acknowledges and agrees that, under no circumstance, will T-Mobile be responsible for any accident, damage, liability, bodily injury or death that might occur to Customer, Customer’s property, third parties or their property, even if the Geotab Products may have or did contribute to the cause of the accident, damage, liability, bodily injury or death.</t>
    </r>
  </si>
  <si>
    <t>9.2 The Geotab Products are operable even while Customer’s vehicle is in motion. It is very important that Customer and others ALWAYS EXERCISE CAUTION AND DRIVE APPROPRIATE TO ROAD CONDITIONS AND IN ACCORDANCE WITH ALL TRAFFIC LAWS, INCLUDING LAWS REGARDING OPERATION OF SMARTPHONES WHILE DRIVING. The information provided by the Geotab Products is not intended to replace the information provided to Customer on the road (for example, traffic signs, lane closures, police instructions) or through operation of Customer’s vehicle. ALWAYS DRIVE SAFELY AND DO NOT RELY ON THE GEOTAB PRODUCTS TO PROVIDE ACCURATE INFORMATION REGARDING DIRECTIONS, ROAD CONDITIONS OR DRIVING HAZARDS.</t>
  </si>
  <si>
    <r>
      <t xml:space="preserve">10 </t>
    </r>
    <r>
      <rPr>
        <b/>
        <u/>
        <sz val="10"/>
        <color theme="1"/>
        <rFont val="Calibri"/>
        <family val="2"/>
      </rPr>
      <t>Data Transfer</t>
    </r>
    <r>
      <rPr>
        <u/>
        <sz val="10"/>
        <color theme="1"/>
        <rFont val="Calibri"/>
        <family val="2"/>
      </rPr>
      <t xml:space="preserve">. </t>
    </r>
    <r>
      <rPr>
        <sz val="10"/>
        <color theme="1"/>
        <rFont val="Calibri"/>
        <family val="2"/>
      </rPr>
      <t xml:space="preserve">Customer acknowledges and agrees that data may be stored or transmitted through third party facilities, third party services or common carriers, including without limitation the internet, in the course of using the Geotab Products. </t>
    </r>
  </si>
  <si>
    <r>
      <rPr>
        <b/>
        <sz val="10"/>
        <color theme="1"/>
        <rFont val="Calibri"/>
        <family val="2"/>
      </rPr>
      <t>11</t>
    </r>
    <r>
      <rPr>
        <b/>
        <u/>
        <sz val="10"/>
        <color theme="1"/>
        <rFont val="Calibri"/>
        <family val="2"/>
      </rPr>
      <t xml:space="preserve"> Installation Warning.</t>
    </r>
    <r>
      <rPr>
        <sz val="10"/>
        <color theme="1"/>
        <rFont val="Calibri"/>
        <family val="2"/>
      </rPr>
      <t xml:space="preserve"> Certain vehicles or installation configurations may require professional installation, additional equipment or modifications to Customer’s vehicles. If Customer is uncertain that it has the requisite skills and understanding to install the Geotab Products, Customer must consult with an authorized reseller or installer. Improper installation can lead to short circuits and the risk of fire, leading to personal injury or significant damage to Customer’s vehicle. Installation or servicing may also require modifications to Customer’s vehicle. Failure to comply with procedures specified in the installation instructions for the Geotab Products, or attempting to install the Geotab Products without adequate knowledge of the Geotab Products, proper installation, configuration, servicing, repair or removal procedures, or Customer’s vehicle may result in damage to the Geotab Products or Customer’s vehicle, which may cause malfunctions of vehicle controls or vehicular environmental systems and result in personal injury. Customer understands that any such activities will be at Customer’s sole risk. Customer hereby releases and forever discharges, and will indemnify T-Mobile, T-Mobile’s affiliates, resellers and agents and their directors, officers, employees and representatives, from any and all losses, actions, causes of action, liability, claims, demands, penalties, costs, expenses (including legal fees and disbursements on a full indemnity basis), judgments and damages of any nature or kind whatsoever, whether under contract, tort, or any other theory of law or equity, which Customer or any other third party has or will have, arising or accruing from, as a result of, in relation to, or in connection with, the installation or servicing of the Geotab Products.</t>
    </r>
  </si>
  <si>
    <r>
      <t xml:space="preserve">12 </t>
    </r>
    <r>
      <rPr>
        <b/>
        <u/>
        <sz val="10"/>
        <color theme="1"/>
        <rFont val="Calibri"/>
        <family val="2"/>
      </rPr>
      <t>Assignment.</t>
    </r>
    <r>
      <rPr>
        <b/>
        <sz val="10"/>
        <color theme="1"/>
        <rFont val="Calibri"/>
        <family val="2"/>
      </rPr>
      <t xml:space="preserve"> </t>
    </r>
    <r>
      <rPr>
        <sz val="10"/>
        <color theme="1"/>
        <rFont val="Calibri"/>
        <family val="2"/>
      </rPr>
      <t>This Addendum and any rights granted to Customer under this Addendum may not be transferred or assigned by Customer, in whole or in part, whether voluntarily, by operation of law, or otherwise, without T-Mobile’s prior written consent and any such attempted assignment or transfer shall be null and void, except that Customer may assign this Addendum in its entirety to a purchaser of all or substantially all of Customer’s assets or business or in connection with a merger, amalgamation, reorganization or similar transaction without consent any upon written notice to T-Mobile. Subject to the foregoing, this Addendum will inure to the benefit of and be binding upon the respective successors and permitted assigns of Customer and T-Mobile. This Addendum may be assigned or novated by T-Mobile in its sole discretion by way of written notice to Customer.</t>
    </r>
  </si>
  <si>
    <r>
      <rPr>
        <b/>
        <sz val="10"/>
        <color theme="1"/>
        <rFont val="Calibri"/>
        <family val="2"/>
      </rPr>
      <t xml:space="preserve">13 </t>
    </r>
    <r>
      <rPr>
        <b/>
        <u/>
        <sz val="10"/>
        <color theme="1"/>
        <rFont val="Calibri"/>
        <family val="2"/>
      </rPr>
      <t>Miscellaneous.</t>
    </r>
    <r>
      <rPr>
        <b/>
        <sz val="10"/>
        <color theme="1"/>
        <rFont val="Calibri"/>
        <family val="2"/>
      </rPr>
      <t xml:space="preserve"> </t>
    </r>
    <r>
      <rPr>
        <sz val="10"/>
        <color theme="1"/>
        <rFont val="Calibri"/>
        <family val="2"/>
      </rPr>
      <t xml:space="preserve">The Agreement and this Addendum constitute the complete, final, and exclusive understanding between Customer and T-Mobile regarding the subject matter of this Addendum. The Agreement and this Addendum supersede all prior understandings, communications, and agreements between Customer and T-Mobile with respect to the Geotab Products. </t>
    </r>
  </si>
  <si>
    <t>T-Mobile USA, Inc.</t>
  </si>
  <si>
    <t>[Customer Name]</t>
  </si>
  <si>
    <t>By:  _________________________________________</t>
  </si>
  <si>
    <t>By:  ________________________________________</t>
  </si>
  <si>
    <t>Name:_______________________________________</t>
  </si>
  <si>
    <t>Name: _______________________________________</t>
  </si>
  <si>
    <t>Title: ________________________________________</t>
  </si>
  <si>
    <t>Title:  _______________________________________</t>
  </si>
  <si>
    <t>Date:  _______________________________________</t>
  </si>
  <si>
    <t>Legal Approved by:</t>
  </si>
  <si>
    <t>___________________________________________</t>
  </si>
  <si>
    <t>T-Mobile USA, Inc. Legal Department</t>
  </si>
  <si>
    <t>EXHIBIT A</t>
  </si>
  <si>
    <t>PRICING</t>
  </si>
  <si>
    <t>The prices below do not include applicable taxes, fees and surcharges</t>
  </si>
  <si>
    <r>
      <t>Monthly Recurring Charge(s) (</t>
    </r>
    <r>
      <rPr>
        <b/>
        <sz val="10"/>
        <color rgb="FF000000"/>
        <rFont val="Times New Roman"/>
        <family val="1"/>
      </rPr>
      <t>“MRC”</t>
    </r>
    <r>
      <rPr>
        <sz val="10"/>
        <color rgb="FF000000"/>
        <rFont val="Times New Roman"/>
        <family val="1"/>
      </rPr>
      <t xml:space="preserve">) do not include taxes, fees (including fees related to additional features) or surcharges. </t>
    </r>
  </si>
  <si>
    <t>Rate Plan</t>
  </si>
  <si>
    <t>MRC per line</t>
  </si>
  <si>
    <t>[fill in only if Gov’t agency customer]</t>
  </si>
  <si>
    <t>Data Overage</t>
  </si>
  <si>
    <t>MRC with applicable discount</t>
  </si>
  <si>
    <t>Geotab Product</t>
  </si>
  <si>
    <t>$</t>
  </si>
  <si>
    <t>ZINTL24AD</t>
  </si>
  <si>
    <t>Voice Add-on: International Data Pass Auto Deploy - 1 Day 3GB</t>
  </si>
  <si>
    <t xml:space="preserve">•Includes 24 hours of up to 3GB high speed data plus Smartphone Mobile Hotspot and unlimited calling in more than 215+ countries and destinations. 
•If all high speed data is used during the 24 hour period,  slower data speeds are experienced but will continue to have unlimited calling for the rest of the period. </t>
  </si>
  <si>
    <t>ZINTL24MI</t>
  </si>
  <si>
    <t>Voice Add-on:International Data Pass Auto Deploy MI - 1 Day 3GB</t>
  </si>
  <si>
    <t xml:space="preserve">•Includes 24 hours of up to 3GB high speed data in more than 215+ countries and destinations. 
•If all high speed data is used during the 24 hour period,  slower data speeds are experienced but will continue to have unlimited calling for the rest of the period. </t>
  </si>
  <si>
    <t>IOTPlan14-1</t>
  </si>
  <si>
    <t>IOT Services First Responders Plan 14 - Advantage Flex Pooled Plan 1</t>
  </si>
  <si>
    <t>•	Pooled IAS Usage Allowance 400 MB
•	Overage Rate Per MB $0.10 per MB
•	T-Mobile Network Per SMS Rate	 $0.01 per SMS
•	T-Mobile Network Per MOU Rate $0.03 per MOU 
•	Domestic Roaming Per MB Rate	$0.10 per MB
•	Domestic Roaming Per SMS Rate $0.01 per SMS
•	Domestic Roaming Per MOU Rate $0.03 per MOU
•For First Responders only, approval required</t>
  </si>
  <si>
    <t>IOTPlan14-2</t>
  </si>
  <si>
    <t>IOT Services First Responders Plan 14 - Advantage Flex Pooled Plan 2</t>
  </si>
  <si>
    <t>•	Pooled IAS Usage Allowance 1.5 GB
•	Overage Rate Per MB $0.10 per MB
•	T-Mobile Network Per SMS Rate	 $0.01 per SMS
•	T-Mobile Network Per MOU Rate $0.03 per MOU 
•	Domestic Roaming Per MB Rate	$0.10 per MB
•	Domestic Roaming Per SMS Rate $0.01 per SMS
•	Domestic Roaming Per MOU Rate $0.03 per MOU
•For First Responders only, approval required</t>
  </si>
  <si>
    <t>IOTPlan14-3</t>
  </si>
  <si>
    <t>IOT Services First Responders Plan 14 - Advantage Flex Pooled Plan 3</t>
  </si>
  <si>
    <t>•	Pooled IAS Usage Allowance 4 GB
•	Overage Rate Per MB $0.01 per MB
•	T-Mobile Network Per SMS Rate	$0.01 per SMS
•	T-Mobile Network Per MOU Rate $0.03 per MOU 
•	Domestic Roaming Per MB Rate	$0.025 per MB
•	Domestic Roaming Per SMS Rate $0.01 per SMS
•	Domestic Roaming Per MOU Rate $0.03 per MOU
•For First Responders only, approval required</t>
  </si>
  <si>
    <t>IOTPlan14-4</t>
  </si>
  <si>
    <t>IOT Services First Responders Plan 14 - Advantage Flex Pooled Plan 4</t>
  </si>
  <si>
    <t xml:space="preserve">•	Unlimited on network
•	T-Mobile Network Per SMS Rate	 $0.01 per SMS
•	T-Mobile Network Per MOU Rate $0.03 per MOU
•For First Responders only, approval required </t>
  </si>
  <si>
    <t>GOVSELECT</t>
  </si>
  <si>
    <t>Government Unlimited Select</t>
  </si>
  <si>
    <t>• Unlimited talk, text, and data on our advanced network with no data overages. 
• Scam Shield™ app. with Scam ID and Scam Block. 
• Call, text, and use up to 5GB of High Speed data in Mexico and Canada at no extra charge.
• Unlimited text and 2G data roaming in more than 215+ countries and destinations, and 5GB high-speed data in select countries. 
• Unlimited domestic data roaming and unlimited video streaming in SD quality
• 11GB of High Speed hotspot data (with unlimited max 3G hotspot speeds thereafter)
• Free texting and a free hour of In-Flight Connection-enabled flights, plus 4 full-flight streaming sessions per year. 
• During congestion, a small fraction of customers using &gt;100GB/mo. may notice reduced speeds until next bill cycle due to data prioritization. Video typically streams on smartphone/tablet in SD quality (480p)</t>
  </si>
  <si>
    <t>GOVADVANC</t>
  </si>
  <si>
    <t>Government Unlimited Advanced</t>
  </si>
  <si>
    <t>• Unlimited talk, text, and data on our advanced network with no data overages. 
• Scam Shield™ app. with Scam ID and Scam Block. 
• Call, text, and use up to 5GB of High Speed data in Mexico and Canada at no extra charge. 
• Unlimited text and 2G data roaming in more than 215+ countries and destinations, and 5GB high-speed data in select countries. 
• Unlimited domestic data roaming and unlimited video streaming in SD quality
• 51GB of High Speed hotspot data (with unlimited max 3G hotspot speeds thereafter)
• Free texting and a free hour of In-Flight Connection-enabled flights, plus 4 full-flight streaming sessions per year. 
• During congestion, a small fraction of customers using &gt;100GB/mo. may notice reduced speeds until next bill cycle due to data prioritization. Video typically streams on smartphone/tablet in SD quality (480p) unless you enable HD Video (1080p).</t>
  </si>
  <si>
    <t>GOVULTIMT</t>
  </si>
  <si>
    <t>Government Unlimited Ultimate</t>
  </si>
  <si>
    <t>5G Network (On-Device):
Download Speeds: Typically between 80 – 382 Mbps
Upload Speeds: Typically between 7 – 32 Mbps
Latency: Typically between 19 – 37 ms
4G LTE Network (On-Device):
Download Speed: Typically between 19 – 76 Mbps
Upload Speed: Typically between 4 – 20 Mbps
Latency: Typically between 24 – 40 ms</t>
  </si>
  <si>
    <t>•	Pooled IAS Usage Allowance 400 MB
•	Overage Rate Per MB $0.10 per MB
•	T-Mobile Network Per SMS Rate	 $0.01 per SMS
•	T-Mobile Network Per MOU Rate $0.03 per MOU 
•	Domestic Roaming Per MB Rate	$0.10 per MB
•	Domestic Roaming Per SMS Rate $0.01 per SMS
•	Domestic Roaming Per MOU Rate $0.03 per MOU
•For First Responders only, approval required
• IoT Plan 14 Specific Terms/Conditions of Use apply (see below);
• Requires Customer's acceptance of T-Mobile IoT Services Addendum and IoT Services Annex to purchase.</t>
  </si>
  <si>
    <t>400MB High Speed Data</t>
  </si>
  <si>
    <t>•	Pooled IAS Usage Allowance 1.5 GB
•	Overage Rate Per MB $0.10 per MB
•	T-Mobile Network Per SMS Rate	 $0.01 per SMS
•	T-Mobile Network Per MOU Rate $0.03 per MOU 
•	Domestic Roaming Per MB Rate	$0.10 per MB
•	Domestic Roaming Per SMS Rate $0.01 per SMS
•	Domestic Roaming Per MOU Rate $0.03 per MOU
•For First Responders only, approval required
• IoT Plan 14 Specific Terms/Conditions of Use apply (see below);
• Requires Customer's acceptance of T-Mobile IoT Services Addendum and IoT Services Annex to purchase.</t>
  </si>
  <si>
    <t>1.5GB High Speed Data</t>
  </si>
  <si>
    <t>•	Pooled IAS Usage Allowance 4 GB
•	Overage Rate Per MB $0.01 per MB
•	T-Mobile Network Per SMS Rate	$0.01 per SMS
•	T-Mobile Network Per MOU Rate $0.03 per MOU 
•	Domestic Roaming Per MB Rate	$0.025 per MB
•	Domestic Roaming Per SMS Rate $0.01 per SMS
•	Domestic Roaming Per MOU Rate $0.03 per MOU
•For First Responders only, approval required
• IoT Plan 14 Specific Terms/Conditions of Use apply (see below);
• Requires Customer's acceptance of T-Mobile IoT Services Addendum and IoT Services Annex to purchase.</t>
  </si>
  <si>
    <t>4GB High Speed Data</t>
  </si>
  <si>
    <t>•	Unlimited on network
•	T-Mobile Network Per SMS Rate	 $0.01 per SMS
•	T-Mobile Network Per MOU Rate $0.03 per MOU
•For First Responders only, approval required 
• IoT Plan 14 Specific Terms/Conditions of Use apply (see below);
• Requires Customer's acceptance of T-Mobile IoT Services Addendum and IoT Services Annex to purchase.</t>
  </si>
  <si>
    <t>ZDCBC1</t>
  </si>
  <si>
    <t>T-Mobile Direct Connect (TDC) Business Critical Voice</t>
  </si>
  <si>
    <t>For use with Voice plans. Business Critical adds large Talkgroup calling up to 3,000 members, Emergency calling, and Location based dynamic Talkgroups. Contact your Account Executive for additional information.</t>
  </si>
  <si>
    <t>ZDCBC1MI</t>
  </si>
  <si>
    <t>T-Mobile Direct Connect (TDC) Business Critical MI</t>
  </si>
  <si>
    <t>For use with Mobile Internet plans. Business Critical adds large Talkgroup calling up to 3,000 members, Emergency calling, and Location based dynamic Talkgroups. Contact your Account Executive for additional information.</t>
  </si>
  <si>
    <t>ZDCMC1</t>
  </si>
  <si>
    <t>T-Mobile Direct Connect (TDC) Mission Critical Voice</t>
  </si>
  <si>
    <t>For use with Voice plans. Mission Critical adds our most advanced PTT feature set.  Contact your Account Executive for additional information.</t>
  </si>
  <si>
    <t>ZDCMC1MI</t>
  </si>
  <si>
    <t>T-Mobile Direct Connect (TDC) Mission Critical MI</t>
  </si>
  <si>
    <t>For use with Mobile Internet plans. Mission Critical adds our most advanced PTT feature set.  Contact your Account Executive for additional information.</t>
  </si>
  <si>
    <t>ZDCMCDD</t>
  </si>
  <si>
    <t>T-Mobile Direct Connect (TDC) Mission Critical Desktop Dispatch</t>
  </si>
  <si>
    <t>For use with Desktop Dispatch plans. Mission Critical adds our most advanced PTT feature set.  Contact your Account Executive for additional information.</t>
  </si>
  <si>
    <t>ZDCVID</t>
  </si>
  <si>
    <t>T-Mobile Direct Connect (TDC) Video Streaming Voice</t>
  </si>
  <si>
    <t xml:space="preserve"> For use with Voice plans.  Video streaming to individuals, Talkgroups and ad hoc groups.  Contact your Account Executive for additional information.</t>
  </si>
  <si>
    <t>ZDCVIDMI</t>
  </si>
  <si>
    <t>T-Mobile Direct Connect (TDC) Video Streaming MI</t>
  </si>
  <si>
    <t xml:space="preserve"> For use with Mobile Internet plans.  Video streaming to individuals, Talkgroups and ad hoc groups.  Contact your Account Executive for additional information.</t>
  </si>
  <si>
    <t>DIALPAD_1</t>
  </si>
  <si>
    <t>DialPad Talk -  AI Voice Standard</t>
  </si>
  <si>
    <t>One office; up to 3 departments, Includes Ai Meetings</t>
  </si>
  <si>
    <t>$.02 per min for inbound to US Toll Free numbers</t>
  </si>
  <si>
    <t>DIALPAD_2</t>
  </si>
  <si>
    <t>Dialpad Talk –  Ai Voice Pro</t>
  </si>
  <si>
    <t>Up to 10 offices; up to 25 departments, Includes Ai Meetings</t>
  </si>
  <si>
    <t>DIALPAD_3</t>
  </si>
  <si>
    <t>Dialpad Talk –  Ai Voice Enterprise</t>
  </si>
  <si>
    <t>Unlimited offices; Unlimited departments, Includes Ai Meetings</t>
  </si>
  <si>
    <t>DIALPAD_4</t>
  </si>
  <si>
    <t>Dialpad Contact Center – Ai Contact Center Pro</t>
  </si>
  <si>
    <t>Contact Center Main Line Number, Up to 25 Queues, Analytics and Reporting. There is a per minute fee and is currently $0.01 per inbound minute and $0.02 per outbound minute</t>
  </si>
  <si>
    <t>$.01 per min inbound
$.02 per min for inbound to US Toll Free numbers
$.02 per min outbound</t>
  </si>
  <si>
    <t>DIALPAD_5</t>
  </si>
  <si>
    <t>Dialpad Contact Center – Ai Contact Center Enterprise</t>
  </si>
  <si>
    <t xml:space="preserve">Contact Center Main Line Number, Unlimited Queues, Enterprise Customer SLA </t>
  </si>
  <si>
    <t>DIALPAD_6</t>
  </si>
  <si>
    <t>Dialpad Sell – Ai Sales Pro</t>
  </si>
  <si>
    <t xml:space="preserve">Coaching Groups, Voicemail Drop, Dedicated Direct Inward Dialing </t>
  </si>
  <si>
    <t>DIALPAD_7</t>
  </si>
  <si>
    <t>Dialpad Sell – Ai Sales Enterprise</t>
  </si>
  <si>
    <t>DIALPAD_8</t>
  </si>
  <si>
    <t>Dialpad Local Number Add-On</t>
  </si>
  <si>
    <t>Add additional number to shared lines</t>
  </si>
  <si>
    <t>DIALPAD_9</t>
  </si>
  <si>
    <t>Dialpad Fax Line Add-on</t>
  </si>
  <si>
    <t>Includes 1000 pages of faxes per month.  Each additional fax page may be a charged up to $0.10 per page for U.S. faxes. This per page charge is subject to change.</t>
  </si>
  <si>
    <t>$.10 per page</t>
  </si>
  <si>
    <t>DIALPAD_10</t>
  </si>
  <si>
    <t>Dialpad Toll Free Number Add-on</t>
  </si>
  <si>
    <t>Add a Toll-free number to shared lines, inbound $.02 per min</t>
  </si>
  <si>
    <t>DIALPAD_11</t>
  </si>
  <si>
    <t>Dialpad Room Seat Add-on</t>
  </si>
  <si>
    <t>Add a room line</t>
  </si>
  <si>
    <t>DIALPAD_12</t>
  </si>
  <si>
    <t>Dialpad Reserved Numbers</t>
  </si>
  <si>
    <t>Numbers held but not used</t>
  </si>
  <si>
    <t>DIALPAD_13</t>
  </si>
  <si>
    <t>Dialpad Ai CSAT</t>
  </si>
  <si>
    <t>Automatically detects Customer Satisfaction (CSAT) scores from every customer interaction instead of relying on a handful of customers to complete traditional, post-call surveys. 
Available for Ai Sales &amp; Ai Contact Center only. Quantity must match the number of purchased licenses.</t>
  </si>
  <si>
    <t>DIALPAD_14</t>
  </si>
  <si>
    <t>Dialpad Ai Scorecard</t>
  </si>
  <si>
    <t>Custom and Templated Quality Assurance removes the manual legwork and ensures Sales Center calls are graded with an objective and actionable grading tool.  Available for Ai Sales &amp; Ai Contact Center only. Quantity must match the number of purchased licenses.</t>
  </si>
  <si>
    <t>DIALPAD_15</t>
  </si>
  <si>
    <t>Dialpad Digital Engagement 1 Channel</t>
  </si>
  <si>
    <t>Enables omnichannel customer engagements - Choose 1 popular digital channel such as web chat, SMS, Facebook, Instagram, Twitter, and WhatsApp.  Requires Professional Services from Dialpad to onboard. Available for Ai Sales &amp; Ai Contact Center only. Quantity must match the number of purchased licenses.</t>
  </si>
  <si>
    <t>DIALPAD_16</t>
  </si>
  <si>
    <t>Dialpad Digital Engagement All Channels</t>
  </si>
  <si>
    <t>Enables omnichannel customer engagements - Add all popular digital channels like web chat, SMS, Facebook, Instagram, Twitter, and WhatsApp. Requires Professional Services from Dialpad to onboard. Available for Ai Sales &amp; Ai Contact Center only. Quantity must match the number of purchased licenses.</t>
  </si>
  <si>
    <t>DIALPAD_17</t>
  </si>
  <si>
    <t>Dialpad Coaching Team</t>
  </si>
  <si>
    <t>Managers can monitor direct calls that their team members are on. Available for Ai Voice only. Quantity must match the number of purchased licenses.</t>
  </si>
  <si>
    <t>DIALPAD_18</t>
  </si>
  <si>
    <t>Dialpad BI Add On</t>
  </si>
  <si>
    <t xml:space="preserve">Provides the power of a full-featured business intelligence tool directly on top of the Dialpad data. </t>
  </si>
  <si>
    <t>DIALPAD_19</t>
  </si>
  <si>
    <t>Dialpad Global Unlimited</t>
  </si>
  <si>
    <t>Offers unlimited international calling with expansive coverage, spanning over many countries and territories worldwide. Dialpad does have a fair usage policy — the Global Unlimited Calling Add-on provides 1500 minutes per month, per license. Additional minutes will be paid via Calling Credits. Quantity must match the number of purchased licenses.</t>
  </si>
  <si>
    <t>DIALPAD_20</t>
  </si>
  <si>
    <t>Dialpad Unlimited Minutes</t>
  </si>
  <si>
    <t>Helps admins manage predictable costs for inbound / outbound sales or contact center per minute charges with unlimited minutes. Dialpad does have a fair usage policy — the Unlimited Domestic Calling Add-on provides 4500 minutes per month, per license. Additional minutes will be paid via Calling Credits. Quantity must match the number of purchased licenses.</t>
  </si>
  <si>
    <t>DIALPAD_21</t>
  </si>
  <si>
    <t>Dialpad Local Presence: Comprehensive US Coverage</t>
  </si>
  <si>
    <t>Sales teams can leverage a bundle of area codes that match up with their territories throughout the US automatically.  Requires 1 license for an office, not per account.
May not be combined with Local Presence: Top 100 Metro Area.</t>
  </si>
  <si>
    <t>DIALPAD_22</t>
  </si>
  <si>
    <t xml:space="preserve">Dialpad Local Presence: Top 100 Metro Areas </t>
  </si>
  <si>
    <t>Covers around 80% of the US population, focusing on the top 100 metro areas for localized communication strategies.  Requires 1 license for an office, not per account.
May not be combined with Local Presence: Top 100 Metro Area.</t>
  </si>
  <si>
    <t>DIALPAD_23</t>
  </si>
  <si>
    <t>A2P Dialpad Text Message Campaign Registry - Brand Application Fee</t>
  </si>
  <si>
    <t>Campaign Registry Application One-Time Fee for All Customers</t>
  </si>
  <si>
    <t>DIALPAD_24</t>
  </si>
  <si>
    <t>A2P Dialpad Text Message Campaign Registry - Brand Vetting Fee</t>
  </si>
  <si>
    <t>Campaign Registry Brand Vetting One-Time Fee for  All Customers that required high-volume SMS campaigns 
Businesses sending more than 2,000 messages per day to T-Mobile subscribers</t>
  </si>
  <si>
    <t>DIALPAD_25</t>
  </si>
  <si>
    <t>A2P Dialpad Text Message Campaign Registry - Campaign Vetting Fee</t>
  </si>
  <si>
    <t>Campaign Vetting One-Time Fee for all customers</t>
  </si>
  <si>
    <t>DIALPAD_26</t>
  </si>
  <si>
    <t>A2P Dialpad Text Message Campaign Registry - Number Pooling</t>
  </si>
  <si>
    <t>Customers with more than 49 numbers that send SMS</t>
  </si>
  <si>
    <t>DIALPAD_27</t>
  </si>
  <si>
    <t>A2P Dialpad Text Message Campaign Registry - Low Volume Campaign Fee - - UCaaS (conversational) or Mixed</t>
  </si>
  <si>
    <t xml:space="preserve">Required for customers who only send high volume conversational type text messages or a high volume of varying types of messages </t>
  </si>
  <si>
    <t>DIALPAD_28</t>
  </si>
  <si>
    <t>A2P Dialpad Text Message Campaign Registry - High Volume - UCaaS (conversational) or Mixed</t>
  </si>
  <si>
    <t>Required for customers who only send high volume conversational type text messages or a high volume of varying types of messages</t>
  </si>
  <si>
    <t>DIALPAD_29</t>
  </si>
  <si>
    <t>A2P Dialpad Text Message Campaign Registry - 2FA (Two Factor Authentication)</t>
  </si>
  <si>
    <t>Customer Care (Contact Center), Delivery Notifications, Fraud Alert Messaging, Higher Education, Marketing, Polling and Voting, Security Alert, M2M, Carrier Exemptions,Political, Social
Customers will only see this charge on their invoice if they select this as their sole use case during the registration process.</t>
  </si>
  <si>
    <t>DIALPAD_30</t>
  </si>
  <si>
    <t xml:space="preserve">A2P Dialpad Text Message Campaign Registry - Public Service Announcements Agents and Franchises	</t>
  </si>
  <si>
    <t>Fee for PSA Agents and Franchises</t>
  </si>
  <si>
    <t>DIALPAD_31</t>
  </si>
  <si>
    <t>A2P Dialpad Text Message Campaign Registry - Charity</t>
  </si>
  <si>
    <t>Fee for Charity</t>
  </si>
  <si>
    <t>DIALPAD_32</t>
  </si>
  <si>
    <t>A2P Dialpad Text Message Campaign Registry - Emergency</t>
  </si>
  <si>
    <t>Fee for Emergency</t>
  </si>
  <si>
    <t>DIALPAD_33</t>
  </si>
  <si>
    <t>DialPad A2P Campaign Ai Voice Reg</t>
  </si>
  <si>
    <t>Add-On: A2P Dialpad Campaign Registry: Ai Voice (Registered)</t>
  </si>
  <si>
    <t>SMS/MMS Inbound: no charge
SMS Outbound - $.008
MMS Outbound - $.024</t>
  </si>
  <si>
    <t>DIALPAD_34</t>
  </si>
  <si>
    <t>DialPad A2P Campaign Ai Voice Unreg</t>
  </si>
  <si>
    <t>Add-On: A2P Dialpad Campaign Registry: Ai Voice (Unregistered)</t>
  </si>
  <si>
    <t>SMS/MMS Inbound: no charge
SMS Outbound - $.016
MMS Outbound - $.048</t>
  </si>
  <si>
    <t>DIALPAD_35</t>
  </si>
  <si>
    <t>DialPad A2P Campaign Ai Contact Center Reg</t>
  </si>
  <si>
    <t>Add-On: A2P Dialpad Campaign Registry: Ai Contact Center (Registered)</t>
  </si>
  <si>
    <t>SMS/MMS Inbound: $.008
SMS/MMS Outbound - $.024</t>
  </si>
  <si>
    <t>DIALPAD_36</t>
  </si>
  <si>
    <t>Add-On: A2P Dialpad Campaign Registry: Ai Contact Center (Unregistered)</t>
  </si>
  <si>
    <t>SMS/MMS Inbound: $.016
SMS/MMS Outbound - $.048</t>
  </si>
  <si>
    <t>DIALPAD_37</t>
  </si>
  <si>
    <t>DialPad A2P Campaign Ai Sales Reg</t>
  </si>
  <si>
    <t>Add-On: A2P Dialpad Campaign Registry: Ai Sales (Registered)</t>
  </si>
  <si>
    <t>DIALPAD_38</t>
  </si>
  <si>
    <t>DialPad A2P Campaign Ai Sales Unreg</t>
  </si>
  <si>
    <t>Add-On: A2P Dialpad Campaign Registry: Ai Sales (Unregistered)</t>
  </si>
  <si>
    <t>DIALPAD_39</t>
  </si>
  <si>
    <t>DialPad A2P Campaign Group Reg</t>
  </si>
  <si>
    <t>Add-On: A2P Dialpad Campaign Registry: Group Shared Lines (Registered)</t>
  </si>
  <si>
    <t>DIALPAD_40</t>
  </si>
  <si>
    <t>DialPad A2P Campaign Group Unreg</t>
  </si>
  <si>
    <t>Add-On: A2P Dialpad Campaign Registry: Group Shared Lines (Unregistered)</t>
  </si>
  <si>
    <t>ZSLICSGCC</t>
  </si>
  <si>
    <t>T-Mobile SASE Private Access and Secure  Internet Service TSIM license - Voice</t>
  </si>
  <si>
    <t>T-Mobile SASE Private Access and Secure  Internet Service TSIM license provides a single use T-Mobile SIM fixed wireless internet Device with secure, direct connectivity to the organization’s network or to the Internet with a suite of security features. Usage not to  exceed the maximum 100 gigabytes per month/license.*</t>
  </si>
  <si>
    <t>ZSLICCCMI</t>
  </si>
  <si>
    <t>T-Mobile SASE Private Access and Secure  Internet Service TSIM license - MI</t>
  </si>
  <si>
    <t>ZSIEVS1</t>
  </si>
  <si>
    <t>Secure Internet Go S Voice</t>
  </si>
  <si>
    <t>ZSIEMS1</t>
  </si>
  <si>
    <t>Secure Internet Go S MI</t>
  </si>
  <si>
    <t>ZSIEVSP2</t>
  </si>
  <si>
    <t>Secure Internet Go SP Voice</t>
  </si>
  <si>
    <t>ZSIESMP2</t>
  </si>
  <si>
    <t>Secure Internet Go SP MI</t>
  </si>
  <si>
    <t xml:space="preserve">Various local fees per VOIP lineStatutory rates are recovered per VOIP line.  $1.65 in Broome County; $1.00 in New York City, and Counties of: Madison, Montgomery, Tompkins, Onondaga. Richmond. $1.35 in Tioga County.  $0.35 in all other counties. </t>
  </si>
  <si>
    <t>Motorola moto g 5G 3rd Gen</t>
  </si>
  <si>
    <r>
      <t>SASE Terms and Conditions:</t>
    </r>
    <r>
      <rPr>
        <sz val="11"/>
        <color rgb="FF000000"/>
        <rFont val="TeleNeo Office Medium"/>
        <family val="2"/>
      </rPr>
      <t xml:space="preserve"> Customer’s use and/or purchase of SASE will be subject to, and shall be deemed acceptance by Customer of, the terms and conditions of the T-Mobile for Government (“TfG”) SASE Solution Addendum located at </t>
    </r>
    <r>
      <rPr>
        <u/>
        <sz val="11"/>
        <color rgb="FF000000"/>
        <rFont val="TeleNeo Office Medium"/>
        <family val="2"/>
      </rPr>
      <t>https://www.t-mobile.com/business/terms-and-conditions</t>
    </r>
    <r>
      <rPr>
        <sz val="11"/>
        <color rgb="FF000000"/>
        <rFont val="TeleNeo Office Medium"/>
        <family val="2"/>
      </rPr>
      <t xml:space="preserve"> which is hereby incorporated by reference and made a part of Customer’s Agreement. T-Mobile is solely providing Customer with access to the SASE solution, which may be accessed through the Versa Client App, a product of Versa, a third-party provider (“Third-Party Provider” or “Versa”).  Customer’s use of the Versa Client App is subject to acceptance of the Versa terms of use (the “Third-Party Terms”) in the manner required by Versa and requires Customer to download the Versa Client App from Apple App Store or Google Play Store. The Third-Party Terms may be updated by Versa from time to time. Monthly recurring charge is net of all discounts. No other service discounts will apply. Monthly Recurring Charge(s) ("MRC") and setup charges do not include taxes, fees, or surcharges that may apply.  Devices for SASE are sold separately.  SASE does not protect hotspot or tethered traffic.  SASE plans not available to P10 Million and EmpowerEd rate plans. *Does not apply to Connecting Heroes and first responder rate plans. </t>
    </r>
    <r>
      <rPr>
        <sz val="11"/>
        <color rgb="FF000000"/>
        <rFont val="Calibri"/>
        <family val="2"/>
        <scheme val="minor"/>
      </rPr>
      <t xml:space="preserve">  </t>
    </r>
  </si>
  <si>
    <r>
      <t xml:space="preserve">**Secure Internet Go: </t>
    </r>
    <r>
      <rPr>
        <sz val="11"/>
        <color rgb="FF000000"/>
        <rFont val="Calibri"/>
        <family val="2"/>
        <scheme val="minor"/>
      </rPr>
      <t xml:space="preserve">This T-Mobile SASE T-SIMsecure Secure Internet service license is intended for the use of a single T-Mobile SIM smartphone, tablet or connected laptop that provides  advanced content filtering for Internet bound traffic, usage of TSIM not to exceed the maximum 50 gigabytes per month.  Customers whose usage exceeds the maximum GB per month for 2 consecutive months will require a higher capacity rate plan. See </t>
    </r>
    <r>
      <rPr>
        <u/>
        <sz val="11"/>
        <color rgb="FF0070C0"/>
        <rFont val="TeleNeo Office Medium"/>
        <family val="2"/>
      </rPr>
      <t>https://t-mo.co/filter</t>
    </r>
    <r>
      <rPr>
        <u/>
        <sz val="11"/>
        <color rgb="FF000000"/>
        <rFont val="TeleNeo Office Medium"/>
        <family val="2"/>
      </rPr>
      <t xml:space="preserve"> </t>
    </r>
    <r>
      <rPr>
        <sz val="11"/>
        <color rgb="FF000000"/>
        <rFont val="Calibri"/>
        <family val="2"/>
        <scheme val="minor"/>
      </rPr>
      <t xml:space="preserve">for additional information on content filtering.  </t>
    </r>
  </si>
  <si>
    <t>GOVEDGE</t>
  </si>
  <si>
    <t>Government Unlimited Edge</t>
  </si>
  <si>
    <t>GOVINTPRO</t>
  </si>
  <si>
    <t>Government Unlimited High-Speed Internet - Equipment Included</t>
  </si>
  <si>
    <t>•Unlimited High-Speed Internet
•No Data Caps
•Static IP Allowed ($2 buy-up)
•No Content Filter 
•Voice barred
•No Roaming
•During congestion, customers on this plan may notice speeds lower than other customers due to data prioritization.
•Subsidized Device Included</t>
  </si>
  <si>
    <t>Government Fixed Wireless Unlimited High Speed Internet (Router Plan) - (Gov Internet UNL)</t>
  </si>
  <si>
    <t>ZHS2GSTK</t>
  </si>
  <si>
    <t>Business 2GB HSI Stacked Fixed Wireless - (Bus HSI 2GB STK)</t>
  </si>
  <si>
    <t>•Includes 2GB of pooled Fixed Wireless Internet data on our US high-speed network. 
•$3.75 for each GB after limit, partial megabytes rounded up.</t>
  </si>
  <si>
    <t>$3.75 per GB after 2GB</t>
  </si>
  <si>
    <t>Z10GSTKFW</t>
  </si>
  <si>
    <t>Business 10GB HSI Stacked Fixed Wireless - (Bus HSI 10GB STK)</t>
  </si>
  <si>
    <t>•Includes 10GB of pooled Fixed Wireless Internet data on our US high-speed network. 
•$3.75 for each GB after limit, partial megabytes rounded up.</t>
  </si>
  <si>
    <t>$3.75 per GB after 10GB</t>
  </si>
  <si>
    <t>Teacher Plans - Subsidy Level 1 - (EDU Phone Unl+Unl HS Sub 1)</t>
  </si>
  <si>
    <t>Teacher Plans - Subsidy Level 2 - (EDU Phone Unl+Unl HS Sub 2)</t>
  </si>
  <si>
    <t>Project 10Million TFB 100 GB Per Year Program Plan (NSLP) -  K-12 only - (P10M Program - 100GB per Year)</t>
  </si>
  <si>
    <t>Project 10Million TFB  100 GB Per Month Program Plan (NSLP) - K-12 only  - (P10M Program - 100GB per Year)</t>
  </si>
  <si>
    <t>Project 10Million Unlimited Program Plan (NSLP) - K-12 only - (P10M Program - Unlimited Data)</t>
  </si>
  <si>
    <t>P10M100GM</t>
  </si>
  <si>
    <t>Project 10Million  General 100 GB Per Month Plan  (NSLP &amp; Non-NSLP) - (Project 10 100GB/mo)</t>
  </si>
  <si>
    <t>100 GB data per month. 2-year commitment. Choice of P10M Mobile hotspot device or SIM card included and discount for select WiFi devices.</t>
  </si>
  <si>
    <t>P10MUN15</t>
  </si>
  <si>
    <t>Project 10Million General Unlimited Plan (NSLP &amp; Non-NSLP) - K-12 only - (Project 10M Unlimited $15)</t>
  </si>
  <si>
    <t>Unlimited data per month. 2-year commitment. Choice of P10M Mobile hotspot device or SIM card included and discount for select WiFi devices.</t>
  </si>
  <si>
    <t>P10MUN20 </t>
  </si>
  <si>
    <t>Project 10Million General Unlimited Plan (NSLP &amp; Non-NSLP) - K-12 only - (Project 10M Unlimited $20)</t>
  </si>
  <si>
    <t>Unlimited data per month 1-year commitment. Choice of P10M Mobile hotspot device or SIM card included and discount for select WiFi devices.</t>
  </si>
  <si>
    <t>Project 10Million General Unlimited Plan (NSLP &amp; Non-NSLP) - K-12 only - (Project 10M Unlimited $25)</t>
  </si>
  <si>
    <t>GOVUSUB1</t>
  </si>
  <si>
    <t>Government Unlimited for Phones Subsidy Allowance plans - Level 1  - (Gov Unl Phone Subsidy 1)</t>
  </si>
  <si>
    <t>• Unlimited talk, text, and data on our advanced network with no data overages. 
• Includes 5G access with capable device.
• Call, text, and use up to 5GB of High Speed data in Mexico and Canada at no extra charge. 
• Unlimited text and 2G data roaming in more than 210 countries and destinations
• Unlimited domestic data roaming and unlimited video streaming in SD quality
• 11GB of High Speed hotspot data (with unlimited max 3G hotspot speeds thereafter)
• Free texting and a free hour of In-Flight Connection-enabled flights</t>
  </si>
  <si>
    <t>GOVUSUB2</t>
  </si>
  <si>
    <t>Government Unlimited for Phones Subsidy Allowance plans - Level 2 - (Gov Unl Phone Subsidy 2)</t>
  </si>
  <si>
    <t>GOVUSUB3</t>
  </si>
  <si>
    <t>Government Unlimited for Phones Subsidy Allowance plans - Level 3 - (Gov Unl Phone Subsidy 3)</t>
  </si>
  <si>
    <t>Government Unlimited Data 11 GB Hotspot PlusUp - (Gov Unl Data 11 GB HS)</t>
  </si>
  <si>
    <t>Government Unlimited Data 21 GB Hotspot PlusUp - (Gov Unl Data 21 GB HS)</t>
  </si>
  <si>
    <t>Government Unlimited Data 31 GB Hotspot PlusUp (Gov Unl Data 31 GB HS)</t>
  </si>
  <si>
    <t>Government Unlimited Data 41 GB Hotspot PlusUp - (Gov Unl Data 41 GB HS)</t>
  </si>
  <si>
    <t>Government Unlimited Advanced Data with 50GB Hotspot - (Gov Unl Data 50 GB HS)</t>
  </si>
  <si>
    <t>Government Unlimited Advanced Data with 100GB Hotspot - (Gov Unl Data 100 GB HS)</t>
  </si>
  <si>
    <t>GOVITUNL3</t>
  </si>
  <si>
    <t xml:space="preserve">Government  Mobile Internet (School Bus) Plan </t>
  </si>
  <si>
    <t>•Unlimited High-Speed Internet
•No Data Caps
•Static IP Allowed ($2 buy-up)
•Education-grade content filtering not included; optional Education-grade filtering feature available at $0 cost 
•Voice barred
•Plan restricted to k-12 education customers only
•200 Megabytes of domestic roaming</t>
  </si>
  <si>
    <t>T-Mobile Direct Connect (TDC) $5 Handset Feature</t>
  </si>
  <si>
    <t>T-Mobile Direct Connect (TDC) Tablet $5 Feature</t>
  </si>
  <si>
    <t>ZDCSA2</t>
  </si>
  <si>
    <t>T-Mobile Direct Connect (TDC) Only Plan</t>
  </si>
  <si>
    <t xml:space="preserve">• T-Mobile Direct Connect is a push-to-talk solution that keeps your workforce in constant real-time contact with each other, support teams, and headquarters.  Requires T-Mobile Direct Connect mobile app or a push-to-talk enabled device.. 
</t>
  </si>
  <si>
    <t>Simple Choice Mobile Internet 2GB - (T4B SC NA MI 2GB)</t>
  </si>
  <si>
    <t>Government Unlimited for Tablets - 11 GB hotspot - (Gov Unl Tablet 11 GB HS)</t>
  </si>
  <si>
    <t>Government Unlimited for Tablets - 21 GB hotspot - (Gov Unl Tablet 21 GB HS)</t>
  </si>
  <si>
    <t>Government Unlimited  Plus for Tablets - 31 GB hotspot - (Gov Unl Tablet 31 GB HS)</t>
  </si>
  <si>
    <t>Government Unlimited  Plus for Tablets - 41 GB hotspot - (Gov Unl Tablet 41 GB HS)</t>
  </si>
  <si>
    <t>GUTP51GB</t>
  </si>
  <si>
    <t>Government Unlimited  Plus for Tablets - 51 GB hotspot - (Gov Unl Tablet 51 GB HS)</t>
  </si>
  <si>
    <t>• Unlimited data and messaging as well as 51GB of high-speed mobile hotspot data. 
• In Canada and Mexico, 15GB of high-speed data (then unlimited data at 128 kbps speed). 
• Unlimited international texting and up to 5GB of high-speed data (then unlimited data up to 256kbps speeds) in 215+ countries and destinations. 
• Unlimited HD video streaming. Video typically streams on smartphone/tablet in SD quality (480p) unless you enable HD Video (1080p).</t>
  </si>
  <si>
    <t>GUTP76GB</t>
  </si>
  <si>
    <t>Government Unlimited  Plus for Tablets - 76 GB hotspot - (Gov Unl Tablet 76 GB HS)</t>
  </si>
  <si>
    <t>• Unlimited data and messaging as well as 76GB of high-speed mobile hotspot data. 
• In Canada and Mexico, 15GB of high-speed data (then unlimited data at 128 kbps speed). 
• Unlimited international texting and up to 5GB of high-speed data (then unlimited data up to 256kbps speeds) in 215+ countries and destinations. 
• Unlimited HD video streaming. Video typically streams on smartphone/tablet in SD quality (480p) unless you enable HD Video (1080p).</t>
  </si>
  <si>
    <t>Government Simple Choice Unlimited Mobile Hotstpot - (GOV SmplChc Val UNL MI)</t>
  </si>
  <si>
    <t>EmpowerED 2.0 Program Mobile Internet (for K-12 schools only) - (EDU EmpowerED2.0 MI 2GB for 10)</t>
  </si>
  <si>
    <t>EmpowerED 2.0 Program Mobile Internet (for K-12 schools only) - (EDU EmpowerED2.0 MI Unlimited)</t>
  </si>
  <si>
    <t>EmpowerED 2.0 Program Unlimited High Speed Mobile Internet (Existing EmpowerED Customers Special Use Only) - (EDU EmpowerED2.0 MI UNL $15.17)</t>
  </si>
  <si>
    <t>GOVLDFR</t>
  </si>
  <si>
    <t>First Responder Unlimited Talk and Text with 2GB High Speed Data - (GovFirstRespond Limited Data)</t>
  </si>
  <si>
    <t>• Unlimited talk and text with no overages.
• Starting with up to 2GB High Speed data per month. After monthly allotment, data at 128Kbps with no overages.
• Additional data available at 6GB High Speed data.
•Priority Access and Preemption for WPS-enrolled first responders .</t>
  </si>
  <si>
    <t>GFR6DATA</t>
  </si>
  <si>
    <t>ADD-On: 6GB High Speed Data Feature for First Responder Unlimited Talk and Text - (GovFirstRespond 6GB Data&amp;SMHS)</t>
  </si>
  <si>
    <t>• Add-on Feature to increase to 6GB High Speed &amp; Smartphone Mobile Hotspot (SMHS) data on your smartphone while on our network. After monthly allotment, data at 128Kbps.</t>
  </si>
  <si>
    <t>First Responder Unlimited for Phones (For eligible first responders only)  - (Gov FR Unl Phone)</t>
  </si>
  <si>
    <t>GFRSUBL1</t>
  </si>
  <si>
    <t>First Responder (Alpha) Unlimited Subsidy Level 1 (For eligible first responders only)  - (Gov FR Unl Phone Subsidy 1)</t>
  </si>
  <si>
    <t>GFRSUBL2</t>
  </si>
  <si>
    <t>First Responder (Alpha) Unlimited Subsidy Level 2 (For eligible first responders only) - (Gov FR Unl Phone Subsidy 2)</t>
  </si>
  <si>
    <t>GFRSUBL3</t>
  </si>
  <si>
    <t>First Responder (Alpha) Unlimited Subsidy Level 3 (For eligible first responders only)  - (Gov FR Unl Phone Subsidy 3)</t>
  </si>
  <si>
    <t>First Responder (Alpha) 21 GB Mobile Hotspot PlusUP Add ON - (Gov Unl Data 21 GB HS)</t>
  </si>
  <si>
    <t>First Responder (Alpha) 31 GB Mobile Hotspot PlusUP Add ON - (Gov Unl Data 31 GB HS)</t>
  </si>
  <si>
    <t>First Responder (Alpha) 41 GB Mobile Hotspot PlusUP Add ON - (Gov Unl Data 41 GB HS)</t>
  </si>
  <si>
    <t>First Responder Gov Unlimited Hotspot Feature Add ON - (Gov Unlimited Data &amp; Hotspot)</t>
  </si>
  <si>
    <t>GOVINTFR</t>
  </si>
  <si>
    <t>First Responder Unlimited for Fixed Routers</t>
  </si>
  <si>
    <t>• Unlimited data on our 4G LTE &amp; 5G network with no overages. 
• Up to 5GB LTE data in Canada and Mexico, then unlimited at 2G speeds.</t>
  </si>
  <si>
    <t>GOVFRTB11</t>
  </si>
  <si>
    <t>First Responder Unlimited High Speed Mobile Internet for Tablets
w/ 11GB hotspot - (Gov FR Unl Tablet 11 GB HS)</t>
  </si>
  <si>
    <t xml:space="preserve">• Unlimited texting and High Speed data on our advanced network with no data overages. 
• 11GB of High Speed hotspot data (with unlimited max 3G hotspot speeds thereafter)
• Texting and up to 5GB of High Speed data in Mexico and Canada. 
• Unlimited texting and 2G data roaming in 210+ countries and destinations and unlimited video streaming in SD quality </t>
  </si>
  <si>
    <t>GOVFRTB21</t>
  </si>
  <si>
    <t>First Responder Unlimited High Speed Mobile Internet for Tablets
w/ 21GB hotspot - (Gov FR Unl Tablet 21 GB HS)</t>
  </si>
  <si>
    <t xml:space="preserve">• Unlimited texting and High Speed data on our advanced network with no data overages. 
• 21GB of High Speed hotspot data (with unlimited max 3G hotspot speeds thereafter)
• Texting and up to 5GB of High Speed data in Mexico and Canada. 
• Unlimited texting and 2G data roaming in 210+ countries and destinations and unlimited video streaming in SD quality </t>
  </si>
  <si>
    <t>GOVFRTB31</t>
  </si>
  <si>
    <t>First Responder Unlimited High Speed Mobile Internet for Tablets
w/ 31GB hotspot - (Gov FR Unl Tablet 31 GB HS)</t>
  </si>
  <si>
    <t xml:space="preserve">• Unlimited texting and High Speed data on our advanced network with no data overages. 
• 31GB of High Speed hotspot data (with unlimited max 3G hotspot speeds thereafter)
• Texting and up to 5GB of High Speed data in Mexico and Canada. 
• Unlimited texting and 2G data roaming in 210+ countries and destinations and unlimited video streaming in SD quality </t>
  </si>
  <si>
    <t>GOVFRTB41</t>
  </si>
  <si>
    <t>First Responder Unlimited High Speed Mobile Internet for Tablets
w/ 41GB hotspot - (Gov FR Unl Tablet 41 GB HS)</t>
  </si>
  <si>
    <t xml:space="preserve">• Unlimited texting and High Speed data on our advanced network with no data overages. 
• 41GB of High Speed hotspot data (with unlimited max 3G hotspot speeds thereafter)
• Texting and up to 5GB of High Speed data in Mexico and Canada. 
• Unlimited texting and 2G data roaming in 210+ countries and destinations and unlimited video streaming in SD quality </t>
  </si>
  <si>
    <t>Connecting Heroes Plan (Eligible First Responders only) - (Connecting Heroes Unlimited $0)</t>
  </si>
  <si>
    <t>Connecting Heroes Unlimited Data Feature (Eligible First Responders only) - (Heroes Unlimited Hotspot Data)</t>
  </si>
  <si>
    <t>Government Geotab ProPlus Bundle Self Install - (Gov Geotab Pro+ Self Install)</t>
  </si>
  <si>
    <t>GGEOPPSPC</t>
  </si>
  <si>
    <t>Geotab Fleet Management Pro Plus Plan TE - (Government Special Geotab Pro+ TE)</t>
  </si>
  <si>
    <t xml:space="preserve">•The ProPlus plan offers the greatest functionality, including Active Tracking, a lifetime warranty, and premium services for Electric Vehicles.
•Harness and other accessories sold separately.
•Unlimited Data (512 kbps speed)
•Canada and Mexico roaming (all other Simple Global countries blocked)
•Unlimited domestic roaming
</t>
  </si>
  <si>
    <t>Geotab Public Works plan Bundle for Government Self Install - (Gov Geotab PW Self Install)</t>
  </si>
  <si>
    <t>Geotab Public Works plan Bundle for Government with Installation - (Gov Geotab Pub Works Install)</t>
  </si>
  <si>
    <t>Geotab Base for Government TE - (Gov T-Mo + Geotab Base TE)</t>
  </si>
  <si>
    <t>Geotab Regulatory with HOS Gov TE - (Gov T-Mo + Geotab Reg w/HOS TE)</t>
  </si>
  <si>
    <t>Simple Choice Stackable 600 Minute Talk &amp; Text Plan - Unsubsidized Plan - (GOVSmpChVAL600min+UNLText)</t>
  </si>
  <si>
    <t>Simple Choice Stackable 300 Minute Talk &amp; Text Plan - Unsubsidized Plan - (GOVSmpChVAL300min+UNLText)</t>
  </si>
  <si>
    <t>Simple Choice Stackable 100 Minutes: Government - Unsubsidized Plan - (GOVSmpChVAL100min+UNLText)</t>
  </si>
  <si>
    <t>Simple Choice Government Unlimited Mobile Internet - Unsubsidized Plan (GOV SmplChc Val UNL MI)</t>
  </si>
  <si>
    <t>Simple Choice 2GB Pooled Data Mobile Internet Plan: Business - Unsubsidized Plan (BIZ SC STKBL MI 2GB)</t>
  </si>
  <si>
    <t>Machine to Machine 512kbps with Text - Unsubsidized Plan (M2M T4B 512kbps with Text)</t>
  </si>
  <si>
    <t>Machine to Machine 128kbps with Text - Unsubsidized Plan (M2M T4B 128kbps with Text)</t>
  </si>
  <si>
    <t>Machine to Machine 128kbps - Unsubsidized Plan (M2M T4B 128kbps)</t>
  </si>
  <si>
    <t>ZSIPV4</t>
  </si>
  <si>
    <t xml:space="preserve">Bus Static IPV4 Northeast </t>
  </si>
  <si>
    <t>• Government Public Static IP Voice, MMS &amp; tethering not supported. 
• Customized setup on devices needed.</t>
  </si>
  <si>
    <t>ZSIPV4MI</t>
  </si>
  <si>
    <t>Bus Static IPV4 MI Northeast</t>
  </si>
  <si>
    <t xml:space="preserve">3rd Eye API Voice Mystic Messaging Archival </t>
  </si>
  <si>
    <t>Smarsh API Voice Message Archiving</t>
  </si>
  <si>
    <t>Smarsh API MI Message Archiving Mobile Internet</t>
  </si>
  <si>
    <t>Flat Rate Per Minute Rating (PMR) Plan - Unsubsidized Plan - (PMR 500 Line Min)</t>
  </si>
  <si>
    <t>•	International add-on feature that includes access to email, online documents, messages, maps, videos, and voicemail.
•	Includes the following while traveling in 215+ countries or destinations:
•	Unlimited high-speed data for your mobile device
•	Unlimited calling to and from your mobile device
•	Unlimited messaging to and from your mobile device.
•	5 GB of high-speed tethering.
•	Speeds may vary by country. 
•	Visit t-mo.co/roamdetails to read important info about our roaming policy.</t>
  </si>
  <si>
    <t>Voice Add-on: International Voice 1-Day Pass - (Voice and Data: 1 day (512MB data))</t>
  </si>
  <si>
    <t>Voice Add-on: 5GB International Pass up to 10 days - (Voice and Data: 1 0 days (5GB data))</t>
  </si>
  <si>
    <t>Voice Add-on: 15GB International Pass up to 30 days - (Voice and Data: 30 days (15GB data))</t>
  </si>
  <si>
    <t>Enterprise SMTP Messaging 1+ lines - (ENT SMTP Messaging $0)</t>
  </si>
  <si>
    <t>Secure Internet Go - Security provides advanced content filtering of risky websites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75 gigabytes per month/license.**</t>
  </si>
  <si>
    <t>Secure Internet Go - Security + Productivity provides advanced content filtering of risky and online gaming/streaming websites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75 gigabytes per month/license.**</t>
  </si>
  <si>
    <t>Secure Internet Go - Security + Productivity provides advanced content filtering of risky and online gaming/streaming web 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75 gigabytes per month/license.**</t>
  </si>
  <si>
    <t xml:space="preserve">IPHONE 16 128GB BLACK                    </t>
  </si>
  <si>
    <t xml:space="preserve">IPHONE 16 PLUS 128GB BLACK                    </t>
  </si>
  <si>
    <t xml:space="preserve">IPHONE 16 PRO 128GB BLACK                    </t>
  </si>
  <si>
    <t>•Unlimited High-Speed Internet
•No Data Caps
•Static IP Allowed ($2 buy-up)
•No Content Filter 
•Voice barred
•No Roaming
•During congestion, customers on this plan may notice speeds lower than other customers due to data prioritization.
• Subsidized Device Included</t>
  </si>
  <si>
    <t>High-speed  network access will be provided as shown on coverage map.</t>
  </si>
  <si>
    <t xml:space="preserve">Government Fixed Wireless Unlimited High Speed Internet (Router Plan) </t>
  </si>
  <si>
    <t>2GB of pooled high-speed data. During congestion, the small fraction of customers using &gt;50GB/mo. may notice reduced speeds until next bill cycle due to data prioritization. Optimized video streaming at 480p+</t>
  </si>
  <si>
    <t>2GB of pooled high-speed data</t>
  </si>
  <si>
    <t>10GB of pooled high-speed data. During congestion, the small fraction of customers using &gt;50GB/mo. may notice reduced speeds until next bill cycle due to data prioritization. Optimized video streaming at 480p+</t>
  </si>
  <si>
    <t>10GB of pooled high-speed data</t>
  </si>
  <si>
    <t>100 GB high-speed data per month. During congestion, the small fraction of customers using &gt;50GB/mo. may notice reduced speeds until next bill cycle due to data prioritization. Optimized video streaming at 480p+</t>
  </si>
  <si>
    <t>100 GB per month high-speed data</t>
  </si>
  <si>
    <t>11 GB unlimited high-speed data. During congestion, the small fraction of customers using &gt;50GB/mo. may notice reduced speeds until next bill cycle due to data prioritization. Optimized video streaming at 480p+</t>
  </si>
  <si>
    <t>11 GB high-speed data</t>
  </si>
  <si>
    <t>21 GB high-speed data. During congestion, the small fraction of customers using &gt;50GB/mo. may notice reduced speeds until next bill cycle due to data prioritization. Optimized video streaming at 480p+</t>
  </si>
  <si>
    <t>21 GB high-speed data</t>
  </si>
  <si>
    <t>31 GB high-speed data. During congestion, the small fraction of customers using &gt;50GB/mo. may notice reduced speeds until next bill cycle due to data prioritization. Optimized video streaming at 480p+</t>
  </si>
  <si>
    <t>31 GB high-speed data</t>
  </si>
  <si>
    <t>41 GB high-speed data. During congestion, the small fraction of customers using &gt;50GB/mo. may notice reduced speeds until next bill cycle due to data prioritization. Optimized video streaming at 480p+</t>
  </si>
  <si>
    <t>41 GB high-speed data</t>
  </si>
  <si>
    <t>50 GB high-speed data. During congestion, the small fraction of customers using &gt;50GB/mo. may notice reduced speeds until next bill cycle due to data prioritization. Optimized video streaming at 480p+</t>
  </si>
  <si>
    <t>50 GB high-speed data</t>
  </si>
  <si>
    <t>100 GB high-speed data. During congestion, the small fraction of customers using &gt;50GB/mo. may notice reduced speeds until next bill cycle due to data prioritization. Optimized video streaming at 480p+</t>
  </si>
  <si>
    <t>100 GB high-speed data</t>
  </si>
  <si>
    <t>For use with Voice plans. Business Critical adds large Talkgroup calling up to 3,000 members, Emergency calling, and Location based dynamic Talkgroups. Contact your Account Executive for additional information. Requires Customer's acceptance of T-Mobile’s Direct Connect Addendum to purchase.</t>
  </si>
  <si>
    <t>For use with Mobile Internet plans. Business Critical adds large Talkgroup calling up to 3,000 members, Emergency calling, and Location based dynamic Talkgroups. Contact your Account Executive for additional information. Requires Customer's acceptance of T-Mobile’s Direct Connect Addendum to purchase.</t>
  </si>
  <si>
    <t>For use with Voice plans. Mission Critical adds our most advanced PTT feature set.  Contact your Account Executive for additional information. Requires Customer's acceptance of T-Mobile’s Direct Connect Addendum to purchase.</t>
  </si>
  <si>
    <t>For use with Mobile Internet plans. Mission Critical adds our most advanced PTT feature set.  Contact your Account Executive for additional information. Requires Customer's acceptance of T-Mobile’s Direct Connect Addendum to purchase.</t>
  </si>
  <si>
    <t>For use with Desktop Dispatch plans. Mission Critical adds our most advanced PTT feature set.  Contact your Account Executive for additional information. Requires Customer's acceptance of T-Mobile’s Direct Connect Addendum to purchase.</t>
  </si>
  <si>
    <t xml:space="preserve"> For use with Voice plans.  Video streaming to individuals, Talkgroups and ad hoc groups.  Contact your Account Executive for additional information. Requires Customer's acceptance of T-Mobile’s Direct Connect Addendum to purchase.</t>
  </si>
  <si>
    <t xml:space="preserve"> For use with Mobile Internet plans.  Video streaming to individuals, Talkgroups and ad hoc groups.  Contact your Account Executive for additional information. Requires Customer's acceptance of T-Mobile’s Direct Connect Addendum to purchase.</t>
  </si>
  <si>
    <t>2GB high-speed data. Unlimited 128kbps therafter</t>
  </si>
  <si>
    <t>•	The ProPlus plan offers the greatest functionality, including Active Tracking, a lifetime warranty, and premium services including Electric Vehicles.
•	Monthly service fee includes a Geotab GO device, harness, and Geotab Pro Plus solution.
•	Installation services are not included. 
•	Taxes and fees are itemized separately 
•	Unlimited Data (512 kbps speed)
•	Canada and Mexico roaming (all other Simple Global countries blocked)
•	Unlimited domestic roaming
•	Requires Customer's acceptance of T-Mobile for Government Geotab Products Addendum to purchase.</t>
  </si>
  <si>
    <t>Unlimited data at 512 kbps. During congestion, the small fraction of customers using &gt;50GB/mo. may notice reduced speeds until next bill cycle due to data prioritization. Optimized video streaming at 480p+</t>
  </si>
  <si>
    <t>•	The ProPlus plan offers the greatest functionality, including Active Tracking, a lifetime warranty, and premium services including Electric Vehicles.
•	Monthly service fee includes a Geotab GO device, harness, and Geotab Pro Plus solution.
•	Basic Installation services are included. 
•	Taxes and fees are itemized separately 
•	Unlimited Data (512 kbps speed)
•	Canada and Mexico roaming (all other Simple Global countries blocked)
•	Unlimited domestic roaming
•	Requires Customer's acceptance of T-Mobile for Government Geotab Products Addendum to purchase.</t>
  </si>
  <si>
    <t>Unlimited data at 512 kbps During congestion, the small fraction of customers using &gt;50GB/mo. may notice reduced speeds until next bill cycle due to data prioritization. Optimized video streaming at 480p+</t>
  </si>
  <si>
    <t>•	Monthly service fee includes a Geotab GO device, harness, and Geotab Pro Plus solution.
•The Winter Operations solution also requires IOX-WRKS Cable for an additional cost. 
•Unlimited Data (512 kbps speed)
•	Installation services are not included. 
•	Taxes and fees are itemized separately 
•Canada and Mexico roaming (all other Simple Global countries blocked)
•Unlimited domestic roaming
•Device is eligible for EIP
•Requires Customer's acceptance of T-Mobile for Government Geotab Products Addendum to purchase.</t>
  </si>
  <si>
    <t>•	Monthly service fee includes a Geotab GO device, harness, and Geotab Pro Plus solution.
•The Winter Operations solution also requires IOX-WRKS Cable for an additional cost. 
•Unlimited Data (512 kbps speed)
•	Basic Installation services are included. 
•	Taxes and fees are itemized separately 
•Canada and Mexico roaming (all other Simple Global countries blocked)
•Unlimited domestic roaming
•Device is eligible for EIP
•Requires Customer's acceptance of T-Mobile for Government Geotab Products Addendum to purchase.</t>
  </si>
  <si>
    <t xml:space="preserve">Unlimited Data (512 kbps speed)
Unlimited SMS
Canada and Mexico roaming (all other Simple Global countries blocked)
Unlimited domestic roaming
Device is eligible for EIP
PHP available
Voice barred
No HD video
No data passes
Requires Customer's acceptance of T-Mobile for Government Geotab Products Addendum to purchase.
</t>
  </si>
  <si>
    <r>
      <t>The ProPlus plan offers the greatest functionality, including Active Tracking, a lifetime warranty, and premium services for Electric Vehicles.</t>
    </r>
    <r>
      <rPr>
        <sz val="11"/>
        <rFont val="Arial"/>
        <family val="2"/>
      </rPr>
      <t xml:space="preserve">
Please see Plan Notes below</t>
    </r>
  </si>
  <si>
    <t>•Unlimited data
•Data plan that will throttle when it reaches 2GB of data usage. 
•Optimized video streaming at 480p
•200MB Domestic data roaming
•Canada and Mexico roaming (all other Simple Global countries blocked)
•Requires Customer's acceptance of T-Mobile for Government Geotab Products Addendum to purchase.</t>
  </si>
  <si>
    <t>TBuilt for all vehicle types.
Offers infrared light (IR) for nighttime use.
Event trigger button allows for driver-initiated recording.
Provides real-time insights with live video streaming from dual cameras.
Powered by advanced AI to recognize distracted driving behaviors, send alerts to help correct drivers, and trigger video events.
Touchscreen to assist in installation and setting camera view angles.
Parking Mode: Severe vibration detection while parked with automatic event uploads.
Please see Plan Notes below</t>
  </si>
  <si>
    <t>Bus Static IPV4 MI</t>
  </si>
  <si>
    <t xml:space="preserve">• POTS (Plain Old Telephone Service) replacement product for copper wire devices. 
• AirDial is setup, either on the wall or on a flat surface, where the landline connects to a PBX. 
• The analog connection will be replaced by a wireless connection provided by T-Mobile. 
• Supports up to four analog connections and contains Dual SIM slots.  
• Also has remote monitoring through an online portal, making it easy to view the status of AirDial devices at a glance.
•AirDial services are provided on a month-to-month basis.
• Requires Customer's acceptance of T-Mobile’s Ooma AirDial Addendum to purchase.
</t>
  </si>
  <si>
    <t xml:space="preserve">Turnkey Wireless POTS (Plain Old Telephone Service) solution, powered by MarketSpark to help Customers mitigate the problems associated with end-of-life copper by enabling them to leverage T-Mobile wireless service to maintain connectivity of legacy life-safety applications (fire panels, security alarms, elevators) with a platform-based solution.
• Requires Customer's acceptance of T-Mobile’s MarketSpark Addendum to purchase.
</t>
  </si>
  <si>
    <t xml:space="preserve">Turnkey Wireless POTS (Plain Old Telephone Service) solution, powered by MarketSpark to help Customers mitigate the problems associated with end-of-life copper by enabling them to leverage T-Mobile wireless service to maintain connectivity of legacy life-safety applications (fire panels, security alarms, elevators) with a platform-based solution.
• Requires Customer's acceptance of T-Mobile’s MarketSpark Addendum to purchase
</t>
  </si>
  <si>
    <t xml:space="preserve">Turnkey Wireless POTS (Plain Old Telephone Service) solution, powered by MarketSpark to help Customers mitigate the problems associated with end-of-life copper by enabling them to leverage T-Mobile wireless service to maintain connectivity of legacy life-safety applications (fire panels, security alarms, elevators) with a platform-based solution.
</t>
  </si>
  <si>
    <t>• Sensor Solutions by myDevices, Inc - myDevices IoT Platform and applicable IoT sensors
• Services included with the solution would include required licenses, web application, mobile application and training library.
• Customers will be required to sign a myDevices Solutions Services Addendum</t>
  </si>
  <si>
    <t xml:space="preserve">• Sensor Solutions by myDevices, Inc - myDevices IoT Platform and applicable IoT sensors
• Services included with the solution would include required licenses, web application, mobile application and training library.
• Customers will be required to sign a myDevices Solutions Services Addendum
</t>
  </si>
  <si>
    <t>• Push Button Alert System Rate Plan
• Services included with the solution would include required licenses, web application, mobile application and training library.
• Customers will be required to sign a myDevices Solutions Services Addendum</t>
  </si>
  <si>
    <t>One office; up to 3 departments, Includes Ai Meetings
Requires Customer's acceptance of T-Mobile DialPad Service Addendum to purchase.</t>
  </si>
  <si>
    <t xml:space="preserve">Unlimited high-speed data. During congestion, the small fraction of customers using &gt;50GB/mo. may notice reduced speeds until next bill cycle due to data prioritization. </t>
  </si>
  <si>
    <t>Up to 10 offices; up to 25 departments, Includes Ai Meetings
Requires Customer's acceptance of T-Mobile DialPad Service Addendum to purchase.</t>
  </si>
  <si>
    <t>Unlimited offices; Unlimited departments, Includes Ai Meetings
Requires Customer's acceptance of T-Mobile DialPad Service Addendum to purchase.</t>
  </si>
  <si>
    <t>Contact Center Main Line Number, Up to 25 Queues, Analytics and Reporting
Requires Customer's acceptance of T-Mobile DialPad Service Addendum to purchase.</t>
  </si>
  <si>
    <t>This per minute fee is subject to change, and is currently $0.01 per inbound minute and $0.02 per outbound minute</t>
  </si>
  <si>
    <t xml:space="preserve">Contact Center Main Line Number, Unlimited Queues, Enterprise Customer SLA
Requires Customer's acceptance of T-Mobile DialPad Service Addendum to purchase. </t>
  </si>
  <si>
    <t>Coaching Groups, Voicemail Drop, Dedicated Direct Inward Dialing 
Requires Customer's acceptance of T-Mobile DialPad Service Addendum to purchase.</t>
  </si>
  <si>
    <t>Add additional number to shared lines
Requires Customer's acceptance of T-Mobile DialPad Service Addendum to purchase.</t>
  </si>
  <si>
    <t>Includes 1000 pages of faxes per month.  Each additional fax page may be a charged up to $0.10 per page for U.S. faxes. This per page charge is subject to change.
Requires Customer's acceptance of T-Mobile DialPad Service Addendum to purchase.</t>
  </si>
  <si>
    <t>Add a Toll-free number to shared lines, inbound $.02 per min
Requires Customer's acceptance of T-Mobile DialPad Service Addendum to purchase.</t>
  </si>
  <si>
    <t>Add a room line
Requires Customer's acceptance of T-Mobile DialPad Service Addendum to purchase.</t>
  </si>
  <si>
    <t>Numbers held but not used
Requires Customer's acceptance of T-Mobile DialPad Service Addendum to purchase.</t>
  </si>
  <si>
    <t>Automatically detects Customer Satisfaction (CSAT) scores from every customer interaction instead of relying on a handful of customers to complete traditional, post-call surveys. 
Available for Ai Sales &amp; Ai Contact Center only. Quantity must match the number of purchased licenses.
Requires Customer's acceptance of T-Mobile DialPad Service Addendum to purchase.</t>
  </si>
  <si>
    <t>Custom and Templated Quality Assurance removes the manual legwork and ensures Sales Center calls are graded with an objective and actionable grading tool.  Available for Ai Sales &amp; Ai Contact Center only. Quantity must match the number of purchased licenses.
Requires Customer's acceptance of T-Mobile DialPad Service Addendum to purchase.</t>
  </si>
  <si>
    <t>Enables omnichannel customer engagements - Choose 1 popular digital channel such as web chat, SMS, Facebook, Instagram, Twitter, and WhatsApp.  Requires Professional Services from Dialpad to onboard. Available for Ai Sales &amp; Ai Contact Center only. Quantity must match the number of purchased licenses.
Requires Customer's acceptance of T-Mobile DialPad Service Addendum to purchase.</t>
  </si>
  <si>
    <t>Enables omnichannel customer engagements - Add all popular digital channels like web chat, SMS, Facebook, Instagram, Twitter, and WhatsApp. Requires Professional Services from Dialpad to onboard. Available for Ai Sales &amp; Ai Contact Center only. Quantity must match the number of purchased licenses.
Requires Customer's acceptance of T-Mobile DialPad Service Addendum to purchase.</t>
  </si>
  <si>
    <t>Managers can monitor direct calls that their team members are on. Available for Ai Voice only. Quantity must match the number of purchased licenses.
Requires Customer's acceptance of T-Mobile DialPad Service Addendum to purchase.</t>
  </si>
  <si>
    <t>Provides the power of a full-featured business intelligence tool directly on top of the Dialpad data. 
Requires Customer's acceptance of T-Mobile DialPad Service Addendum to purchase.</t>
  </si>
  <si>
    <t>Offers unlimited international calling with expansive coverage, spanning over many countries and territories worldwide. Dialpad does have a fair usage policy — the Global Unlimited Calling Add-on provides 1500 minutes per month, per license. Additional minutes will be paid via Calling Credits. Quantity must match the number of purchased licenses.
Requires Customer's acceptance of T-Mobile DialPad Service Addendum to purchase.</t>
  </si>
  <si>
    <t>Helps admins manage predictable costs for inbound / outbound sales or contact center per minute charges with unlimited minutes. Dialpad does have a fair usage policy — the Unlimited Domestic Calling Add-on provides 4500 minutes per month, per license. Additional minutes will be paid via Calling Credits. Quantity must match the number of purchased licenses.
Requires Customer's acceptance of T-Mobile DialPad Service Addendum to purchase.</t>
  </si>
  <si>
    <t>Sales teams can leverage a bundle of area codes that match up with their territories throughout the US automatically.  Requires 1 license for an office, not per account.
May not be combined with Local Presence: Top 100 Metro Area.
Requires Customer's acceptance of T-Mobile DialPad Service Addendum to purchase.</t>
  </si>
  <si>
    <t>Covers around 80% of the US population, focusing on the top 100 metro areas for localized communication strategies.  Requires 1 license for an office, not per account.
May not be combined with Local Presence: Top 100 Metro Area.
Requires Customer's acceptance of T-Mobile DialPad Service Addendum to purchase.</t>
  </si>
  <si>
    <t>Campaign Registry Application One-Time Fee for All Customers
Requires Customer's acceptance of T-Mobile DialPad Service Addendum to purchase.</t>
  </si>
  <si>
    <t>Campaign Registry Brand Vetting One-Time Fee for  All Customers that required high-volume SMS campaigns 
Businesses sending more than 2,000 messages per day to T-Mobile subscribers
Requires Customer's acceptance of T-Mobile DialPad Service Addendum to purchase.</t>
  </si>
  <si>
    <t>Campaign Vetting One-Time Fee for all customers
Requires Customer's acceptance of T-Mobile DialPad Service Addendum to purchase.</t>
  </si>
  <si>
    <t>Customers with more than 49 numbers that send SMS
Requires Customer's acceptance of T-Mobile DialPad Service Addendum to purchase.</t>
  </si>
  <si>
    <t>Required for customers who only send high volume conversational type text messages or a high volume of varying types of messages 
Requires Customer's acceptance of T-Mobile DialPad Service Addendum to purchase.</t>
  </si>
  <si>
    <t>Required for customers who only send high volume conversational type text messages or a high volume of varying types of messages
Requires Customer's acceptance of T-Mobile DialPad Service Addendum to purchase.</t>
  </si>
  <si>
    <t>Customer Care (Contact Center), Delivery Notifications, Fraud Alert Messaging, Higher Education, Marketing, Polling and Voting, Security Alert, M2M, Carrier Exemptions,Political, Social
Customers will only see this charge on their invoice if they select this as their sole use case during the registration process.
Requires Customer's acceptance of T-Mobile DialPad Service Addendum to purchase.</t>
  </si>
  <si>
    <t>Fee for PSA Agents and Franchises.
Requires Customer's acceptance of T-Mobile DialPad Service Addendum to purchase.</t>
  </si>
  <si>
    <t>Fee for Charity.
Requires Customer's acceptance of T-Mobile DialPad Service Addendum to purchase.</t>
  </si>
  <si>
    <t>Fee for Emergency.
Requires Customer's acceptance of T-Mobile DialPad Service Addendum to purchase.</t>
  </si>
  <si>
    <t>Add-On: A2P Dialpad Campaign Registry: Ai Voice (Registered).
Requires Customer's acceptance of T-Mobile DialPad Service Addendum to purchase.</t>
  </si>
  <si>
    <t>Add-On: A2P Dialpad Campaign Registry: Ai Voice (Unregistered).
Requires Customer's acceptance of T-Mobile DialPad Service Addendum to purchase.</t>
  </si>
  <si>
    <t>Add-On: A2P Dialpad Campaign Registry: Ai Contact Center (Registered).
Requires Customer's acceptance of T-Mobile DialPad Service Addendum to purchase.</t>
  </si>
  <si>
    <t>Add-On: A2P Dialpad Campaign Registry: Ai Contact Center (Unregistered).
Requires Customer's acceptance of T-Mobile DialPad Service Addendum to purchase.</t>
  </si>
  <si>
    <t>Add-On: A2P Dialpad Campaign Registry: Ai Sales (Registered).
Requires Customer's acceptance of T-Mobile DialPad Service Addendum to purchase.</t>
  </si>
  <si>
    <t>Add-On: A2P Dialpad Campaign Registry: Ai Sales (Unregistered).
Requires Customer's acceptance of T-Mobile DialPad Service Addendum to purchase.</t>
  </si>
  <si>
    <t>Add-On: A2P Dialpad Campaign Registry: Group Shared Lines (Registered).
Requires Customer's acceptance of T-Mobile DialPad Service Addendum to purchase.</t>
  </si>
  <si>
    <t>Add-On: A2P Dialpad Campaign Registry: Group Shared Lines (Unregistered).
Requires Customer's acceptance of T-Mobile DialPad Service Addendum to purchase.</t>
  </si>
  <si>
    <t>T-Mobile SASE Private Access and Secure  Internet Service TSIM license provides a single use T-Mobile SIM fixed wireless internet Device with secure, direct connectivity to the organization’s network or to the Internet with a suite of security features. Usage not to  exceed the maximum 100 gigabytes per month/license.*
Requires Customer's acceptance of T-Mobile SASE Solution Addendum to purchase.</t>
  </si>
  <si>
    <t>Secure Internet Go - Security provides advanced content filtering of risky websites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50 gigabytes per month/license.**
Requires Customer's acceptance of T-Mobile SASE Solution Addendum to purchase.</t>
  </si>
  <si>
    <t>Secure Internet Go - Security + Productivity provides advanced content filtering of risky and online gaming/streaming websites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50 gigabytes per month/license.**
Requires Customer's acceptance of T-Mobile SASE Solution Addendum to purchase.</t>
  </si>
  <si>
    <t>Secure Internet Go - Security + Productivity provides advanced content filtering of risky and online gaming/streaming web 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50 gigabytes per month/license.**
Requires Customer's acceptance of T-Mobile SASE Solution Addendum to purchase.</t>
  </si>
  <si>
    <t>Add-On: 6GB High Speed Data Feature for First Responder Unlimited Talk and Text - (GovFirstRespond 6GB Data&amp;SMHS)</t>
  </si>
  <si>
    <t xml:space="preserve">6GB high-speed data. </t>
  </si>
  <si>
    <r>
      <rPr>
        <b/>
        <sz val="11"/>
        <rFont val="Calibri"/>
        <family val="2"/>
        <scheme val="minor"/>
      </rPr>
      <t>*Requirements for the Government Unlimited Rate Plan with Subsidy Allowance and First Responder Government Rate Plan with Subsidy Allowance - Smartphones</t>
    </r>
    <r>
      <rPr>
        <sz val="11"/>
        <rFont val="Calibri"/>
        <family val="2"/>
        <scheme val="minor"/>
      </rPr>
      <t xml:space="preserve">
1) For the Subsidy to be effective, Customer will activate a line of Service under its Master Account. Each line of Service must be activated and maintained for at least 24 months from the date of activation without any suspension or termination of any line of Service (the “Subsidy Term”);  
2) Each line of Service must remain active, without suspension, for a 90-day period following the activation (“Minimum Activations Period”);
3) Each line of Service must be activated in accordance with the terms of the Agreement;
4) Each line of Service which is activated under the Master Account can only qualify once for a device subsidy during the Initial Term;
5) The subsidy cannot be combined with any other discounts, credits or promotional offers; and
6)  Customer’s account with T-Mobile must be in good standing to receive the subsidy.
</t>
    </r>
    <r>
      <rPr>
        <b/>
        <u/>
        <sz val="11"/>
        <rFont val="Calibri"/>
        <family val="2"/>
        <scheme val="minor"/>
      </rPr>
      <t xml:space="preserve">Minimum Activation Period/Termination. </t>
    </r>
    <r>
      <rPr>
        <sz val="11"/>
        <rFont val="Calibri"/>
        <family val="2"/>
        <scheme val="minor"/>
      </rPr>
      <t xml:space="preserve">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t>
    </r>
  </si>
  <si>
    <r>
      <rPr>
        <b/>
        <sz val="11"/>
        <rFont val="Calibri"/>
        <family val="2"/>
        <scheme val="minor"/>
      </rPr>
      <t xml:space="preserve">First Responder Plans </t>
    </r>
    <r>
      <rPr>
        <sz val="11"/>
        <rFont val="Calibri"/>
        <family val="2"/>
        <scheme val="minor"/>
      </rPr>
      <t xml:space="preserve">(excluding Connecting Heroes) are restricted to qualifying state government, local government and tribal government fire, police, and EMS agencies who verify eligibility. Minimum qualification is meeting one of the following NAICS Codes [(i) Police Protection 922120, (ii) Fire Protection 922160, (iii) Ambulance Services 621910 ). Final eligibility determinations are in T-Mobile’s discretion.   </t>
    </r>
  </si>
  <si>
    <r>
      <rPr>
        <b/>
        <sz val="11"/>
        <rFont val="Calibri"/>
        <family val="2"/>
        <scheme val="minor"/>
      </rPr>
      <t xml:space="preserve">VASTLocate: </t>
    </r>
    <r>
      <rPr>
        <sz val="11"/>
        <rFont val="Calibri"/>
        <family val="2"/>
        <scheme val="minor"/>
      </rPr>
      <t>Customers will be required to sign a VASTLocate Asset Tracking Addendum to purchase VASTLocate services. Monthly Recurring Charges (“MRC”) are the monthly fees for the Services charged to Customer for VASTLocate. MRC are net of all discounts. No other service discounts will apply. MRC and setup charges do not include taxes, fees, or surcharges. Additional Device and shipping charges may apply.  VASTLocate is not Fed RAMP Authorized.</t>
    </r>
  </si>
  <si>
    <r>
      <t xml:space="preserve">Ooma Airdial: </t>
    </r>
    <r>
      <rPr>
        <sz val="11"/>
        <rFont val="Calibri"/>
        <family val="2"/>
        <scheme val="minor"/>
      </rPr>
      <t>Customers use and purchase of the Ooma AirDial solution (“AirDial”) will be subject to, and shall be deemed acceptance by Customer of, the terms and conditions of T-Mobile for Government’s Ooma AirDial Addendum located at https://www.t-mobile.com/business/terms-and-conditions which is hereby incorporated by reference and made a part of Customer’s Agreement. T-Mobile is solely providing Customer with access to, and connectivity for, AirDial, a product of Ooma, Inc., a third-party provider (“Ooma” or “Third-Party Provider”).  Customer’s use of AirDial is subject to acceptance of the Ooma’s terms and conditions which can be found here, https://www.ooma.com/legal/terms (the “Third-Party Terms”). The Third-Party Terms are solely between Ooma and Customer. T-Mobile does not control and is not responsible or liable for how Ooma transmits, accesses, stores, or uses data. The Third-Party Terms may be updated by Ooma at any time, without notice. Monthly recurring charge is net of all discounts. No other service discounts will apply. Monthly Recurring Charge(s) ("MRC") and setup charges do not include taxes, fees, or surcharges. AirDial hardware must be purchased directly from, and billed by Ooma.  
AirDial is a subscription-based service with a term for each license (each a “Subscription Term”) as detailed in above pricing table. Each AirDial Subscription Term begins on the date of Customer’s AirDial activation.   For Subscription Terms that are not month-to-month, (i) if Customer terminates a license(s) prior to the end of the Subscription Term for such license(s), Customer will be responsible for the remaining MRC payments due, up to the total subscription cost, for such terminated license(s), and (ii) following the expiration of the Subscription Term, T-Mobile will continue to provide the service to Customer under the same pricing and terms and conditions set forth in this Addendum until either party provides 30 days’ advance written notice to terminate the service.</t>
    </r>
    <r>
      <rPr>
        <b/>
        <sz val="11"/>
        <rFont val="Calibri"/>
        <family val="2"/>
        <scheme val="minor"/>
      </rPr>
      <t xml:space="preserve">
MarketSpark: </t>
    </r>
    <r>
      <rPr>
        <sz val="11"/>
        <rFont val="Calibri"/>
        <family val="2"/>
        <scheme val="minor"/>
      </rPr>
      <t xml:space="preserve">Customers use and purchase of the MarketSpark product (“MarketSpark”) will be subject to, and shall be deemed acceptance by Customer of, the terms and conditions of T-Mobile for Government’s MarketSpark Addendum located at https://www.t-mobile.com/business/terms-and-conditions which is hereby incorporated by reference and made a part of Customer’s Agreement. T-Mobile is solely providing Customer with access to MarketSpark, a product of MarketSpark, Inc., a third-party provider (“MarketSpark, Inc.” or “Third-Party Provider”).  Customer’s use of MarketSpark is subject to acceptance of MarketSpark Inc.’s end user and privacy terms which can be found here  https://marketspark.com/terms/,  and https://marketspark.com/privacy-policy/ (the “Third-Party Terms”). The Third-Party Terms are solely between MarketSpark, Inc. and Customer. T-Mobile does not control and is not responsible or liable for how MarketSpark, Inc. transmits, accesses, stores, or uses data. The Third-Party Terms may be updated by MarketSpark, Inc. at any time, without notice. Monthly recurring charge is net of all discounts. No other service discounts will apply. Monthly Recurring Charge(s) ("MRC") and setup charges do not include taxes, fees, or surcharges. MarketSpark hardware must be purchased directly from, and billed by MarketSpark, Inc.   </t>
    </r>
  </si>
  <si>
    <r>
      <rPr>
        <b/>
        <sz val="11"/>
        <rFont val="Calibri"/>
        <family val="2"/>
        <scheme val="minor"/>
      </rPr>
      <t xml:space="preserve">T-Mobile Direct Connect &amp; LMR: </t>
    </r>
    <r>
      <rPr>
        <sz val="11"/>
        <rFont val="Calibri"/>
        <family val="2"/>
        <scheme val="minor"/>
      </rPr>
      <t>Direct Connect ("TDC") Terms and Conditions: Customers use and purchase of the T-Mobile Direct Connect (“TDC”) solution will be subject to, and shall be deemed acceptance by Customer of, the terms and conditions of T-Mobile’s Direct Connect Addendum located at https://www.t-mobile.com/business/terms-and-conditions which is hereby incorporated by reference and made a part of Customer’s Agreement. T-Mobile is solely providing Customer with access to TDC &amp; Land Mobile Radio (“LMR”), products of Motorola Solutions, Inc., a third-party provider (“Motorola”).  Customer’s use of the Product is subject to acceptance of Motorola’s terms of use (the “Motorola Terms”), or any separately agreed-to terms within Customer’s contract directly with Motorola. The Motorola Terms are solely between Motorola and Customer. T-Mobile does not control and is not responsible or liable for how Motorola transmits, accesses, stores, or uses data. The Motorola Terms may be updated by Motorola at any time, without notice. Monthly recurring charge is net of all discounts. No other service discounts will apply. Monthly Recurring Charge(s) ("MRC") and setup charges do not include taxes, fees, or surcharges. Hardware must be purchased separately.  </t>
    </r>
  </si>
  <si>
    <r>
      <rPr>
        <b/>
        <sz val="11"/>
        <rFont val="Calibri"/>
        <family val="2"/>
        <scheme val="minor"/>
      </rPr>
      <t xml:space="preserve">Secure Wi-Fi: </t>
    </r>
    <r>
      <rPr>
        <sz val="11"/>
        <rFont val="Calibri"/>
        <family val="2"/>
        <scheme val="minor"/>
      </rPr>
      <t>Monthly Recurring Charges (“MRC”) are the monthly fees for the Services charged to Customer. MRCs do not include taxes, fees, or applicable surcharges.  
 Secure Wi-Fi is a product of Mobophiles, Inc. (“Mobophiles”). T-Mobile is not bound by, and does not assume any obligations, commitments or liability under any Mobophiles terms and conditions. T-Mobile does not control and is not responsible or liable for how the Secure Wi-Fi application or Mobophiles transmits, accesses, stores, or uses data. Secure Wi-Fi is not FedRamp authorized.</t>
    </r>
  </si>
  <si>
    <r>
      <t xml:space="preserve">Enterprise Messaging: </t>
    </r>
    <r>
      <rPr>
        <sz val="11"/>
        <rFont val="Calibri"/>
        <family val="2"/>
        <scheme val="minor"/>
      </rPr>
      <t>Enterprise IP Messaging features cannot be combined. Devices must be connected to a GSM Network. MMS with any roaming GSM carrier. Customers will be required to sign a separate T-Mobile Enterprise Messaging Services Addendum in order to purchase Enterprise Messaging Service.</t>
    </r>
  </si>
  <si>
    <r>
      <rPr>
        <b/>
        <sz val="11"/>
        <color rgb="FF000000"/>
        <rFont val="Calibri"/>
        <family val="2"/>
        <scheme val="minor"/>
      </rPr>
      <t>Dialpad</t>
    </r>
    <r>
      <rPr>
        <b/>
        <sz val="10"/>
        <color rgb="FF000000"/>
        <rFont val="Calibri"/>
        <family val="2"/>
        <scheme val="minor"/>
      </rPr>
      <t xml:space="preserve">: </t>
    </r>
    <r>
      <rPr>
        <sz val="11"/>
        <color rgb="FF000000"/>
        <rFont val="Calibri"/>
        <family val="2"/>
        <scheme val="minor"/>
      </rPr>
      <t>DialPad Service will be subject to, and shall be deemed acceptance by Customer of, the terms and conditions of the T-Mobile for Government (“TfG”) DialPad Service Addendum located at https://www.t-mobile.com/business/terms-and-conditions which is hereby incorporated by reference and made a part of Customer’s Agreement. Customer acknowledges that Dialpad and other third parties deliver the Dialpad Service (“</t>
    </r>
    <r>
      <rPr>
        <b/>
        <sz val="11"/>
        <color rgb="FF000000"/>
        <rFont val="Calibri"/>
        <family val="2"/>
        <scheme val="minor"/>
      </rPr>
      <t>Suppliers</t>
    </r>
    <r>
      <rPr>
        <sz val="11"/>
        <color rgb="FF000000"/>
        <rFont val="Calibri"/>
        <family val="2"/>
        <scheme val="minor"/>
      </rPr>
      <t xml:space="preserve">”). Customer’s and Users’ use of the Dialpad Service may be subject to additional terms and conditions, end user license agreement, guidelines, and privacy policies of these </t>
    </r>
    <r>
      <rPr>
        <u/>
        <sz val="11"/>
        <color rgb="FF000000"/>
        <rFont val="Calibri"/>
        <family val="2"/>
        <scheme val="minor"/>
      </rPr>
      <t xml:space="preserve">Suppliers. </t>
    </r>
    <r>
      <rPr>
        <sz val="11"/>
        <color rgb="FF000000"/>
        <rFont val="Calibri"/>
        <family val="2"/>
        <scheme val="minor"/>
      </rPr>
      <t>Monthly recurring charge is net of all discounts.  No other service discounts will apply. Monthly Recurring Charge does not include applicable taxes and surcharges.</t>
    </r>
  </si>
  <si>
    <t>Dialpad Other Fees</t>
  </si>
  <si>
    <t>(1) Dialpad Ai Meetings Business: All plans/seats include Dialpad Ai Meetings Business at no additional charge (a $15 per month value).</t>
  </si>
  <si>
    <t>(2) Dialpad charges a per minute fee for inbound calls to Toll Free Numbers that is in addition to the MSRP.  This per minute fee is subject to change, but is currently $0.02 per minute for US Toll-Free numbers.</t>
  </si>
  <si>
    <t>(3) Dialpad Fax includes 1000 pages of faxes per month and each additional page is in addition to the MSRP.  This additional per page charge is subject to change, but is currently $0.10 per page for U.S. faxes.</t>
  </si>
  <si>
    <t>(4) Dialpad charges a per minute fee for inbound and outbound calls for Ai Contact Center and Ai Sales that is in addition to the MSRP.  This per minute fee is subject to change, and is currently $0.01 per inbound minute and $0.02 per outbound minute</t>
  </si>
  <si>
    <t xml:space="preserve">(5) A2P messaging charges and fees established by the US Mobile Network Operators and/or The Campaign Registry (TCR) as presented on Dialpad’s website at https://help.dialpad.com/hc/en-us/articles/4405455062683-Text-Message-Campaign-Registry-for-Dialpad-Customers </t>
  </si>
  <si>
    <r>
      <t>Geotab Terms and Conditions</t>
    </r>
    <r>
      <rPr>
        <sz val="11"/>
        <color rgb="FF000000"/>
        <rFont val="Calibri"/>
        <family val="2"/>
        <scheme val="minor"/>
      </rPr>
      <t xml:space="preserve">: Customer’s use and purchase of the Geotab Products will be subject to, and shall be deemed acceptance by Customer of, the terms and conditions of the T-Mobile for Government (“TfG”) Geotab Products Addendum located at </t>
    </r>
    <r>
      <rPr>
        <u/>
        <sz val="11"/>
        <color rgb="FF000000"/>
        <rFont val="Calibri"/>
        <family val="2"/>
        <scheme val="minor"/>
      </rPr>
      <t>https://www.t-mobile.com/business/terms-and-conditions</t>
    </r>
    <r>
      <rPr>
        <sz val="11"/>
        <color rgb="FF000000"/>
        <rFont val="Calibri"/>
        <family val="2"/>
        <scheme val="minor"/>
      </rPr>
      <t xml:space="preserve"> which is hereby incorporated by reference and made a part of Customer’s Agreement. T-Mobile is solely providing Customer with access to the Geotab Products, a product of Geotab Inc., a third-party provider (“</t>
    </r>
    <r>
      <rPr>
        <b/>
        <sz val="11"/>
        <color rgb="FF000000"/>
        <rFont val="Calibri"/>
        <family val="2"/>
        <scheme val="minor"/>
      </rPr>
      <t>Geotab</t>
    </r>
    <r>
      <rPr>
        <sz val="11"/>
        <color rgb="FF000000"/>
        <rFont val="Calibri"/>
        <family val="2"/>
        <scheme val="minor"/>
      </rPr>
      <t>” or “</t>
    </r>
    <r>
      <rPr>
        <b/>
        <sz val="11"/>
        <color rgb="FF000000"/>
        <rFont val="Calibri"/>
        <family val="2"/>
        <scheme val="minor"/>
      </rPr>
      <t>Third-Party</t>
    </r>
    <r>
      <rPr>
        <sz val="11"/>
        <color rgb="FF000000"/>
        <rFont val="Calibri"/>
        <family val="2"/>
        <scheme val="minor"/>
      </rPr>
      <t>”).  Customer’s use of the product is subject to acceptance of the Geotab End User Agreement (the “</t>
    </r>
    <r>
      <rPr>
        <b/>
        <sz val="11"/>
        <color rgb="FF000000"/>
        <rFont val="Calibri"/>
        <family val="2"/>
        <scheme val="minor"/>
      </rPr>
      <t>Third-Party Terms</t>
    </r>
    <r>
      <rPr>
        <sz val="11"/>
        <color rgb="FF000000"/>
        <rFont val="Calibri"/>
        <family val="2"/>
        <scheme val="minor"/>
      </rPr>
      <t>”) in the manner required by Geotab. The Third-Party Terms may be updated by Geotab at any time, without notice. Monthly recurring charge is net of all discounts. No other service discounts will apply. Monthly Recurring Charge(s) ("MRC") and setup charges do not include taxes, fees, or surcharges.</t>
    </r>
  </si>
  <si>
    <t>Statutory rate of $.0.30 per line is recovered for lines in applicable Counties, except:
Broome County is $1.40
Madison County is $0.95
Tioga County is $1.30
Albany County $1.25</t>
  </si>
  <si>
    <t>Federal Regulatory &amp; Telco Recovery Fee</t>
  </si>
  <si>
    <t xml:space="preserve">The Federal Regulatory &amp; Telco Fee is a charge assessed by T-Mobile associated with payment of government-imposed  fees to recover the costs of compliance with government-imposed regulatory requirements through the Federal Communications Commission (FCC). This charge is subject to change from time to time as the cost of compliance changes.  </t>
  </si>
  <si>
    <t>Code of Federal Regulations 
47 CFR § 1.1151, 47 U.S.C. §159</t>
  </si>
  <si>
    <t>GVUNLHSI</t>
  </si>
  <si>
    <t xml:space="preserve">Government Unlimited High Speed Internet </t>
  </si>
  <si>
    <t>•Unlimited high-speed  internet connectivity
•Video streams in SD  
•For use with routers, SIM only
•Voice barred
•All on-network data counts towards fair-use limits (50GB). Users&gt; 50GB may notice reduced speeds until next bill cycle due to data prioritization</t>
  </si>
  <si>
    <t>GHSUNLSC</t>
  </si>
  <si>
    <t xml:space="preserve">Government Unlimited Hotspot Internet Data </t>
  </si>
  <si>
    <t>•Unlimited high-speed  internet connectivity
•Video streams in SD  
•For use with mobile hotspots
•Voice barred
•All on-network data counts towards fair-use limits (50GB). Users&gt; 50GB may notice reduced speeds until next bill cycle due to data prioritization</t>
  </si>
  <si>
    <t>GFRHSFRT</t>
  </si>
  <si>
    <t>First Responder Internet for Hotspots</t>
  </si>
  <si>
    <t xml:space="preserve">• Unlimited data on our 4G LTE &amp; 5G network with no overages. 
• Up to 5GB LTE data in Canada and Mexico, then unlimited at 2G speeds.
</t>
  </si>
  <si>
    <t>GTPDONMI</t>
  </si>
  <si>
    <t>Government Connected  Data Stick  First Responders</t>
  </si>
  <si>
    <t xml:space="preserve">•Unlimited 4G LTE Data on our advanced network for connected data sticks.
•Up to 5GB of 4G LTE data in Mexico and Canada.
•Up to 256kbps speeds in 215+ countries and destinations. •Unlimited video streaming in SD quality
</t>
  </si>
  <si>
    <t>GGOANY</t>
  </si>
  <si>
    <t>Geotab Go Anywhere</t>
  </si>
  <si>
    <t>•GPS location
•Unlimited Data (512 kbps speed)
•Canada and Mexico roaming (all other Simple Global countries blocked)
•Unlimited domestic roaming
•Device is eligible for EIP</t>
  </si>
  <si>
    <t>IOTPlan15</t>
  </si>
  <si>
    <t>IOT Services First Responders Plan 15 with T-Priority (Primary Only)</t>
  </si>
  <si>
    <t>•	Unlimited on network
•For First Responders only, approval required 
•Includes T-Priority Slice  Primary  only, approval required</t>
  </si>
  <si>
    <t>IOTPlan16</t>
  </si>
  <si>
    <t>IOT Services First Responders Plan 16 with T-Priority (Extended Primary)</t>
  </si>
  <si>
    <t>•	Unlimited on network
•For First Responders only, approval required 
•Includes T-Priority Slice Extended Primary  only, approval required</t>
  </si>
  <si>
    <t>IOTPlan17-1</t>
  </si>
  <si>
    <t>IOT Services First Responders Plan 17 - Primary  Flex Pooled Plan 1</t>
  </si>
  <si>
    <t>IOTPlan17-2</t>
  </si>
  <si>
    <t>IOT Services First Responders Plan 17 - Primary  Flex Pooled Plan 2</t>
  </si>
  <si>
    <t>IOTPlan17-3</t>
  </si>
  <si>
    <t>IOT Services First Responders Plan 17 - Primary Flex Pooled Plan 3</t>
  </si>
  <si>
    <t>IOTPlan17-4</t>
  </si>
  <si>
    <t>IOT Services First Responders Plan 17 - Primary Unlimited Flex Pooled Plan 4</t>
  </si>
  <si>
    <t>•Unlimited on network
•For First Responders only, approval required
•Includes T-Priority Slice  Primary  only, approval required</t>
  </si>
  <si>
    <t>GZFRGM61</t>
  </si>
  <si>
    <t>T-Priority Advanced (Voice)</t>
  </si>
  <si>
    <t>GZFRGMULT</t>
  </si>
  <si>
    <t>T-Priority Ultimate (Voice)</t>
  </si>
  <si>
    <t>GTPTB16</t>
  </si>
  <si>
    <t>T-Priority Tablet Plan 16GB</t>
  </si>
  <si>
    <t>•Unlimited data and messaging
•16 GB hotspot data
•Must have a T-Priority compatible device
•Cost of new required T-Priority network slice SOC to use with these new tablet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Tablets</t>
  </si>
  <si>
    <t>GTPTBULT</t>
  </si>
  <si>
    <t>T-Priority Unlimited Tablet Plan</t>
  </si>
  <si>
    <t>•Unlimited data, messaging and hotspot data
•Must have a T-Priority compatible device
•Cost of new required T-Priority network slice SOC to use with these new tablet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Tablets</t>
  </si>
  <si>
    <t>GTPHSIMR</t>
  </si>
  <si>
    <t>T-Priority Mobile Router HSI Plan</t>
  </si>
  <si>
    <t>•Unlimited data and messaging
•Unlimited high-speed hotspot data
•Requires T-Priority compatible device
•Cost of new required T-Priority network slice SOC to use with these new HSI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Wireless Router</t>
  </si>
  <si>
    <t>GTPLTULT</t>
  </si>
  <si>
    <t xml:space="preserve">T-Priority Laptop Plan </t>
  </si>
  <si>
    <t>•Unlimited data, messaging and domestic roaming.
•Requires a T-Priority compatible device
•Cost of new required T-Priority network slice SOC to use with these new HSI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Wireless Laptop</t>
  </si>
  <si>
    <t>GZSSLICE1</t>
  </si>
  <si>
    <t xml:space="preserve">Add-on: T-Priority SLICE Primary  </t>
  </si>
  <si>
    <t>The T-Mobile T-Priority add-on feature is intended for use on a T-Mobile SIM based smartphone to provide connectivity to the Internet with the benefits of Priority Access, Preemption, Highest Data Priority and Enhanced Downlink Baseline. 
Eligibility approval required.</t>
  </si>
  <si>
    <t>GZSSLICE2</t>
  </si>
  <si>
    <t>Add-on: T-Priority SLICE Extended Primary</t>
  </si>
  <si>
    <t>Add-on feature intended for use on a compatible device to provide connectivity with the benefits of Highest Data Priority and Enhanced Downlink Baseline. For Extended Primary First Responder organizations on eligible rate plans.
Eligibility approval required.</t>
  </si>
  <si>
    <t>GSASESLC1</t>
  </si>
  <si>
    <t>Add-on: T-Priority &amp; SASE Primary</t>
  </si>
  <si>
    <t>T-Mobile’s T-Priority Slice is intended for use on a compatible device to provide connectivity with the benefits of Highest Data Priority and Enhanced Downlink Baseline, for Primary First Responder organizations. The T-Mobile SASE Private Access T-SIMsecure with Internet security service license is intended for use on a T-Mobile SIM based smartphone to provide direct connectivity to the organization's intranet and/or directly to the Internet with a suite of security features. T-SIMsecure authentication uses the T-Mobile SIM to automatically provide security capabilities, without a client, when on the T-Mobile network. Alternatively, the Versa Client can be used to connect when not using the T-Mobile network. The Versa Client is to be used by the User of the device for which the SASE license was issued.  Hotspot/tethered traffic not protected by T-Mobile SASE. SASE Services are not available for EmpowerEd and Project 10Million rate plans.</t>
  </si>
  <si>
    <t>GZSASELC2</t>
  </si>
  <si>
    <t>Add-on: T-Priority &amp; SASE Extended Primary</t>
  </si>
  <si>
    <t>T-Mobile’s T-Priority Slice is intended for use on a compatible device to provide connectivity with the benefits of Highest Data Priority and Enhanced Downlink Baseline, for Extended Primary First Responder organizations. The T-Mobile SASE Private Access T-SIMsecure with Internet security service license is intended for use on a T-Mobile SIM based smartphone to provide direct connectivity to the organization's intranet and/or directly to the Internet with a suite of security features. T-SIMsecure authentication uses the T-Mobile SIM to automatically provide security capabilities, without a client, when on the T-Mobile network. Alternatively, the Versa Client can be used to connect when not using the T-Mobile network. The Versa Client is to be used by the User of the device for which the SASE license was issued. Hotspot/tethered traffic not protected by T-Mobile SASE. SASE Services are not available for EmpowerEd and Project 10Million rate plans.</t>
  </si>
  <si>
    <t>GZTPSASM1</t>
  </si>
  <si>
    <t>Add-on: T-Priority SLICE with SASE Primary</t>
  </si>
  <si>
    <t>T-Priority for Tablets
T-Priority for Laptops and Routers (Approval Required)</t>
  </si>
  <si>
    <t>GZTPSASM2</t>
  </si>
  <si>
    <t>Add-on: T-Priority SLICE with SASE Primary (Extended Primary)</t>
  </si>
  <si>
    <t>GINTMI15</t>
  </si>
  <si>
    <t> Government International MI Data Feature</t>
  </si>
  <si>
    <t>15GB  high-speed data while roaming in Canada, Mexico, or International Roaming countries.
Data bucket includes Smartphone Mobile Hotspot usage. (Limited rate plan compatibility)</t>
  </si>
  <si>
    <t>GINTMI30</t>
  </si>
  <si>
    <t>30GB  high-speed data while roaming in Canada, Mexico, or International Roaming countries.
Data bucket includes Smartphone Mobile Hotspot usage. (Limited rate plan compatibility)</t>
  </si>
  <si>
    <t xml:space="preserve">DEVRPRSVC </t>
  </si>
  <si>
    <t>Device Repair Voice</t>
  </si>
  <si>
    <t>This feature gives T-Mobile for Business customers a simple way to protect their phone.  In partnership with Assurant, T-Mobile for Business provides basic repair and replacement services on handsets. Feature must be added within 30 days of activation.</t>
  </si>
  <si>
    <t xml:space="preserve">DEVRRMI </t>
  </si>
  <si>
    <t>Device Repair Tablet</t>
  </si>
  <si>
    <t>This feature gives T-Mobile for Business customers a simple way to protect their tablets.  In partnership with Assurant, T-Mobile for Business provides basic repair and replacement services on tablets. Feature must be added within 30 days of activation.</t>
  </si>
  <si>
    <t>D1P3YLL GOV</t>
  </si>
  <si>
    <t xml:space="preserve">IBM MaaS360 Enterprise User over 1000 Mthly </t>
  </si>
  <si>
    <t>Mobile Device Management Subscription</t>
  </si>
  <si>
    <t>D1P3LLL GOV</t>
  </si>
  <si>
    <t>IBM MaaS360 Deluxe Device over 1000 Mthly</t>
  </si>
  <si>
    <t>D0047ZX GOV</t>
  </si>
  <si>
    <t>Add-on: IBM Maas360 TeamViewer User</t>
  </si>
  <si>
    <t xml:space="preserve">D0048ZX GOV </t>
  </si>
  <si>
    <t>Add-onn: IBM Maas360 TeamViewer Device</t>
  </si>
  <si>
    <t>D1AGZLL GOV</t>
  </si>
  <si>
    <t>Add-on: IBM MaaS360 Secure Mobile Browser User</t>
  </si>
  <si>
    <t>D1AGWLL GOV</t>
  </si>
  <si>
    <t>Add-on: IBM MaaS360 Secure Mobile Browser Device</t>
  </si>
  <si>
    <t>D1AJSLL GOV</t>
  </si>
  <si>
    <t>Add-on: IBM MaaS360 Mobile Threat Mgmt User</t>
  </si>
  <si>
    <t>D1AJPLL GOV</t>
  </si>
  <si>
    <t>Add-on: IBM MaaS360 Mobile Threat Mgmt Device</t>
  </si>
  <si>
    <t>D1P3GLL GOV-1</t>
  </si>
  <si>
    <t>IBM MaaS360 Essentials Dvc over 1000 Mthly</t>
  </si>
  <si>
    <t>D1P3GLL GOV-2</t>
  </si>
  <si>
    <t xml:space="preserve">IBM MaaS360 Essentials Dvc 501 -1000 Licenses </t>
  </si>
  <si>
    <t>D1P3GLL GOV-3</t>
  </si>
  <si>
    <t>IBM MaaS360 Essentials Dvc 11 -500 Licenses</t>
  </si>
  <si>
    <t>D1P3GLL GOV-4</t>
  </si>
  <si>
    <t>IBM MaaS360 Essentials Dvc under 11 licenses</t>
  </si>
  <si>
    <t>IPHONE 16e 128GB</t>
  </si>
  <si>
    <t>IPHONE 16e 256GB</t>
  </si>
  <si>
    <t>IPHONE 16e 512GB</t>
  </si>
  <si>
    <t xml:space="preserve">PIXEL 9a 128GB BLACK                    </t>
  </si>
  <si>
    <t xml:space="preserve">PIXEL 9a 25GB BLACK                    </t>
  </si>
  <si>
    <t xml:space="preserve">MOTO G POWER 5G 2025 128GB GREY PSIM                     </t>
  </si>
  <si>
    <t xml:space="preserve">GALAXY A16 5G 128GB BLUE PSIM                     </t>
  </si>
  <si>
    <t>GALAXY A36 5G</t>
  </si>
  <si>
    <t xml:space="preserve">GALAXY S24 FE 128GB BLACK PSIM                    </t>
  </si>
  <si>
    <t xml:space="preserve">GALAXY S25 128GB NAVY PSIM                    </t>
  </si>
  <si>
    <t xml:space="preserve">GALAXY S25 256GB NAVY PSIM                    </t>
  </si>
  <si>
    <t xml:space="preserve">GALAXY S25+ 256GB NAVY PSIM                    </t>
  </si>
  <si>
    <t xml:space="preserve">GALAXY S25+ 512GB NAVY PSIM                    </t>
  </si>
  <si>
    <t xml:space="preserve">GALAXY S25 ULTRA 256GB BLACK PSIM                   </t>
  </si>
  <si>
    <t xml:space="preserve">GALAXY S25 ULTRA 512GB BLACK PSIM                   </t>
  </si>
  <si>
    <t>Government Unlimited High Speed Internet</t>
  </si>
  <si>
    <t>The GO Anywhere Asset tracker enable companies to efficiently manage and track their critical assets using the same platform they used for their fleet vehicles, and at an affordable cost.
Please see Plan Notes below</t>
  </si>
  <si>
    <t>•	Unlimited on network
•For First Responders only, approval required 
•Includes T-Priority Slice Primary  only, approval required
 See eligibility requirements and additional terms and conditions below.</t>
  </si>
  <si>
    <t>•	Unlimited on network
•For First Responders only, approval required 
•Includes T-Priority Slice Extended Primary  only, approval required
 See eligibility requirements and additional terms and conditions below.</t>
  </si>
  <si>
    <t>•	Pooled IAS Usage Allowance 400 MB
•	Overage Rate Per MB $0.10 per MB
•	T-Mobile Network Per SMS Rate	 $0.01 per SMS
•	T-Mobile Network Per MOU Rate $0.03 per MOU 
•	Domestic Roaming Per MB Rate	$0.10 per MB
•	Domestic Roaming Per SMS Rate $0.01 per SMS
•	Domestic Roaming Per MOU Rate $0.03 per MOU
•For First Responders only, approval required
 See eligibility requirements and additional terms and conditions below.</t>
  </si>
  <si>
    <t>400 MB per month</t>
  </si>
  <si>
    <t>•	Pooled IAS Usage Allowance 1.5 GB
•	Overage Rate Per MB $0.10 per MB
•	T-Mobile Network Per SMS Rate	 $0.01 per SMS
•	T-Mobile Network Per MOU Rate $0.03 per MOU 
•	Domestic Roaming Per MB Rate	$0.10 per MB
•	Domestic Roaming Per SMS Rate $0.01 per SMS
•	Domestic Roaming Per MOU Rate $0.03 per MOU
•For First Responders only, approval required
 See eligibility requirements and additional terms and conditions below.</t>
  </si>
  <si>
    <t>1.5 GB per month</t>
  </si>
  <si>
    <t>Unlimited, not subject to prioritization threshold</t>
  </si>
  <si>
    <t>•Unlimited data and messaging
•16 GB hotspot data
•Must have a T-Priority compatible device
•Cost of new required T-Priority network slice SOC to use with these new tablet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Tablets
 See eligibility requirements and additional terms and conditions below.</t>
  </si>
  <si>
    <t>16 GB mobile Hotspot data, use with tablets only</t>
  </si>
  <si>
    <t>T-Mobile compatible Tablets</t>
  </si>
  <si>
    <t>•Unlimited data, messaging and hotspot data
•Must have a T-Priority compatible device
•Cost of new required T-Priority network slice SOC to use with these new tablet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Tablets
 See eligibility requirements and additional terms and conditions below.</t>
  </si>
  <si>
    <t>Use with tablets only</t>
  </si>
  <si>
    <t>•Unlimited data and messaging
•Unlimited high-speed hotspot data
•Requires T-Priority compatible device
•Cost of new required T-Priority network slice SOC to use with these new HSI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Wireless Router
 See eligibility requirements and additional terms and conditions below.</t>
  </si>
  <si>
    <t>use with wireless routers only</t>
  </si>
  <si>
    <t>T-Mobile compatible mobile routers</t>
  </si>
  <si>
    <t>•Unlimited data, messaging and domestic roaming.
•Requires a T-Priority compatible device
•Cost of new required T-Priority network slice SOC to use with these new HSI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Wireless Laptop
 See eligibility requirements and additional terms and conditions below.</t>
  </si>
  <si>
    <t>use with wireless laptops only</t>
  </si>
  <si>
    <t>T-Mobile compatible laptops</t>
  </si>
  <si>
    <t>The T-Mobile T-Priority add-on feature is intended for use on a T-Mobile SIM based smartphone to provide connectivity to the Internet with the benefits of Priority Access, Preemption, Highest Data Priority and Enhanced Downlink Baseline. 
Eligibility approval required.  See eligibility requirements and additional terms and conditions below.</t>
  </si>
  <si>
    <t>T-Mobile compatible devices</t>
  </si>
  <si>
    <t>Add-on feature intended for use on a compatible device to provide connectivity with the benefits of Highest Data Priority and Enhanced Downlink Baseline. For Extended Primary First Responder organizations on eligible rate plans.
Eligibility approval required.  See eligibility requirements and additional terms and conditions below.</t>
  </si>
  <si>
    <t>T-Mobile’s T-Priority Slice is intended for use on a compatible device to provide connectivity with the benefits of Highest Data Priority and Enhanced Downlink Baseline, for Primary First Responder organizations. The T-Mobile SASE Private Access T-SIMsecure with Internet security service license is intended for use on a T-Mobile SIM based smartphone to provide direct connectivity to the organization's intranet and/or directly to the Internet with a suite of security features. T-SIMsecure authentication uses the T-Mobile SIM to automatically provide security capabilities, without a client, when on the T-Mobile network. Alternatively, the Versa Client can be used to connect when not using the T-Mobile network. The Versa Client is to be used by the User of the device for which the SASE license was issued.  Hotspot/tethered traffic not protected by T-Mobile SASE. SASE Services are not available for EmpowerEd and Project 10Million rate plans.    See eligibility requirements and additional terms and conditions below.</t>
  </si>
  <si>
    <t>T-Mobile’s T-Priority Slice is intended for use on a compatible device to provide connectivity with the benefits of Highest Data Priority and Enhanced Downlink Baseline, for Extended Primary First Responder organizations. The T-Mobile SASE Private Access T-SIMsecure with Internet security service license is intended for use on a T-Mobile SIM based smartphone to provide direct connectivity to the organization's intranet and/or directly to the Internet with a suite of security features. T-SIMsecure authentication uses the T-Mobile SIM to automatically provide security capabilities, without a client, when on the T-Mobile network. Alternatively, the Versa Client can be used to connect when not using the T-Mobile network. The Versa Client is to be used by the User of the device for which the SASE license was issued. Hotspot/tethered traffic not protected by T-Mobile SASE. SASE Services are not available for EmpowerEd and Project 10Million rate plans.  See eligibility requirements and additional terms and conditions below.</t>
  </si>
  <si>
    <t>T-Priority for Tablets
T-Priority for Laptops and Routers (Approval Required)  
See eligibility requirements and additional terms and conditions below.</t>
  </si>
  <si>
    <t>T-Priority for Tablets
T-Priority for Laptops and Routers (Approval Required)
 See eligibility requirements and additional terms and conditions below.</t>
  </si>
  <si>
    <t> Add-on: Government International MI Data Feature - 15 GB</t>
  </si>
  <si>
    <t> Add-on: Government International MI Data Feature - 30 GB</t>
  </si>
  <si>
    <t>30GB of high-speed data</t>
  </si>
  <si>
    <t>This feature gives T-Mobile for Business customers a simple way to protect their phone.  In partnership with Assurant, T-Mobile for Business provides basic repair and replacement services on handsets. Feature must be added within 30 days of activation.  See Terms and conditions below</t>
  </si>
  <si>
    <t>This feature gives T-Mobile for Business customers a simple way to protect their tablets.  In partnership with Assurant, T-Mobile for Business provides basic repair and replacement services on tablets. Feature must be added within 30 days of activation. See Terms and conditions below</t>
  </si>
  <si>
    <t>IBM MaaS360 Consultant On Demand 20</t>
  </si>
  <si>
    <t>One-Time Fee</t>
  </si>
  <si>
    <t xml:space="preserve">IBM MaaS360 Enhanced Cust Setup </t>
  </si>
  <si>
    <t xml:space="preserve">No Cost Setup for Customer Purchasing at least 50 licenses.    Must be new customer and have ABM/KME setup complete where required.  </t>
  </si>
  <si>
    <t>$3.99 per voice line
$1.60 per data line</t>
  </si>
  <si>
    <t>• Unlimited talk, text, and premium data on our advanced network with no data overages. 
• Scam Shield™ premium app. with Scam ID and Scam Block. 
• Call, text, and use up to 5GB of High Speed data in Mexico and Canada at no extra charge. 
• Unlimited international texting,low-rate calling,and up to 5GB of high-speed data in more than 215 countries and destinations,then unlimited data up to 256kbps speeds.
• Unlimited domestic data roaming and unlimited 4K UHD when 4K UHD video is enabled.
• 101GB of High Speed hotspot data (with unlimited max 3G hotspot speeds thereafter)
•Unlimited in-flight Wi-Fi with streaming and texting where available.
•Stream up to 4K UHD video on capable device when feature is activated
• T-Satellite service included on eligible plans and devices</t>
  </si>
  <si>
    <t>• Unlimited talk, text, and premium data on our advanced network with no data overages. 
• Scam Shield™ premium app. with Scam ID and Scam Block. 
• Call, text, and use up to 15GB of High Speed data in Mexico and Canada at no extra charge. 
• Unlimited international texting,low-rate calling,and up to 5GB of high-speed data in more than 215 countries and destinations,then unlimited data up to 256kbps speeds.
• Unlimited domestic data roaming and unlimited 4K UHD when 4K UHD video is enabled.
• 201GB of High Speed hotspot data (with unlimited max 3G hotspot speeds thereafter)
•Unlimited in-flight Wi-Fi with streaming and texting where available.
•Stream up to 4K UHD video on capable device when feature is activated
• T-Satellite service included on eligible plans and devices</t>
  </si>
  <si>
    <t>GSATCOV</t>
  </si>
  <si>
    <t>T-Satellite $15 TFB Voice Add On Plan</t>
  </si>
  <si>
    <t>• T-Satellite add on feature
• GSM/Voice Devices Only
• No T-Satellite coverage is available off the U.S. Coast
• Limited to specific device models</t>
  </si>
  <si>
    <t>GCNHRSAT + GCHUNLDAT</t>
  </si>
  <si>
    <t>Connecting Heroes w/T-Satellite</t>
  </si>
  <si>
    <t>• Unlimited talk, text, and data while on our network with no overages. 
• 1GB of high-speed mobile hotspot data, then unlimited hotspot data at 3G speeds. 
• T-Satellite coverage for areas without cell service, connecting you with texting and select satellite optimized apps in most outdoor areas in the U.S. where you can see the sky (compatible device required). 
• Satellite service, including text to 911, may be delayed, limited, or unavailable. 
• Unlimited talk, text, and up to 5GB of 4G LTE data in Mexico and Canada, then data at speeds up to 128kbps. 
• Video typically streams on smartphone/tablet at DVD quality (480p) unless you add an HD Day Pass. 
• Additional international features available for purchase. 
• Coverage not available in some areas.</t>
  </si>
  <si>
    <t>•	Unlimited talk, text, and high-speed data. 
•	Additional benefits include 101GB of high-speed smartphone mobile hotspot, then unlimited 3G speeds. 
•	Unlimited texting and data at up to 128kbps when traveling abroad to a Simple Global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 T-Satellite service included on eligible plans and devices</t>
  </si>
  <si>
    <t>GUNLSM &amp; GDATA301</t>
  </si>
  <si>
    <t>SuperMobile for Government
w/ 301GB Hotspot</t>
  </si>
  <si>
    <t>Unlimited talk, text, and data on our advanced network
301GB of high-speed mobile hotspot data (with unlimited 3G hotspot speeds thereafter) with no annual service contracts or data overages. 
Unlimited data roaming (speeds may vary) and stream up to 4K UHD video on capable device when feature is activated, or video typically streams on device in SD quality. 
Call, text, and use up to 5GB of 4G LTE data in Mexico and Canada at no extra charge. 
Unlimited international texting, low-rate calling, and up to 5GB of high-speed data in more than 215+ countries and destinations (and then up to 256kbps speeds). 
Unlimited in-flight Wi-Fi with streaming and texting where available.
Free Scam Shield
Includes T-Satellite coverage for areas without cell service, connecting you almost anywhere you can see the sky (compatible device required). 
Threat Protect delivers comprehensive, always-on protection across both Wi-Fi and cellular networks (app required).
Network prioritization in times of extreme congestion utilizing 2x relative priority scheduling, the slice improves the order in which your data is processed during high-traffic times (does not affect network access). 
Coverage not available in some areas.</t>
  </si>
  <si>
    <t>SuperMobile Bundle for Gov Add-On</t>
  </si>
  <si>
    <t>SuperMobile+ Add-On for government Includes T-Satellite coverage for areas without cell service, connecting you almost anywhere you can see the sky (compatible device required).  
Network prioritization in times of extreme congestion utilizing 2x relative priority scheduling, the slice improves the order in which your data is processed during high-traffic times (does not affect network access).</t>
  </si>
  <si>
    <t>SuperMobile Bundle w/ThreatProtect Gov Add-On</t>
  </si>
  <si>
    <t>SuperMobile+ Add-On for government Includes T-Satellite coverage for areas without cell service, connecting you almost anywhere you can see the sky (compatible device required). 
Threat Protect delivers comprehensive, always-on protection across both Wi-Fi and cellular networks. Its advanced DNS-based threat blocking feature safeguards users everywhere they connect, not just Wi-Fi (app required). 
Network prioritization in times of extreme congestion utilizing 2x relative priority scheduling, the slice improves the order in which your data is processed during high-traffic times (does not affect network access)</t>
  </si>
  <si>
    <t>Threat Protect GSM (SmartPhone)</t>
  </si>
  <si>
    <t>• Threat Protect simplifies protection for mobile users and enhances a Wi-Fi session via an application for iOS or Android mobile devices that automatically encrypts data when a mobile device connects to an unThreat Protect network.</t>
  </si>
  <si>
    <t>Threat Protect (Mobile Internet)</t>
  </si>
  <si>
    <t>• Provides the option to encrypt data when on a password-protected Wi-Fi.</t>
  </si>
  <si>
    <t>IOTSMART1</t>
  </si>
  <si>
    <t>IOT Smart Lighting Control Plan (user count 1-999)</t>
  </si>
  <si>
    <t>•	Pooled IAS Usage Allowance- 500 KB
•	Overage Rate Per KB - $0.0025 per KB
•	On-Net Per SMS Rate- N/A
•	On-Net Per MOU Rate - N/A
•	Off-Net Per KB Rate- $0.0025 per KB
•	Off-Net Per SMS Rate -N/A
•	Off-Net Per MOU Rate - N/A</t>
  </si>
  <si>
    <t>IOTSMART2</t>
  </si>
  <si>
    <t>IOT Smart Lighting Control Plan (user count 1,000+)</t>
  </si>
  <si>
    <t>•	Pooled IAS Usage Allowance- 2 MB
•	Overage Rate Per KB - $0.0025 per KB
•	On-Net Per SMS Rate- N/A
•	On-Net Per MOU Rate - N/A
•	Off-Net Per KB Rate- $0.0025 per KB
•	Off-Net Per SMS Rate -N/A
•	Off-Net Per MOU Rate - N/A</t>
  </si>
  <si>
    <t>•Unlimited talk, text, and high-speed data.
•Includes 61 GB high-speed mobile hotspot data
•Unlimited international texting, low-rate calling, unlimited talk, text, and up to 5GB of 4G LTE data in Canada and Mexico, then speeds at up to 256kbps and Scam Shield Premium. 
•Not Subject to the prioritization threshold
• Priority Access, Preemption and Basic Performance Baseline for WPS-enrolled first responders, plus automated WPS enrollment.
•Compatible with T-Priority SLICE.
•For use with smartphones.
• T-Satellite service included on eligible plans and devices</t>
  </si>
  <si>
    <t>•Unlimited talk, text, and high-speed data. 
•Unlimited high-speed mobile hotspot data.  
•Unlimited international texting, low-rate calling, unlimited talk, text, and up to 5GB of 4G LTE data in Canada and Mexico, then speeds at up to 256kbps. 
•Video streaming at up to 4K Ultra High Definition, and Scam Shield Premium.
•Not Subject to the prioritization threshold
•Priority Access, Preemption and Basic Performance Baseline for WPS-enrolled first responders, plus automated WPS enrollment. 
•Unlimited high-speed mobile hotspot data.  
•Compatible with T-Priority SLICE.
•For use with smartphones.
• T-Satellite service included on eligible plans and devices</t>
  </si>
  <si>
    <t>TCL Flip 4 5G GREY</t>
  </si>
  <si>
    <t>Google Pixel 10 128GB BLACK</t>
  </si>
  <si>
    <t>Google Pixel 10 256GB BLACK</t>
  </si>
  <si>
    <t>Google Pixel 10 Pro 128GB BLACK</t>
  </si>
  <si>
    <t>Google Pixel 10 Pro 256GB BLACK</t>
  </si>
  <si>
    <t xml:space="preserve">SAMSUNG XCOVER PRO7 128GB BLACK                    </t>
  </si>
  <si>
    <t xml:space="preserve">GALAXY S25 EDGE 256GB BLACK PSIM                   </t>
  </si>
  <si>
    <t>T-Satellite texting &amp; select satellite optimized apps with compatible device in most outdoor areas in the U.S. where you can see the sky. Satellite service, including text to 911, may be delayed, limited, or unavailable</t>
  </si>
  <si>
    <t>Texting &amp; select satellite optimized apps with compatible device in most outdoor areas in the U.S. where you can see the sky. Satellite service, including text to 911, may be delayed, limited, or unavailable</t>
  </si>
  <si>
    <t>• Unlimited talk, text, and data while on our network with no overages. 
• 1GB of high-speed mobile hotspot data, then unlimited hotspot data at 3G speeds. 
• T-Satellite coverage for areas without cell service, connecting you with texting and select satellite optimized apps in most outdoor areas in the U.S. where you can see the sky (compatible device required). 
• Satellite service, including text to 911, may be delayed, limited, or unavailable. 
• Unlimited talk, text, and up to 5GB of 4G LTE data in Mexico and Canada, then data at speeds up to 128kbps. 
• Video typically streams on smartphone/tablet at DVD quality (480p) unless you add an HD Day Pass. 
• Additional international features available for purchase. 
• Coverage not available in some areas.
• Requires Customer's acceptance of T-Mobile’s Connecting Heroes Program Addendum</t>
  </si>
  <si>
    <t>• Unlimited talk, text, and high-speed data. 
• Additional benefits include 101GB of high-speed smartphone mobile hotspot, then unlimited 3G speeds. 
• Unlimited texting and data at up to 128kbps when traveling abroad to a Simple Global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 T-Satellite service included on eligible plans and devices
• Requires Customer's acceptance of T-Mobile’s Connecting Heroes Program Addendum</t>
  </si>
  <si>
    <t>See additional plan notes below</t>
  </si>
  <si>
    <t>• Threat Protect simplifies protection for mobile users and enhances a Wi-Fi session via an application for iOS or Android mobile devices that automatically encrypts data when a mobile device connects to an unThreat Protect network.
Customer’s use of Threat Protect is subject to, and shall be deemed acceptance by Customer of, the terms and conditions of the T-Mobile for Government (“TfG”) Threat Protect Solution Addendum located at https://www.t-mobile.com/business/terms-and-conditions.</t>
  </si>
  <si>
    <t>• Provides the option to encrypt data when on a password-protected Wi-Fi.
Customer’s use of Threat Protect is subject to, and shall be deemed acceptance by Customer of, the terms and conditions of the T-Mobile for Government (“TfG”) Threat Protect Solution Addendum located at https://www.t-mobile.com/business/terms-and-conditions.</t>
  </si>
  <si>
    <t>•	Pooled IAS Usage Allowance- 500 KB
•	Overage Rate Per KB - $0.0025 per KB
•	On-Net Per SMS Rate- N/A
•	On-Net Per MOU Rate - N/A
•	Off-Net Per KB Rate- $0.0025 per KB
•	Off-Net Per SMS Rate -N/A
•	Off-Net Per MOU Rate - N/A
•Plan is restricted to Smart Street Lighting only and must be on an Essentials account, Data usage billed at the KB level, No activation fees.  Additional pricing is required for items not listed above such as: SIMs, Advanced Onboarding, Static IPVs 
• Requires Customer's acceptance of T-Mobile IoT Services Addendum and IoT Services Annex to purchase.</t>
  </si>
  <si>
    <t>500 KB per month</t>
  </si>
  <si>
    <t>500 KB high-speed data</t>
  </si>
  <si>
    <t>•	Pooled IAS Usage Allowance- 2 MB
•	Overage Rate Per KB - $0.0025 per KB
•	On-Net Per SMS Rate- N/A
•	On-Net Per MOU Rate - N/A
•	Off-Net Per KB Rate- $0.0025 per KB
•	Off-Net Per SMS Rate -N/A
•	Off-Net Per MOU Rate - N/A
• Requires Customer's acceptance of T-Mobile IoT Services Addendum and IoT Services Annex to purchase.</t>
  </si>
  <si>
    <t>2 MB per momth</t>
  </si>
  <si>
    <t>2 MB high-speed data</t>
  </si>
  <si>
    <t xml:space="preserve">•Unlimited talk, text, and high-speed data.
•Includes 61 GB high-speed mobile hotspot data
•Unlimited international texting, low-rate calling, unlimited talk, text, and up to 5GB of 4G LTE data in Canada and Mexico, then speeds at up to 256kbps and Scam Shield Premium. 
• T-Satellite service included on eligible plans and devices
See eligibility requirements and additional terms and conditions below.
</t>
  </si>
  <si>
    <t>61 GB of mobile hotspot data, Priority Access, Preemption and Basic Performance Baseline for WPS-enrolled first responders, plus automated WPS enrollment.
•Compatible with T-Priority SLICE.
•For use with smartphones.
T-Satellite: Texting &amp; select satellite optimized apps with compatible device in most outdoor areas in the U.S. where you can see the sky. Satellite service, including text to 911, may be delayed, limited, or unavailable</t>
  </si>
  <si>
    <t xml:space="preserve">•Unlimited talk, text, and high-speed data. 
•Unlimited high-speed mobile hotspot data.  
•Unlimited international texting, low-rate calling, unlimited talk, text, and up to 5GB of 4G LTE data in Canada and Mexico, then speeds at up to 256kbps. 
•Video streaming at up to 4K Ultra High Definition, and Scam Shield Premium.
• T-Satellite service included on eligible plans and devices
 See eligibility requirements and additional terms and conditions below.
</t>
  </si>
  <si>
    <t>Priority Access, Preemption and Basic Performance Baseline for WPS-enrolled first responders, plus automated WPS enrollment.
•Compatible with T-Priority SLICE.
•For use with smartphones.
T-Satellite: Texting &amp; select satellite optimized apps with compatible device in most outdoor areas in the U.S. where you can see the sky. Satellite service, including text to 911, may be delayed, limited, or unavailable</t>
  </si>
  <si>
    <r>
      <rPr>
        <b/>
        <sz val="10"/>
        <rFont val="Arial"/>
        <family val="2"/>
      </rPr>
      <t>Government Fixed Wireless Unlimited High Speed Internet (Router Plans):</t>
    </r>
    <r>
      <rPr>
        <sz val="10"/>
        <rFont val="Arial"/>
        <family val="2"/>
      </rPr>
      <t xml:space="preserve"> Not available in all areas; addresses ineligible for 5G may be eligible for 4G LTE or other fixed wireless options. During congestion, customers on this plan may notice speeds lower than other customers due to data prioritization. Plus taxes &amp; fees: Monthly Regulatory Programs (RPF) &amp; Telco Recovery Fee (TRF) totaling $1.60 per data only line ($0.12 for RPF &amp; $1.48 for TRF) apply; taxes/fees approx. 3-12% of bill. Credit approval required. For use only at location provided at activation. Video streaming resolution depends on available speeds. For best performance, leave video streaming applications at their default resolution setting. Not compatible with some live TV streaming services. Coverage not available in some areas. Network Management: Service may be slowed, suspended, terminated, or restricted for misuse, abnormal use, interference with our network or ability to provide quality service to other users. See contract for additional information. </t>
    </r>
  </si>
  <si>
    <r>
      <rPr>
        <b/>
        <sz val="11"/>
        <rFont val="Calibri"/>
        <family val="2"/>
        <scheme val="minor"/>
      </rPr>
      <t>* EmpowerED Program Plans</t>
    </r>
    <r>
      <rPr>
        <sz val="11"/>
        <rFont val="Calibri"/>
        <family val="2"/>
        <scheme val="minor"/>
      </rPr>
      <t xml:space="preserve"> are available to elementary, middle and high schools, and districts across the U.S. Schools or districts. The eligibility criteria and EmpowerED Program offers are posted here: https://www.t-mobile.com/business/education/empowered2. Requirements to qualify for Subsidy allowance under EmpowerED Program:
• For the Device Discount/Subsidy to be effective, Customer must purchase a Device from T-Mobile with an activated line of Service based on the EmpowerED rate plan listed under its Master Account. Each line of Service must be activated and maintained for at least the Term without any suspension or termination of any line of Service that received the Device Discount/Subsidy (the “Device Discount/Subsidy Term”); 
• Customer agrees that it cannot change or move the lines of Service with a Device Discount/Subsidy to a rate plan with a different or lower Rate Plan during the Device Discount/Subsidy Term and if it does, Customer will reimburse T-Mobile for a pro rata portion of the Device Discount/Subsidy received for each month remaining in the Device Discount/Subsidy Term.
• Each line of Service and each Device purchased must be activated in accordance with the terms of the Master Agreement; 
• This Device Discount/Subsidy cannot be combined with any other discount or promo offers; 
• Customer’s account must remain in good standing with T-Mobile to receive the Device Discount/Subsidy; and
• Lines of Service that are terminated or suspended (without reactivation) within the Device Discount/Subsidy Term will be subject to repayment of the Device Discount/Subsidy. Customer may suspend lines during the summer months while Customer is not in session; however, the terms for those lines will be extended to qualify for the Device Discount/Subsidy Term, and the months while the lines are suspended will not qualify to meet the Device Discount/Subsidy Term.
*First Responder plans (excluding Connecting Heroes) are restricted to qualifying state government, local government and tribal government fire, police, and EMS agencies who verify eligibility. Minimum qualification is meeting one of the following NAICS Codes [(i) Police Protection 922120, (ii) Fire Protection 922160, (iii) Ambulance Services 621910 ). Final eligibility determinations are in T-Mobile’s discretion.  
</t>
    </r>
    <r>
      <rPr>
        <b/>
        <sz val="11"/>
        <rFont val="Calibri"/>
        <family val="2"/>
        <scheme val="minor"/>
      </rPr>
      <t>Project 10Million</t>
    </r>
    <r>
      <rPr>
        <sz val="11"/>
        <rFont val="Calibri"/>
        <family val="2"/>
        <scheme val="minor"/>
      </rPr>
      <t xml:space="preserve">
Limited time offer; subject to change. Available lines are limited. Intended for student mobile connectivity. Must verify student National School Lunch Program eligibility. 1 offer per household. Confirm your program can accept free equipment and/or service. Roaming not available. Annual data service ends at earlier of 100GB or 365 days; monthly data service ends at 100GB on $12 plan. Excessive switching between data allotments may be limited. Monthly Regulatory Programs (RPF) &amp; Telco Recovery Fee (TRF) totaling $1.60 per data only line ($0.12 for RPF &amp; $1.48 for TRF) apply for paid plans. Video streams at up to 2.5Mbps (SD). Optimization may affect speed of video downloads; does not apply to video uploads. For best performance, leave any video streaming applications at their default automatic resolution setting. Coverage not available in some areas. Network Management: Service may be slowed, suspended, terminated, or restricted for misuse, abnormal use, interference with our network or ability to provide quality service to other users, or significant roaming. During congestion the small fraction of customers using &gt;50GB/mo. may notice reduced speeds until next monthly cycle due to data prioritization. See T-Mobile.com/OpenInternet for details. See Terms and Conditions (including arbitration provision) at www.T-Mobile.com for additional information. 
</t>
    </r>
  </si>
  <si>
    <r>
      <rPr>
        <b/>
        <sz val="11"/>
        <rFont val="Calibri"/>
        <family val="2"/>
        <scheme val="minor"/>
      </rPr>
      <t>Government Mobile Wireless Unlimited High-Speed Internet (School Bus Router Plan).</t>
    </r>
    <r>
      <rPr>
        <sz val="11"/>
        <rFont val="Calibri"/>
        <family val="2"/>
        <scheme val="minor"/>
      </rPr>
      <t xml:space="preserve"> Not available in all areas; Limited time offer; subject to change. Intended for support of Wi-Fi, or other similar access point technologies, on school buses. During congestion, customers on this plan may notice speeds lower than other customers due to data prioritization. Plus taxes &amp; fees: Monthly Regulatory Programs (RPF) &amp; Telco Recovery Fee (TRF) totaling $1.60 per data only line ($0.12 for RPF &amp; $1.48 for TRF) apply. RPF and TRF subject to change upon notice; taxes/fees approx. 3-12% of bill. Credit approval required. Video streaming resolution depends on available speeds. For best performance, leave video streaming applications at their default resolution setting. Not compatible with some live TV streaming services. Coverage not available in some areas. Network Management: Service may be slowed, suspended, terminated, or restricted for misuse, abnormal use, interference with our network or ability to provide quality service to other users. See contract for additional information.</t>
    </r>
  </si>
  <si>
    <r>
      <rPr>
        <b/>
        <sz val="11"/>
        <rFont val="Calibri"/>
        <family val="2"/>
        <scheme val="minor"/>
      </rPr>
      <t>*Teacher Plans</t>
    </r>
    <r>
      <rPr>
        <sz val="11"/>
        <rFont val="Calibri"/>
        <family val="2"/>
        <scheme val="minor"/>
      </rPr>
      <t xml:space="preserve">
24 months consecutive service on qualifying plan required for device subsidy pricing; if any line receiving a device subsidy is cancelled, suspended, or changed to a lower-priced rate plan, you may be charged a subsidy repayment (1/24th of subsidy per month remaining in the subsidy term). Tax on pre-subsidy price of device due at sale. For individual educator use; not for classroom connectivity. Qualifying government account, credit approval, deposit, and $25 SIM starter kit or, in stores &amp; on customer service calls, $20 upgrade support charge may be required. Monthly Regulatory Programs (RPF) &amp; Telco Recovery Fee (TRF) totaling $3.99 per voice line ($0.50 for RPF &amp; $3.49 for TRF) applies; taxes/fees approx. 6-28% of bill where applicable. Unlimited talk &amp; text features for direct communications between 2 people; others (e.g., conference &amp; chat lines, etc.) may cost extra. Unlimited high-speed data US only. In Canada/Mexico, up to 5GB high-speed data then unlimited at up to 128kbps. Not available for hotspots and some other data-first devices. Video streams at up to 1.5Mbps. Optimization may affect speed of video downloads; does not apply to video uploads. For best performance, leave any video streaming applications at their default automatic resolution setting. Optional educational filtering may prevent some video streaming or other content. Not for extended international use; primary usage must occur on our network. Device must register on our network before international use. Service may be terminated or restricted for excessive roaming. We are not responsible for our partners’ networks.  Coverage not available in some areas. Network Management: Service may be slowed, suspended, terminated, or restricted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www.T-Mobile.com for additional information. wnloads; does not apply to video uploads. For best performance, leave any video streaming applications at their default automatic resolution setting. Tethering: Tethering at max 3G. Service may be terminated or restricted for excessive roaming. Simple Global: Usage may be taxed in some countries. Calls from Simple Global countries over Wi-Fi are $.20/min. (no charge for Wi-Fi calls to US, Mexico and Canada). Standard speeds approx. 128Kbps without Plus; with Plus approx. 256 Kbps. See http://www.t-mobile.com/optional-services/roaming.html for included countries and destinations.  The list is subject to change at T-Mobile’s discretion. Stateside Int’l Talk: Calls must originate on T-Mobile’s U.S. network or in Canada/Mexico. Rates and included countries vary and may change. On-network and U.S. roaming data allotments differ; includes 200 MB domestic roaming.  Partial megabytes rounded up. Select companion smartphone and separate qualifying service on each device required. Simple Choice North America General Terms: Additional usage taxed in some countries. Charges apply for calls to other countries. Call forwarding only to U.S. numbers. Partial minutes/megabytes rounded up.  Full speeds available up to monthly allotment, including tethering (Unlimited on-smartphone 4G LTE data option includes 14 GB of tethering); then, slowed to up to 2G speeds through bill cycle. Certain uses, e.g., some speed test apps, may not count against high-speed data allotment or have speeds reduced after allotment reached. U.S. roaming and on-network data allotments differ; see your selected service for details. Data Stash: Up to 20 GB of on-network data from past 12 months carries over to next billing cycle for as long as you maintain qualifying service. Coverage not available in some areas; we are not responsible for our partners’ networks. Network Management: Service may be slowed, suspended, terminated, or restricted for misuse, abnormal use, interference with our network or ability to provide quality service to other users, or significant roaming. See T-Mobile.com/OpenInternet for data management details.</t>
    </r>
  </si>
  <si>
    <r>
      <rPr>
        <b/>
        <sz val="11"/>
        <rFont val="Calibri"/>
        <family val="2"/>
        <scheme val="minor"/>
      </rPr>
      <t>IBM MaaS360 Terms and Conditions:</t>
    </r>
    <r>
      <rPr>
        <sz val="11"/>
        <rFont val="Calibri"/>
        <family val="2"/>
        <scheme val="minor"/>
      </rPr>
      <t xml:space="preserve"> Customer’s use and/or purchase of IBM MaaS360 will be subject to, and shall be deemed acceptance by Customer of, the terms and conditions of the T-Mobile for Government (“TfG”) IBM Security MaaS360 Solution Addendum located at https://www.t-mobile.com/business/terms-and-conditions which is hereby incorporated by reference and made a part of Customer’s Agreement. T-Mobile is solely providing Customer with access to the IBM MaaS360 solution, a product of IBM, a third-party provider (“IBM.”).  Customer’s use of the product is subject to acceptance of IBM Cloud Service Terms and the IBM Cloud Services Agreement for the MaaS360 product terms of use (the “IBM Cloud Service Terms”) in the manner required by IBM. The IBM Cloud Service Terms may be updated by IBM at any time, without notice. Monthly recurring charge is net of all discounts. No other service discounts will apply. Monthly Recurring Charge(s) ("MRC") and setup charges do not include taxes, fees, or surcharges.</t>
    </r>
  </si>
  <si>
    <t xml:space="preserve">IOT Control Center: Terms and Conditions: Customer’s use and/or purchase of IoT Services rate plans will be subject to, and shall be deemed acceptance by Customer of, the terms and conditions of the T-Mobile for Government (“TfG”) IoT Services Addendum and IoT Services Annex located at https://www.t-mobile.com/business/terms-and-conditions which is hereby incorporated by reference and made a part of Customer’s Agreement. 
IoT Services – Control Center  
Terms and Conditions: Customer’s use and/or purchase of IoT Services rate plans will be subject to, and shall be deemed acceptance by Customer of, the terms and conditions of the T-Mobile for Government (“TfG”) IoT Services Addendum and IoT Services Annex located at https://www.t-mobile.com/business/terms-and-conditions which is hereby incorporated by reference and made a part of Customer’s Agreement. 
Specific Terms/Conditions of Use: 
• Unless otherwise indicated directly below, all terms and conditions of the Agreement will apply.  
• Plan 13 and Plan 14 are restricted to qualifying state government, local government and tribal government fire, police, and EMS agencies who verify eligibility (“First Responder Agencies”). Minimum qualification is meeting one of the following NAICS Codes [(i) Police Protection 922120, (ii) Fire Protection 922160, (iii) Ambulance Services 621910). Final eligibility determinations are in T-Mobile’s sole discretion.   
• Plans 13 – 17 Domestic roaming is enabled.  
• Plans 13, 15, and 16 are single line rate plans and cannot be combined with regular family/pooling plans.  
• Plans 14 and 17 are multi-line rate plans limited to the Advantage Flex Pooled Price Plans 1 - 4 detailed above and cannot be combined with other regular family/pooling plans.  
• Customer may only suspend service for up to 90 days each calendar year, per line.  
• Any applicable minimum service term associated with an order placement for a Subsidized Device purchase shall apply.    
• Plans 13, 15 and 16 will be created under an Essential Account Type.  
• Plans 14 and 17 will be created under an Advantage Account Type.   
• Monthly recurring charge is net of all discounts.  No other service discounts will apply.  
• Plans 13 - 17 data limits may apply should the Customer exceed data use beyond the Purpose of Customer’s agreed upon use case applicable to this Addendum as agreed to by Customer and T-Mobile.  As such, T-Mobile may implement reasonable network management in which its service may be slowed, suspended, terminated, or restricted for misuse, abnormal use, interference with T-Mobile’s network or ability to provide quality service to other users.   </t>
  </si>
  <si>
    <r>
      <rPr>
        <b/>
        <sz val="11"/>
        <rFont val="Calibri"/>
        <family val="2"/>
        <scheme val="minor"/>
      </rPr>
      <t>Threat Protect:</t>
    </r>
    <r>
      <rPr>
        <sz val="11"/>
        <rFont val="Calibri"/>
        <family val="2"/>
        <scheme val="minor"/>
      </rPr>
      <t xml:space="preserve"> Customer’s use of Threat Protect is subject to, and shall be deemed acceptance by Customer of, the terms and conditions of the T-Mobile for Government (“TfG”) Threat Protect Solution Addendum located at https://www.t-mobile.com/business/terms-and-conditions.</t>
    </r>
  </si>
  <si>
    <r>
      <t xml:space="preserve">T-Satellite: </t>
    </r>
    <r>
      <rPr>
        <sz val="11"/>
        <rFont val="Calibri"/>
        <family val="2"/>
        <scheme val="minor"/>
      </rPr>
      <t>Texting &amp; select satellite optimized apps with compatible device in most outdoor areas in the U.S. where you can see the sky. Satellite service, including text to 911, may be delayed, limited, or unavailable</t>
    </r>
  </si>
  <si>
    <r>
      <rPr>
        <b/>
        <sz val="11"/>
        <color rgb="FF000000"/>
        <rFont val="Calibri"/>
        <family val="2"/>
        <scheme val="minor"/>
      </rPr>
      <t>Device Repair Terms and Conditions:</t>
    </r>
    <r>
      <rPr>
        <sz val="11"/>
        <color rgb="FF000000"/>
        <rFont val="Calibri"/>
        <family val="2"/>
        <scheme val="minor"/>
      </rPr>
      <t>  Monthly recurring charges are net of all discounts and do not include taxes, fees, or surcharges. Customer’s purchase and use of the Repair &amp; Replace solution are subject to the Repair &amp; Replace Service Contract Terms and Conditions located at:  https://fastclaim.com/tfb/general/program-info/, as amended (the “R&amp;R Terms and Conditions”). The R&amp;R Terms and Conditions are hereby incorporated by reference into, and made a part of, Customer’s Agreement with T-Mobile.  Please note the following specific terms that are detailed in the R&amp;R Terms and Conditions: (1) Refurbished equipment: replacement devices under the R&amp;R program will be a reconditioned model of like kind and quality. If a reconditioned model is not available, the replacement device may be a new model of like kind and quality. (2) Non-return fees: Customer participation may require a credit card authorization or other method as security for the retail price of any replacement device (plus applicable shipping costs). If Customer fails to return the claimed device as instructed or returns a claimed device or part that is ineligible for service, Customer will be charged a non-return fee to the credit card for the authorized amount. (3) Nonrefundable service fee: Customer will be charged a service fee each time a repair or replacement is completed.</t>
    </r>
  </si>
  <si>
    <t xml:space="preserve">36% of Interstate and International voice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</si>
</sst>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 numFmtId="169" formatCode="000000000000"/>
    <numFmt numFmtId="170" formatCode="_(&quot;$&quot;* #,##0.0000_);_(&quot;$&quot;* \(#,##0.0000\);_(&quot;$&quot;* &quot;-&quot;??_);_(@_)"/>
    <numFmt numFmtId="171" formatCode="00000"/>
    <numFmt numFmtId="172" formatCode="_(&quot;$&quot;* #,##0.000_);_(&quot;$&quot;* \(#,##0.000\);_(&quot;$&quot;* &quot;-&quot;??_);_(@_)"/>
  </numFmts>
  <fonts count="53">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sz val="12"/>
      <color theme="1"/>
      <name val="Arial"/>
      <family val="2"/>
    </font>
    <font>
      <sz val="9"/>
      <name val="Arial"/>
      <family val="2"/>
    </font>
    <font>
      <b/>
      <sz val="10"/>
      <name val="Arial"/>
      <family val="2"/>
    </font>
    <font>
      <sz val="10"/>
      <color rgb="FF0000FF"/>
      <name val="Calibri"/>
      <family val="2"/>
      <scheme val="minor"/>
    </font>
    <font>
      <sz val="11"/>
      <color rgb="FF0000FF"/>
      <name val="Tele-GroteskNor"/>
    </font>
    <font>
      <b/>
      <sz val="12"/>
      <color theme="1"/>
      <name val="Calibri"/>
      <family val="2"/>
    </font>
    <font>
      <b/>
      <sz val="10"/>
      <color theme="1"/>
      <name val="Calibri"/>
      <family val="2"/>
    </font>
    <font>
      <sz val="10"/>
      <color theme="1"/>
      <name val="Calibri"/>
      <family val="2"/>
    </font>
    <font>
      <b/>
      <u/>
      <sz val="10"/>
      <color theme="1"/>
      <name val="Calibri"/>
      <family val="2"/>
    </font>
    <font>
      <u/>
      <sz val="10"/>
      <color theme="1"/>
      <name val="Calibri"/>
      <family val="2"/>
    </font>
    <font>
      <sz val="10"/>
      <color rgb="FF000000"/>
      <name val="Times New Roman"/>
      <family val="1"/>
    </font>
    <font>
      <b/>
      <sz val="10"/>
      <color rgb="FF000000"/>
      <name val="Times New Roman"/>
      <family val="1"/>
    </font>
    <font>
      <i/>
      <sz val="10"/>
      <color theme="1"/>
      <name val="Calibri"/>
      <family val="2"/>
    </font>
    <font>
      <sz val="10"/>
      <color rgb="FF000000"/>
      <name val="Calibri"/>
      <family val="2"/>
    </font>
    <font>
      <sz val="9"/>
      <color rgb="FF000000"/>
      <name val="Arial"/>
      <family val="2"/>
    </font>
    <font>
      <sz val="11"/>
      <name val="TeleGrotesk Next"/>
    </font>
    <font>
      <sz val="11"/>
      <color rgb="FF006100"/>
      <name val="Calibri"/>
      <family val="2"/>
      <scheme val="minor"/>
    </font>
    <font>
      <sz val="11"/>
      <name val="TeleNeo Office Medium"/>
      <family val="2"/>
    </font>
    <font>
      <sz val="8"/>
      <name val="Calibri"/>
      <family val="2"/>
      <scheme val="minor"/>
    </font>
    <font>
      <sz val="11"/>
      <name val="Calibri"/>
      <family val="2"/>
      <scheme val="minor"/>
    </font>
    <font>
      <b/>
      <sz val="11"/>
      <name val="Calibri"/>
      <family val="2"/>
      <scheme val="minor"/>
    </font>
    <font>
      <sz val="11"/>
      <name val="Arial"/>
      <family val="2"/>
    </font>
    <font>
      <b/>
      <u/>
      <sz val="11"/>
      <name val="Calibri"/>
      <family val="2"/>
      <scheme val="minor"/>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b/>
      <vertAlign val="superscript"/>
      <sz val="11"/>
      <color rgb="FF000000"/>
      <name val="Calibri"/>
      <family val="2"/>
      <scheme val="minor"/>
    </font>
    <font>
      <b/>
      <sz val="11"/>
      <color rgb="FF000000"/>
      <name val="TeleNeo Office Medium"/>
      <family val="2"/>
    </font>
    <font>
      <sz val="11"/>
      <color rgb="FF000000"/>
      <name val="TeleNeo Office Medium"/>
      <family val="2"/>
    </font>
    <font>
      <u/>
      <sz val="11"/>
      <color rgb="FF000000"/>
      <name val="TeleNeo Office Medium"/>
      <family val="2"/>
    </font>
    <font>
      <u/>
      <sz val="11"/>
      <color rgb="FF0070C0"/>
      <name val="TeleNeo Office Medium"/>
      <family val="2"/>
    </font>
    <font>
      <b/>
      <sz val="10"/>
      <color rgb="FF000000"/>
      <name val="Calibri"/>
      <family val="2"/>
      <scheme val="minor"/>
    </font>
    <font>
      <u/>
      <sz val="11"/>
      <color rgb="FF000000"/>
      <name val="Calibri"/>
      <family val="2"/>
      <scheme val="minor"/>
    </font>
    <font>
      <u/>
      <sz val="10"/>
      <color rgb="FF000000"/>
      <name val="Calibri"/>
      <family val="2"/>
      <scheme val="minor"/>
    </font>
    <font>
      <sz val="10"/>
      <color rgb="FF000000"/>
      <name val="Calibri"/>
      <family val="2"/>
      <scheme val="minor"/>
    </font>
  </fonts>
  <fills count="12">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C6EFCE"/>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9">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0" fontId="1" fillId="0" borderId="0"/>
    <xf numFmtId="0" fontId="34" fillId="11" borderId="0" applyNumberFormat="0" applyBorder="0" applyAlignment="0" applyProtection="0"/>
  </cellStyleXfs>
  <cellXfs count="208">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1"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10" fillId="0" borderId="0" xfId="0" applyFont="1" applyAlignment="1" applyProtection="1">
      <alignment horizontal="left" vertical="center"/>
    </xf>
    <xf numFmtId="0" fontId="8" fillId="0" borderId="0" xfId="0" applyFont="1" applyFill="1" applyBorder="1" applyAlignment="1" applyProtection="1">
      <alignment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7" fillId="5" borderId="1" xfId="9" applyNumberFormat="1" applyFont="1" applyFill="1" applyBorder="1" applyAlignment="1" applyProtection="1">
      <alignment horizontal="center" vertical="center"/>
      <protection locked="0"/>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164" fontId="7" fillId="5" borderId="1" xfId="9"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44" fontId="7" fillId="0" borderId="0" xfId="9"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0" fontId="7" fillId="5" borderId="1" xfId="4" applyNumberFormat="1" applyFont="1" applyFill="1" applyBorder="1" applyAlignment="1" applyProtection="1">
      <alignment horizontal="center" vertical="center"/>
      <protection locked="0" hidden="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7" fillId="0" borderId="0" xfId="9" applyNumberFormat="1" applyFont="1" applyFill="1" applyAlignment="1" applyProtection="1">
      <alignment horizontal="center" vertical="center"/>
    </xf>
    <xf numFmtId="16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167" fontId="14" fillId="2" borderId="1" xfId="9" applyNumberFormat="1" applyFont="1" applyFill="1" applyBorder="1" applyAlignment="1" applyProtection="1">
      <alignment horizontal="center" vertical="center" wrapText="1"/>
      <protection hidden="1"/>
    </xf>
    <xf numFmtId="10" fontId="7" fillId="7" borderId="1" xfId="4" applyNumberFormat="1" applyFont="1" applyFill="1" applyBorder="1" applyAlignment="1" applyProtection="1">
      <alignment horizontal="center" vertical="center"/>
      <protection locked="0" hidden="1"/>
    </xf>
    <xf numFmtId="10" fontId="7" fillId="7" borderId="1" xfId="4" applyNumberFormat="1" applyFont="1" applyFill="1" applyBorder="1" applyAlignment="1" applyProtection="1">
      <alignment horizontal="center" vertical="center" wrapText="1"/>
      <protection locked="0" hidden="1"/>
    </xf>
    <xf numFmtId="0" fontId="7" fillId="0" borderId="0" xfId="0" applyNumberFormat="1" applyFont="1" applyAlignment="1" applyProtection="1">
      <alignment horizontal="left" vertical="center" wrapText="1"/>
    </xf>
    <xf numFmtId="0" fontId="8" fillId="8" borderId="13" xfId="0" applyNumberFormat="1" applyFont="1" applyFill="1" applyBorder="1" applyAlignment="1" applyProtection="1">
      <alignment horizontal="center" vertical="center" wrapText="1"/>
      <protection hidden="1"/>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14" fontId="8" fillId="0" borderId="0" xfId="0" applyNumberFormat="1" applyFont="1" applyFill="1" applyBorder="1" applyAlignment="1" applyProtection="1">
      <alignment horizontal="center" vertical="center"/>
      <protection hidden="1"/>
    </xf>
    <xf numFmtId="10" fontId="20"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19" fillId="5" borderId="1" xfId="4" applyNumberFormat="1" applyFont="1" applyFill="1" applyBorder="1" applyAlignment="1" applyProtection="1">
      <alignment horizontal="center" vertical="center"/>
    </xf>
    <xf numFmtId="168" fontId="19" fillId="5" borderId="1" xfId="4" applyNumberFormat="1" applyFont="1" applyFill="1" applyBorder="1" applyAlignment="1" applyProtection="1">
      <alignment horizontal="center" vertical="center"/>
    </xf>
    <xf numFmtId="0" fontId="19" fillId="5" borderId="1" xfId="4" applyNumberFormat="1"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protection hidden="1"/>
    </xf>
    <xf numFmtId="0" fontId="14" fillId="4" borderId="14" xfId="0" applyFont="1" applyFill="1" applyBorder="1" applyAlignment="1" applyProtection="1">
      <alignment horizontal="center" vertical="center" wrapText="1"/>
      <protection hidden="1"/>
    </xf>
    <xf numFmtId="0" fontId="14" fillId="2" borderId="14" xfId="4" applyNumberFormat="1" applyFont="1" applyFill="1" applyBorder="1" applyAlignment="1" applyProtection="1">
      <alignment horizontal="center" vertical="center" wrapText="1"/>
      <protection hidden="1"/>
    </xf>
    <xf numFmtId="10" fontId="14" fillId="2" borderId="14" xfId="4" applyNumberFormat="1"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xf>
    <xf numFmtId="169" fontId="7" fillId="5" borderId="1" xfId="0" applyNumberFormat="1" applyFont="1" applyFill="1" applyBorder="1" applyAlignment="1" applyProtection="1">
      <alignment horizontal="left" vertical="center" wrapText="1"/>
      <protection locked="0"/>
    </xf>
    <xf numFmtId="0" fontId="0" fillId="0" borderId="0" xfId="0" applyFill="1"/>
    <xf numFmtId="49" fontId="7" fillId="5" borderId="1" xfId="0" applyNumberFormat="1" applyFont="1" applyFill="1" applyBorder="1" applyAlignment="1" applyProtection="1">
      <alignment horizontal="left" vertical="center" wrapText="1"/>
      <protection locked="0"/>
    </xf>
    <xf numFmtId="0" fontId="21" fillId="10" borderId="0" xfId="0" applyFont="1" applyFill="1" applyAlignment="1">
      <alignment horizontal="left" vertical="center" wrapText="1"/>
    </xf>
    <xf numFmtId="0" fontId="22" fillId="10" borderId="0" xfId="0" applyFont="1" applyFill="1" applyAlignment="1">
      <alignment wrapText="1"/>
    </xf>
    <xf numFmtId="0" fontId="0" fillId="10" borderId="0" xfId="0" applyFill="1"/>
    <xf numFmtId="0" fontId="25" fillId="10" borderId="0" xfId="0" applyFont="1" applyFill="1" applyAlignment="1">
      <alignment vertical="center" wrapText="1"/>
    </xf>
    <xf numFmtId="0" fontId="0" fillId="10" borderId="0" xfId="0" applyFill="1" applyAlignment="1">
      <alignment wrapText="1"/>
    </xf>
    <xf numFmtId="0" fontId="24" fillId="10" borderId="0" xfId="0" applyFont="1" applyFill="1" applyAlignment="1">
      <alignment vertical="center" wrapText="1"/>
    </xf>
    <xf numFmtId="0" fontId="24" fillId="10" borderId="0" xfId="0" applyFont="1" applyFill="1" applyAlignment="1">
      <alignment horizontal="justify" vertical="center"/>
    </xf>
    <xf numFmtId="0" fontId="25" fillId="10" borderId="0" xfId="0" applyFont="1" applyFill="1" applyAlignment="1">
      <alignment vertical="center"/>
    </xf>
    <xf numFmtId="0" fontId="25" fillId="10" borderId="0" xfId="0" applyFont="1" applyFill="1" applyAlignment="1">
      <alignment horizontal="justify" vertical="center"/>
    </xf>
    <xf numFmtId="0" fontId="24" fillId="10" borderId="0" xfId="0" applyFont="1" applyFill="1" applyAlignment="1">
      <alignment vertical="center"/>
    </xf>
    <xf numFmtId="0" fontId="30" fillId="10" borderId="0" xfId="0" applyFont="1" applyFill="1" applyAlignment="1">
      <alignment vertical="center"/>
    </xf>
    <xf numFmtId="0" fontId="31" fillId="10" borderId="8"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14" fillId="2" borderId="18" xfId="4" applyNumberFormat="1" applyFont="1" applyFill="1" applyBorder="1" applyAlignment="1" applyProtection="1">
      <alignment horizontal="center" vertical="center" wrapText="1"/>
      <protection hidden="1"/>
    </xf>
    <xf numFmtId="170" fontId="20" fillId="6" borderId="1" xfId="9" applyNumberFormat="1" applyFont="1" applyFill="1" applyBorder="1" applyAlignment="1" applyProtection="1">
      <alignment horizontal="center" vertical="center"/>
    </xf>
    <xf numFmtId="49" fontId="5" fillId="5" borderId="1" xfId="0" applyNumberFormat="1" applyFont="1" applyFill="1" applyBorder="1" applyAlignment="1">
      <alignment vertical="center" wrapText="1"/>
    </xf>
    <xf numFmtId="0" fontId="19" fillId="0" borderId="0" xfId="0" applyFont="1" applyAlignment="1">
      <alignment vertical="center"/>
    </xf>
    <xf numFmtId="0" fontId="5" fillId="6"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49" fontId="7" fillId="5" borderId="11" xfId="0" applyNumberFormat="1" applyFont="1" applyFill="1" applyBorder="1" applyAlignment="1" applyProtection="1">
      <alignment vertical="center" wrapText="1"/>
      <protection locked="0"/>
    </xf>
    <xf numFmtId="170" fontId="20" fillId="6" borderId="1" xfId="9" applyNumberFormat="1" applyFont="1" applyFill="1" applyBorder="1" applyAlignment="1">
      <alignment horizontal="center" vertical="center"/>
    </xf>
    <xf numFmtId="0" fontId="32" fillId="5"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32" fillId="5" borderId="1" xfId="0" applyFont="1" applyFill="1" applyBorder="1" applyAlignment="1">
      <alignment horizontal="center" vertical="center"/>
    </xf>
    <xf numFmtId="0" fontId="32"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1" fillId="6" borderId="11" xfId="0" applyFont="1" applyFill="1" applyBorder="1" applyAlignment="1" applyProtection="1">
      <alignment horizontal="center" vertical="center" wrapText="1"/>
      <protection hidden="1"/>
    </xf>
    <xf numFmtId="0" fontId="33" fillId="5" borderId="19" xfId="0" applyFont="1" applyFill="1" applyBorder="1" applyAlignment="1">
      <alignment horizontal="left" vertical="center" wrapText="1"/>
    </xf>
    <xf numFmtId="0" fontId="1" fillId="5" borderId="11" xfId="0" applyFont="1" applyFill="1" applyBorder="1" applyAlignment="1" applyProtection="1">
      <alignment horizontal="left" vertical="top" wrapText="1"/>
      <protection hidden="1"/>
    </xf>
    <xf numFmtId="0" fontId="1" fillId="5" borderId="1" xfId="0" applyFont="1" applyFill="1" applyBorder="1" applyAlignment="1" applyProtection="1">
      <alignment horizontal="center" vertical="center" wrapText="1"/>
      <protection hidden="1"/>
    </xf>
    <xf numFmtId="10" fontId="1" fillId="5" borderId="1" xfId="4" applyNumberFormat="1" applyFont="1" applyFill="1" applyBorder="1" applyAlignment="1" applyProtection="1">
      <alignment horizontal="center" vertical="center" wrapText="1"/>
      <protection hidden="1"/>
    </xf>
    <xf numFmtId="10" fontId="1" fillId="7" borderId="1" xfId="4" applyNumberFormat="1" applyFont="1" applyFill="1" applyBorder="1" applyAlignment="1" applyProtection="1">
      <alignment horizontal="center" vertical="center" wrapText="1"/>
      <protection hidden="1"/>
    </xf>
    <xf numFmtId="0" fontId="1" fillId="7" borderId="1" xfId="4" applyNumberFormat="1" applyFont="1" applyFill="1" applyBorder="1" applyAlignment="1" applyProtection="1">
      <alignment horizontal="center" vertical="center" wrapText="1"/>
      <protection hidden="1"/>
    </xf>
    <xf numFmtId="0" fontId="1" fillId="0" borderId="0" xfId="0" applyFont="1" applyAlignment="1">
      <alignment vertical="center"/>
    </xf>
    <xf numFmtId="170" fontId="20" fillId="6" borderId="1" xfId="9" applyNumberFormat="1" applyFont="1" applyFill="1" applyBorder="1" applyAlignment="1" applyProtection="1">
      <alignment horizontal="left" vertical="center"/>
    </xf>
    <xf numFmtId="0" fontId="0" fillId="5" borderId="0" xfId="0" applyFill="1"/>
    <xf numFmtId="0" fontId="1" fillId="5" borderId="11" xfId="0" applyFont="1" applyFill="1" applyBorder="1" applyAlignment="1" applyProtection="1">
      <alignment horizontal="center" vertical="center" wrapText="1"/>
      <protection hidden="1"/>
    </xf>
    <xf numFmtId="0" fontId="1" fillId="5" borderId="1" xfId="9" applyNumberFormat="1" applyFont="1" applyFill="1" applyBorder="1" applyAlignment="1" applyProtection="1">
      <alignment horizontal="center" vertical="center" wrapText="1"/>
      <protection hidden="1"/>
    </xf>
    <xf numFmtId="8" fontId="33" fillId="5" borderId="1"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35" fillId="5" borderId="1" xfId="28" applyFont="1" applyFill="1" applyBorder="1" applyAlignment="1">
      <alignment horizontal="left" vertical="center" wrapText="1"/>
    </xf>
    <xf numFmtId="0" fontId="7" fillId="5" borderId="0" xfId="0" applyFont="1" applyFill="1"/>
    <xf numFmtId="0" fontId="37" fillId="5" borderId="11" xfId="5" applyFont="1" applyFill="1" applyBorder="1" applyAlignment="1">
      <alignment horizontal="left" vertical="center" wrapText="1"/>
    </xf>
    <xf numFmtId="0" fontId="1" fillId="5" borderId="11" xfId="5" applyFill="1" applyBorder="1" applyAlignment="1">
      <alignment horizontal="left" vertical="center" wrapText="1"/>
    </xf>
    <xf numFmtId="171" fontId="7" fillId="5" borderId="1" xfId="0" applyNumberFormat="1" applyFont="1" applyFill="1" applyBorder="1" applyAlignment="1" applyProtection="1">
      <alignment horizontal="left" vertical="center" wrapText="1"/>
      <protection locked="0"/>
    </xf>
    <xf numFmtId="0" fontId="37" fillId="0" borderId="0" xfId="0" applyFont="1"/>
    <xf numFmtId="0" fontId="33" fillId="5" borderId="1" xfId="0" applyFont="1" applyFill="1" applyBorder="1" applyAlignment="1">
      <alignment horizontal="left" vertical="center" wrapText="1"/>
    </xf>
    <xf numFmtId="0" fontId="1" fillId="5" borderId="19" xfId="0" applyFont="1" applyFill="1" applyBorder="1" applyAlignment="1">
      <alignment horizontal="left" vertical="center" wrapText="1"/>
    </xf>
    <xf numFmtId="8" fontId="1" fillId="5" borderId="1" xfId="0" applyNumberFormat="1" applyFont="1" applyFill="1" applyBorder="1" applyAlignment="1">
      <alignment horizontal="center" vertical="center"/>
    </xf>
    <xf numFmtId="172" fontId="20" fillId="6" borderId="1" xfId="0" applyNumberFormat="1" applyFont="1" applyFill="1" applyBorder="1" applyAlignment="1">
      <alignment horizontal="left" vertical="center" wrapText="1"/>
    </xf>
    <xf numFmtId="49" fontId="1" fillId="5" borderId="1" xfId="0" applyNumberFormat="1" applyFont="1" applyFill="1" applyBorder="1" applyAlignment="1" applyProtection="1">
      <alignment vertical="center" wrapText="1"/>
      <protection locked="0"/>
    </xf>
    <xf numFmtId="49" fontId="1" fillId="5" borderId="1" xfId="0" applyNumberFormat="1" applyFont="1" applyFill="1" applyBorder="1" applyAlignment="1">
      <alignment horizontal="center" vertical="center" wrapText="1"/>
    </xf>
    <xf numFmtId="0" fontId="1" fillId="5" borderId="1" xfId="9" applyNumberFormat="1" applyFont="1" applyFill="1" applyBorder="1" applyAlignment="1" applyProtection="1">
      <alignment horizontal="center" vertical="center"/>
    </xf>
    <xf numFmtId="0" fontId="1" fillId="5" borderId="1" xfId="9" applyNumberFormat="1" applyFont="1" applyFill="1" applyBorder="1" applyAlignment="1" applyProtection="1">
      <alignment horizontal="center" vertical="center" wrapText="1"/>
    </xf>
    <xf numFmtId="164" fontId="1" fillId="5" borderId="1" xfId="9" applyNumberFormat="1" applyFont="1" applyFill="1" applyBorder="1" applyAlignment="1" applyProtection="1">
      <alignment horizontal="center" vertical="center" wrapText="1"/>
    </xf>
    <xf numFmtId="166" fontId="1" fillId="5" borderId="1" xfId="9" applyNumberFormat="1" applyFont="1" applyFill="1" applyBorder="1" applyAlignment="1" applyProtection="1">
      <alignment horizontal="center" vertical="center" wrapText="1"/>
    </xf>
    <xf numFmtId="0" fontId="1" fillId="5" borderId="1" xfId="9" applyNumberFormat="1" applyFont="1" applyFill="1" applyBorder="1" applyAlignment="1">
      <alignment horizontal="center" vertical="center"/>
    </xf>
    <xf numFmtId="0" fontId="1" fillId="5" borderId="1" xfId="9" applyNumberFormat="1" applyFont="1" applyFill="1" applyBorder="1" applyAlignment="1">
      <alignment horizontal="center" vertical="center" wrapText="1"/>
    </xf>
    <xf numFmtId="164" fontId="1" fillId="5" borderId="1" xfId="9" applyNumberFormat="1" applyFont="1" applyFill="1" applyBorder="1" applyAlignment="1">
      <alignment horizontal="center" vertical="center" wrapText="1"/>
    </xf>
    <xf numFmtId="166" fontId="1" fillId="5" borderId="1" xfId="9" applyNumberFormat="1" applyFont="1" applyFill="1" applyBorder="1" applyAlignment="1">
      <alignment horizontal="center" vertical="center" wrapText="1"/>
    </xf>
    <xf numFmtId="49" fontId="1" fillId="5" borderId="1" xfId="0" applyNumberFormat="1" applyFont="1" applyFill="1" applyBorder="1" applyAlignment="1">
      <alignment vertical="center" wrapText="1"/>
    </xf>
    <xf numFmtId="0" fontId="37" fillId="5" borderId="0" xfId="0" applyFont="1" applyFill="1"/>
    <xf numFmtId="0" fontId="1" fillId="0" borderId="0" xfId="0" applyFont="1" applyAlignment="1" applyProtection="1">
      <alignment vertical="center"/>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24" fillId="10" borderId="0" xfId="0" applyFont="1" applyFill="1" applyAlignment="1">
      <alignment horizontal="center" vertical="center"/>
    </xf>
    <xf numFmtId="0" fontId="31" fillId="10" borderId="17" xfId="0" applyFont="1" applyFill="1" applyBorder="1" applyAlignment="1">
      <alignment horizontal="center" vertical="center" wrapText="1"/>
    </xf>
    <xf numFmtId="49" fontId="20" fillId="5" borderId="0" xfId="0" applyNumberFormat="1" applyFont="1" applyFill="1" applyAlignment="1">
      <alignment horizontal="left" vertical="center" wrapText="1"/>
    </xf>
    <xf numFmtId="0" fontId="37" fillId="0" borderId="0" xfId="0" applyFont="1" applyFill="1"/>
    <xf numFmtId="0" fontId="51" fillId="5" borderId="0" xfId="0" applyFont="1" applyFill="1"/>
    <xf numFmtId="0" fontId="52" fillId="5" borderId="0" xfId="0" applyFont="1" applyFill="1"/>
    <xf numFmtId="0" fontId="52" fillId="5" borderId="0" xfId="0" applyFont="1" applyFill="1" applyAlignment="1">
      <alignment vertical="top"/>
    </xf>
    <xf numFmtId="0" fontId="37" fillId="5" borderId="0" xfId="0" applyFont="1" applyFill="1" applyAlignment="1">
      <alignment horizontal="left" vertical="center" wrapText="1"/>
    </xf>
    <xf numFmtId="0" fontId="38" fillId="5" borderId="0" xfId="0" applyFont="1" applyFill="1" applyAlignment="1">
      <alignment horizontal="left" vertic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1"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2"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2"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37" fillId="5" borderId="0" xfId="0" applyFont="1" applyFill="1" applyAlignment="1">
      <alignment horizontal="left" vertical="center" wrapText="1"/>
    </xf>
    <xf numFmtId="0" fontId="8" fillId="0" borderId="0" xfId="0" applyFont="1" applyFill="1" applyBorder="1" applyAlignment="1" applyProtection="1">
      <alignment horizontal="center" vertical="center" wrapText="1"/>
      <protection hidden="1"/>
    </xf>
    <xf numFmtId="49" fontId="7" fillId="5" borderId="14" xfId="0" applyNumberFormat="1" applyFont="1" applyFill="1" applyBorder="1" applyAlignment="1" applyProtection="1">
      <alignment horizontal="left" vertical="center" wrapText="1"/>
      <protection locked="0"/>
    </xf>
    <xf numFmtId="49" fontId="7" fillId="5" borderId="20" xfId="0" applyNumberFormat="1" applyFont="1" applyFill="1" applyBorder="1" applyAlignment="1" applyProtection="1">
      <alignment horizontal="left" vertical="center" wrapText="1"/>
      <protection locked="0"/>
    </xf>
    <xf numFmtId="49" fontId="7" fillId="5" borderId="11" xfId="0" applyNumberFormat="1" applyFont="1" applyFill="1" applyBorder="1" applyAlignment="1" applyProtection="1">
      <alignment horizontal="left" vertical="center" wrapText="1"/>
      <protection locked="0"/>
    </xf>
    <xf numFmtId="49" fontId="20" fillId="5" borderId="0" xfId="0" applyNumberFormat="1" applyFont="1" applyFill="1" applyAlignment="1">
      <alignment horizontal="left" vertical="center" wrapText="1"/>
    </xf>
    <xf numFmtId="49" fontId="1" fillId="5" borderId="0" xfId="0" applyNumberFormat="1" applyFont="1" applyFill="1" applyAlignment="1">
      <alignment horizontal="left" vertical="center" wrapText="1"/>
    </xf>
    <xf numFmtId="0" fontId="38" fillId="5" borderId="0" xfId="0" applyFont="1" applyFill="1" applyAlignment="1">
      <alignment horizontal="left" vertical="center" wrapText="1"/>
    </xf>
    <xf numFmtId="0" fontId="37" fillId="5" borderId="0" xfId="0" applyFont="1" applyFill="1" applyAlignment="1">
      <alignment horizontal="left" vertical="top" wrapText="1"/>
    </xf>
    <xf numFmtId="0" fontId="42" fillId="5" borderId="0" xfId="0" applyFont="1" applyFill="1" applyAlignment="1">
      <alignment horizontal="left" wrapText="1"/>
    </xf>
    <xf numFmtId="0" fontId="49" fillId="5" borderId="0" xfId="0" applyFont="1" applyFill="1" applyAlignment="1">
      <alignment horizontal="left" wrapText="1"/>
    </xf>
    <xf numFmtId="0" fontId="41" fillId="5" borderId="0" xfId="0" applyFont="1" applyFill="1" applyAlignment="1">
      <alignment horizontal="left" vertical="top" wrapText="1"/>
    </xf>
    <xf numFmtId="0" fontId="45" fillId="5" borderId="0" xfId="0" applyFont="1" applyFill="1" applyAlignment="1">
      <alignment horizontal="left" wrapText="1"/>
    </xf>
    <xf numFmtId="0" fontId="18" fillId="9" borderId="7" xfId="0" applyFont="1" applyFill="1" applyBorder="1" applyAlignment="1" applyProtection="1">
      <alignment horizontal="center" vertical="center" wrapText="1"/>
    </xf>
    <xf numFmtId="0" fontId="18" fillId="9" borderId="8"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xf>
    <xf numFmtId="0" fontId="18" fillId="9" borderId="6" xfId="0" applyFont="1" applyFill="1" applyBorder="1" applyAlignment="1" applyProtection="1">
      <alignment horizontal="center" vertical="center" wrapText="1"/>
    </xf>
    <xf numFmtId="0" fontId="18" fillId="9" borderId="15" xfId="0" applyFont="1" applyFill="1" applyBorder="1" applyAlignment="1" applyProtection="1">
      <alignment horizontal="center" vertical="center" wrapText="1"/>
    </xf>
    <xf numFmtId="0" fontId="24" fillId="10" borderId="0" xfId="0" applyFont="1" applyFill="1" applyAlignment="1">
      <alignment horizontal="center" vertical="top" wrapText="1"/>
    </xf>
    <xf numFmtId="0" fontId="23" fillId="10" borderId="0" xfId="0" applyFont="1" applyFill="1" applyAlignment="1">
      <alignment horizontal="center" vertical="center"/>
    </xf>
    <xf numFmtId="0" fontId="25" fillId="10" borderId="0" xfId="0" applyFont="1" applyFill="1" applyAlignment="1">
      <alignment horizontal="left" vertical="top" wrapText="1"/>
    </xf>
    <xf numFmtId="0" fontId="24" fillId="10" borderId="0" xfId="0" applyFont="1" applyFill="1" applyAlignment="1">
      <alignment horizontal="left" vertical="top" wrapText="1"/>
    </xf>
    <xf numFmtId="0" fontId="24" fillId="10" borderId="0" xfId="0" applyFont="1" applyFill="1" applyAlignment="1">
      <alignment horizontal="left" vertical="top"/>
    </xf>
    <xf numFmtId="0" fontId="24" fillId="10" borderId="2"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5" fillId="10" borderId="2" xfId="0" applyFont="1" applyFill="1" applyBorder="1" applyAlignment="1">
      <alignment horizontal="left" wrapText="1"/>
    </xf>
    <xf numFmtId="0" fontId="25" fillId="10" borderId="0" xfId="0" applyFont="1" applyFill="1" applyBorder="1" applyAlignment="1">
      <alignment horizontal="left" wrapText="1"/>
    </xf>
    <xf numFmtId="0" fontId="25" fillId="10" borderId="5" xfId="0" applyFont="1" applyFill="1" applyBorder="1" applyAlignment="1">
      <alignment horizontal="left" wrapText="1"/>
    </xf>
    <xf numFmtId="0" fontId="25" fillId="10" borderId="2"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4" fillId="10" borderId="0" xfId="0" applyFont="1" applyFill="1" applyAlignment="1">
      <alignment horizontal="center" vertical="center"/>
    </xf>
    <xf numFmtId="0" fontId="24" fillId="10" borderId="0" xfId="0" applyFont="1" applyFill="1" applyAlignment="1">
      <alignment horizontal="center" vertical="center" wrapText="1"/>
    </xf>
    <xf numFmtId="0" fontId="28" fillId="10" borderId="0" xfId="0" applyFont="1" applyFill="1" applyAlignment="1">
      <alignment horizontal="center" vertical="center" wrapText="1"/>
    </xf>
    <xf numFmtId="0" fontId="31" fillId="10" borderId="16" xfId="0" applyFont="1" applyFill="1" applyBorder="1" applyAlignment="1">
      <alignment horizontal="center" vertical="center" wrapText="1"/>
    </xf>
    <xf numFmtId="0" fontId="31" fillId="10" borderId="17" xfId="0" applyFont="1" applyFill="1" applyBorder="1" applyAlignment="1">
      <alignment horizontal="center" vertical="center" wrapText="1"/>
    </xf>
  </cellXfs>
  <cellStyles count="29">
    <cellStyle name="Comma" xfId="9" builtinId="3"/>
    <cellStyle name="Currency 10" xfId="15" xr:uid="{00000000-0005-0000-0000-000001000000}"/>
    <cellStyle name="Currency 10 2" xfId="23" xr:uid="{00000000-0005-0000-0000-000002000000}"/>
    <cellStyle name="Currency 10 2 2" xfId="25" xr:uid="{00000000-0005-0000-0000-000003000000}"/>
    <cellStyle name="Currency 11 2" xfId="26" xr:uid="{00000000-0005-0000-0000-000004000000}"/>
    <cellStyle name="Currency 11 2 2" xfId="20" xr:uid="{00000000-0005-0000-0000-000005000000}"/>
    <cellStyle name="Currency 13" xfId="17" xr:uid="{00000000-0005-0000-0000-000006000000}"/>
    <cellStyle name="Currency 16" xfId="18" xr:uid="{00000000-0005-0000-0000-000007000000}"/>
    <cellStyle name="Currency 5 7" xfId="21" xr:uid="{00000000-0005-0000-0000-000008000000}"/>
    <cellStyle name="Currency 7 6" xfId="11" xr:uid="{00000000-0005-0000-0000-000009000000}"/>
    <cellStyle name="Good" xfId="28" builtinId="26"/>
    <cellStyle name="Normal" xfId="0" builtinId="0"/>
    <cellStyle name="Normal 10" xfId="7" xr:uid="{00000000-0005-0000-0000-00000B000000}"/>
    <cellStyle name="Normal 10 10" xfId="19" xr:uid="{00000000-0005-0000-0000-00000C000000}"/>
    <cellStyle name="Normal 10 7_Product template" xfId="10" xr:uid="{00000000-0005-0000-0000-00000D000000}"/>
    <cellStyle name="Normal 12" xfId="16" xr:uid="{00000000-0005-0000-0000-00000E000000}"/>
    <cellStyle name="Normal 13 3" xfId="14" xr:uid="{00000000-0005-0000-0000-00000F000000}"/>
    <cellStyle name="Normal 13 3 3" xfId="24" xr:uid="{00000000-0005-0000-0000-000010000000}"/>
    <cellStyle name="Normal 2" xfId="1" xr:uid="{00000000-0005-0000-0000-000011000000}"/>
    <cellStyle name="Normal 2 2" xfId="2" xr:uid="{00000000-0005-0000-0000-000012000000}"/>
    <cellStyle name="Normal 2 3" xfId="5" xr:uid="{00000000-0005-0000-0000-000013000000}"/>
    <cellStyle name="Normal 2 4" xfId="6" xr:uid="{00000000-0005-0000-0000-000014000000}"/>
    <cellStyle name="Normal 2 4 2" xfId="27"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30">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s>
  <tableStyles count="0" defaultTableStyle="TableStyleMedium9" defaultPivotStyle="PivotStyleLight16"/>
  <colors>
    <mruColors>
      <color rgb="FFFFFF99"/>
      <color rgb="FFDDDDDD"/>
      <color rgb="FFFFCC66"/>
      <color rgb="FFFFFFCC"/>
      <color rgb="FF002266"/>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L52"/>
  <sheetViews>
    <sheetView showGridLines="0" topLeftCell="A37" workbookViewId="0">
      <selection activeCell="A2" sqref="A2:K40"/>
    </sheetView>
  </sheetViews>
  <sheetFormatPr defaultRowHeight="14.5"/>
  <cols>
    <col min="11" max="11" width="32.54296875" customWidth="1"/>
  </cols>
  <sheetData>
    <row r="1" spans="1:11" s="1" customFormat="1" ht="18" customHeight="1" thickBot="1">
      <c r="A1" s="161" t="str">
        <f ca="1">MID(CELL("filename",A1),FIND("]",CELL("filename",A1))+1,30)</f>
        <v>Instructions (2)</v>
      </c>
      <c r="B1" s="162"/>
      <c r="C1" s="162"/>
      <c r="D1" s="162"/>
      <c r="E1" s="162"/>
      <c r="F1" s="162"/>
      <c r="G1" s="162"/>
      <c r="H1" s="162"/>
      <c r="I1" s="162"/>
      <c r="J1" s="162"/>
      <c r="K1" s="162"/>
    </row>
    <row r="2" spans="1:11">
      <c r="A2" s="155"/>
      <c r="B2" s="156"/>
      <c r="C2" s="156"/>
      <c r="D2" s="156"/>
      <c r="E2" s="156"/>
      <c r="F2" s="156"/>
      <c r="G2" s="156"/>
      <c r="H2" s="156"/>
      <c r="I2" s="156"/>
      <c r="J2" s="156"/>
      <c r="K2" s="157"/>
    </row>
    <row r="3" spans="1:11">
      <c r="A3" s="158"/>
      <c r="B3" s="159"/>
      <c r="C3" s="159"/>
      <c r="D3" s="159"/>
      <c r="E3" s="159"/>
      <c r="F3" s="159"/>
      <c r="G3" s="159"/>
      <c r="H3" s="159"/>
      <c r="I3" s="159"/>
      <c r="J3" s="159"/>
      <c r="K3" s="160"/>
    </row>
    <row r="4" spans="1:11">
      <c r="A4" s="158"/>
      <c r="B4" s="159"/>
      <c r="C4" s="159"/>
      <c r="D4" s="159"/>
      <c r="E4" s="159"/>
      <c r="F4" s="159"/>
      <c r="G4" s="159"/>
      <c r="H4" s="159"/>
      <c r="I4" s="159"/>
      <c r="J4" s="159"/>
      <c r="K4" s="160"/>
    </row>
    <row r="5" spans="1:11">
      <c r="A5" s="158"/>
      <c r="B5" s="159"/>
      <c r="C5" s="159"/>
      <c r="D5" s="159"/>
      <c r="E5" s="159"/>
      <c r="F5" s="159"/>
      <c r="G5" s="159"/>
      <c r="H5" s="159"/>
      <c r="I5" s="159"/>
      <c r="J5" s="159"/>
      <c r="K5" s="160"/>
    </row>
    <row r="6" spans="1:11">
      <c r="A6" s="158"/>
      <c r="B6" s="159"/>
      <c r="C6" s="159"/>
      <c r="D6" s="159"/>
      <c r="E6" s="159"/>
      <c r="F6" s="159"/>
      <c r="G6" s="159"/>
      <c r="H6" s="159"/>
      <c r="I6" s="159"/>
      <c r="J6" s="159"/>
      <c r="K6" s="160"/>
    </row>
    <row r="7" spans="1:11">
      <c r="A7" s="158"/>
      <c r="B7" s="159"/>
      <c r="C7" s="159"/>
      <c r="D7" s="159"/>
      <c r="E7" s="159"/>
      <c r="F7" s="159"/>
      <c r="G7" s="159"/>
      <c r="H7" s="159"/>
      <c r="I7" s="159"/>
      <c r="J7" s="159"/>
      <c r="K7" s="160"/>
    </row>
    <row r="8" spans="1:11">
      <c r="A8" s="158"/>
      <c r="B8" s="159"/>
      <c r="C8" s="159"/>
      <c r="D8" s="159"/>
      <c r="E8" s="159"/>
      <c r="F8" s="159"/>
      <c r="G8" s="159"/>
      <c r="H8" s="159"/>
      <c r="I8" s="159"/>
      <c r="J8" s="159"/>
      <c r="K8" s="160"/>
    </row>
    <row r="9" spans="1:11">
      <c r="A9" s="158"/>
      <c r="B9" s="159"/>
      <c r="C9" s="159"/>
      <c r="D9" s="159"/>
      <c r="E9" s="159"/>
      <c r="F9" s="159"/>
      <c r="G9" s="159"/>
      <c r="H9" s="159"/>
      <c r="I9" s="159"/>
      <c r="J9" s="159"/>
      <c r="K9" s="160"/>
    </row>
    <row r="10" spans="1:11">
      <c r="A10" s="158"/>
      <c r="B10" s="159"/>
      <c r="C10" s="159"/>
      <c r="D10" s="159"/>
      <c r="E10" s="159"/>
      <c r="F10" s="159"/>
      <c r="G10" s="159"/>
      <c r="H10" s="159"/>
      <c r="I10" s="159"/>
      <c r="J10" s="159"/>
      <c r="K10" s="160"/>
    </row>
    <row r="11" spans="1:11">
      <c r="A11" s="158"/>
      <c r="B11" s="159"/>
      <c r="C11" s="159"/>
      <c r="D11" s="159"/>
      <c r="E11" s="159"/>
      <c r="F11" s="159"/>
      <c r="G11" s="159"/>
      <c r="H11" s="159"/>
      <c r="I11" s="159"/>
      <c r="J11" s="159"/>
      <c r="K11" s="160"/>
    </row>
    <row r="12" spans="1:11">
      <c r="A12" s="158"/>
      <c r="B12" s="159"/>
      <c r="C12" s="159"/>
      <c r="D12" s="159"/>
      <c r="E12" s="159"/>
      <c r="F12" s="159"/>
      <c r="G12" s="159"/>
      <c r="H12" s="159"/>
      <c r="I12" s="159"/>
      <c r="J12" s="159"/>
      <c r="K12" s="160"/>
    </row>
    <row r="13" spans="1:11">
      <c r="A13" s="158"/>
      <c r="B13" s="159"/>
      <c r="C13" s="159"/>
      <c r="D13" s="159"/>
      <c r="E13" s="159"/>
      <c r="F13" s="159"/>
      <c r="G13" s="159"/>
      <c r="H13" s="159"/>
      <c r="I13" s="159"/>
      <c r="J13" s="159"/>
      <c r="K13" s="160"/>
    </row>
    <row r="14" spans="1:11">
      <c r="A14" s="158"/>
      <c r="B14" s="159"/>
      <c r="C14" s="159"/>
      <c r="D14" s="159"/>
      <c r="E14" s="159"/>
      <c r="F14" s="159"/>
      <c r="G14" s="159"/>
      <c r="H14" s="159"/>
      <c r="I14" s="159"/>
      <c r="J14" s="159"/>
      <c r="K14" s="160"/>
    </row>
    <row r="15" spans="1:11">
      <c r="A15" s="158"/>
      <c r="B15" s="159"/>
      <c r="C15" s="159"/>
      <c r="D15" s="159"/>
      <c r="E15" s="159"/>
      <c r="F15" s="159"/>
      <c r="G15" s="159"/>
      <c r="H15" s="159"/>
      <c r="I15" s="159"/>
      <c r="J15" s="159"/>
      <c r="K15" s="160"/>
    </row>
    <row r="16" spans="1:11">
      <c r="A16" s="158"/>
      <c r="B16" s="159"/>
      <c r="C16" s="159"/>
      <c r="D16" s="159"/>
      <c r="E16" s="159"/>
      <c r="F16" s="159"/>
      <c r="G16" s="159"/>
      <c r="H16" s="159"/>
      <c r="I16" s="159"/>
      <c r="J16" s="159"/>
      <c r="K16" s="160"/>
    </row>
    <row r="17" spans="1:11">
      <c r="A17" s="158"/>
      <c r="B17" s="159"/>
      <c r="C17" s="159"/>
      <c r="D17" s="159"/>
      <c r="E17" s="159"/>
      <c r="F17" s="159"/>
      <c r="G17" s="159"/>
      <c r="H17" s="159"/>
      <c r="I17" s="159"/>
      <c r="J17" s="159"/>
      <c r="K17" s="160"/>
    </row>
    <row r="18" spans="1:11">
      <c r="A18" s="158"/>
      <c r="B18" s="159"/>
      <c r="C18" s="159"/>
      <c r="D18" s="159"/>
      <c r="E18" s="159"/>
      <c r="F18" s="159"/>
      <c r="G18" s="159"/>
      <c r="H18" s="159"/>
      <c r="I18" s="159"/>
      <c r="J18" s="159"/>
      <c r="K18" s="160"/>
    </row>
    <row r="19" spans="1:11">
      <c r="A19" s="158"/>
      <c r="B19" s="159"/>
      <c r="C19" s="159"/>
      <c r="D19" s="159"/>
      <c r="E19" s="159"/>
      <c r="F19" s="159"/>
      <c r="G19" s="159"/>
      <c r="H19" s="159"/>
      <c r="I19" s="159"/>
      <c r="J19" s="159"/>
      <c r="K19" s="160"/>
    </row>
    <row r="20" spans="1:11">
      <c r="A20" s="158"/>
      <c r="B20" s="159"/>
      <c r="C20" s="159"/>
      <c r="D20" s="159"/>
      <c r="E20" s="159"/>
      <c r="F20" s="159"/>
      <c r="G20" s="159"/>
      <c r="H20" s="159"/>
      <c r="I20" s="159"/>
      <c r="J20" s="159"/>
      <c r="K20" s="160"/>
    </row>
    <row r="21" spans="1:11">
      <c r="A21" s="158"/>
      <c r="B21" s="159"/>
      <c r="C21" s="159"/>
      <c r="D21" s="159"/>
      <c r="E21" s="159"/>
      <c r="F21" s="159"/>
      <c r="G21" s="159"/>
      <c r="H21" s="159"/>
      <c r="I21" s="159"/>
      <c r="J21" s="159"/>
      <c r="K21" s="160"/>
    </row>
    <row r="22" spans="1:11">
      <c r="A22" s="158"/>
      <c r="B22" s="159"/>
      <c r="C22" s="159"/>
      <c r="D22" s="159"/>
      <c r="E22" s="159"/>
      <c r="F22" s="159"/>
      <c r="G22" s="159"/>
      <c r="H22" s="159"/>
      <c r="I22" s="159"/>
      <c r="J22" s="159"/>
      <c r="K22" s="160"/>
    </row>
    <row r="23" spans="1:11">
      <c r="A23" s="158"/>
      <c r="B23" s="159"/>
      <c r="C23" s="159"/>
      <c r="D23" s="159"/>
      <c r="E23" s="159"/>
      <c r="F23" s="159"/>
      <c r="G23" s="159"/>
      <c r="H23" s="159"/>
      <c r="I23" s="159"/>
      <c r="J23" s="159"/>
      <c r="K23" s="160"/>
    </row>
    <row r="24" spans="1:11">
      <c r="A24" s="158"/>
      <c r="B24" s="159"/>
      <c r="C24" s="159"/>
      <c r="D24" s="159"/>
      <c r="E24" s="159"/>
      <c r="F24" s="159"/>
      <c r="G24" s="159"/>
      <c r="H24" s="159"/>
      <c r="I24" s="159"/>
      <c r="J24" s="159"/>
      <c r="K24" s="160"/>
    </row>
    <row r="25" spans="1:11">
      <c r="A25" s="158"/>
      <c r="B25" s="159"/>
      <c r="C25" s="159"/>
      <c r="D25" s="159"/>
      <c r="E25" s="159"/>
      <c r="F25" s="159"/>
      <c r="G25" s="159"/>
      <c r="H25" s="159"/>
      <c r="I25" s="159"/>
      <c r="J25" s="159"/>
      <c r="K25" s="160"/>
    </row>
    <row r="26" spans="1:11">
      <c r="A26" s="158"/>
      <c r="B26" s="159"/>
      <c r="C26" s="159"/>
      <c r="D26" s="159"/>
      <c r="E26" s="159"/>
      <c r="F26" s="159"/>
      <c r="G26" s="159"/>
      <c r="H26" s="159"/>
      <c r="I26" s="159"/>
      <c r="J26" s="159"/>
      <c r="K26" s="160"/>
    </row>
    <row r="27" spans="1:11">
      <c r="A27" s="158"/>
      <c r="B27" s="159"/>
      <c r="C27" s="159"/>
      <c r="D27" s="159"/>
      <c r="E27" s="159"/>
      <c r="F27" s="159"/>
      <c r="G27" s="159"/>
      <c r="H27" s="159"/>
      <c r="I27" s="159"/>
      <c r="J27" s="159"/>
      <c r="K27" s="160"/>
    </row>
    <row r="28" spans="1:11">
      <c r="A28" s="158"/>
      <c r="B28" s="159"/>
      <c r="C28" s="159"/>
      <c r="D28" s="159"/>
      <c r="E28" s="159"/>
      <c r="F28" s="159"/>
      <c r="G28" s="159"/>
      <c r="H28" s="159"/>
      <c r="I28" s="159"/>
      <c r="J28" s="159"/>
      <c r="K28" s="160"/>
    </row>
    <row r="29" spans="1:11">
      <c r="A29" s="158"/>
      <c r="B29" s="159"/>
      <c r="C29" s="159"/>
      <c r="D29" s="159"/>
      <c r="E29" s="159"/>
      <c r="F29" s="159"/>
      <c r="G29" s="159"/>
      <c r="H29" s="159"/>
      <c r="I29" s="159"/>
      <c r="J29" s="159"/>
      <c r="K29" s="160"/>
    </row>
    <row r="30" spans="1:11">
      <c r="A30" s="158"/>
      <c r="B30" s="159"/>
      <c r="C30" s="159"/>
      <c r="D30" s="159"/>
      <c r="E30" s="159"/>
      <c r="F30" s="159"/>
      <c r="G30" s="159"/>
      <c r="H30" s="159"/>
      <c r="I30" s="159"/>
      <c r="J30" s="159"/>
      <c r="K30" s="160"/>
    </row>
    <row r="31" spans="1:11">
      <c r="A31" s="158"/>
      <c r="B31" s="159"/>
      <c r="C31" s="159"/>
      <c r="D31" s="159"/>
      <c r="E31" s="159"/>
      <c r="F31" s="159"/>
      <c r="G31" s="159"/>
      <c r="H31" s="159"/>
      <c r="I31" s="159"/>
      <c r="J31" s="159"/>
      <c r="K31" s="160"/>
    </row>
    <row r="32" spans="1:11">
      <c r="A32" s="158"/>
      <c r="B32" s="159"/>
      <c r="C32" s="159"/>
      <c r="D32" s="159"/>
      <c r="E32" s="159"/>
      <c r="F32" s="159"/>
      <c r="G32" s="159"/>
      <c r="H32" s="159"/>
      <c r="I32" s="159"/>
      <c r="J32" s="159"/>
      <c r="K32" s="160"/>
    </row>
    <row r="33" spans="1:11">
      <c r="A33" s="158"/>
      <c r="B33" s="159"/>
      <c r="C33" s="159"/>
      <c r="D33" s="159"/>
      <c r="E33" s="159"/>
      <c r="F33" s="159"/>
      <c r="G33" s="159"/>
      <c r="H33" s="159"/>
      <c r="I33" s="159"/>
      <c r="J33" s="159"/>
      <c r="K33" s="160"/>
    </row>
    <row r="34" spans="1:11">
      <c r="A34" s="158"/>
      <c r="B34" s="159"/>
      <c r="C34" s="159"/>
      <c r="D34" s="159"/>
      <c r="E34" s="159"/>
      <c r="F34" s="159"/>
      <c r="G34" s="159"/>
      <c r="H34" s="159"/>
      <c r="I34" s="159"/>
      <c r="J34" s="159"/>
      <c r="K34" s="160"/>
    </row>
    <row r="35" spans="1:11">
      <c r="A35" s="158"/>
      <c r="B35" s="159"/>
      <c r="C35" s="159"/>
      <c r="D35" s="159"/>
      <c r="E35" s="159"/>
      <c r="F35" s="159"/>
      <c r="G35" s="159"/>
      <c r="H35" s="159"/>
      <c r="I35" s="159"/>
      <c r="J35" s="159"/>
      <c r="K35" s="160"/>
    </row>
    <row r="36" spans="1:11">
      <c r="A36" s="158"/>
      <c r="B36" s="159"/>
      <c r="C36" s="159"/>
      <c r="D36" s="159"/>
      <c r="E36" s="159"/>
      <c r="F36" s="159"/>
      <c r="G36" s="159"/>
      <c r="H36" s="159"/>
      <c r="I36" s="159"/>
      <c r="J36" s="159"/>
      <c r="K36" s="160"/>
    </row>
    <row r="37" spans="1:11">
      <c r="A37" s="158"/>
      <c r="B37" s="159"/>
      <c r="C37" s="159"/>
      <c r="D37" s="159"/>
      <c r="E37" s="159"/>
      <c r="F37" s="159"/>
      <c r="G37" s="159"/>
      <c r="H37" s="159"/>
      <c r="I37" s="159"/>
      <c r="J37" s="159"/>
      <c r="K37" s="160"/>
    </row>
    <row r="38" spans="1:11">
      <c r="A38" s="158"/>
      <c r="B38" s="159"/>
      <c r="C38" s="159"/>
      <c r="D38" s="159"/>
      <c r="E38" s="159"/>
      <c r="F38" s="159"/>
      <c r="G38" s="159"/>
      <c r="H38" s="159"/>
      <c r="I38" s="159"/>
      <c r="J38" s="159"/>
      <c r="K38" s="160"/>
    </row>
    <row r="39" spans="1:11">
      <c r="A39" s="158"/>
      <c r="B39" s="159"/>
      <c r="C39" s="159"/>
      <c r="D39" s="159"/>
      <c r="E39" s="159"/>
      <c r="F39" s="159"/>
      <c r="G39" s="159"/>
      <c r="H39" s="159"/>
      <c r="I39" s="159"/>
      <c r="J39" s="159"/>
      <c r="K39" s="160"/>
    </row>
    <row r="40" spans="1:11">
      <c r="A40" s="158"/>
      <c r="B40" s="159"/>
      <c r="C40" s="159"/>
      <c r="D40" s="159"/>
      <c r="E40" s="159"/>
      <c r="F40" s="159"/>
      <c r="G40" s="159"/>
      <c r="H40" s="159"/>
      <c r="I40" s="159"/>
      <c r="J40" s="159"/>
      <c r="K40" s="160"/>
    </row>
    <row r="41" spans="1:11">
      <c r="A41" s="4"/>
      <c r="B41" s="2"/>
      <c r="C41" s="2"/>
      <c r="D41" s="2"/>
      <c r="E41" s="2"/>
      <c r="F41" s="2"/>
      <c r="G41" s="2"/>
      <c r="H41" s="2"/>
      <c r="I41" s="2"/>
      <c r="J41" s="2"/>
      <c r="K41" s="3"/>
    </row>
    <row r="42" spans="1:11">
      <c r="A42" s="4"/>
      <c r="B42" s="2"/>
      <c r="C42" s="2"/>
      <c r="D42" s="2"/>
      <c r="E42" s="2"/>
      <c r="F42" s="2"/>
      <c r="G42" s="2"/>
      <c r="H42" s="2"/>
      <c r="I42" s="2"/>
      <c r="J42" s="2"/>
      <c r="K42" s="3"/>
    </row>
    <row r="43" spans="1:11">
      <c r="A43" s="4"/>
      <c r="B43" s="2"/>
      <c r="C43" s="2"/>
      <c r="D43" s="2"/>
      <c r="E43" s="2"/>
      <c r="F43" s="2"/>
      <c r="G43" s="2"/>
      <c r="H43" s="2"/>
      <c r="I43" s="2"/>
      <c r="J43" s="2"/>
      <c r="K43" s="3"/>
    </row>
    <row r="44" spans="1:11">
      <c r="A44" s="4"/>
      <c r="B44" s="2"/>
      <c r="C44" s="2"/>
      <c r="D44" s="2"/>
      <c r="E44" s="2"/>
      <c r="F44" s="2"/>
      <c r="G44" s="2"/>
      <c r="H44" s="2"/>
      <c r="I44" s="2"/>
      <c r="J44" s="2"/>
      <c r="K44" s="3"/>
    </row>
    <row r="45" spans="1:11">
      <c r="A45" s="4"/>
      <c r="B45" s="2"/>
      <c r="C45" s="2"/>
      <c r="D45" s="2"/>
      <c r="E45" s="2"/>
      <c r="F45" s="2"/>
      <c r="G45" s="2"/>
      <c r="H45" s="2"/>
      <c r="I45" s="2"/>
      <c r="J45" s="2"/>
      <c r="K45" s="3"/>
    </row>
    <row r="46" spans="1:11">
      <c r="A46" s="4"/>
      <c r="B46" s="2"/>
      <c r="C46" s="2"/>
      <c r="D46" s="2"/>
      <c r="E46" s="2"/>
      <c r="F46" s="2"/>
      <c r="G46" s="2"/>
      <c r="H46" s="2"/>
      <c r="I46" s="2"/>
      <c r="J46" s="2"/>
      <c r="K46" s="3"/>
    </row>
    <row r="47" spans="1:11">
      <c r="A47" s="4"/>
      <c r="B47" s="2"/>
      <c r="C47" s="2"/>
      <c r="D47" s="2"/>
      <c r="E47" s="2"/>
      <c r="F47" s="2"/>
      <c r="G47" s="2"/>
      <c r="H47" s="2"/>
      <c r="I47" s="2"/>
      <c r="J47" s="2"/>
      <c r="K47" s="3"/>
    </row>
    <row r="48" spans="1:11">
      <c r="A48" s="4"/>
      <c r="B48" s="2"/>
      <c r="C48" s="2"/>
      <c r="D48" s="2"/>
      <c r="E48" s="2"/>
      <c r="F48" s="2"/>
      <c r="G48" s="2"/>
      <c r="H48" s="2"/>
      <c r="I48" s="2"/>
      <c r="J48" s="2"/>
      <c r="K48" s="3"/>
    </row>
    <row r="49" spans="1:12">
      <c r="A49" s="4"/>
      <c r="B49" s="2"/>
      <c r="C49" s="2"/>
      <c r="D49" s="2"/>
      <c r="E49" s="2"/>
      <c r="F49" s="2"/>
      <c r="G49" s="2"/>
      <c r="H49" s="2"/>
      <c r="I49" s="2"/>
      <c r="J49" s="2"/>
      <c r="K49" s="3"/>
    </row>
    <row r="50" spans="1:12" s="2" customFormat="1">
      <c r="A50" s="4"/>
      <c r="L50" s="4"/>
    </row>
    <row r="51" spans="1:12">
      <c r="A51" s="2"/>
      <c r="B51" s="2"/>
      <c r="C51" s="2"/>
      <c r="D51" s="2"/>
      <c r="E51" s="2"/>
      <c r="F51" s="2"/>
      <c r="G51" s="2"/>
      <c r="H51" s="2"/>
      <c r="I51" s="2"/>
      <c r="J51" s="2"/>
      <c r="K51" s="2"/>
      <c r="L51" s="4"/>
    </row>
    <row r="52" spans="1:12">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pageSetUpPr autoPageBreaks="0"/>
  </sheetPr>
  <dimension ref="B1:AP324"/>
  <sheetViews>
    <sheetView showGridLines="0" tabSelected="1" zoomScale="75" zoomScaleNormal="75" zoomScaleSheetLayoutView="100" workbookViewId="0">
      <pane xSplit="4" ySplit="5" topLeftCell="E6" activePane="bottomRight" state="frozen"/>
      <selection pane="topRight" activeCell="A8" sqref="A8"/>
      <selection pane="bottomLeft" activeCell="A8" sqref="A8"/>
      <selection pane="bottomRight" activeCell="B6" sqref="B6"/>
    </sheetView>
  </sheetViews>
  <sheetFormatPr defaultColWidth="9.1796875" defaultRowHeight="14.5"/>
  <cols>
    <col min="1" max="1" width="1.81640625" style="14" customWidth="1"/>
    <col min="2" max="2" width="15.1796875" style="36" customWidth="1"/>
    <col min="3" max="3" width="17" style="36" customWidth="1"/>
    <col min="4" max="4" width="53.7265625" style="36" customWidth="1"/>
    <col min="5" max="5" width="57.453125" style="36" customWidth="1"/>
    <col min="6" max="6" width="24.1796875" style="20" customWidth="1"/>
    <col min="7" max="7" width="15.26953125" style="36" customWidth="1"/>
    <col min="8" max="8" width="17" style="51" customWidth="1"/>
    <col min="9" max="9" width="17" style="37" customWidth="1"/>
    <col min="10" max="10" width="17" style="52" customWidth="1"/>
    <col min="11" max="11" width="17" style="38" customWidth="1"/>
    <col min="12" max="12" width="17" style="39" customWidth="1"/>
    <col min="13" max="13" width="5.1796875" customWidth="1"/>
    <col min="14" max="14" width="21.453125" style="38" customWidth="1"/>
    <col min="15" max="15" width="17" style="38" customWidth="1"/>
    <col min="16" max="16" width="21.7265625" style="40" customWidth="1"/>
    <col min="17" max="16384" width="9.1796875" style="14"/>
  </cols>
  <sheetData>
    <row r="1" spans="2:42" s="17" customFormat="1" ht="19.5" customHeight="1">
      <c r="B1" s="25" t="s">
        <v>0</v>
      </c>
      <c r="C1" s="163" t="s">
        <v>1</v>
      </c>
      <c r="D1" s="163"/>
      <c r="E1" s="163"/>
      <c r="F1" s="21"/>
      <c r="G1" s="165" t="s">
        <v>2</v>
      </c>
      <c r="H1" s="165"/>
      <c r="I1" s="165"/>
      <c r="J1" s="165"/>
      <c r="K1" s="165"/>
      <c r="L1" s="165"/>
      <c r="M1"/>
      <c r="N1" s="21"/>
      <c r="O1" s="21"/>
      <c r="P1" s="22"/>
    </row>
    <row r="2" spans="2:42" s="17" customFormat="1" ht="19.5" customHeight="1" thickBot="1">
      <c r="B2" s="26" t="s">
        <v>3</v>
      </c>
      <c r="C2" s="163" t="s">
        <v>4</v>
      </c>
      <c r="D2" s="163"/>
      <c r="E2" s="163"/>
      <c r="F2" s="21"/>
      <c r="G2" s="165"/>
      <c r="H2" s="165"/>
      <c r="I2" s="165"/>
      <c r="J2" s="165"/>
      <c r="K2" s="165"/>
      <c r="L2" s="165"/>
      <c r="M2"/>
      <c r="N2" s="21"/>
      <c r="O2" s="21"/>
      <c r="P2" s="57" t="s">
        <v>5</v>
      </c>
    </row>
    <row r="3" spans="2:42" s="17" customFormat="1" ht="19.5" customHeight="1" thickBot="1">
      <c r="B3" s="26" t="s">
        <v>6</v>
      </c>
      <c r="C3" s="164">
        <v>45992</v>
      </c>
      <c r="D3" s="163"/>
      <c r="E3" s="163"/>
      <c r="F3" s="21"/>
      <c r="G3" s="165"/>
      <c r="H3" s="165"/>
      <c r="I3" s="165"/>
      <c r="J3" s="165"/>
      <c r="K3" s="165"/>
      <c r="L3" s="165"/>
      <c r="M3"/>
      <c r="N3" s="21"/>
      <c r="O3" s="21"/>
      <c r="P3" s="58">
        <v>319</v>
      </c>
    </row>
    <row r="4" spans="2:42" s="16" customFormat="1">
      <c r="B4" s="30"/>
      <c r="C4" s="30"/>
      <c r="D4" s="30"/>
      <c r="E4" s="30"/>
      <c r="F4" s="20"/>
      <c r="G4" s="30"/>
      <c r="H4" s="31"/>
      <c r="I4" s="31"/>
      <c r="J4" s="32"/>
      <c r="K4" s="33"/>
      <c r="L4" s="34"/>
      <c r="M4"/>
      <c r="N4" s="33"/>
      <c r="O4" s="33"/>
      <c r="P4" s="35"/>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2:42" s="11" customFormat="1" ht="26">
      <c r="B5" s="8" t="s">
        <v>7</v>
      </c>
      <c r="C5" s="8" t="s">
        <v>8</v>
      </c>
      <c r="D5" s="8" t="s">
        <v>9</v>
      </c>
      <c r="E5" s="8" t="s">
        <v>10</v>
      </c>
      <c r="F5" s="8" t="s">
        <v>11</v>
      </c>
      <c r="G5" s="9" t="s">
        <v>12</v>
      </c>
      <c r="H5" s="9" t="s">
        <v>13</v>
      </c>
      <c r="I5" s="23" t="s">
        <v>14</v>
      </c>
      <c r="J5" s="54" t="s">
        <v>15</v>
      </c>
      <c r="K5" s="10" t="s">
        <v>16</v>
      </c>
      <c r="L5" s="54" t="s">
        <v>17</v>
      </c>
      <c r="M5"/>
      <c r="N5" s="10" t="s">
        <v>18</v>
      </c>
      <c r="O5" s="10" t="s">
        <v>19</v>
      </c>
      <c r="P5" s="92" t="s">
        <v>20</v>
      </c>
    </row>
    <row r="6" spans="2:42" s="142" customFormat="1" ht="78.650000000000006" customHeight="1">
      <c r="B6" s="106">
        <v>1</v>
      </c>
      <c r="C6" s="126" t="s">
        <v>785</v>
      </c>
      <c r="D6" s="127" t="s">
        <v>786</v>
      </c>
      <c r="E6" s="108" t="s">
        <v>787</v>
      </c>
      <c r="F6" s="116" t="s">
        <v>23</v>
      </c>
      <c r="G6" s="109">
        <v>1</v>
      </c>
      <c r="H6" s="109" t="s">
        <v>24</v>
      </c>
      <c r="I6" s="117" t="s">
        <v>25</v>
      </c>
      <c r="J6" s="118">
        <v>29</v>
      </c>
      <c r="K6" s="110">
        <v>0.18</v>
      </c>
      <c r="L6" s="93">
        <f t="shared" ref="L6:L13" si="0">IF(J6="","",(J6-(J6*K6)))</f>
        <v>23.78</v>
      </c>
      <c r="M6"/>
      <c r="N6" s="111" t="s">
        <v>23</v>
      </c>
      <c r="O6" s="111" t="s">
        <v>23</v>
      </c>
      <c r="P6" s="112" t="s">
        <v>23</v>
      </c>
    </row>
    <row r="7" spans="2:42" s="142" customFormat="1" ht="90.65" customHeight="1">
      <c r="B7" s="106">
        <v>2</v>
      </c>
      <c r="C7" s="126" t="s">
        <v>788</v>
      </c>
      <c r="D7" s="127" t="s">
        <v>789</v>
      </c>
      <c r="E7" s="108" t="s">
        <v>790</v>
      </c>
      <c r="F7" s="116" t="s">
        <v>23</v>
      </c>
      <c r="G7" s="109">
        <v>1</v>
      </c>
      <c r="H7" s="109" t="s">
        <v>24</v>
      </c>
      <c r="I7" s="117" t="s">
        <v>25</v>
      </c>
      <c r="J7" s="118">
        <v>35</v>
      </c>
      <c r="K7" s="110">
        <v>0.18</v>
      </c>
      <c r="L7" s="93">
        <f t="shared" si="0"/>
        <v>28.7</v>
      </c>
      <c r="M7"/>
      <c r="N7" s="111" t="s">
        <v>23</v>
      </c>
      <c r="O7" s="111" t="s">
        <v>23</v>
      </c>
      <c r="P7" s="112" t="s">
        <v>23</v>
      </c>
    </row>
    <row r="8" spans="2:42" s="142" customFormat="1" ht="117.65" customHeight="1">
      <c r="B8" s="106">
        <v>3</v>
      </c>
      <c r="C8" s="126" t="s">
        <v>791</v>
      </c>
      <c r="D8" s="127" t="s">
        <v>792</v>
      </c>
      <c r="E8" s="108" t="s">
        <v>1363</v>
      </c>
      <c r="F8" s="116" t="s">
        <v>23</v>
      </c>
      <c r="G8" s="109">
        <v>1</v>
      </c>
      <c r="H8" s="109" t="s">
        <v>24</v>
      </c>
      <c r="I8" s="117" t="s">
        <v>25</v>
      </c>
      <c r="J8" s="118">
        <v>46</v>
      </c>
      <c r="K8" s="110">
        <v>0.18</v>
      </c>
      <c r="L8" s="93">
        <f t="shared" si="0"/>
        <v>37.72</v>
      </c>
      <c r="M8"/>
      <c r="N8" s="111" t="s">
        <v>23</v>
      </c>
      <c r="O8" s="111" t="s">
        <v>23</v>
      </c>
      <c r="P8" s="112" t="s">
        <v>23</v>
      </c>
    </row>
    <row r="9" spans="2:42" s="142" customFormat="1" ht="198.5" customHeight="1">
      <c r="B9" s="106">
        <v>4</v>
      </c>
      <c r="C9" s="126" t="s">
        <v>964</v>
      </c>
      <c r="D9" s="127" t="s">
        <v>965</v>
      </c>
      <c r="E9" s="108" t="s">
        <v>1364</v>
      </c>
      <c r="F9" s="116" t="s">
        <v>23</v>
      </c>
      <c r="G9" s="109">
        <v>1</v>
      </c>
      <c r="H9" s="109" t="s">
        <v>24</v>
      </c>
      <c r="I9" s="117" t="s">
        <v>25</v>
      </c>
      <c r="J9" s="118">
        <v>58</v>
      </c>
      <c r="K9" s="110">
        <v>0.18</v>
      </c>
      <c r="L9" s="93">
        <f t="shared" si="0"/>
        <v>47.56</v>
      </c>
      <c r="M9"/>
      <c r="N9" s="111" t="s">
        <v>23</v>
      </c>
      <c r="O9" s="111" t="s">
        <v>23</v>
      </c>
      <c r="P9" s="112" t="s">
        <v>23</v>
      </c>
    </row>
    <row r="10" spans="2:42" s="142" customFormat="1" ht="122.15" customHeight="1">
      <c r="B10" s="106">
        <v>5</v>
      </c>
      <c r="C10" s="126" t="s">
        <v>966</v>
      </c>
      <c r="D10" s="127" t="s">
        <v>967</v>
      </c>
      <c r="E10" s="108" t="s">
        <v>968</v>
      </c>
      <c r="F10" s="116" t="s">
        <v>23</v>
      </c>
      <c r="G10" s="109">
        <v>1</v>
      </c>
      <c r="H10" s="109" t="s">
        <v>24</v>
      </c>
      <c r="I10" s="117" t="s">
        <v>25</v>
      </c>
      <c r="J10" s="118">
        <v>60</v>
      </c>
      <c r="K10" s="110">
        <v>0.18</v>
      </c>
      <c r="L10" s="93">
        <f t="shared" si="0"/>
        <v>49.2</v>
      </c>
      <c r="M10"/>
      <c r="N10" s="111" t="s">
        <v>23</v>
      </c>
      <c r="O10" s="111" t="s">
        <v>23</v>
      </c>
      <c r="P10" s="112" t="s">
        <v>23</v>
      </c>
    </row>
    <row r="11" spans="2:42" s="142" customFormat="1" ht="134.5" customHeight="1">
      <c r="B11" s="106">
        <v>6</v>
      </c>
      <c r="C11" s="126" t="s">
        <v>21</v>
      </c>
      <c r="D11" s="127" t="s">
        <v>969</v>
      </c>
      <c r="E11" s="108" t="s">
        <v>22</v>
      </c>
      <c r="F11" s="116" t="s">
        <v>23</v>
      </c>
      <c r="G11" s="109">
        <v>1</v>
      </c>
      <c r="H11" s="109" t="s">
        <v>24</v>
      </c>
      <c r="I11" s="117" t="s">
        <v>25</v>
      </c>
      <c r="J11" s="118">
        <v>45</v>
      </c>
      <c r="K11" s="110">
        <v>0.18</v>
      </c>
      <c r="L11" s="93">
        <f t="shared" si="0"/>
        <v>36.9</v>
      </c>
      <c r="M11"/>
      <c r="N11" s="111" t="s">
        <v>23</v>
      </c>
      <c r="O11" s="111" t="s">
        <v>23</v>
      </c>
      <c r="P11" s="112" t="s">
        <v>23</v>
      </c>
    </row>
    <row r="12" spans="2:42" s="142" customFormat="1" ht="41" customHeight="1">
      <c r="B12" s="106">
        <v>7</v>
      </c>
      <c r="C12" s="126" t="s">
        <v>970</v>
      </c>
      <c r="D12" s="127" t="s">
        <v>971</v>
      </c>
      <c r="E12" s="108" t="s">
        <v>972</v>
      </c>
      <c r="F12" s="116" t="s">
        <v>23</v>
      </c>
      <c r="G12" s="109">
        <v>1</v>
      </c>
      <c r="H12" s="109" t="s">
        <v>24</v>
      </c>
      <c r="I12" s="117" t="s">
        <v>25</v>
      </c>
      <c r="J12" s="118">
        <v>10</v>
      </c>
      <c r="K12" s="110">
        <v>0</v>
      </c>
      <c r="L12" s="93">
        <f t="shared" si="0"/>
        <v>10</v>
      </c>
      <c r="M12" s="77"/>
      <c r="N12" s="111" t="s">
        <v>973</v>
      </c>
      <c r="O12" s="111" t="s">
        <v>23</v>
      </c>
      <c r="P12" s="112" t="s">
        <v>23</v>
      </c>
    </row>
    <row r="13" spans="2:42" s="142" customFormat="1" ht="48.5" customHeight="1">
      <c r="B13" s="106">
        <v>8</v>
      </c>
      <c r="C13" s="126" t="s">
        <v>974</v>
      </c>
      <c r="D13" s="127" t="s">
        <v>975</v>
      </c>
      <c r="E13" s="108" t="s">
        <v>976</v>
      </c>
      <c r="F13" s="116" t="s">
        <v>23</v>
      </c>
      <c r="G13" s="109">
        <v>1</v>
      </c>
      <c r="H13" s="109" t="s">
        <v>24</v>
      </c>
      <c r="I13" s="117" t="s">
        <v>25</v>
      </c>
      <c r="J13" s="118">
        <v>25</v>
      </c>
      <c r="K13" s="110">
        <v>0</v>
      </c>
      <c r="L13" s="93">
        <f t="shared" si="0"/>
        <v>25</v>
      </c>
      <c r="M13" s="77"/>
      <c r="N13" s="111" t="s">
        <v>977</v>
      </c>
      <c r="O13" s="111" t="s">
        <v>23</v>
      </c>
      <c r="P13" s="112" t="s">
        <v>23</v>
      </c>
    </row>
    <row r="14" spans="2:42" s="142" customFormat="1" ht="124.5" customHeight="1">
      <c r="B14" s="106">
        <v>9</v>
      </c>
      <c r="C14" s="126" t="s">
        <v>26</v>
      </c>
      <c r="D14" s="127" t="s">
        <v>27</v>
      </c>
      <c r="E14" s="12" t="s">
        <v>28</v>
      </c>
      <c r="F14" s="116" t="s">
        <v>23</v>
      </c>
      <c r="G14" s="109">
        <v>1</v>
      </c>
      <c r="H14" s="109" t="s">
        <v>24</v>
      </c>
      <c r="I14" s="117" t="s">
        <v>25</v>
      </c>
      <c r="J14" s="118">
        <v>15</v>
      </c>
      <c r="K14" s="110">
        <v>0.18</v>
      </c>
      <c r="L14" s="93">
        <f>IF(J14="","",(J14-(J14*K14)))</f>
        <v>12.3</v>
      </c>
      <c r="M14" s="125"/>
      <c r="N14" s="111" t="s">
        <v>23</v>
      </c>
      <c r="O14" s="111" t="s">
        <v>23</v>
      </c>
      <c r="P14" s="112" t="s">
        <v>23</v>
      </c>
    </row>
    <row r="15" spans="2:42" s="142" customFormat="1" ht="100">
      <c r="B15" s="106">
        <v>10</v>
      </c>
      <c r="C15" s="126" t="s">
        <v>29</v>
      </c>
      <c r="D15" s="127" t="s">
        <v>30</v>
      </c>
      <c r="E15" s="108" t="s">
        <v>31</v>
      </c>
      <c r="F15" s="116" t="s">
        <v>23</v>
      </c>
      <c r="G15" s="109">
        <v>1</v>
      </c>
      <c r="H15" s="109" t="s">
        <v>24</v>
      </c>
      <c r="I15" s="117" t="s">
        <v>25</v>
      </c>
      <c r="J15" s="128">
        <v>15</v>
      </c>
      <c r="K15" s="110">
        <v>0</v>
      </c>
      <c r="L15" s="129">
        <v>15</v>
      </c>
      <c r="M15"/>
      <c r="N15" s="111" t="s">
        <v>23</v>
      </c>
      <c r="O15" s="111" t="s">
        <v>23</v>
      </c>
      <c r="P15" s="112" t="s">
        <v>23</v>
      </c>
    </row>
    <row r="16" spans="2:42" s="142" customFormat="1" ht="100.5" customHeight="1">
      <c r="B16" s="106">
        <v>11</v>
      </c>
      <c r="C16" s="78" t="s">
        <v>32</v>
      </c>
      <c r="D16" s="12" t="s">
        <v>978</v>
      </c>
      <c r="E16" s="12" t="s">
        <v>34</v>
      </c>
      <c r="F16" s="13" t="s">
        <v>23</v>
      </c>
      <c r="G16" s="13" t="s">
        <v>35</v>
      </c>
      <c r="H16" s="97" t="s">
        <v>24</v>
      </c>
      <c r="I16" s="24" t="s">
        <v>25</v>
      </c>
      <c r="J16" s="29">
        <v>35</v>
      </c>
      <c r="K16" s="41">
        <v>0.18</v>
      </c>
      <c r="L16" s="114">
        <f t="shared" ref="L16:L76" si="1">IF(J16="","",(J16-(J16*K16)))</f>
        <v>28.7</v>
      </c>
      <c r="M16"/>
      <c r="N16" s="55" t="s">
        <v>23</v>
      </c>
      <c r="O16" s="55" t="s">
        <v>23</v>
      </c>
      <c r="P16" s="55" t="s">
        <v>23</v>
      </c>
    </row>
    <row r="17" spans="2:16" s="142" customFormat="1" ht="137.5">
      <c r="B17" s="106">
        <v>12</v>
      </c>
      <c r="C17" s="78" t="s">
        <v>36</v>
      </c>
      <c r="D17" s="12" t="s">
        <v>979</v>
      </c>
      <c r="E17" s="12" t="s">
        <v>38</v>
      </c>
      <c r="F17" s="13" t="s">
        <v>23</v>
      </c>
      <c r="G17" s="13" t="s">
        <v>35</v>
      </c>
      <c r="H17" s="97" t="s">
        <v>24</v>
      </c>
      <c r="I17" s="24" t="s">
        <v>25</v>
      </c>
      <c r="J17" s="29">
        <v>47</v>
      </c>
      <c r="K17" s="41">
        <v>0.18</v>
      </c>
      <c r="L17" s="93">
        <f t="shared" si="1"/>
        <v>38.54</v>
      </c>
      <c r="M17"/>
      <c r="N17" s="55" t="s">
        <v>23</v>
      </c>
      <c r="O17" s="55" t="s">
        <v>23</v>
      </c>
      <c r="P17" s="55" t="s">
        <v>23</v>
      </c>
    </row>
    <row r="18" spans="2:16" s="142" customFormat="1" ht="68.25" customHeight="1">
      <c r="B18" s="106">
        <v>13</v>
      </c>
      <c r="C18" s="78" t="s">
        <v>39</v>
      </c>
      <c r="D18" s="12" t="s">
        <v>980</v>
      </c>
      <c r="E18" s="12" t="s">
        <v>40</v>
      </c>
      <c r="F18" s="13" t="s">
        <v>23</v>
      </c>
      <c r="G18" s="13" t="s">
        <v>35</v>
      </c>
      <c r="H18" s="97" t="s">
        <v>24</v>
      </c>
      <c r="I18" s="24" t="s">
        <v>25</v>
      </c>
      <c r="J18" s="29">
        <v>0</v>
      </c>
      <c r="K18" s="41">
        <v>0</v>
      </c>
      <c r="L18" s="99">
        <f t="shared" si="1"/>
        <v>0</v>
      </c>
      <c r="M18"/>
      <c r="N18" s="55" t="s">
        <v>23</v>
      </c>
      <c r="O18" s="55" t="s">
        <v>23</v>
      </c>
      <c r="P18" s="55" t="s">
        <v>23</v>
      </c>
    </row>
    <row r="19" spans="2:16" s="142" customFormat="1" ht="69" customHeight="1">
      <c r="B19" s="106">
        <v>14</v>
      </c>
      <c r="C19" s="78" t="s">
        <v>41</v>
      </c>
      <c r="D19" s="12" t="s">
        <v>981</v>
      </c>
      <c r="E19" s="12" t="s">
        <v>42</v>
      </c>
      <c r="F19" s="13" t="s">
        <v>23</v>
      </c>
      <c r="G19" s="13" t="s">
        <v>35</v>
      </c>
      <c r="H19" s="97" t="s">
        <v>24</v>
      </c>
      <c r="I19" s="24" t="s">
        <v>25</v>
      </c>
      <c r="J19" s="29">
        <v>12</v>
      </c>
      <c r="K19" s="41">
        <v>0</v>
      </c>
      <c r="L19" s="99">
        <f t="shared" si="1"/>
        <v>12</v>
      </c>
      <c r="M19"/>
      <c r="N19" s="55" t="s">
        <v>23</v>
      </c>
      <c r="O19" s="55" t="s">
        <v>23</v>
      </c>
      <c r="P19" s="55" t="s">
        <v>23</v>
      </c>
    </row>
    <row r="20" spans="2:16" s="142" customFormat="1" ht="63.75" customHeight="1">
      <c r="B20" s="106">
        <v>15</v>
      </c>
      <c r="C20" s="78" t="s">
        <v>43</v>
      </c>
      <c r="D20" s="12" t="s">
        <v>982</v>
      </c>
      <c r="E20" s="12" t="s">
        <v>44</v>
      </c>
      <c r="F20" s="13" t="s">
        <v>23</v>
      </c>
      <c r="G20" s="13" t="s">
        <v>35</v>
      </c>
      <c r="H20" s="97" t="s">
        <v>24</v>
      </c>
      <c r="I20" s="24" t="s">
        <v>25</v>
      </c>
      <c r="J20" s="29">
        <v>15</v>
      </c>
      <c r="K20" s="41">
        <v>0</v>
      </c>
      <c r="L20" s="99">
        <f t="shared" si="1"/>
        <v>15</v>
      </c>
      <c r="M20"/>
      <c r="N20" s="55" t="s">
        <v>23</v>
      </c>
      <c r="O20" s="55" t="s">
        <v>23</v>
      </c>
      <c r="P20" s="55" t="s">
        <v>23</v>
      </c>
    </row>
    <row r="21" spans="2:16" s="142" customFormat="1" ht="35.15" customHeight="1">
      <c r="B21" s="106">
        <v>16</v>
      </c>
      <c r="C21" s="78" t="s">
        <v>983</v>
      </c>
      <c r="D21" s="12" t="s">
        <v>984</v>
      </c>
      <c r="E21" s="12" t="s">
        <v>985</v>
      </c>
      <c r="F21" s="13" t="s">
        <v>23</v>
      </c>
      <c r="G21" s="13" t="s">
        <v>35</v>
      </c>
      <c r="H21" s="97" t="s">
        <v>24</v>
      </c>
      <c r="I21" s="24" t="s">
        <v>25</v>
      </c>
      <c r="J21" s="29">
        <v>12</v>
      </c>
      <c r="K21" s="41">
        <v>0</v>
      </c>
      <c r="L21" s="99">
        <f t="shared" si="1"/>
        <v>12</v>
      </c>
      <c r="M21" s="77"/>
      <c r="N21" s="55" t="s">
        <v>23</v>
      </c>
      <c r="O21" s="55" t="s">
        <v>23</v>
      </c>
      <c r="P21" s="55" t="s">
        <v>23</v>
      </c>
    </row>
    <row r="22" spans="2:16" s="142" customFormat="1" ht="58.75" customHeight="1">
      <c r="B22" s="106">
        <v>17</v>
      </c>
      <c r="C22" s="78" t="s">
        <v>986</v>
      </c>
      <c r="D22" s="12" t="s">
        <v>987</v>
      </c>
      <c r="E22" s="98" t="s">
        <v>988</v>
      </c>
      <c r="F22" s="13" t="s">
        <v>23</v>
      </c>
      <c r="G22" s="13" t="s">
        <v>35</v>
      </c>
      <c r="H22" s="97" t="s">
        <v>24</v>
      </c>
      <c r="I22" s="24" t="s">
        <v>25</v>
      </c>
      <c r="J22" s="29">
        <v>15</v>
      </c>
      <c r="K22" s="41">
        <v>0</v>
      </c>
      <c r="L22" s="99">
        <f t="shared" si="1"/>
        <v>15</v>
      </c>
      <c r="M22" s="77"/>
      <c r="N22" s="55" t="s">
        <v>23</v>
      </c>
      <c r="O22" s="55" t="s">
        <v>23</v>
      </c>
      <c r="P22" s="55" t="s">
        <v>23</v>
      </c>
    </row>
    <row r="23" spans="2:16" s="142" customFormat="1" ht="58.75" customHeight="1">
      <c r="B23" s="106">
        <v>18</v>
      </c>
      <c r="C23" s="78" t="s">
        <v>989</v>
      </c>
      <c r="D23" s="12" t="s">
        <v>990</v>
      </c>
      <c r="E23" s="98" t="s">
        <v>991</v>
      </c>
      <c r="F23" s="13" t="s">
        <v>23</v>
      </c>
      <c r="G23" s="13" t="s">
        <v>35</v>
      </c>
      <c r="H23" s="97" t="s">
        <v>24</v>
      </c>
      <c r="I23" s="24" t="s">
        <v>25</v>
      </c>
      <c r="J23" s="29">
        <v>20</v>
      </c>
      <c r="K23" s="41">
        <v>0</v>
      </c>
      <c r="L23" s="99">
        <f t="shared" si="1"/>
        <v>20</v>
      </c>
      <c r="M23" s="77"/>
      <c r="N23" s="55" t="s">
        <v>23</v>
      </c>
      <c r="O23" s="55" t="s">
        <v>23</v>
      </c>
      <c r="P23" s="55" t="s">
        <v>23</v>
      </c>
    </row>
    <row r="24" spans="2:16" s="142" customFormat="1" ht="58.75" customHeight="1">
      <c r="B24" s="106">
        <v>19</v>
      </c>
      <c r="C24" s="78" t="s">
        <v>45</v>
      </c>
      <c r="D24" s="12" t="s">
        <v>992</v>
      </c>
      <c r="E24" s="98" t="s">
        <v>46</v>
      </c>
      <c r="F24" s="13" t="s">
        <v>23</v>
      </c>
      <c r="G24" s="13" t="s">
        <v>35</v>
      </c>
      <c r="H24" s="97" t="s">
        <v>24</v>
      </c>
      <c r="I24" s="24" t="s">
        <v>25</v>
      </c>
      <c r="J24" s="29">
        <v>25</v>
      </c>
      <c r="K24" s="41">
        <v>0</v>
      </c>
      <c r="L24" s="99">
        <f t="shared" si="1"/>
        <v>25</v>
      </c>
      <c r="M24"/>
      <c r="N24" s="55" t="s">
        <v>23</v>
      </c>
      <c r="O24" s="55" t="s">
        <v>23</v>
      </c>
      <c r="P24" s="55" t="s">
        <v>23</v>
      </c>
    </row>
    <row r="25" spans="2:16" s="113" customFormat="1" ht="152.5" customHeight="1">
      <c r="B25" s="106">
        <v>20</v>
      </c>
      <c r="C25" s="78" t="s">
        <v>993</v>
      </c>
      <c r="D25" s="12" t="s">
        <v>994</v>
      </c>
      <c r="E25" s="12" t="s">
        <v>995</v>
      </c>
      <c r="F25" s="13" t="s">
        <v>23</v>
      </c>
      <c r="G25" s="13" t="s">
        <v>35</v>
      </c>
      <c r="H25" s="97" t="s">
        <v>24</v>
      </c>
      <c r="I25" s="24" t="s">
        <v>25</v>
      </c>
      <c r="J25" s="29">
        <v>41</v>
      </c>
      <c r="K25" s="41">
        <v>0.18</v>
      </c>
      <c r="L25" s="93">
        <f t="shared" si="1"/>
        <v>33.619999999999997</v>
      </c>
      <c r="M25"/>
      <c r="N25" s="55" t="s">
        <v>23</v>
      </c>
      <c r="O25" s="55" t="s">
        <v>23</v>
      </c>
      <c r="P25" s="55" t="s">
        <v>23</v>
      </c>
    </row>
    <row r="26" spans="2:16" s="113" customFormat="1" ht="134.5" customHeight="1">
      <c r="B26" s="106">
        <v>21</v>
      </c>
      <c r="C26" s="78" t="s">
        <v>996</v>
      </c>
      <c r="D26" s="12" t="s">
        <v>997</v>
      </c>
      <c r="E26" s="12" t="s">
        <v>995</v>
      </c>
      <c r="F26" s="13" t="s">
        <v>23</v>
      </c>
      <c r="G26" s="13" t="s">
        <v>35</v>
      </c>
      <c r="H26" s="97" t="s">
        <v>24</v>
      </c>
      <c r="I26" s="24" t="s">
        <v>25</v>
      </c>
      <c r="J26" s="29">
        <v>53</v>
      </c>
      <c r="K26" s="41">
        <v>0.18</v>
      </c>
      <c r="L26" s="93">
        <f t="shared" si="1"/>
        <v>43.46</v>
      </c>
      <c r="M26"/>
      <c r="N26" s="55" t="s">
        <v>23</v>
      </c>
      <c r="O26" s="55" t="s">
        <v>23</v>
      </c>
      <c r="P26" s="55" t="s">
        <v>23</v>
      </c>
    </row>
    <row r="27" spans="2:16" s="113" customFormat="1" ht="109" customHeight="1">
      <c r="B27" s="106">
        <v>22</v>
      </c>
      <c r="C27" s="78" t="s">
        <v>998</v>
      </c>
      <c r="D27" s="12" t="s">
        <v>999</v>
      </c>
      <c r="E27" s="12" t="s">
        <v>995</v>
      </c>
      <c r="F27" s="13" t="s">
        <v>23</v>
      </c>
      <c r="G27" s="13" t="s">
        <v>35</v>
      </c>
      <c r="H27" s="97" t="s">
        <v>24</v>
      </c>
      <c r="I27" s="24" t="s">
        <v>25</v>
      </c>
      <c r="J27" s="29">
        <v>63</v>
      </c>
      <c r="K27" s="41">
        <v>0.18</v>
      </c>
      <c r="L27" s="93">
        <f t="shared" si="1"/>
        <v>51.66</v>
      </c>
      <c r="M27"/>
      <c r="N27" s="55" t="s">
        <v>23</v>
      </c>
      <c r="O27" s="55" t="s">
        <v>23</v>
      </c>
      <c r="P27" s="55" t="s">
        <v>23</v>
      </c>
    </row>
    <row r="28" spans="2:16" s="113" customFormat="1" ht="50">
      <c r="B28" s="106">
        <v>23</v>
      </c>
      <c r="C28" s="78" t="s">
        <v>50</v>
      </c>
      <c r="D28" s="12" t="s">
        <v>1000</v>
      </c>
      <c r="E28" s="12" t="s">
        <v>52</v>
      </c>
      <c r="F28" s="13" t="s">
        <v>23</v>
      </c>
      <c r="G28" s="13" t="s">
        <v>35</v>
      </c>
      <c r="H28" s="97" t="s">
        <v>24</v>
      </c>
      <c r="I28" s="24" t="s">
        <v>25</v>
      </c>
      <c r="J28" s="29">
        <v>0</v>
      </c>
      <c r="K28" s="41">
        <v>0.18</v>
      </c>
      <c r="L28" s="93">
        <f t="shared" si="1"/>
        <v>0</v>
      </c>
      <c r="M28"/>
      <c r="N28" s="55" t="s">
        <v>23</v>
      </c>
      <c r="O28" s="55" t="s">
        <v>23</v>
      </c>
      <c r="P28" s="55" t="s">
        <v>23</v>
      </c>
    </row>
    <row r="29" spans="2:16" s="113" customFormat="1" ht="37.5">
      <c r="B29" s="106">
        <v>24</v>
      </c>
      <c r="C29" s="78" t="s">
        <v>53</v>
      </c>
      <c r="D29" s="12" t="s">
        <v>1001</v>
      </c>
      <c r="E29" s="12" t="s">
        <v>55</v>
      </c>
      <c r="F29" s="13" t="s">
        <v>23</v>
      </c>
      <c r="G29" s="13" t="s">
        <v>35</v>
      </c>
      <c r="H29" s="97" t="s">
        <v>24</v>
      </c>
      <c r="I29" s="24" t="s">
        <v>25</v>
      </c>
      <c r="J29" s="29">
        <v>10</v>
      </c>
      <c r="K29" s="41">
        <v>0.18</v>
      </c>
      <c r="L29" s="93">
        <f t="shared" si="1"/>
        <v>8.1999999999999993</v>
      </c>
      <c r="M29"/>
      <c r="N29" s="55" t="s">
        <v>23</v>
      </c>
      <c r="O29" s="55" t="s">
        <v>23</v>
      </c>
      <c r="P29" s="55" t="s">
        <v>23</v>
      </c>
    </row>
    <row r="30" spans="2:16" s="113" customFormat="1" ht="37.5">
      <c r="B30" s="106">
        <v>25</v>
      </c>
      <c r="C30" s="78" t="s">
        <v>56</v>
      </c>
      <c r="D30" s="12" t="s">
        <v>1002</v>
      </c>
      <c r="E30" s="12" t="s">
        <v>58</v>
      </c>
      <c r="F30" s="13" t="s">
        <v>23</v>
      </c>
      <c r="G30" s="13" t="s">
        <v>35</v>
      </c>
      <c r="H30" s="97" t="s">
        <v>24</v>
      </c>
      <c r="I30" s="24" t="s">
        <v>25</v>
      </c>
      <c r="J30" s="29">
        <v>15</v>
      </c>
      <c r="K30" s="41">
        <v>0.18</v>
      </c>
      <c r="L30" s="93">
        <f t="shared" si="1"/>
        <v>12.3</v>
      </c>
      <c r="M30"/>
      <c r="N30" s="55" t="s">
        <v>23</v>
      </c>
      <c r="O30" s="55" t="s">
        <v>23</v>
      </c>
      <c r="P30" s="55" t="s">
        <v>23</v>
      </c>
    </row>
    <row r="31" spans="2:16" s="113" customFormat="1" ht="37.5">
      <c r="B31" s="106">
        <v>26</v>
      </c>
      <c r="C31" s="78" t="s">
        <v>59</v>
      </c>
      <c r="D31" s="12" t="s">
        <v>1003</v>
      </c>
      <c r="E31" s="12" t="s">
        <v>61</v>
      </c>
      <c r="F31" s="13" t="s">
        <v>23</v>
      </c>
      <c r="G31" s="13" t="s">
        <v>35</v>
      </c>
      <c r="H31" s="97" t="s">
        <v>24</v>
      </c>
      <c r="I31" s="24" t="s">
        <v>25</v>
      </c>
      <c r="J31" s="29">
        <v>25</v>
      </c>
      <c r="K31" s="41">
        <v>0.18</v>
      </c>
      <c r="L31" s="93">
        <f t="shared" si="1"/>
        <v>20.5</v>
      </c>
      <c r="M31"/>
      <c r="N31" s="55" t="s">
        <v>23</v>
      </c>
      <c r="O31" s="55" t="s">
        <v>23</v>
      </c>
      <c r="P31" s="55" t="s">
        <v>23</v>
      </c>
    </row>
    <row r="32" spans="2:16" s="113" customFormat="1" ht="37.5">
      <c r="B32" s="106">
        <v>27</v>
      </c>
      <c r="C32" s="78" t="s">
        <v>62</v>
      </c>
      <c r="D32" s="12" t="s">
        <v>1004</v>
      </c>
      <c r="E32" s="12" t="s">
        <v>64</v>
      </c>
      <c r="F32" s="13" t="s">
        <v>23</v>
      </c>
      <c r="G32" s="13" t="s">
        <v>35</v>
      </c>
      <c r="H32" s="97" t="s">
        <v>24</v>
      </c>
      <c r="I32" s="24" t="s">
        <v>25</v>
      </c>
      <c r="J32" s="29">
        <v>5</v>
      </c>
      <c r="K32" s="41">
        <v>0.18</v>
      </c>
      <c r="L32" s="93">
        <f t="shared" si="1"/>
        <v>4.0999999999999996</v>
      </c>
      <c r="M32"/>
      <c r="N32" s="55" t="s">
        <v>23</v>
      </c>
      <c r="O32" s="55" t="s">
        <v>23</v>
      </c>
      <c r="P32" s="55" t="s">
        <v>23</v>
      </c>
    </row>
    <row r="33" spans="2:16" s="113" customFormat="1" ht="33.65" customHeight="1">
      <c r="B33" s="106">
        <v>28</v>
      </c>
      <c r="C33" s="78" t="s">
        <v>65</v>
      </c>
      <c r="D33" s="12" t="s">
        <v>1005</v>
      </c>
      <c r="E33" s="12" t="s">
        <v>67</v>
      </c>
      <c r="F33" s="13" t="s">
        <v>23</v>
      </c>
      <c r="G33" s="13" t="s">
        <v>35</v>
      </c>
      <c r="H33" s="97" t="s">
        <v>24</v>
      </c>
      <c r="I33" s="24" t="s">
        <v>25</v>
      </c>
      <c r="J33" s="29">
        <v>15</v>
      </c>
      <c r="K33" s="41">
        <v>0.18</v>
      </c>
      <c r="L33" s="93">
        <f t="shared" si="1"/>
        <v>12.3</v>
      </c>
      <c r="M33"/>
      <c r="N33" s="55" t="s">
        <v>23</v>
      </c>
      <c r="O33" s="55" t="s">
        <v>23</v>
      </c>
      <c r="P33" s="55" t="s">
        <v>23</v>
      </c>
    </row>
    <row r="34" spans="2:16" s="113" customFormat="1" ht="60.65" customHeight="1">
      <c r="B34" s="106">
        <v>29</v>
      </c>
      <c r="C34" s="78" t="s">
        <v>1365</v>
      </c>
      <c r="D34" s="12" t="s">
        <v>1366</v>
      </c>
      <c r="E34" s="12" t="s">
        <v>1367</v>
      </c>
      <c r="F34" s="13" t="s">
        <v>23</v>
      </c>
      <c r="G34" s="13" t="s">
        <v>35</v>
      </c>
      <c r="H34" s="97" t="s">
        <v>24</v>
      </c>
      <c r="I34" s="24" t="s">
        <v>25</v>
      </c>
      <c r="J34" s="29">
        <v>15</v>
      </c>
      <c r="K34" s="41">
        <v>0</v>
      </c>
      <c r="L34" s="93">
        <f t="shared" si="1"/>
        <v>15</v>
      </c>
      <c r="M34"/>
      <c r="N34" s="55" t="s">
        <v>23</v>
      </c>
      <c r="O34" s="55" t="s">
        <v>23</v>
      </c>
      <c r="P34" s="55" t="s">
        <v>23</v>
      </c>
    </row>
    <row r="35" spans="2:16" s="113" customFormat="1" ht="97" customHeight="1">
      <c r="B35" s="106">
        <v>30</v>
      </c>
      <c r="C35" s="78" t="s">
        <v>1006</v>
      </c>
      <c r="D35" s="12" t="s">
        <v>1007</v>
      </c>
      <c r="E35" s="12" t="s">
        <v>1008</v>
      </c>
      <c r="F35" s="13" t="s">
        <v>23</v>
      </c>
      <c r="G35" s="13" t="s">
        <v>35</v>
      </c>
      <c r="H35" s="97" t="s">
        <v>24</v>
      </c>
      <c r="I35" s="24" t="s">
        <v>25</v>
      </c>
      <c r="J35" s="29">
        <v>45</v>
      </c>
      <c r="K35" s="41">
        <v>0.18</v>
      </c>
      <c r="L35" s="93">
        <f t="shared" si="1"/>
        <v>36.9</v>
      </c>
      <c r="M35" s="77"/>
      <c r="N35" s="55" t="s">
        <v>23</v>
      </c>
      <c r="O35" s="55" t="s">
        <v>23</v>
      </c>
      <c r="P35" s="55" t="s">
        <v>23</v>
      </c>
    </row>
    <row r="36" spans="2:16" s="113" customFormat="1" ht="87.5">
      <c r="B36" s="106">
        <v>31</v>
      </c>
      <c r="C36" s="78" t="s">
        <v>68</v>
      </c>
      <c r="D36" s="12" t="s">
        <v>1009</v>
      </c>
      <c r="E36" s="12" t="s">
        <v>70</v>
      </c>
      <c r="F36" s="13" t="s">
        <v>23</v>
      </c>
      <c r="G36" s="13">
        <v>1</v>
      </c>
      <c r="H36" s="97" t="s">
        <v>24</v>
      </c>
      <c r="I36" s="24" t="s">
        <v>25</v>
      </c>
      <c r="J36" s="29">
        <v>5</v>
      </c>
      <c r="K36" s="41">
        <v>0</v>
      </c>
      <c r="L36" s="93">
        <f t="shared" si="1"/>
        <v>5</v>
      </c>
      <c r="M36" s="125"/>
      <c r="N36" s="111" t="s">
        <v>23</v>
      </c>
      <c r="O36" s="111" t="s">
        <v>23</v>
      </c>
      <c r="P36" s="112" t="s">
        <v>23</v>
      </c>
    </row>
    <row r="37" spans="2:16" s="113" customFormat="1" ht="100">
      <c r="B37" s="106">
        <v>32</v>
      </c>
      <c r="C37" s="78" t="s">
        <v>71</v>
      </c>
      <c r="D37" s="12" t="s">
        <v>1010</v>
      </c>
      <c r="E37" s="12" t="s">
        <v>73</v>
      </c>
      <c r="F37" s="13" t="s">
        <v>23</v>
      </c>
      <c r="G37" s="13">
        <v>1</v>
      </c>
      <c r="H37" s="97" t="s">
        <v>24</v>
      </c>
      <c r="I37" s="24" t="s">
        <v>25</v>
      </c>
      <c r="J37" s="29">
        <v>5</v>
      </c>
      <c r="K37" s="41">
        <v>0</v>
      </c>
      <c r="L37" s="93">
        <f t="shared" si="1"/>
        <v>5</v>
      </c>
      <c r="M37" s="125"/>
      <c r="N37" s="111" t="s">
        <v>23</v>
      </c>
      <c r="O37" s="111" t="s">
        <v>23</v>
      </c>
      <c r="P37" s="112" t="s">
        <v>23</v>
      </c>
    </row>
    <row r="38" spans="2:16" s="113" customFormat="1" ht="75">
      <c r="B38" s="106">
        <v>33</v>
      </c>
      <c r="C38" s="78" t="s">
        <v>74</v>
      </c>
      <c r="D38" s="12" t="s">
        <v>75</v>
      </c>
      <c r="E38" s="12" t="s">
        <v>76</v>
      </c>
      <c r="F38" s="13" t="s">
        <v>23</v>
      </c>
      <c r="G38" s="13">
        <v>1</v>
      </c>
      <c r="H38" s="97" t="s">
        <v>24</v>
      </c>
      <c r="I38" s="24" t="s">
        <v>25</v>
      </c>
      <c r="J38" s="29">
        <v>5</v>
      </c>
      <c r="K38" s="41">
        <v>0</v>
      </c>
      <c r="L38" s="93">
        <f t="shared" si="1"/>
        <v>5</v>
      </c>
      <c r="M38" s="125"/>
      <c r="N38" s="111" t="s">
        <v>23</v>
      </c>
      <c r="O38" s="111" t="s">
        <v>23</v>
      </c>
      <c r="P38" s="112" t="s">
        <v>23</v>
      </c>
    </row>
    <row r="39" spans="2:16" s="113" customFormat="1" ht="108" customHeight="1">
      <c r="B39" s="106">
        <v>34</v>
      </c>
      <c r="C39" s="78" t="s">
        <v>77</v>
      </c>
      <c r="D39" s="12" t="s">
        <v>78</v>
      </c>
      <c r="E39" s="12" t="s">
        <v>79</v>
      </c>
      <c r="F39" s="13" t="s">
        <v>23</v>
      </c>
      <c r="G39" s="13">
        <v>1</v>
      </c>
      <c r="H39" s="97" t="s">
        <v>24</v>
      </c>
      <c r="I39" s="24" t="s">
        <v>25</v>
      </c>
      <c r="J39" s="29">
        <v>5</v>
      </c>
      <c r="K39" s="41">
        <v>0</v>
      </c>
      <c r="L39" s="93">
        <f t="shared" si="1"/>
        <v>5</v>
      </c>
      <c r="M39" s="125"/>
      <c r="N39" s="111" t="s">
        <v>23</v>
      </c>
      <c r="O39" s="111" t="s">
        <v>23</v>
      </c>
      <c r="P39" s="112" t="s">
        <v>23</v>
      </c>
    </row>
    <row r="40" spans="2:16" s="113" customFormat="1" ht="25">
      <c r="B40" s="106">
        <v>35</v>
      </c>
      <c r="C40" s="78" t="s">
        <v>80</v>
      </c>
      <c r="D40" s="12" t="s">
        <v>81</v>
      </c>
      <c r="E40" s="12" t="s">
        <v>82</v>
      </c>
      <c r="F40" s="13" t="s">
        <v>23</v>
      </c>
      <c r="G40" s="13">
        <v>1</v>
      </c>
      <c r="H40" s="97" t="s">
        <v>24</v>
      </c>
      <c r="I40" s="24" t="s">
        <v>25</v>
      </c>
      <c r="J40" s="29">
        <v>0</v>
      </c>
      <c r="K40" s="41">
        <v>0</v>
      </c>
      <c r="L40" s="93">
        <f t="shared" si="1"/>
        <v>0</v>
      </c>
      <c r="M40" s="125"/>
      <c r="N40" s="111" t="s">
        <v>23</v>
      </c>
      <c r="O40" s="111" t="s">
        <v>23</v>
      </c>
      <c r="P40" s="112" t="s">
        <v>23</v>
      </c>
    </row>
    <row r="41" spans="2:16" s="113" customFormat="1" ht="37.5">
      <c r="B41" s="106">
        <v>36</v>
      </c>
      <c r="C41" s="78" t="s">
        <v>83</v>
      </c>
      <c r="D41" s="12" t="s">
        <v>84</v>
      </c>
      <c r="E41" s="12" t="s">
        <v>85</v>
      </c>
      <c r="F41" s="13" t="s">
        <v>23</v>
      </c>
      <c r="G41" s="13">
        <v>1</v>
      </c>
      <c r="H41" s="97" t="s">
        <v>24</v>
      </c>
      <c r="I41" s="24" t="s">
        <v>25</v>
      </c>
      <c r="J41" s="29">
        <v>0</v>
      </c>
      <c r="K41" s="41">
        <v>0</v>
      </c>
      <c r="L41" s="93">
        <f t="shared" si="1"/>
        <v>0</v>
      </c>
      <c r="M41" s="125"/>
      <c r="N41" s="111" t="s">
        <v>23</v>
      </c>
      <c r="O41" s="111" t="s">
        <v>23</v>
      </c>
      <c r="P41" s="112" t="s">
        <v>23</v>
      </c>
    </row>
    <row r="42" spans="2:16" s="113" customFormat="1" ht="37.5">
      <c r="B42" s="106">
        <v>37</v>
      </c>
      <c r="C42" s="78" t="s">
        <v>86</v>
      </c>
      <c r="D42" s="12" t="s">
        <v>87</v>
      </c>
      <c r="E42" s="12" t="s">
        <v>88</v>
      </c>
      <c r="F42" s="13" t="s">
        <v>23</v>
      </c>
      <c r="G42" s="13">
        <v>1</v>
      </c>
      <c r="H42" s="97" t="s">
        <v>24</v>
      </c>
      <c r="I42" s="24" t="s">
        <v>89</v>
      </c>
      <c r="J42" s="29">
        <v>4500</v>
      </c>
      <c r="K42" s="41">
        <v>0</v>
      </c>
      <c r="L42" s="93">
        <f t="shared" si="1"/>
        <v>4500</v>
      </c>
      <c r="M42" s="125"/>
      <c r="N42" s="111" t="s">
        <v>23</v>
      </c>
      <c r="O42" s="111" t="s">
        <v>23</v>
      </c>
      <c r="P42" s="112" t="s">
        <v>23</v>
      </c>
    </row>
    <row r="43" spans="2:16" s="113" customFormat="1" ht="37.5">
      <c r="B43" s="106">
        <v>38</v>
      </c>
      <c r="C43" s="78" t="s">
        <v>90</v>
      </c>
      <c r="D43" s="12" t="s">
        <v>91</v>
      </c>
      <c r="E43" s="12" t="s">
        <v>92</v>
      </c>
      <c r="F43" s="13" t="s">
        <v>23</v>
      </c>
      <c r="G43" s="13">
        <v>1</v>
      </c>
      <c r="H43" s="97" t="s">
        <v>24</v>
      </c>
      <c r="I43" s="24" t="s">
        <v>89</v>
      </c>
      <c r="J43" s="29">
        <v>6500</v>
      </c>
      <c r="K43" s="41">
        <v>0</v>
      </c>
      <c r="L43" s="93">
        <f t="shared" si="1"/>
        <v>6500</v>
      </c>
      <c r="M43" s="125"/>
      <c r="N43" s="111" t="s">
        <v>23</v>
      </c>
      <c r="O43" s="111" t="s">
        <v>23</v>
      </c>
      <c r="P43" s="112" t="s">
        <v>23</v>
      </c>
    </row>
    <row r="44" spans="2:16" s="113" customFormat="1" ht="37.5">
      <c r="B44" s="106">
        <v>39</v>
      </c>
      <c r="C44" s="78" t="s">
        <v>93</v>
      </c>
      <c r="D44" s="12" t="s">
        <v>94</v>
      </c>
      <c r="E44" s="12" t="s">
        <v>95</v>
      </c>
      <c r="F44" s="13" t="s">
        <v>23</v>
      </c>
      <c r="G44" s="13">
        <v>1</v>
      </c>
      <c r="H44" s="97" t="s">
        <v>24</v>
      </c>
      <c r="I44" s="24" t="s">
        <v>89</v>
      </c>
      <c r="J44" s="29">
        <v>2000</v>
      </c>
      <c r="K44" s="41">
        <v>0</v>
      </c>
      <c r="L44" s="93">
        <f t="shared" si="1"/>
        <v>2000</v>
      </c>
      <c r="M44" s="125"/>
      <c r="N44" s="111" t="s">
        <v>23</v>
      </c>
      <c r="O44" s="111" t="s">
        <v>23</v>
      </c>
      <c r="P44" s="112" t="s">
        <v>23</v>
      </c>
    </row>
    <row r="45" spans="2:16" s="113" customFormat="1" ht="125">
      <c r="B45" s="106">
        <v>40</v>
      </c>
      <c r="C45" s="78" t="s">
        <v>96</v>
      </c>
      <c r="D45" s="12" t="s">
        <v>97</v>
      </c>
      <c r="E45" s="12" t="s">
        <v>98</v>
      </c>
      <c r="F45" s="13" t="s">
        <v>23</v>
      </c>
      <c r="G45" s="13">
        <v>1</v>
      </c>
      <c r="H45" s="97" t="s">
        <v>24</v>
      </c>
      <c r="I45" s="24" t="s">
        <v>25</v>
      </c>
      <c r="J45" s="29">
        <v>5</v>
      </c>
      <c r="K45" s="41">
        <v>0</v>
      </c>
      <c r="L45" s="93">
        <f t="shared" si="1"/>
        <v>5</v>
      </c>
      <c r="M45" s="125"/>
      <c r="N45" s="111" t="s">
        <v>23</v>
      </c>
      <c r="O45" s="111" t="s">
        <v>23</v>
      </c>
      <c r="P45" s="112" t="s">
        <v>23</v>
      </c>
    </row>
    <row r="46" spans="2:16" s="113" customFormat="1" ht="125">
      <c r="B46" s="106">
        <v>41</v>
      </c>
      <c r="C46" s="78" t="s">
        <v>99</v>
      </c>
      <c r="D46" s="12" t="s">
        <v>100</v>
      </c>
      <c r="E46" s="12" t="s">
        <v>101</v>
      </c>
      <c r="F46" s="13" t="s">
        <v>23</v>
      </c>
      <c r="G46" s="13">
        <v>1</v>
      </c>
      <c r="H46" s="97" t="s">
        <v>24</v>
      </c>
      <c r="I46" s="24" t="s">
        <v>25</v>
      </c>
      <c r="J46" s="29">
        <v>5</v>
      </c>
      <c r="K46" s="41">
        <v>0</v>
      </c>
      <c r="L46" s="93">
        <f t="shared" si="1"/>
        <v>5</v>
      </c>
      <c r="M46" s="125"/>
      <c r="N46" s="111" t="s">
        <v>23</v>
      </c>
      <c r="O46" s="111" t="s">
        <v>23</v>
      </c>
      <c r="P46" s="112" t="s">
        <v>23</v>
      </c>
    </row>
    <row r="47" spans="2:16" s="113" customFormat="1" ht="100">
      <c r="B47" s="106">
        <v>42</v>
      </c>
      <c r="C47" s="78" t="s">
        <v>102</v>
      </c>
      <c r="D47" s="12" t="s">
        <v>103</v>
      </c>
      <c r="E47" s="12" t="s">
        <v>104</v>
      </c>
      <c r="F47" s="13" t="s">
        <v>23</v>
      </c>
      <c r="G47" s="13">
        <v>1</v>
      </c>
      <c r="H47" s="97" t="s">
        <v>24</v>
      </c>
      <c r="I47" s="24" t="s">
        <v>25</v>
      </c>
      <c r="J47" s="29">
        <v>30</v>
      </c>
      <c r="K47" s="41">
        <v>0</v>
      </c>
      <c r="L47" s="93">
        <f t="shared" si="1"/>
        <v>30</v>
      </c>
      <c r="M47" s="125"/>
      <c r="N47" s="111" t="s">
        <v>23</v>
      </c>
      <c r="O47" s="111" t="s">
        <v>23</v>
      </c>
      <c r="P47" s="112" t="s">
        <v>23</v>
      </c>
    </row>
    <row r="48" spans="2:16" s="113" customFormat="1" ht="62.5">
      <c r="B48" s="106">
        <v>43</v>
      </c>
      <c r="C48" s="78" t="s">
        <v>1011</v>
      </c>
      <c r="D48" s="12" t="s">
        <v>1012</v>
      </c>
      <c r="E48" s="12" t="s">
        <v>1013</v>
      </c>
      <c r="F48" s="13" t="s">
        <v>23</v>
      </c>
      <c r="G48" s="13">
        <v>1</v>
      </c>
      <c r="H48" s="97" t="s">
        <v>24</v>
      </c>
      <c r="I48" s="24" t="s">
        <v>25</v>
      </c>
      <c r="J48" s="29">
        <v>21</v>
      </c>
      <c r="K48" s="41">
        <v>0.18</v>
      </c>
      <c r="L48" s="93">
        <f t="shared" si="1"/>
        <v>17.22</v>
      </c>
      <c r="M48" s="149"/>
      <c r="N48" s="111" t="s">
        <v>23</v>
      </c>
      <c r="O48" s="111" t="s">
        <v>23</v>
      </c>
      <c r="P48" s="112" t="s">
        <v>23</v>
      </c>
    </row>
    <row r="49" spans="2:16" s="113" customFormat="1" ht="50">
      <c r="B49" s="106">
        <v>44</v>
      </c>
      <c r="C49" s="78" t="s">
        <v>801</v>
      </c>
      <c r="D49" s="12" t="s">
        <v>802</v>
      </c>
      <c r="E49" s="12" t="s">
        <v>803</v>
      </c>
      <c r="F49" s="13" t="s">
        <v>23</v>
      </c>
      <c r="G49" s="13">
        <v>1</v>
      </c>
      <c r="H49" s="97" t="s">
        <v>24</v>
      </c>
      <c r="I49" s="24" t="s">
        <v>25</v>
      </c>
      <c r="J49" s="29">
        <v>5</v>
      </c>
      <c r="K49" s="41">
        <v>0</v>
      </c>
      <c r="L49" s="93">
        <f t="shared" si="1"/>
        <v>5</v>
      </c>
      <c r="M49" s="125"/>
      <c r="N49" s="111" t="s">
        <v>23</v>
      </c>
      <c r="O49" s="111" t="s">
        <v>23</v>
      </c>
      <c r="P49" s="112" t="s">
        <v>23</v>
      </c>
    </row>
    <row r="50" spans="2:16" s="113" customFormat="1" ht="50">
      <c r="B50" s="106">
        <v>45</v>
      </c>
      <c r="C50" s="78" t="s">
        <v>804</v>
      </c>
      <c r="D50" s="12" t="s">
        <v>805</v>
      </c>
      <c r="E50" s="12" t="s">
        <v>806</v>
      </c>
      <c r="F50" s="13" t="s">
        <v>23</v>
      </c>
      <c r="G50" s="13">
        <v>1</v>
      </c>
      <c r="H50" s="97" t="s">
        <v>24</v>
      </c>
      <c r="I50" s="24" t="s">
        <v>25</v>
      </c>
      <c r="J50" s="29">
        <v>5</v>
      </c>
      <c r="K50" s="41">
        <v>0</v>
      </c>
      <c r="L50" s="93">
        <f t="shared" si="1"/>
        <v>5</v>
      </c>
      <c r="M50" s="125"/>
      <c r="N50" s="111" t="s">
        <v>23</v>
      </c>
      <c r="O50" s="111" t="s">
        <v>23</v>
      </c>
      <c r="P50" s="112" t="s">
        <v>23</v>
      </c>
    </row>
    <row r="51" spans="2:16" s="113" customFormat="1" ht="37.5">
      <c r="B51" s="106">
        <v>46</v>
      </c>
      <c r="C51" s="78" t="s">
        <v>807</v>
      </c>
      <c r="D51" s="12" t="s">
        <v>808</v>
      </c>
      <c r="E51" s="12" t="s">
        <v>809</v>
      </c>
      <c r="F51" s="13" t="s">
        <v>23</v>
      </c>
      <c r="G51" s="13">
        <v>1</v>
      </c>
      <c r="H51" s="97" t="s">
        <v>24</v>
      </c>
      <c r="I51" s="24" t="s">
        <v>25</v>
      </c>
      <c r="J51" s="29">
        <v>20</v>
      </c>
      <c r="K51" s="41">
        <v>0</v>
      </c>
      <c r="L51" s="93">
        <f t="shared" si="1"/>
        <v>20</v>
      </c>
      <c r="M51" s="125"/>
      <c r="N51" s="111" t="s">
        <v>23</v>
      </c>
      <c r="O51" s="111" t="s">
        <v>23</v>
      </c>
      <c r="P51" s="112" t="s">
        <v>23</v>
      </c>
    </row>
    <row r="52" spans="2:16" s="113" customFormat="1" ht="37.5">
      <c r="B52" s="106">
        <v>47</v>
      </c>
      <c r="C52" s="78" t="s">
        <v>810</v>
      </c>
      <c r="D52" s="12" t="s">
        <v>811</v>
      </c>
      <c r="E52" s="12" t="s">
        <v>812</v>
      </c>
      <c r="F52" s="13" t="s">
        <v>23</v>
      </c>
      <c r="G52" s="13">
        <v>1</v>
      </c>
      <c r="H52" s="97" t="s">
        <v>24</v>
      </c>
      <c r="I52" s="24" t="s">
        <v>25</v>
      </c>
      <c r="J52" s="29">
        <v>20</v>
      </c>
      <c r="K52" s="41">
        <v>0</v>
      </c>
      <c r="L52" s="93">
        <f t="shared" si="1"/>
        <v>20</v>
      </c>
      <c r="M52" s="125"/>
      <c r="N52" s="111" t="s">
        <v>23</v>
      </c>
      <c r="O52" s="111" t="s">
        <v>23</v>
      </c>
      <c r="P52" s="112" t="s">
        <v>23</v>
      </c>
    </row>
    <row r="53" spans="2:16" s="113" customFormat="1" ht="37.5">
      <c r="B53" s="106">
        <v>48</v>
      </c>
      <c r="C53" s="78" t="s">
        <v>813</v>
      </c>
      <c r="D53" s="12" t="s">
        <v>814</v>
      </c>
      <c r="E53" s="12" t="s">
        <v>815</v>
      </c>
      <c r="F53" s="13" t="s">
        <v>23</v>
      </c>
      <c r="G53" s="13">
        <v>1</v>
      </c>
      <c r="H53" s="97" t="s">
        <v>24</v>
      </c>
      <c r="I53" s="24" t="s">
        <v>25</v>
      </c>
      <c r="J53" s="29">
        <v>195</v>
      </c>
      <c r="K53" s="41">
        <v>0</v>
      </c>
      <c r="L53" s="93">
        <f t="shared" si="1"/>
        <v>195</v>
      </c>
      <c r="M53" s="125"/>
      <c r="N53" s="111" t="s">
        <v>23</v>
      </c>
      <c r="O53" s="111" t="s">
        <v>23</v>
      </c>
      <c r="P53" s="112" t="s">
        <v>23</v>
      </c>
    </row>
    <row r="54" spans="2:16" s="113" customFormat="1" ht="37.5">
      <c r="B54" s="106">
        <v>49</v>
      </c>
      <c r="C54" s="78" t="s">
        <v>816</v>
      </c>
      <c r="D54" s="12" t="s">
        <v>817</v>
      </c>
      <c r="E54" s="12" t="s">
        <v>818</v>
      </c>
      <c r="F54" s="13" t="s">
        <v>23</v>
      </c>
      <c r="G54" s="13">
        <v>1</v>
      </c>
      <c r="H54" s="97" t="s">
        <v>24</v>
      </c>
      <c r="I54" s="24" t="s">
        <v>25</v>
      </c>
      <c r="J54" s="29">
        <v>12</v>
      </c>
      <c r="K54" s="41">
        <v>0</v>
      </c>
      <c r="L54" s="93">
        <f t="shared" si="1"/>
        <v>12</v>
      </c>
      <c r="M54" s="125"/>
      <c r="N54" s="111" t="s">
        <v>23</v>
      </c>
      <c r="O54" s="111" t="s">
        <v>23</v>
      </c>
      <c r="P54" s="112" t="s">
        <v>23</v>
      </c>
    </row>
    <row r="55" spans="2:16" s="113" customFormat="1" ht="40" customHeight="1">
      <c r="B55" s="106">
        <v>50</v>
      </c>
      <c r="C55" s="78" t="s">
        <v>819</v>
      </c>
      <c r="D55" s="12" t="s">
        <v>820</v>
      </c>
      <c r="E55" s="12" t="s">
        <v>821</v>
      </c>
      <c r="F55" s="13" t="s">
        <v>23</v>
      </c>
      <c r="G55" s="13">
        <v>1</v>
      </c>
      <c r="H55" s="97" t="s">
        <v>24</v>
      </c>
      <c r="I55" s="24" t="s">
        <v>25</v>
      </c>
      <c r="J55" s="29">
        <v>12</v>
      </c>
      <c r="K55" s="41">
        <v>0</v>
      </c>
      <c r="L55" s="93">
        <f t="shared" si="1"/>
        <v>12</v>
      </c>
      <c r="M55" s="125"/>
      <c r="N55" s="111" t="s">
        <v>23</v>
      </c>
      <c r="O55" s="111" t="s">
        <v>23</v>
      </c>
      <c r="P55" s="112" t="s">
        <v>23</v>
      </c>
    </row>
    <row r="56" spans="2:16" s="113" customFormat="1" ht="50">
      <c r="B56" s="106">
        <v>51</v>
      </c>
      <c r="C56" s="78" t="s">
        <v>105</v>
      </c>
      <c r="D56" s="12" t="s">
        <v>106</v>
      </c>
      <c r="E56" s="12" t="s">
        <v>107</v>
      </c>
      <c r="F56" s="13" t="s">
        <v>23</v>
      </c>
      <c r="G56" s="13">
        <v>1</v>
      </c>
      <c r="H56" s="97" t="s">
        <v>24</v>
      </c>
      <c r="I56" s="24" t="s">
        <v>25</v>
      </c>
      <c r="J56" s="29">
        <v>0</v>
      </c>
      <c r="K56" s="41">
        <v>0</v>
      </c>
      <c r="L56" s="93">
        <f t="shared" si="1"/>
        <v>0</v>
      </c>
      <c r="M56" s="125"/>
      <c r="N56" s="111" t="s">
        <v>23</v>
      </c>
      <c r="O56" s="111" t="s">
        <v>23</v>
      </c>
      <c r="P56" s="112" t="s">
        <v>23</v>
      </c>
    </row>
    <row r="57" spans="2:16" s="113" customFormat="1" ht="50">
      <c r="B57" s="106">
        <v>52</v>
      </c>
      <c r="C57" s="78" t="s">
        <v>108</v>
      </c>
      <c r="D57" s="12" t="s">
        <v>109</v>
      </c>
      <c r="E57" s="12" t="s">
        <v>110</v>
      </c>
      <c r="F57" s="13" t="s">
        <v>23</v>
      </c>
      <c r="G57" s="13">
        <v>1</v>
      </c>
      <c r="H57" s="97" t="s">
        <v>24</v>
      </c>
      <c r="I57" s="24" t="s">
        <v>25</v>
      </c>
      <c r="J57" s="29">
        <v>0</v>
      </c>
      <c r="K57" s="41">
        <v>0</v>
      </c>
      <c r="L57" s="93">
        <f t="shared" si="1"/>
        <v>0</v>
      </c>
      <c r="M57" s="125"/>
      <c r="N57" s="111" t="s">
        <v>23</v>
      </c>
      <c r="O57" s="111" t="s">
        <v>23</v>
      </c>
      <c r="P57" s="112" t="s">
        <v>23</v>
      </c>
    </row>
    <row r="58" spans="2:16" s="113" customFormat="1" ht="151.5" customHeight="1">
      <c r="B58" s="106">
        <v>53</v>
      </c>
      <c r="C58" s="78" t="s">
        <v>111</v>
      </c>
      <c r="D58" s="12" t="s">
        <v>1014</v>
      </c>
      <c r="E58" s="12" t="s">
        <v>112</v>
      </c>
      <c r="F58" s="13" t="s">
        <v>23</v>
      </c>
      <c r="G58" s="13" t="s">
        <v>35</v>
      </c>
      <c r="H58" s="97" t="s">
        <v>24</v>
      </c>
      <c r="I58" s="24" t="s">
        <v>25</v>
      </c>
      <c r="J58" s="29">
        <v>10</v>
      </c>
      <c r="K58" s="41">
        <v>0.18</v>
      </c>
      <c r="L58" s="93">
        <f t="shared" si="1"/>
        <v>8.1999999999999993</v>
      </c>
      <c r="M58"/>
      <c r="N58" s="55" t="s">
        <v>23</v>
      </c>
      <c r="O58" s="55" t="s">
        <v>23</v>
      </c>
      <c r="P58" s="55" t="s">
        <v>23</v>
      </c>
    </row>
    <row r="59" spans="2:16" s="113" customFormat="1" ht="150">
      <c r="B59" s="106">
        <v>54</v>
      </c>
      <c r="C59" s="78" t="s">
        <v>113</v>
      </c>
      <c r="D59" s="12" t="s">
        <v>1015</v>
      </c>
      <c r="E59" s="12" t="s">
        <v>115</v>
      </c>
      <c r="F59" s="13" t="s">
        <v>23</v>
      </c>
      <c r="G59" s="13" t="s">
        <v>35</v>
      </c>
      <c r="H59" s="97" t="s">
        <v>24</v>
      </c>
      <c r="I59" s="24" t="s">
        <v>25</v>
      </c>
      <c r="J59" s="29">
        <v>23.5</v>
      </c>
      <c r="K59" s="41">
        <v>0.18</v>
      </c>
      <c r="L59" s="93">
        <f t="shared" si="1"/>
        <v>19.27</v>
      </c>
      <c r="M59"/>
      <c r="N59" s="55" t="s">
        <v>23</v>
      </c>
      <c r="O59" s="55" t="s">
        <v>23</v>
      </c>
      <c r="P59" s="55" t="s">
        <v>23</v>
      </c>
    </row>
    <row r="60" spans="2:16" s="113" customFormat="1" ht="150">
      <c r="B60" s="106">
        <v>55</v>
      </c>
      <c r="C60" s="78" t="s">
        <v>116</v>
      </c>
      <c r="D60" s="12" t="s">
        <v>1016</v>
      </c>
      <c r="E60" s="12" t="s">
        <v>118</v>
      </c>
      <c r="F60" s="13" t="s">
        <v>23</v>
      </c>
      <c r="G60" s="13" t="s">
        <v>35</v>
      </c>
      <c r="H60" s="97" t="s">
        <v>24</v>
      </c>
      <c r="I60" s="24" t="s">
        <v>25</v>
      </c>
      <c r="J60" s="29">
        <v>35</v>
      </c>
      <c r="K60" s="41">
        <v>0.18</v>
      </c>
      <c r="L60" s="93">
        <f t="shared" si="1"/>
        <v>28.7</v>
      </c>
      <c r="M60"/>
      <c r="N60" s="55" t="s">
        <v>23</v>
      </c>
      <c r="O60" s="55" t="s">
        <v>23</v>
      </c>
      <c r="P60" s="55" t="s">
        <v>23</v>
      </c>
    </row>
    <row r="61" spans="2:16" s="113" customFormat="1" ht="168.75" customHeight="1">
      <c r="B61" s="106">
        <v>56</v>
      </c>
      <c r="C61" s="78" t="s">
        <v>119</v>
      </c>
      <c r="D61" s="12" t="s">
        <v>1017</v>
      </c>
      <c r="E61" s="12" t="s">
        <v>121</v>
      </c>
      <c r="F61" s="13" t="s">
        <v>23</v>
      </c>
      <c r="G61" s="13" t="s">
        <v>35</v>
      </c>
      <c r="H61" s="97" t="s">
        <v>24</v>
      </c>
      <c r="I61" s="24" t="s">
        <v>25</v>
      </c>
      <c r="J61" s="29">
        <v>40.5</v>
      </c>
      <c r="K61" s="41">
        <v>0.18</v>
      </c>
      <c r="L61" s="93">
        <f t="shared" si="1"/>
        <v>33.21</v>
      </c>
      <c r="M61"/>
      <c r="N61" s="55" t="s">
        <v>23</v>
      </c>
      <c r="O61" s="55" t="s">
        <v>23</v>
      </c>
      <c r="P61" s="55" t="s">
        <v>23</v>
      </c>
    </row>
    <row r="62" spans="2:16" s="113" customFormat="1" ht="168" customHeight="1">
      <c r="B62" s="106">
        <v>57</v>
      </c>
      <c r="C62" s="78" t="s">
        <v>122</v>
      </c>
      <c r="D62" s="12" t="s">
        <v>1018</v>
      </c>
      <c r="E62" s="12" t="s">
        <v>121</v>
      </c>
      <c r="F62" s="13" t="s">
        <v>23</v>
      </c>
      <c r="G62" s="13" t="s">
        <v>35</v>
      </c>
      <c r="H62" s="97" t="s">
        <v>24</v>
      </c>
      <c r="I62" s="24" t="s">
        <v>25</v>
      </c>
      <c r="J62" s="29">
        <v>52.5</v>
      </c>
      <c r="K62" s="41">
        <v>0.18</v>
      </c>
      <c r="L62" s="93">
        <f t="shared" si="1"/>
        <v>43.05</v>
      </c>
      <c r="M62"/>
      <c r="N62" s="55" t="s">
        <v>23</v>
      </c>
      <c r="O62" s="55" t="s">
        <v>23</v>
      </c>
      <c r="P62" s="55" t="s">
        <v>23</v>
      </c>
    </row>
    <row r="63" spans="2:16" s="113" customFormat="1" ht="86.15" customHeight="1">
      <c r="B63" s="106">
        <v>58</v>
      </c>
      <c r="C63" s="78" t="s">
        <v>1019</v>
      </c>
      <c r="D63" s="12" t="s">
        <v>1020</v>
      </c>
      <c r="E63" s="12" t="s">
        <v>1021</v>
      </c>
      <c r="F63" s="13" t="s">
        <v>23</v>
      </c>
      <c r="G63" s="13" t="s">
        <v>35</v>
      </c>
      <c r="H63" s="97" t="s">
        <v>24</v>
      </c>
      <c r="I63" s="24" t="s">
        <v>25</v>
      </c>
      <c r="J63" s="29">
        <v>40.5</v>
      </c>
      <c r="K63" s="41">
        <v>0.18</v>
      </c>
      <c r="L63" s="93">
        <f t="shared" si="1"/>
        <v>33.21</v>
      </c>
      <c r="M63" s="77"/>
      <c r="N63" s="55" t="s">
        <v>23</v>
      </c>
      <c r="O63" s="55" t="s">
        <v>23</v>
      </c>
      <c r="P63" s="55" t="s">
        <v>23</v>
      </c>
    </row>
    <row r="64" spans="2:16" s="113" customFormat="1" ht="86.15" customHeight="1">
      <c r="B64" s="106">
        <v>59</v>
      </c>
      <c r="C64" s="78" t="s">
        <v>1022</v>
      </c>
      <c r="D64" s="12" t="s">
        <v>1023</v>
      </c>
      <c r="E64" s="12" t="s">
        <v>1024</v>
      </c>
      <c r="F64" s="13" t="s">
        <v>23</v>
      </c>
      <c r="G64" s="13" t="s">
        <v>35</v>
      </c>
      <c r="H64" s="97" t="s">
        <v>24</v>
      </c>
      <c r="I64" s="24" t="s">
        <v>25</v>
      </c>
      <c r="J64" s="29">
        <v>58.5</v>
      </c>
      <c r="K64" s="41">
        <v>0.18</v>
      </c>
      <c r="L64" s="93">
        <f t="shared" si="1"/>
        <v>47.97</v>
      </c>
      <c r="M64" s="77"/>
      <c r="N64" s="55" t="s">
        <v>23</v>
      </c>
      <c r="O64" s="55" t="s">
        <v>23</v>
      </c>
      <c r="P64" s="55" t="s">
        <v>23</v>
      </c>
    </row>
    <row r="65" spans="2:16" s="113" customFormat="1" ht="99.4" customHeight="1">
      <c r="B65" s="106">
        <v>60</v>
      </c>
      <c r="C65" s="78" t="s">
        <v>1212</v>
      </c>
      <c r="D65" s="12" t="s">
        <v>1213</v>
      </c>
      <c r="E65" s="12" t="s">
        <v>1214</v>
      </c>
      <c r="F65" s="13" t="s">
        <v>23</v>
      </c>
      <c r="G65" s="13" t="s">
        <v>35</v>
      </c>
      <c r="H65" s="97" t="s">
        <v>24</v>
      </c>
      <c r="I65" s="24" t="s">
        <v>25</v>
      </c>
      <c r="J65" s="29">
        <v>35</v>
      </c>
      <c r="K65" s="41">
        <v>0.18</v>
      </c>
      <c r="L65" s="93">
        <f t="shared" si="1"/>
        <v>28.7</v>
      </c>
      <c r="M65"/>
      <c r="N65" s="55" t="s">
        <v>23</v>
      </c>
      <c r="O65" s="55" t="s">
        <v>23</v>
      </c>
      <c r="P65" s="55" t="s">
        <v>23</v>
      </c>
    </row>
    <row r="66" spans="2:16" s="113" customFormat="1" ht="99.4" customHeight="1">
      <c r="B66" s="106">
        <v>61</v>
      </c>
      <c r="C66" s="78" t="s">
        <v>1215</v>
      </c>
      <c r="D66" s="12" t="s">
        <v>1216</v>
      </c>
      <c r="E66" s="12" t="s">
        <v>1217</v>
      </c>
      <c r="F66" s="13" t="s">
        <v>23</v>
      </c>
      <c r="G66" s="13" t="s">
        <v>35</v>
      </c>
      <c r="H66" s="97" t="s">
        <v>24</v>
      </c>
      <c r="I66" s="24" t="s">
        <v>25</v>
      </c>
      <c r="J66" s="29">
        <v>35</v>
      </c>
      <c r="K66" s="41">
        <v>0.18</v>
      </c>
      <c r="L66" s="93">
        <f t="shared" si="1"/>
        <v>28.7</v>
      </c>
      <c r="M66"/>
      <c r="N66" s="55" t="s">
        <v>23</v>
      </c>
      <c r="O66" s="55" t="s">
        <v>23</v>
      </c>
      <c r="P66" s="55" t="s">
        <v>23</v>
      </c>
    </row>
    <row r="67" spans="2:16" s="113" customFormat="1" ht="114.75" customHeight="1">
      <c r="B67" s="106">
        <v>62</v>
      </c>
      <c r="C67" s="78" t="s">
        <v>203</v>
      </c>
      <c r="D67" s="12" t="s">
        <v>1025</v>
      </c>
      <c r="E67" s="12" t="s">
        <v>126</v>
      </c>
      <c r="F67" s="13" t="s">
        <v>23</v>
      </c>
      <c r="G67" s="13" t="s">
        <v>35</v>
      </c>
      <c r="H67" s="97" t="s">
        <v>24</v>
      </c>
      <c r="I67" s="24" t="s">
        <v>25</v>
      </c>
      <c r="J67" s="29">
        <v>35</v>
      </c>
      <c r="K67" s="41">
        <v>0.18</v>
      </c>
      <c r="L67" s="93">
        <f t="shared" si="1"/>
        <v>28.7</v>
      </c>
      <c r="M67"/>
      <c r="N67" s="55" t="s">
        <v>23</v>
      </c>
      <c r="O67" s="55" t="s">
        <v>23</v>
      </c>
      <c r="P67" s="55" t="s">
        <v>23</v>
      </c>
    </row>
    <row r="68" spans="2:16" s="113" customFormat="1" ht="83.5" customHeight="1">
      <c r="B68" s="106">
        <v>63</v>
      </c>
      <c r="C68" s="78" t="s">
        <v>127</v>
      </c>
      <c r="D68" s="12" t="s">
        <v>128</v>
      </c>
      <c r="E68" s="12" t="s">
        <v>129</v>
      </c>
      <c r="F68" s="13" t="s">
        <v>23</v>
      </c>
      <c r="G68" s="13" t="s">
        <v>35</v>
      </c>
      <c r="H68" s="97" t="s">
        <v>24</v>
      </c>
      <c r="I68" s="24" t="s">
        <v>25</v>
      </c>
      <c r="J68" s="29">
        <v>29</v>
      </c>
      <c r="K68" s="41">
        <v>0.18</v>
      </c>
      <c r="L68" s="93">
        <f t="shared" si="1"/>
        <v>23.78</v>
      </c>
      <c r="M68"/>
      <c r="N68" s="55" t="s">
        <v>23</v>
      </c>
      <c r="O68" s="55" t="s">
        <v>23</v>
      </c>
      <c r="P68" s="55" t="s">
        <v>23</v>
      </c>
    </row>
    <row r="69" spans="2:16" s="113" customFormat="1" ht="77.5" customHeight="1">
      <c r="B69" s="106">
        <v>64</v>
      </c>
      <c r="C69" s="78" t="s">
        <v>130</v>
      </c>
      <c r="D69" s="12" t="s">
        <v>131</v>
      </c>
      <c r="E69" s="12" t="s">
        <v>132</v>
      </c>
      <c r="F69" s="13" t="s">
        <v>23</v>
      </c>
      <c r="G69" s="13" t="s">
        <v>35</v>
      </c>
      <c r="H69" s="97" t="s">
        <v>24</v>
      </c>
      <c r="I69" s="24" t="s">
        <v>25</v>
      </c>
      <c r="J69" s="29">
        <v>47</v>
      </c>
      <c r="K69" s="41">
        <v>0.18</v>
      </c>
      <c r="L69" s="93">
        <f t="shared" si="1"/>
        <v>38.54</v>
      </c>
      <c r="M69"/>
      <c r="N69" s="55" t="s">
        <v>23</v>
      </c>
      <c r="O69" s="55" t="s">
        <v>23</v>
      </c>
      <c r="P69" s="55" t="s">
        <v>23</v>
      </c>
    </row>
    <row r="70" spans="2:16" s="113" customFormat="1" ht="180" customHeight="1">
      <c r="B70" s="106">
        <v>65</v>
      </c>
      <c r="C70" s="78" t="s">
        <v>133</v>
      </c>
      <c r="D70" s="12" t="s">
        <v>1026</v>
      </c>
      <c r="E70" s="12" t="s">
        <v>134</v>
      </c>
      <c r="F70" s="13" t="s">
        <v>23</v>
      </c>
      <c r="G70" s="13" t="s">
        <v>35</v>
      </c>
      <c r="H70" s="97" t="s">
        <v>24</v>
      </c>
      <c r="I70" s="24" t="s">
        <v>25</v>
      </c>
      <c r="J70" s="29">
        <v>10</v>
      </c>
      <c r="K70" s="41">
        <v>0</v>
      </c>
      <c r="L70" s="93">
        <f t="shared" si="1"/>
        <v>10</v>
      </c>
      <c r="M70"/>
      <c r="N70" s="55" t="s">
        <v>23</v>
      </c>
      <c r="O70" s="55" t="s">
        <v>23</v>
      </c>
      <c r="P70" s="55" t="s">
        <v>23</v>
      </c>
    </row>
    <row r="71" spans="2:16" s="113" customFormat="1" ht="143.5" customHeight="1">
      <c r="B71" s="106">
        <v>66</v>
      </c>
      <c r="C71" s="78" t="s">
        <v>135</v>
      </c>
      <c r="D71" s="12" t="s">
        <v>1027</v>
      </c>
      <c r="E71" s="12" t="s">
        <v>136</v>
      </c>
      <c r="F71" s="13" t="s">
        <v>23</v>
      </c>
      <c r="G71" s="13" t="s">
        <v>35</v>
      </c>
      <c r="H71" s="97" t="s">
        <v>24</v>
      </c>
      <c r="I71" s="24" t="s">
        <v>25</v>
      </c>
      <c r="J71" s="29">
        <v>20</v>
      </c>
      <c r="K71" s="41">
        <v>0</v>
      </c>
      <c r="L71" s="93">
        <f t="shared" si="1"/>
        <v>20</v>
      </c>
      <c r="M71"/>
      <c r="N71" s="55" t="s">
        <v>23</v>
      </c>
      <c r="O71" s="55" t="s">
        <v>23</v>
      </c>
      <c r="P71" s="55" t="s">
        <v>23</v>
      </c>
    </row>
    <row r="72" spans="2:16" s="113" customFormat="1" ht="135.65" customHeight="1">
      <c r="B72" s="106">
        <v>67</v>
      </c>
      <c r="C72" s="78" t="s">
        <v>138</v>
      </c>
      <c r="D72" s="12" t="s">
        <v>1028</v>
      </c>
      <c r="E72" s="12" t="s">
        <v>140</v>
      </c>
      <c r="F72" s="13" t="s">
        <v>23</v>
      </c>
      <c r="G72" s="13" t="s">
        <v>35</v>
      </c>
      <c r="H72" s="97" t="s">
        <v>24</v>
      </c>
      <c r="I72" s="24" t="s">
        <v>25</v>
      </c>
      <c r="J72" s="29">
        <v>15.17</v>
      </c>
      <c r="K72" s="41">
        <v>0</v>
      </c>
      <c r="L72" s="93">
        <f>IF(J72="","",(J72-(J72*K72)))</f>
        <v>15.17</v>
      </c>
      <c r="M72"/>
      <c r="N72" s="55" t="s">
        <v>23</v>
      </c>
      <c r="O72" s="55" t="s">
        <v>23</v>
      </c>
      <c r="P72" s="55" t="s">
        <v>23</v>
      </c>
    </row>
    <row r="73" spans="2:16" s="113" customFormat="1" ht="115.5" customHeight="1">
      <c r="B73" s="106">
        <v>68</v>
      </c>
      <c r="C73" s="78" t="s">
        <v>1029</v>
      </c>
      <c r="D73" s="12" t="s">
        <v>1030</v>
      </c>
      <c r="E73" s="12" t="s">
        <v>1031</v>
      </c>
      <c r="F73" s="13" t="s">
        <v>23</v>
      </c>
      <c r="G73" s="13" t="s">
        <v>35</v>
      </c>
      <c r="H73" s="97" t="s">
        <v>24</v>
      </c>
      <c r="I73" s="24" t="s">
        <v>25</v>
      </c>
      <c r="J73" s="29">
        <v>15</v>
      </c>
      <c r="K73" s="41">
        <v>0.18</v>
      </c>
      <c r="L73" s="93">
        <f t="shared" ref="L73:L74" si="2">IF(J73="","",(J73-(J73*K73)))</f>
        <v>12.3</v>
      </c>
      <c r="M73" s="77"/>
      <c r="N73" s="55" t="s">
        <v>23</v>
      </c>
      <c r="O73" s="55" t="s">
        <v>23</v>
      </c>
      <c r="P73" s="55" t="s">
        <v>23</v>
      </c>
    </row>
    <row r="74" spans="2:16" s="113" customFormat="1" ht="43.5" customHeight="1">
      <c r="B74" s="106">
        <v>69</v>
      </c>
      <c r="C74" s="78" t="s">
        <v>1032</v>
      </c>
      <c r="D74" s="12" t="s">
        <v>1033</v>
      </c>
      <c r="E74" s="12" t="s">
        <v>1034</v>
      </c>
      <c r="F74" s="13" t="s">
        <v>23</v>
      </c>
      <c r="G74" s="13" t="s">
        <v>35</v>
      </c>
      <c r="H74" s="97" t="s">
        <v>24</v>
      </c>
      <c r="I74" s="24" t="s">
        <v>25</v>
      </c>
      <c r="J74" s="29">
        <v>15</v>
      </c>
      <c r="K74" s="41">
        <v>0.18</v>
      </c>
      <c r="L74" s="93">
        <f t="shared" si="2"/>
        <v>12.3</v>
      </c>
      <c r="M74" s="77"/>
      <c r="N74" s="55" t="s">
        <v>23</v>
      </c>
      <c r="O74" s="55" t="s">
        <v>23</v>
      </c>
      <c r="P74" s="55" t="s">
        <v>23</v>
      </c>
    </row>
    <row r="75" spans="2:16" s="113" customFormat="1" ht="115.5" customHeight="1">
      <c r="B75" s="106">
        <v>70</v>
      </c>
      <c r="C75" s="78" t="s">
        <v>141</v>
      </c>
      <c r="D75" s="12" t="s">
        <v>1035</v>
      </c>
      <c r="E75" s="12" t="s">
        <v>143</v>
      </c>
      <c r="F75" s="13" t="s">
        <v>23</v>
      </c>
      <c r="G75" s="13" t="s">
        <v>35</v>
      </c>
      <c r="H75" s="97" t="s">
        <v>24</v>
      </c>
      <c r="I75" s="24" t="s">
        <v>25</v>
      </c>
      <c r="J75" s="29">
        <v>34</v>
      </c>
      <c r="K75" s="41">
        <v>0.18</v>
      </c>
      <c r="L75" s="93">
        <f t="shared" si="1"/>
        <v>27.88</v>
      </c>
      <c r="M75"/>
      <c r="N75" s="55" t="s">
        <v>23</v>
      </c>
      <c r="O75" s="55" t="s">
        <v>23</v>
      </c>
      <c r="P75" s="55" t="s">
        <v>23</v>
      </c>
    </row>
    <row r="76" spans="2:16" s="113" customFormat="1" ht="128.15" customHeight="1">
      <c r="B76" s="106">
        <v>71</v>
      </c>
      <c r="C76" s="78" t="s">
        <v>1036</v>
      </c>
      <c r="D76" s="12" t="s">
        <v>1037</v>
      </c>
      <c r="E76" s="12" t="s">
        <v>144</v>
      </c>
      <c r="F76" s="13" t="s">
        <v>23</v>
      </c>
      <c r="G76" s="13" t="s">
        <v>35</v>
      </c>
      <c r="H76" s="97" t="s">
        <v>24</v>
      </c>
      <c r="I76" s="24" t="s">
        <v>25</v>
      </c>
      <c r="J76" s="29">
        <v>46</v>
      </c>
      <c r="K76" s="41">
        <v>0.18</v>
      </c>
      <c r="L76" s="93">
        <f t="shared" si="1"/>
        <v>37.72</v>
      </c>
      <c r="M76"/>
      <c r="N76" s="55" t="s">
        <v>23</v>
      </c>
      <c r="O76" s="55" t="s">
        <v>23</v>
      </c>
      <c r="P76" s="55" t="s">
        <v>23</v>
      </c>
    </row>
    <row r="77" spans="2:16" s="113" customFormat="1" ht="134.15" customHeight="1">
      <c r="B77" s="106">
        <v>72</v>
      </c>
      <c r="C77" s="78" t="s">
        <v>1038</v>
      </c>
      <c r="D77" s="12" t="s">
        <v>1039</v>
      </c>
      <c r="E77" s="12" t="s">
        <v>144</v>
      </c>
      <c r="F77" s="13" t="s">
        <v>23</v>
      </c>
      <c r="G77" s="13" t="s">
        <v>35</v>
      </c>
      <c r="H77" s="97" t="s">
        <v>24</v>
      </c>
      <c r="I77" s="24" t="s">
        <v>25</v>
      </c>
      <c r="J77" s="29">
        <v>58</v>
      </c>
      <c r="K77" s="41">
        <v>0.18</v>
      </c>
      <c r="L77" s="93">
        <f t="shared" ref="L77:L92" si="3">IF(J77="","",(J77-(J77*K77)))</f>
        <v>47.56</v>
      </c>
      <c r="M77"/>
      <c r="N77" s="55" t="s">
        <v>23</v>
      </c>
      <c r="O77" s="55" t="s">
        <v>23</v>
      </c>
      <c r="P77" s="55" t="s">
        <v>23</v>
      </c>
    </row>
    <row r="78" spans="2:16" s="113" customFormat="1" ht="134.5" customHeight="1">
      <c r="B78" s="106">
        <v>73</v>
      </c>
      <c r="C78" s="78" t="s">
        <v>1040</v>
      </c>
      <c r="D78" s="12" t="s">
        <v>1041</v>
      </c>
      <c r="E78" s="12" t="s">
        <v>144</v>
      </c>
      <c r="F78" s="13" t="s">
        <v>23</v>
      </c>
      <c r="G78" s="13" t="s">
        <v>35</v>
      </c>
      <c r="H78" s="97" t="s">
        <v>24</v>
      </c>
      <c r="I78" s="24" t="s">
        <v>25</v>
      </c>
      <c r="J78" s="29">
        <v>69</v>
      </c>
      <c r="K78" s="41">
        <v>0.18</v>
      </c>
      <c r="L78" s="93">
        <f t="shared" si="3"/>
        <v>56.58</v>
      </c>
      <c r="M78"/>
      <c r="N78" s="55" t="s">
        <v>23</v>
      </c>
      <c r="O78" s="55" t="s">
        <v>23</v>
      </c>
      <c r="P78" s="55" t="s">
        <v>23</v>
      </c>
    </row>
    <row r="79" spans="2:16" s="113" customFormat="1" ht="37.5">
      <c r="B79" s="106">
        <v>74</v>
      </c>
      <c r="C79" s="78" t="s">
        <v>145</v>
      </c>
      <c r="D79" s="12" t="s">
        <v>1042</v>
      </c>
      <c r="E79" s="12" t="s">
        <v>147</v>
      </c>
      <c r="F79" s="13" t="s">
        <v>23</v>
      </c>
      <c r="G79" s="13" t="s">
        <v>35</v>
      </c>
      <c r="H79" s="97" t="s">
        <v>24</v>
      </c>
      <c r="I79" s="24" t="s">
        <v>25</v>
      </c>
      <c r="J79" s="29">
        <v>10</v>
      </c>
      <c r="K79" s="41">
        <v>0.18</v>
      </c>
      <c r="L79" s="93">
        <f t="shared" si="3"/>
        <v>8.1999999999999993</v>
      </c>
      <c r="M79"/>
      <c r="N79" s="55" t="s">
        <v>23</v>
      </c>
      <c r="O79" s="55" t="s">
        <v>23</v>
      </c>
      <c r="P79" s="55" t="s">
        <v>23</v>
      </c>
    </row>
    <row r="80" spans="2:16" s="113" customFormat="1" ht="37.5">
      <c r="B80" s="106">
        <v>75</v>
      </c>
      <c r="C80" s="78" t="s">
        <v>148</v>
      </c>
      <c r="D80" s="12" t="s">
        <v>1043</v>
      </c>
      <c r="E80" s="12" t="s">
        <v>150</v>
      </c>
      <c r="F80" s="13" t="s">
        <v>23</v>
      </c>
      <c r="G80" s="13" t="s">
        <v>35</v>
      </c>
      <c r="H80" s="97" t="s">
        <v>24</v>
      </c>
      <c r="I80" s="24" t="s">
        <v>25</v>
      </c>
      <c r="J80" s="29">
        <v>15</v>
      </c>
      <c r="K80" s="41">
        <v>0.18</v>
      </c>
      <c r="L80" s="93">
        <f t="shared" si="3"/>
        <v>12.3</v>
      </c>
      <c r="M80"/>
      <c r="N80" s="55" t="s">
        <v>23</v>
      </c>
      <c r="O80" s="55" t="s">
        <v>23</v>
      </c>
      <c r="P80" s="55" t="s">
        <v>23</v>
      </c>
    </row>
    <row r="81" spans="2:16" s="113" customFormat="1" ht="37.5">
      <c r="B81" s="106">
        <v>76</v>
      </c>
      <c r="C81" s="78" t="s">
        <v>151</v>
      </c>
      <c r="D81" s="12" t="s">
        <v>1044</v>
      </c>
      <c r="E81" s="12" t="s">
        <v>153</v>
      </c>
      <c r="F81" s="13" t="s">
        <v>23</v>
      </c>
      <c r="G81" s="13" t="s">
        <v>35</v>
      </c>
      <c r="H81" s="97" t="s">
        <v>24</v>
      </c>
      <c r="I81" s="24" t="s">
        <v>25</v>
      </c>
      <c r="J81" s="29">
        <v>25</v>
      </c>
      <c r="K81" s="41">
        <v>0.18</v>
      </c>
      <c r="L81" s="93">
        <f t="shared" si="3"/>
        <v>20.5</v>
      </c>
      <c r="M81"/>
      <c r="N81" s="55" t="s">
        <v>23</v>
      </c>
      <c r="O81" s="55" t="s">
        <v>23</v>
      </c>
      <c r="P81" s="55" t="s">
        <v>23</v>
      </c>
    </row>
    <row r="82" spans="2:16" s="113" customFormat="1" ht="44.5" customHeight="1">
      <c r="B82" s="106">
        <v>77</v>
      </c>
      <c r="C82" s="78" t="s">
        <v>154</v>
      </c>
      <c r="D82" s="12" t="s">
        <v>1045</v>
      </c>
      <c r="E82" s="12" t="s">
        <v>156</v>
      </c>
      <c r="F82" s="13" t="s">
        <v>23</v>
      </c>
      <c r="G82" s="13" t="s">
        <v>35</v>
      </c>
      <c r="H82" s="97" t="s">
        <v>24</v>
      </c>
      <c r="I82" s="24" t="s">
        <v>25</v>
      </c>
      <c r="J82" s="29">
        <v>5</v>
      </c>
      <c r="K82" s="41">
        <v>0</v>
      </c>
      <c r="L82" s="93">
        <f t="shared" si="3"/>
        <v>5</v>
      </c>
      <c r="M82"/>
      <c r="N82" s="55" t="s">
        <v>23</v>
      </c>
      <c r="O82" s="55" t="s">
        <v>23</v>
      </c>
      <c r="P82" s="55" t="s">
        <v>23</v>
      </c>
    </row>
    <row r="83" spans="2:16" s="113" customFormat="1" ht="112.5">
      <c r="B83" s="106">
        <v>78</v>
      </c>
      <c r="C83" s="78" t="s">
        <v>157</v>
      </c>
      <c r="D83" s="12" t="s">
        <v>158</v>
      </c>
      <c r="E83" s="12" t="s">
        <v>159</v>
      </c>
      <c r="F83" s="13" t="s">
        <v>23</v>
      </c>
      <c r="G83" s="13" t="s">
        <v>35</v>
      </c>
      <c r="H83" s="97" t="s">
        <v>24</v>
      </c>
      <c r="I83" s="24" t="s">
        <v>25</v>
      </c>
      <c r="J83" s="29">
        <v>40</v>
      </c>
      <c r="K83" s="41">
        <v>0.18</v>
      </c>
      <c r="L83" s="93">
        <f t="shared" si="3"/>
        <v>32.799999999999997</v>
      </c>
      <c r="M83"/>
      <c r="N83" s="55" t="s">
        <v>23</v>
      </c>
      <c r="O83" s="55" t="s">
        <v>23</v>
      </c>
      <c r="P83" s="55" t="s">
        <v>23</v>
      </c>
    </row>
    <row r="84" spans="2:16" s="113" customFormat="1" ht="33.65" customHeight="1">
      <c r="B84" s="106">
        <v>79</v>
      </c>
      <c r="C84" s="78" t="s">
        <v>1046</v>
      </c>
      <c r="D84" s="12" t="s">
        <v>1047</v>
      </c>
      <c r="E84" s="12" t="s">
        <v>1048</v>
      </c>
      <c r="F84" s="13" t="s">
        <v>23</v>
      </c>
      <c r="G84" s="13" t="s">
        <v>35</v>
      </c>
      <c r="H84" s="97" t="s">
        <v>24</v>
      </c>
      <c r="I84" s="24" t="s">
        <v>25</v>
      </c>
      <c r="J84" s="29">
        <v>40</v>
      </c>
      <c r="K84" s="41">
        <v>0.18</v>
      </c>
      <c r="L84" s="93">
        <f t="shared" si="3"/>
        <v>32.799999999999997</v>
      </c>
      <c r="M84"/>
      <c r="N84" s="55" t="s">
        <v>23</v>
      </c>
      <c r="O84" s="55" t="s">
        <v>23</v>
      </c>
      <c r="P84" s="55" t="s">
        <v>23</v>
      </c>
    </row>
    <row r="85" spans="2:16" s="113" customFormat="1" ht="50">
      <c r="B85" s="106">
        <v>80</v>
      </c>
      <c r="C85" s="78" t="s">
        <v>1218</v>
      </c>
      <c r="D85" s="12" t="s">
        <v>1219</v>
      </c>
      <c r="E85" s="12" t="s">
        <v>1220</v>
      </c>
      <c r="F85" s="13" t="s">
        <v>23</v>
      </c>
      <c r="G85" s="13" t="s">
        <v>35</v>
      </c>
      <c r="H85" s="97" t="s">
        <v>24</v>
      </c>
      <c r="I85" s="24" t="s">
        <v>25</v>
      </c>
      <c r="J85" s="29">
        <v>40</v>
      </c>
      <c r="K85" s="41">
        <v>0.18</v>
      </c>
      <c r="L85" s="93">
        <f t="shared" si="3"/>
        <v>32.799999999999997</v>
      </c>
      <c r="M85"/>
      <c r="N85" s="55" t="s">
        <v>23</v>
      </c>
      <c r="O85" s="55" t="s">
        <v>23</v>
      </c>
      <c r="P85" s="55" t="s">
        <v>23</v>
      </c>
    </row>
    <row r="86" spans="2:16" s="113" customFormat="1" ht="78" customHeight="1">
      <c r="B86" s="106">
        <v>81</v>
      </c>
      <c r="C86" s="78" t="s">
        <v>1221</v>
      </c>
      <c r="D86" s="12" t="s">
        <v>1222</v>
      </c>
      <c r="E86" s="12" t="s">
        <v>1223</v>
      </c>
      <c r="F86" s="13" t="s">
        <v>23</v>
      </c>
      <c r="G86" s="13" t="s">
        <v>35</v>
      </c>
      <c r="H86" s="97" t="s">
        <v>24</v>
      </c>
      <c r="I86" s="24" t="s">
        <v>25</v>
      </c>
      <c r="J86" s="29">
        <v>23.5</v>
      </c>
      <c r="K86" s="41">
        <v>0.18</v>
      </c>
      <c r="L86" s="93">
        <f t="shared" si="3"/>
        <v>19.27</v>
      </c>
      <c r="M86"/>
      <c r="N86" s="55" t="s">
        <v>23</v>
      </c>
      <c r="O86" s="55" t="s">
        <v>23</v>
      </c>
      <c r="P86" s="55" t="s">
        <v>23</v>
      </c>
    </row>
    <row r="87" spans="2:16" s="113" customFormat="1" ht="63" customHeight="1">
      <c r="B87" s="106">
        <v>82</v>
      </c>
      <c r="C87" s="78" t="s">
        <v>1049</v>
      </c>
      <c r="D87" s="12" t="s">
        <v>1050</v>
      </c>
      <c r="E87" s="12" t="s">
        <v>1051</v>
      </c>
      <c r="F87" s="13" t="s">
        <v>23</v>
      </c>
      <c r="G87" s="13" t="s">
        <v>35</v>
      </c>
      <c r="H87" s="97" t="s">
        <v>24</v>
      </c>
      <c r="I87" s="24" t="s">
        <v>25</v>
      </c>
      <c r="J87" s="29">
        <v>28.5</v>
      </c>
      <c r="K87" s="41">
        <v>0.18</v>
      </c>
      <c r="L87" s="93">
        <f t="shared" si="3"/>
        <v>23.37</v>
      </c>
      <c r="M87"/>
      <c r="N87" s="55" t="s">
        <v>23</v>
      </c>
      <c r="O87" s="55" t="s">
        <v>23</v>
      </c>
      <c r="P87" s="55" t="s">
        <v>23</v>
      </c>
    </row>
    <row r="88" spans="2:16" s="113" customFormat="1" ht="63" customHeight="1">
      <c r="B88" s="106">
        <v>83</v>
      </c>
      <c r="C88" s="78" t="s">
        <v>1052</v>
      </c>
      <c r="D88" s="12" t="s">
        <v>1053</v>
      </c>
      <c r="E88" s="12" t="s">
        <v>1054</v>
      </c>
      <c r="F88" s="13" t="s">
        <v>23</v>
      </c>
      <c r="G88" s="13" t="s">
        <v>35</v>
      </c>
      <c r="H88" s="97" t="s">
        <v>24</v>
      </c>
      <c r="I88" s="24" t="s">
        <v>25</v>
      </c>
      <c r="J88" s="29">
        <v>40.5</v>
      </c>
      <c r="K88" s="41">
        <v>0.18</v>
      </c>
      <c r="L88" s="93">
        <f t="shared" si="3"/>
        <v>33.21</v>
      </c>
      <c r="M88"/>
      <c r="N88" s="55" t="s">
        <v>23</v>
      </c>
      <c r="O88" s="55" t="s">
        <v>23</v>
      </c>
      <c r="P88" s="55" t="s">
        <v>23</v>
      </c>
    </row>
    <row r="89" spans="2:16" s="113" customFormat="1" ht="63" customHeight="1">
      <c r="B89" s="106">
        <v>84</v>
      </c>
      <c r="C89" s="78" t="s">
        <v>1055</v>
      </c>
      <c r="D89" s="12" t="s">
        <v>1056</v>
      </c>
      <c r="E89" s="12" t="s">
        <v>1057</v>
      </c>
      <c r="F89" s="13" t="s">
        <v>23</v>
      </c>
      <c r="G89" s="13" t="s">
        <v>35</v>
      </c>
      <c r="H89" s="97" t="s">
        <v>24</v>
      </c>
      <c r="I89" s="24" t="s">
        <v>25</v>
      </c>
      <c r="J89" s="29">
        <v>45.5</v>
      </c>
      <c r="K89" s="41">
        <v>0.18</v>
      </c>
      <c r="L89" s="93">
        <f t="shared" si="3"/>
        <v>37.31</v>
      </c>
      <c r="M89"/>
      <c r="N89" s="55" t="s">
        <v>23</v>
      </c>
      <c r="O89" s="55" t="s">
        <v>23</v>
      </c>
      <c r="P89" s="55" t="s">
        <v>23</v>
      </c>
    </row>
    <row r="90" spans="2:16" s="113" customFormat="1" ht="63" customHeight="1">
      <c r="B90" s="106">
        <v>85</v>
      </c>
      <c r="C90" s="78" t="s">
        <v>1058</v>
      </c>
      <c r="D90" s="12" t="s">
        <v>1059</v>
      </c>
      <c r="E90" s="12" t="s">
        <v>1060</v>
      </c>
      <c r="F90" s="13" t="s">
        <v>23</v>
      </c>
      <c r="G90" s="13" t="s">
        <v>35</v>
      </c>
      <c r="H90" s="97" t="s">
        <v>24</v>
      </c>
      <c r="I90" s="24" t="s">
        <v>25</v>
      </c>
      <c r="J90" s="29">
        <v>57.5</v>
      </c>
      <c r="K90" s="41">
        <v>0.18</v>
      </c>
      <c r="L90" s="93">
        <f t="shared" si="3"/>
        <v>47.15</v>
      </c>
      <c r="M90"/>
      <c r="N90" s="55" t="s">
        <v>23</v>
      </c>
      <c r="O90" s="55" t="s">
        <v>23</v>
      </c>
      <c r="P90" s="55" t="s">
        <v>23</v>
      </c>
    </row>
    <row r="91" spans="2:16" s="113" customFormat="1" ht="112.5">
      <c r="B91" s="106">
        <v>86</v>
      </c>
      <c r="C91" s="78" t="s">
        <v>160</v>
      </c>
      <c r="D91" s="12" t="s">
        <v>1061</v>
      </c>
      <c r="E91" s="12" t="s">
        <v>161</v>
      </c>
      <c r="F91" s="13" t="s">
        <v>23</v>
      </c>
      <c r="G91" s="13" t="s">
        <v>35</v>
      </c>
      <c r="H91" s="97" t="s">
        <v>24</v>
      </c>
      <c r="I91" s="24" t="s">
        <v>25</v>
      </c>
      <c r="J91" s="29">
        <v>0</v>
      </c>
      <c r="K91" s="41">
        <v>0</v>
      </c>
      <c r="L91" s="93">
        <f t="shared" si="3"/>
        <v>0</v>
      </c>
      <c r="M91"/>
      <c r="N91" s="55" t="s">
        <v>23</v>
      </c>
      <c r="O91" s="55" t="s">
        <v>23</v>
      </c>
      <c r="P91" s="55" t="s">
        <v>23</v>
      </c>
    </row>
    <row r="92" spans="2:16" s="113" customFormat="1" ht="197.5" customHeight="1">
      <c r="B92" s="106">
        <v>87</v>
      </c>
      <c r="C92" s="78" t="s">
        <v>1368</v>
      </c>
      <c r="D92" s="12" t="s">
        <v>1369</v>
      </c>
      <c r="E92" s="12" t="s">
        <v>1370</v>
      </c>
      <c r="F92" s="13" t="s">
        <v>23</v>
      </c>
      <c r="G92" s="13" t="s">
        <v>35</v>
      </c>
      <c r="H92" s="97" t="s">
        <v>24</v>
      </c>
      <c r="I92" s="24" t="s">
        <v>25</v>
      </c>
      <c r="J92" s="29">
        <v>10</v>
      </c>
      <c r="K92" s="41">
        <v>0</v>
      </c>
      <c r="L92" s="93">
        <f t="shared" si="3"/>
        <v>10</v>
      </c>
      <c r="M92"/>
      <c r="N92" s="55" t="s">
        <v>23</v>
      </c>
      <c r="O92" s="55" t="s">
        <v>23</v>
      </c>
      <c r="P92" s="55" t="s">
        <v>23</v>
      </c>
    </row>
    <row r="93" spans="2:16" s="113" customFormat="1" ht="162.5">
      <c r="B93" s="106">
        <v>88</v>
      </c>
      <c r="C93" s="78" t="s">
        <v>162</v>
      </c>
      <c r="D93" s="12" t="s">
        <v>163</v>
      </c>
      <c r="E93" s="12" t="s">
        <v>164</v>
      </c>
      <c r="F93" s="13" t="s">
        <v>23</v>
      </c>
      <c r="G93" s="13" t="s">
        <v>35</v>
      </c>
      <c r="H93" s="97" t="s">
        <v>24</v>
      </c>
      <c r="I93" s="24" t="s">
        <v>25</v>
      </c>
      <c r="J93" s="29">
        <v>15</v>
      </c>
      <c r="K93" s="41">
        <v>0</v>
      </c>
      <c r="L93" s="93">
        <f>IF(J93="","",(J93-(J93*K93)))</f>
        <v>15</v>
      </c>
      <c r="M93"/>
      <c r="N93" s="55" t="s">
        <v>23</v>
      </c>
      <c r="O93" s="55" t="s">
        <v>23</v>
      </c>
      <c r="P93" s="55" t="s">
        <v>23</v>
      </c>
    </row>
    <row r="94" spans="2:16" s="113" customFormat="1" ht="150">
      <c r="B94" s="106">
        <v>89</v>
      </c>
      <c r="C94" s="78" t="s">
        <v>165</v>
      </c>
      <c r="D94" s="12" t="s">
        <v>166</v>
      </c>
      <c r="E94" s="12" t="s">
        <v>167</v>
      </c>
      <c r="F94" s="13" t="s">
        <v>23</v>
      </c>
      <c r="G94" s="13" t="s">
        <v>35</v>
      </c>
      <c r="H94" s="97" t="s">
        <v>24</v>
      </c>
      <c r="I94" s="24" t="s">
        <v>25</v>
      </c>
      <c r="J94" s="29">
        <v>25</v>
      </c>
      <c r="K94" s="41">
        <v>0.18</v>
      </c>
      <c r="L94" s="93">
        <f t="shared" ref="L94:L102" si="4">IF(J94="","",(J94-(J94*K94)))</f>
        <v>20.5</v>
      </c>
      <c r="M94"/>
      <c r="N94" s="55" t="s">
        <v>23</v>
      </c>
      <c r="O94" s="55" t="s">
        <v>23</v>
      </c>
      <c r="P94" s="55" t="s">
        <v>23</v>
      </c>
    </row>
    <row r="95" spans="2:16" s="113" customFormat="1" ht="150">
      <c r="B95" s="106">
        <v>90</v>
      </c>
      <c r="C95" s="78" t="s">
        <v>168</v>
      </c>
      <c r="D95" s="12" t="s">
        <v>169</v>
      </c>
      <c r="E95" s="12" t="s">
        <v>170</v>
      </c>
      <c r="F95" s="13" t="s">
        <v>23</v>
      </c>
      <c r="G95" s="13" t="s">
        <v>35</v>
      </c>
      <c r="H95" s="97" t="s">
        <v>24</v>
      </c>
      <c r="I95" s="24" t="s">
        <v>25</v>
      </c>
      <c r="J95" s="29">
        <v>34</v>
      </c>
      <c r="K95" s="41">
        <v>0.18</v>
      </c>
      <c r="L95" s="93">
        <f t="shared" si="4"/>
        <v>27.88</v>
      </c>
      <c r="M95"/>
      <c r="N95" s="55" t="s">
        <v>23</v>
      </c>
      <c r="O95" s="55" t="s">
        <v>23</v>
      </c>
      <c r="P95" s="55" t="s">
        <v>23</v>
      </c>
    </row>
    <row r="96" spans="2:16" s="113" customFormat="1" ht="162.5">
      <c r="B96" s="106">
        <v>91</v>
      </c>
      <c r="C96" s="78" t="s">
        <v>171</v>
      </c>
      <c r="D96" s="12" t="s">
        <v>172</v>
      </c>
      <c r="E96" s="12" t="s">
        <v>1371</v>
      </c>
      <c r="F96" s="13" t="s">
        <v>23</v>
      </c>
      <c r="G96" s="13" t="s">
        <v>35</v>
      </c>
      <c r="H96" s="97" t="s">
        <v>24</v>
      </c>
      <c r="I96" s="24" t="s">
        <v>25</v>
      </c>
      <c r="J96" s="29">
        <v>46</v>
      </c>
      <c r="K96" s="41">
        <v>0.18</v>
      </c>
      <c r="L96" s="93">
        <f t="shared" si="4"/>
        <v>37.72</v>
      </c>
      <c r="M96"/>
      <c r="N96" s="55" t="s">
        <v>23</v>
      </c>
      <c r="O96" s="55" t="s">
        <v>23</v>
      </c>
      <c r="P96" s="55" t="s">
        <v>23</v>
      </c>
    </row>
    <row r="97" spans="2:16" s="113" customFormat="1" ht="43.5" customHeight="1">
      <c r="B97" s="106">
        <v>92</v>
      </c>
      <c r="C97" s="78" t="s">
        <v>173</v>
      </c>
      <c r="D97" s="12" t="s">
        <v>1062</v>
      </c>
      <c r="E97" s="12" t="s">
        <v>175</v>
      </c>
      <c r="F97" s="13" t="s">
        <v>23</v>
      </c>
      <c r="G97" s="13" t="s">
        <v>35</v>
      </c>
      <c r="H97" s="97" t="s">
        <v>24</v>
      </c>
      <c r="I97" s="24" t="s">
        <v>25</v>
      </c>
      <c r="J97" s="29">
        <v>5</v>
      </c>
      <c r="K97" s="41">
        <v>0</v>
      </c>
      <c r="L97" s="93">
        <f t="shared" si="4"/>
        <v>5</v>
      </c>
      <c r="M97"/>
      <c r="N97" s="55" t="s">
        <v>23</v>
      </c>
      <c r="O97" s="55" t="s">
        <v>23</v>
      </c>
      <c r="P97" s="55" t="s">
        <v>23</v>
      </c>
    </row>
    <row r="98" spans="2:16" s="113" customFormat="1" ht="137.5">
      <c r="B98" s="106">
        <v>93</v>
      </c>
      <c r="C98" s="78" t="s">
        <v>176</v>
      </c>
      <c r="D98" s="12" t="s">
        <v>1063</v>
      </c>
      <c r="E98" s="12" t="s">
        <v>178</v>
      </c>
      <c r="F98" s="13" t="s">
        <v>23</v>
      </c>
      <c r="G98" s="13" t="s">
        <v>35</v>
      </c>
      <c r="H98" s="97" t="s">
        <v>24</v>
      </c>
      <c r="I98" s="24" t="s">
        <v>25</v>
      </c>
      <c r="J98" s="29">
        <v>19.25</v>
      </c>
      <c r="K98" s="41">
        <v>0</v>
      </c>
      <c r="L98" s="93">
        <f t="shared" si="4"/>
        <v>19.25</v>
      </c>
      <c r="M98"/>
      <c r="N98" s="55" t="s">
        <v>23</v>
      </c>
      <c r="O98" s="55" t="s">
        <v>23</v>
      </c>
      <c r="P98" s="55" t="s">
        <v>23</v>
      </c>
    </row>
    <row r="99" spans="2:16" s="113" customFormat="1" ht="137.5">
      <c r="B99" s="106">
        <v>94</v>
      </c>
      <c r="C99" s="78" t="s">
        <v>179</v>
      </c>
      <c r="D99" s="12" t="s">
        <v>180</v>
      </c>
      <c r="E99" s="12" t="s">
        <v>181</v>
      </c>
      <c r="F99" s="13" t="s">
        <v>23</v>
      </c>
      <c r="G99" s="13" t="s">
        <v>35</v>
      </c>
      <c r="H99" s="97" t="s">
        <v>24</v>
      </c>
      <c r="I99" s="24" t="s">
        <v>25</v>
      </c>
      <c r="J99" s="29">
        <v>19.75</v>
      </c>
      <c r="K99" s="41">
        <v>0</v>
      </c>
      <c r="L99" s="93">
        <f t="shared" si="4"/>
        <v>19.75</v>
      </c>
      <c r="M99"/>
      <c r="N99" s="55" t="s">
        <v>23</v>
      </c>
      <c r="O99" s="55" t="s">
        <v>23</v>
      </c>
      <c r="P99" s="55" t="s">
        <v>23</v>
      </c>
    </row>
    <row r="100" spans="2:16" s="113" customFormat="1" ht="112.5">
      <c r="B100" s="106">
        <v>95</v>
      </c>
      <c r="C100" s="78" t="s">
        <v>1064</v>
      </c>
      <c r="D100" s="12" t="s">
        <v>1065</v>
      </c>
      <c r="E100" s="12" t="s">
        <v>1066</v>
      </c>
      <c r="F100" s="13" t="s">
        <v>23</v>
      </c>
      <c r="G100" s="13" t="s">
        <v>35</v>
      </c>
      <c r="H100" s="97" t="s">
        <v>24</v>
      </c>
      <c r="I100" s="24" t="s">
        <v>25</v>
      </c>
      <c r="J100" s="29">
        <v>21.47</v>
      </c>
      <c r="K100" s="41">
        <v>0.18</v>
      </c>
      <c r="L100" s="93">
        <f t="shared" si="4"/>
        <v>17.605399999999999</v>
      </c>
      <c r="M100" s="77"/>
      <c r="N100" s="55" t="s">
        <v>23</v>
      </c>
      <c r="O100" s="55" t="s">
        <v>23</v>
      </c>
      <c r="P100" s="55" t="s">
        <v>23</v>
      </c>
    </row>
    <row r="101" spans="2:16" s="113" customFormat="1" ht="200">
      <c r="B101" s="106">
        <v>96</v>
      </c>
      <c r="C101" s="78" t="s">
        <v>182</v>
      </c>
      <c r="D101" s="12" t="s">
        <v>1067</v>
      </c>
      <c r="E101" s="12" t="s">
        <v>184</v>
      </c>
      <c r="F101" s="13" t="s">
        <v>23</v>
      </c>
      <c r="G101" s="13" t="s">
        <v>35</v>
      </c>
      <c r="H101" s="97" t="s">
        <v>24</v>
      </c>
      <c r="I101" s="24" t="s">
        <v>25</v>
      </c>
      <c r="J101" s="29">
        <v>34.5</v>
      </c>
      <c r="K101" s="41">
        <v>0</v>
      </c>
      <c r="L101" s="93">
        <f t="shared" si="4"/>
        <v>34.5</v>
      </c>
      <c r="M101"/>
      <c r="N101" s="55" t="s">
        <v>23</v>
      </c>
      <c r="O101" s="55" t="s">
        <v>23</v>
      </c>
      <c r="P101" s="55" t="s">
        <v>23</v>
      </c>
    </row>
    <row r="102" spans="2:16" s="113" customFormat="1" ht="200">
      <c r="B102" s="106">
        <v>97</v>
      </c>
      <c r="C102" s="78" t="s">
        <v>185</v>
      </c>
      <c r="D102" s="12" t="s">
        <v>1068</v>
      </c>
      <c r="E102" s="12" t="s">
        <v>187</v>
      </c>
      <c r="F102" s="13" t="s">
        <v>23</v>
      </c>
      <c r="G102" s="13" t="s">
        <v>35</v>
      </c>
      <c r="H102" s="97" t="s">
        <v>24</v>
      </c>
      <c r="I102" s="24" t="s">
        <v>25</v>
      </c>
      <c r="J102" s="29">
        <v>35</v>
      </c>
      <c r="K102" s="41">
        <v>0</v>
      </c>
      <c r="L102" s="93">
        <f t="shared" si="4"/>
        <v>35</v>
      </c>
      <c r="M102"/>
      <c r="N102" s="55" t="s">
        <v>23</v>
      </c>
      <c r="O102" s="55" t="s">
        <v>23</v>
      </c>
      <c r="P102" s="55" t="s">
        <v>23</v>
      </c>
    </row>
    <row r="103" spans="2:16" s="113" customFormat="1" ht="137.5">
      <c r="B103" s="106">
        <v>98</v>
      </c>
      <c r="C103" s="78" t="s">
        <v>188</v>
      </c>
      <c r="D103" s="12" t="s">
        <v>1069</v>
      </c>
      <c r="E103" s="12" t="s">
        <v>190</v>
      </c>
      <c r="F103" s="13" t="s">
        <v>23</v>
      </c>
      <c r="G103" s="13" t="s">
        <v>35</v>
      </c>
      <c r="H103" s="97" t="s">
        <v>24</v>
      </c>
      <c r="I103" s="24" t="s">
        <v>25</v>
      </c>
      <c r="J103" s="29">
        <v>15</v>
      </c>
      <c r="K103" s="41">
        <v>0.18</v>
      </c>
      <c r="L103" s="93">
        <f>IF(J103="","",(J103-(J103*K103)))</f>
        <v>12.3</v>
      </c>
      <c r="M103"/>
      <c r="N103" s="55" t="s">
        <v>23</v>
      </c>
      <c r="O103" s="55" t="s">
        <v>23</v>
      </c>
      <c r="P103" s="55" t="s">
        <v>23</v>
      </c>
    </row>
    <row r="104" spans="2:16" s="113" customFormat="1" ht="137.5">
      <c r="B104" s="106">
        <v>99</v>
      </c>
      <c r="C104" s="78" t="s">
        <v>191</v>
      </c>
      <c r="D104" s="12" t="s">
        <v>1070</v>
      </c>
      <c r="E104" s="12" t="s">
        <v>190</v>
      </c>
      <c r="F104" s="13" t="s">
        <v>23</v>
      </c>
      <c r="G104" s="13" t="s">
        <v>35</v>
      </c>
      <c r="H104" s="97" t="s">
        <v>24</v>
      </c>
      <c r="I104" s="24" t="s">
        <v>25</v>
      </c>
      <c r="J104" s="29">
        <v>23.5</v>
      </c>
      <c r="K104" s="41">
        <v>0.18</v>
      </c>
      <c r="L104" s="93">
        <f>IF(J104="","",(J104-(J104*K104)))</f>
        <v>19.27</v>
      </c>
      <c r="M104"/>
      <c r="N104" s="55" t="s">
        <v>23</v>
      </c>
      <c r="O104" s="55" t="s">
        <v>23</v>
      </c>
      <c r="P104" s="55" t="s">
        <v>23</v>
      </c>
    </row>
    <row r="105" spans="2:16" s="113" customFormat="1" ht="80.5" customHeight="1">
      <c r="B105" s="106">
        <v>100</v>
      </c>
      <c r="C105" s="78" t="s">
        <v>193</v>
      </c>
      <c r="D105" s="12" t="s">
        <v>194</v>
      </c>
      <c r="E105" s="12" t="s">
        <v>195</v>
      </c>
      <c r="F105" s="13" t="s">
        <v>23</v>
      </c>
      <c r="G105" s="13" t="s">
        <v>35</v>
      </c>
      <c r="H105" s="97" t="s">
        <v>24</v>
      </c>
      <c r="I105" s="24" t="s">
        <v>25</v>
      </c>
      <c r="J105" s="29">
        <v>27</v>
      </c>
      <c r="K105" s="41">
        <v>0.18</v>
      </c>
      <c r="L105" s="93">
        <f t="shared" ref="L105:L167" si="5">IF(J105="","",(J105-(J105*K105)))</f>
        <v>22.14</v>
      </c>
      <c r="M105"/>
      <c r="N105" s="55" t="s">
        <v>23</v>
      </c>
      <c r="O105" s="55" t="s">
        <v>23</v>
      </c>
      <c r="P105" s="55" t="s">
        <v>23</v>
      </c>
    </row>
    <row r="106" spans="2:16" s="113" customFormat="1" ht="90" customHeight="1">
      <c r="B106" s="106">
        <v>101</v>
      </c>
      <c r="C106" s="78" t="s">
        <v>1224</v>
      </c>
      <c r="D106" s="12" t="s">
        <v>1225</v>
      </c>
      <c r="E106" s="12" t="s">
        <v>1226</v>
      </c>
      <c r="F106" s="13" t="s">
        <v>23</v>
      </c>
      <c r="G106" s="13" t="s">
        <v>35</v>
      </c>
      <c r="H106" s="97" t="s">
        <v>24</v>
      </c>
      <c r="I106" s="24" t="s">
        <v>25</v>
      </c>
      <c r="J106" s="29">
        <v>7</v>
      </c>
      <c r="K106" s="41">
        <v>0</v>
      </c>
      <c r="L106" s="93">
        <f t="shared" si="5"/>
        <v>7</v>
      </c>
      <c r="M106"/>
      <c r="N106" s="55" t="s">
        <v>23</v>
      </c>
      <c r="O106" s="55" t="s">
        <v>23</v>
      </c>
      <c r="P106" s="55" t="s">
        <v>23</v>
      </c>
    </row>
    <row r="107" spans="2:16" s="113" customFormat="1" ht="62.5">
      <c r="B107" s="106">
        <v>102</v>
      </c>
      <c r="C107" s="78" t="s">
        <v>196</v>
      </c>
      <c r="D107" s="12" t="s">
        <v>1071</v>
      </c>
      <c r="E107" s="12" t="s">
        <v>197</v>
      </c>
      <c r="F107" s="13" t="s">
        <v>23</v>
      </c>
      <c r="G107" s="13" t="s">
        <v>35</v>
      </c>
      <c r="H107" s="97" t="s">
        <v>24</v>
      </c>
      <c r="I107" s="24" t="s">
        <v>25</v>
      </c>
      <c r="J107" s="29">
        <v>15</v>
      </c>
      <c r="K107" s="41">
        <v>0.18</v>
      </c>
      <c r="L107" s="93">
        <f t="shared" si="5"/>
        <v>12.3</v>
      </c>
      <c r="M107"/>
      <c r="N107" s="55" t="s">
        <v>198</v>
      </c>
      <c r="O107" s="55" t="s">
        <v>23</v>
      </c>
      <c r="P107" s="55" t="s">
        <v>23</v>
      </c>
    </row>
    <row r="108" spans="2:16" s="113" customFormat="1" ht="62.5">
      <c r="B108" s="106">
        <v>103</v>
      </c>
      <c r="C108" s="78" t="s">
        <v>199</v>
      </c>
      <c r="D108" s="12" t="s">
        <v>1072</v>
      </c>
      <c r="E108" s="12" t="s">
        <v>200</v>
      </c>
      <c r="F108" s="13" t="s">
        <v>23</v>
      </c>
      <c r="G108" s="13" t="s">
        <v>35</v>
      </c>
      <c r="H108" s="97" t="s">
        <v>24</v>
      </c>
      <c r="I108" s="24" t="s">
        <v>25</v>
      </c>
      <c r="J108" s="29">
        <v>10</v>
      </c>
      <c r="K108" s="41">
        <v>0.18</v>
      </c>
      <c r="L108" s="93">
        <f t="shared" si="5"/>
        <v>8.1999999999999993</v>
      </c>
      <c r="M108"/>
      <c r="N108" s="55" t="s">
        <v>198</v>
      </c>
      <c r="O108" s="55" t="s">
        <v>23</v>
      </c>
      <c r="P108" s="55" t="s">
        <v>23</v>
      </c>
    </row>
    <row r="109" spans="2:16" s="113" customFormat="1" ht="50">
      <c r="B109" s="106">
        <v>104</v>
      </c>
      <c r="C109" s="78" t="s">
        <v>201</v>
      </c>
      <c r="D109" s="12" t="s">
        <v>1073</v>
      </c>
      <c r="E109" s="12" t="s">
        <v>202</v>
      </c>
      <c r="F109" s="13" t="s">
        <v>23</v>
      </c>
      <c r="G109" s="13" t="s">
        <v>35</v>
      </c>
      <c r="H109" s="97" t="s">
        <v>24</v>
      </c>
      <c r="I109" s="24" t="s">
        <v>25</v>
      </c>
      <c r="J109" s="29">
        <v>5</v>
      </c>
      <c r="K109" s="41">
        <v>0.18</v>
      </c>
      <c r="L109" s="93">
        <f t="shared" si="5"/>
        <v>4.0999999999999996</v>
      </c>
      <c r="M109"/>
      <c r="N109" s="55" t="s">
        <v>198</v>
      </c>
      <c r="O109" s="55" t="s">
        <v>23</v>
      </c>
      <c r="P109" s="55" t="s">
        <v>23</v>
      </c>
    </row>
    <row r="110" spans="2:16" s="113" customFormat="1" ht="97.5" customHeight="1">
      <c r="B110" s="106">
        <v>105</v>
      </c>
      <c r="C110" s="78" t="s">
        <v>203</v>
      </c>
      <c r="D110" s="12" t="s">
        <v>1074</v>
      </c>
      <c r="E110" s="12" t="s">
        <v>204</v>
      </c>
      <c r="F110" s="13" t="s">
        <v>23</v>
      </c>
      <c r="G110" s="13" t="s">
        <v>35</v>
      </c>
      <c r="H110" s="97" t="s">
        <v>24</v>
      </c>
      <c r="I110" s="24" t="s">
        <v>25</v>
      </c>
      <c r="J110" s="29">
        <v>35</v>
      </c>
      <c r="K110" s="41">
        <v>0.18</v>
      </c>
      <c r="L110" s="93">
        <f t="shared" si="5"/>
        <v>28.7</v>
      </c>
      <c r="M110"/>
      <c r="N110" s="55" t="s">
        <v>23</v>
      </c>
      <c r="O110" s="55" t="s">
        <v>23</v>
      </c>
      <c r="P110" s="55" t="s">
        <v>23</v>
      </c>
    </row>
    <row r="111" spans="2:16" s="113" customFormat="1" ht="132" customHeight="1">
      <c r="B111" s="106">
        <v>106</v>
      </c>
      <c r="C111" s="78" t="s">
        <v>205</v>
      </c>
      <c r="D111" s="12" t="s">
        <v>1075</v>
      </c>
      <c r="E111" s="12" t="s">
        <v>206</v>
      </c>
      <c r="F111" s="13" t="s">
        <v>23</v>
      </c>
      <c r="G111" s="13" t="s">
        <v>35</v>
      </c>
      <c r="H111" s="97" t="s">
        <v>24</v>
      </c>
      <c r="I111" s="24" t="s">
        <v>25</v>
      </c>
      <c r="J111" s="29">
        <v>20</v>
      </c>
      <c r="K111" s="41">
        <v>0</v>
      </c>
      <c r="L111" s="93">
        <f t="shared" si="5"/>
        <v>20</v>
      </c>
      <c r="M111"/>
      <c r="N111" s="55" t="s">
        <v>207</v>
      </c>
      <c r="O111" s="55" t="s">
        <v>23</v>
      </c>
      <c r="P111" s="55" t="s">
        <v>23</v>
      </c>
    </row>
    <row r="112" spans="2:16" s="113" customFormat="1" ht="60" customHeight="1">
      <c r="B112" s="106">
        <v>107</v>
      </c>
      <c r="C112" s="78" t="s">
        <v>208</v>
      </c>
      <c r="D112" s="12" t="s">
        <v>1076</v>
      </c>
      <c r="E112" s="12" t="s">
        <v>210</v>
      </c>
      <c r="F112" s="13" t="s">
        <v>23</v>
      </c>
      <c r="G112" s="13" t="s">
        <v>35</v>
      </c>
      <c r="H112" s="97" t="s">
        <v>24</v>
      </c>
      <c r="I112" s="24" t="s">
        <v>25</v>
      </c>
      <c r="J112" s="29">
        <v>10</v>
      </c>
      <c r="K112" s="41">
        <v>0.18</v>
      </c>
      <c r="L112" s="93">
        <f t="shared" si="5"/>
        <v>8.1999999999999993</v>
      </c>
      <c r="M112"/>
      <c r="N112" s="55" t="s">
        <v>23</v>
      </c>
      <c r="O112" s="55" t="s">
        <v>23</v>
      </c>
      <c r="P112" s="55" t="s">
        <v>23</v>
      </c>
    </row>
    <row r="113" spans="2:16" s="113" customFormat="1" ht="60.75" customHeight="1">
      <c r="B113" s="106">
        <v>108</v>
      </c>
      <c r="C113" s="78" t="s">
        <v>211</v>
      </c>
      <c r="D113" s="12" t="s">
        <v>1077</v>
      </c>
      <c r="E113" s="12" t="s">
        <v>210</v>
      </c>
      <c r="F113" s="13" t="s">
        <v>23</v>
      </c>
      <c r="G113" s="13" t="s">
        <v>35</v>
      </c>
      <c r="H113" s="97" t="s">
        <v>24</v>
      </c>
      <c r="I113" s="24" t="s">
        <v>25</v>
      </c>
      <c r="J113" s="29">
        <v>5</v>
      </c>
      <c r="K113" s="41">
        <v>0.18</v>
      </c>
      <c r="L113" s="93">
        <f t="shared" si="5"/>
        <v>4.0999999999999996</v>
      </c>
      <c r="M113"/>
      <c r="N113" s="55" t="s">
        <v>23</v>
      </c>
      <c r="O113" s="55" t="s">
        <v>23</v>
      </c>
      <c r="P113" s="55" t="s">
        <v>23</v>
      </c>
    </row>
    <row r="114" spans="2:16" s="113" customFormat="1" ht="72" customHeight="1">
      <c r="B114" s="106">
        <v>109</v>
      </c>
      <c r="C114" s="78" t="s">
        <v>213</v>
      </c>
      <c r="D114" s="12" t="s">
        <v>1078</v>
      </c>
      <c r="E114" s="12" t="s">
        <v>215</v>
      </c>
      <c r="F114" s="13" t="s">
        <v>23</v>
      </c>
      <c r="G114" s="13" t="s">
        <v>35</v>
      </c>
      <c r="H114" s="97" t="s">
        <v>24</v>
      </c>
      <c r="I114" s="24" t="s">
        <v>25</v>
      </c>
      <c r="J114" s="29">
        <v>5</v>
      </c>
      <c r="K114" s="41">
        <v>0.18</v>
      </c>
      <c r="L114" s="93">
        <f t="shared" si="5"/>
        <v>4.0999999999999996</v>
      </c>
      <c r="M114"/>
      <c r="N114" s="55" t="s">
        <v>23</v>
      </c>
      <c r="O114" s="55" t="s">
        <v>23</v>
      </c>
      <c r="P114" s="55" t="s">
        <v>23</v>
      </c>
    </row>
    <row r="115" spans="2:16" s="113" customFormat="1" ht="48" customHeight="1">
      <c r="B115" s="106">
        <v>110</v>
      </c>
      <c r="C115" s="78" t="s">
        <v>1079</v>
      </c>
      <c r="D115" s="12" t="s">
        <v>1080</v>
      </c>
      <c r="E115" s="12" t="s">
        <v>1081</v>
      </c>
      <c r="F115" s="13" t="s">
        <v>23</v>
      </c>
      <c r="G115" s="13">
        <v>1</v>
      </c>
      <c r="H115" s="97" t="s">
        <v>24</v>
      </c>
      <c r="I115" s="24" t="s">
        <v>25</v>
      </c>
      <c r="J115" s="29">
        <v>2</v>
      </c>
      <c r="K115" s="41">
        <v>0</v>
      </c>
      <c r="L115" s="93">
        <f t="shared" si="5"/>
        <v>2</v>
      </c>
      <c r="M115" s="149"/>
      <c r="N115" s="111" t="s">
        <v>23</v>
      </c>
      <c r="O115" s="111" t="s">
        <v>23</v>
      </c>
      <c r="P115" s="112" t="s">
        <v>23</v>
      </c>
    </row>
    <row r="116" spans="2:16" s="113" customFormat="1" ht="48" customHeight="1">
      <c r="B116" s="106">
        <v>111</v>
      </c>
      <c r="C116" s="78" t="s">
        <v>1082</v>
      </c>
      <c r="D116" s="12" t="s">
        <v>1083</v>
      </c>
      <c r="E116" s="12" t="s">
        <v>1081</v>
      </c>
      <c r="F116" s="13" t="s">
        <v>23</v>
      </c>
      <c r="G116" s="13">
        <v>1</v>
      </c>
      <c r="H116" s="97" t="s">
        <v>24</v>
      </c>
      <c r="I116" s="24" t="s">
        <v>25</v>
      </c>
      <c r="J116" s="29">
        <v>2</v>
      </c>
      <c r="K116" s="41">
        <v>0</v>
      </c>
      <c r="L116" s="93">
        <f t="shared" si="5"/>
        <v>2</v>
      </c>
      <c r="M116" s="149"/>
      <c r="N116" s="111" t="s">
        <v>23</v>
      </c>
      <c r="O116" s="111" t="s">
        <v>23</v>
      </c>
      <c r="P116" s="112" t="s">
        <v>23</v>
      </c>
    </row>
    <row r="117" spans="2:16" s="113" customFormat="1" ht="315" customHeight="1">
      <c r="B117" s="106">
        <v>112</v>
      </c>
      <c r="C117" s="78" t="s">
        <v>1372</v>
      </c>
      <c r="D117" s="12" t="s">
        <v>1373</v>
      </c>
      <c r="E117" s="12" t="s">
        <v>1374</v>
      </c>
      <c r="F117" s="13" t="s">
        <v>23</v>
      </c>
      <c r="G117" s="13">
        <v>1</v>
      </c>
      <c r="H117" s="97" t="s">
        <v>24</v>
      </c>
      <c r="I117" s="24" t="s">
        <v>25</v>
      </c>
      <c r="J117" s="29">
        <v>69</v>
      </c>
      <c r="K117" s="41">
        <v>0.18</v>
      </c>
      <c r="L117" s="93">
        <f t="shared" si="5"/>
        <v>56.58</v>
      </c>
      <c r="M117" s="125"/>
      <c r="N117" s="111" t="s">
        <v>23</v>
      </c>
      <c r="O117" s="111" t="s">
        <v>23</v>
      </c>
      <c r="P117" s="112" t="s">
        <v>23</v>
      </c>
    </row>
    <row r="118" spans="2:16" s="113" customFormat="1" ht="98.5" customHeight="1">
      <c r="B118" s="106">
        <v>113</v>
      </c>
      <c r="C118" s="78" t="s">
        <v>216</v>
      </c>
      <c r="D118" s="12" t="s">
        <v>1379</v>
      </c>
      <c r="E118" s="12" t="s">
        <v>1380</v>
      </c>
      <c r="F118" s="13" t="s">
        <v>23</v>
      </c>
      <c r="G118" s="13">
        <v>1</v>
      </c>
      <c r="H118" s="97" t="s">
        <v>24</v>
      </c>
      <c r="I118" s="24" t="s">
        <v>25</v>
      </c>
      <c r="J118" s="29">
        <v>2</v>
      </c>
      <c r="K118" s="41">
        <v>0</v>
      </c>
      <c r="L118" s="93">
        <f t="shared" si="5"/>
        <v>2</v>
      </c>
      <c r="M118" s="125"/>
      <c r="N118" s="111" t="s">
        <v>23</v>
      </c>
      <c r="O118" s="111" t="s">
        <v>23</v>
      </c>
      <c r="P118" s="112" t="s">
        <v>23</v>
      </c>
    </row>
    <row r="119" spans="2:16" s="113" customFormat="1" ht="89.15" customHeight="1">
      <c r="B119" s="106">
        <v>114</v>
      </c>
      <c r="C119" s="78" t="s">
        <v>217</v>
      </c>
      <c r="D119" s="12" t="s">
        <v>1381</v>
      </c>
      <c r="E119" s="12" t="s">
        <v>1382</v>
      </c>
      <c r="F119" s="13" t="s">
        <v>23</v>
      </c>
      <c r="G119" s="13">
        <v>1</v>
      </c>
      <c r="H119" s="97" t="s">
        <v>24</v>
      </c>
      <c r="I119" s="24" t="s">
        <v>25</v>
      </c>
      <c r="J119" s="29">
        <v>2</v>
      </c>
      <c r="K119" s="41">
        <v>0</v>
      </c>
      <c r="L119" s="93">
        <f t="shared" si="5"/>
        <v>2</v>
      </c>
      <c r="M119" s="125"/>
      <c r="N119" s="111" t="s">
        <v>23</v>
      </c>
      <c r="O119" s="111" t="s">
        <v>23</v>
      </c>
      <c r="P119" s="112" t="s">
        <v>23</v>
      </c>
    </row>
    <row r="120" spans="2:16" s="113" customFormat="1" ht="35.5" customHeight="1">
      <c r="B120" s="106">
        <v>115</v>
      </c>
      <c r="C120" s="78" t="s">
        <v>218</v>
      </c>
      <c r="D120" s="12" t="s">
        <v>1084</v>
      </c>
      <c r="E120" s="12" t="s">
        <v>220</v>
      </c>
      <c r="F120" s="13" t="s">
        <v>23</v>
      </c>
      <c r="G120" s="13">
        <v>1</v>
      </c>
      <c r="H120" s="97" t="s">
        <v>24</v>
      </c>
      <c r="I120" s="24" t="s">
        <v>25</v>
      </c>
      <c r="J120" s="29">
        <v>4</v>
      </c>
      <c r="K120" s="41">
        <v>0</v>
      </c>
      <c r="L120" s="93">
        <f t="shared" si="5"/>
        <v>4</v>
      </c>
      <c r="M120" s="125"/>
      <c r="N120" s="111" t="s">
        <v>23</v>
      </c>
      <c r="O120" s="111" t="s">
        <v>23</v>
      </c>
      <c r="P120" s="112" t="s">
        <v>23</v>
      </c>
    </row>
    <row r="121" spans="2:16" s="113" customFormat="1" ht="30.65" customHeight="1">
      <c r="B121" s="106">
        <v>116</v>
      </c>
      <c r="C121" s="78" t="s">
        <v>221</v>
      </c>
      <c r="D121" s="12" t="s">
        <v>222</v>
      </c>
      <c r="E121" s="12" t="s">
        <v>223</v>
      </c>
      <c r="F121" s="13" t="s">
        <v>23</v>
      </c>
      <c r="G121" s="13">
        <v>1</v>
      </c>
      <c r="H121" s="97" t="s">
        <v>24</v>
      </c>
      <c r="I121" s="24" t="s">
        <v>25</v>
      </c>
      <c r="J121" s="29">
        <v>4</v>
      </c>
      <c r="K121" s="41">
        <v>0</v>
      </c>
      <c r="L121" s="93">
        <f t="shared" si="5"/>
        <v>4</v>
      </c>
      <c r="M121" s="125"/>
      <c r="N121" s="111" t="s">
        <v>23</v>
      </c>
      <c r="O121" s="111" t="s">
        <v>23</v>
      </c>
      <c r="P121" s="112" t="s">
        <v>23</v>
      </c>
    </row>
    <row r="122" spans="2:16" s="113" customFormat="1" ht="30.65" customHeight="1">
      <c r="B122" s="106">
        <v>117</v>
      </c>
      <c r="C122" s="78" t="s">
        <v>224</v>
      </c>
      <c r="D122" s="12" t="s">
        <v>1085</v>
      </c>
      <c r="E122" s="12" t="s">
        <v>226</v>
      </c>
      <c r="F122" s="13" t="s">
        <v>23</v>
      </c>
      <c r="G122" s="13">
        <v>1</v>
      </c>
      <c r="H122" s="97" t="s">
        <v>24</v>
      </c>
      <c r="I122" s="24" t="s">
        <v>25</v>
      </c>
      <c r="J122" s="29">
        <v>5</v>
      </c>
      <c r="K122" s="41">
        <v>0</v>
      </c>
      <c r="L122" s="93">
        <f t="shared" si="5"/>
        <v>5</v>
      </c>
      <c r="M122" s="125"/>
      <c r="N122" s="111" t="s">
        <v>23</v>
      </c>
      <c r="O122" s="111" t="s">
        <v>23</v>
      </c>
      <c r="P122" s="112" t="s">
        <v>23</v>
      </c>
    </row>
    <row r="123" spans="2:16" s="113" customFormat="1" ht="30.65" customHeight="1">
      <c r="B123" s="106">
        <v>118</v>
      </c>
      <c r="C123" s="78" t="s">
        <v>227</v>
      </c>
      <c r="D123" s="12" t="s">
        <v>1086</v>
      </c>
      <c r="E123" s="12" t="s">
        <v>229</v>
      </c>
      <c r="F123" s="13" t="s">
        <v>23</v>
      </c>
      <c r="G123" s="13">
        <v>1</v>
      </c>
      <c r="H123" s="97" t="s">
        <v>24</v>
      </c>
      <c r="I123" s="24" t="s">
        <v>25</v>
      </c>
      <c r="J123" s="29">
        <v>5</v>
      </c>
      <c r="K123" s="41">
        <v>0</v>
      </c>
      <c r="L123" s="93">
        <f t="shared" si="5"/>
        <v>5</v>
      </c>
      <c r="M123" s="125"/>
      <c r="N123" s="111" t="s">
        <v>23</v>
      </c>
      <c r="O123" s="111" t="s">
        <v>23</v>
      </c>
      <c r="P123" s="112" t="s">
        <v>23</v>
      </c>
    </row>
    <row r="124" spans="2:16" s="113" customFormat="1" ht="97.5" customHeight="1">
      <c r="B124" s="106">
        <v>119</v>
      </c>
      <c r="C124" s="78" t="s">
        <v>230</v>
      </c>
      <c r="D124" s="12" t="s">
        <v>231</v>
      </c>
      <c r="E124" s="12" t="s">
        <v>232</v>
      </c>
      <c r="F124" s="13" t="s">
        <v>23</v>
      </c>
      <c r="G124" s="13">
        <v>1</v>
      </c>
      <c r="H124" s="97" t="s">
        <v>24</v>
      </c>
      <c r="I124" s="24" t="s">
        <v>25</v>
      </c>
      <c r="J124" s="29">
        <v>39.950000000000003</v>
      </c>
      <c r="K124" s="41">
        <v>0</v>
      </c>
      <c r="L124" s="93">
        <f t="shared" si="5"/>
        <v>39.950000000000003</v>
      </c>
      <c r="M124" s="125"/>
      <c r="N124" s="111" t="s">
        <v>23</v>
      </c>
      <c r="O124" s="111" t="s">
        <v>23</v>
      </c>
      <c r="P124" s="112" t="s">
        <v>23</v>
      </c>
    </row>
    <row r="125" spans="2:16" s="113" customFormat="1" ht="50.5" customHeight="1">
      <c r="B125" s="106">
        <v>120</v>
      </c>
      <c r="C125" s="78" t="s">
        <v>233</v>
      </c>
      <c r="D125" s="12" t="s">
        <v>234</v>
      </c>
      <c r="E125" s="12" t="s">
        <v>235</v>
      </c>
      <c r="F125" s="13" t="s">
        <v>23</v>
      </c>
      <c r="G125" s="13">
        <v>1</v>
      </c>
      <c r="H125" s="97" t="s">
        <v>24</v>
      </c>
      <c r="I125" s="24" t="s">
        <v>25</v>
      </c>
      <c r="J125" s="29">
        <v>39</v>
      </c>
      <c r="K125" s="41">
        <v>0</v>
      </c>
      <c r="L125" s="93">
        <f t="shared" si="5"/>
        <v>39</v>
      </c>
      <c r="M125" s="125"/>
      <c r="N125" s="111" t="s">
        <v>23</v>
      </c>
      <c r="O125" s="111" t="s">
        <v>23</v>
      </c>
      <c r="P125" s="112" t="s">
        <v>23</v>
      </c>
    </row>
    <row r="126" spans="2:16" s="113" customFormat="1" ht="67" customHeight="1">
      <c r="B126" s="106">
        <v>121</v>
      </c>
      <c r="C126" s="78" t="s">
        <v>236</v>
      </c>
      <c r="D126" s="12" t="s">
        <v>237</v>
      </c>
      <c r="E126" s="12" t="s">
        <v>235</v>
      </c>
      <c r="F126" s="13" t="s">
        <v>23</v>
      </c>
      <c r="G126" s="13">
        <v>1</v>
      </c>
      <c r="H126" s="97" t="s">
        <v>24</v>
      </c>
      <c r="I126" s="24" t="s">
        <v>25</v>
      </c>
      <c r="J126" s="29">
        <v>44</v>
      </c>
      <c r="K126" s="41">
        <v>0</v>
      </c>
      <c r="L126" s="93">
        <f>IF(J126="","",(J126-(J126*K126)))</f>
        <v>44</v>
      </c>
      <c r="M126" s="125"/>
      <c r="N126" s="111" t="s">
        <v>23</v>
      </c>
      <c r="O126" s="111" t="s">
        <v>23</v>
      </c>
      <c r="P126" s="112" t="s">
        <v>23</v>
      </c>
    </row>
    <row r="127" spans="2:16" s="113" customFormat="1" ht="93.75" customHeight="1">
      <c r="B127" s="106">
        <v>122</v>
      </c>
      <c r="C127" s="78" t="s">
        <v>238</v>
      </c>
      <c r="D127" s="12" t="s">
        <v>239</v>
      </c>
      <c r="E127" s="12" t="s">
        <v>235</v>
      </c>
      <c r="F127" s="13" t="s">
        <v>23</v>
      </c>
      <c r="G127" s="13">
        <v>1</v>
      </c>
      <c r="H127" s="97" t="s">
        <v>24</v>
      </c>
      <c r="I127" s="24" t="s">
        <v>25</v>
      </c>
      <c r="J127" s="29">
        <v>14</v>
      </c>
      <c r="K127" s="41">
        <v>0</v>
      </c>
      <c r="L127" s="93">
        <f>IF(J127="","",(J127-(J127*K127)))</f>
        <v>14</v>
      </c>
      <c r="M127" s="125"/>
      <c r="N127" s="111" t="s">
        <v>23</v>
      </c>
      <c r="O127" s="111" t="s">
        <v>23</v>
      </c>
      <c r="P127" s="112" t="s">
        <v>23</v>
      </c>
    </row>
    <row r="128" spans="2:16" s="113" customFormat="1" ht="93.75" customHeight="1">
      <c r="B128" s="106">
        <v>123</v>
      </c>
      <c r="C128" s="78" t="s">
        <v>240</v>
      </c>
      <c r="D128" s="12" t="s">
        <v>241</v>
      </c>
      <c r="E128" s="12" t="s">
        <v>235</v>
      </c>
      <c r="F128" s="13" t="s">
        <v>23</v>
      </c>
      <c r="G128" s="13">
        <v>1</v>
      </c>
      <c r="H128" s="97" t="s">
        <v>24</v>
      </c>
      <c r="I128" s="24" t="s">
        <v>25</v>
      </c>
      <c r="J128" s="29">
        <v>14</v>
      </c>
      <c r="K128" s="41">
        <v>0</v>
      </c>
      <c r="L128" s="93">
        <f>IF(J128="","",(J128-(J128*K128)))</f>
        <v>14</v>
      </c>
      <c r="M128" s="125"/>
      <c r="N128" s="111" t="s">
        <v>23</v>
      </c>
      <c r="O128" s="111" t="s">
        <v>23</v>
      </c>
      <c r="P128" s="112" t="s">
        <v>23</v>
      </c>
    </row>
    <row r="129" spans="2:16" s="113" customFormat="1" ht="72" customHeight="1">
      <c r="B129" s="106">
        <v>124</v>
      </c>
      <c r="C129" s="78" t="s">
        <v>242</v>
      </c>
      <c r="D129" s="12" t="s">
        <v>243</v>
      </c>
      <c r="E129" s="12" t="s">
        <v>244</v>
      </c>
      <c r="F129" s="13" t="s">
        <v>23</v>
      </c>
      <c r="G129" s="13">
        <v>1</v>
      </c>
      <c r="H129" s="97" t="s">
        <v>24</v>
      </c>
      <c r="I129" s="24" t="s">
        <v>25</v>
      </c>
      <c r="J129" s="29">
        <v>5</v>
      </c>
      <c r="K129" s="41">
        <v>0</v>
      </c>
      <c r="L129" s="93">
        <f>IF(J129="","",(J129-(J129*K129)))</f>
        <v>5</v>
      </c>
      <c r="M129" s="125"/>
      <c r="N129" s="111" t="s">
        <v>23</v>
      </c>
      <c r="O129" s="111" t="s">
        <v>23</v>
      </c>
      <c r="P129" s="112" t="s">
        <v>23</v>
      </c>
    </row>
    <row r="130" spans="2:16" s="113" customFormat="1" ht="72" customHeight="1">
      <c r="B130" s="106">
        <v>125</v>
      </c>
      <c r="C130" s="78" t="s">
        <v>245</v>
      </c>
      <c r="D130" s="12" t="s">
        <v>246</v>
      </c>
      <c r="E130" s="12" t="s">
        <v>244</v>
      </c>
      <c r="F130" s="13" t="s">
        <v>23</v>
      </c>
      <c r="G130" s="13">
        <v>1</v>
      </c>
      <c r="H130" s="97" t="s">
        <v>24</v>
      </c>
      <c r="I130" s="24" t="s">
        <v>89</v>
      </c>
      <c r="J130" s="29">
        <v>15</v>
      </c>
      <c r="K130" s="41">
        <v>0</v>
      </c>
      <c r="L130" s="93">
        <f t="shared" ref="L130" si="6">IF(J130="","",(J130-(J130*K130)))</f>
        <v>15</v>
      </c>
      <c r="M130" s="125"/>
      <c r="N130" s="111" t="s">
        <v>23</v>
      </c>
      <c r="O130" s="111" t="s">
        <v>23</v>
      </c>
      <c r="P130" s="112" t="s">
        <v>23</v>
      </c>
    </row>
    <row r="131" spans="2:16" s="113" customFormat="1" ht="72" customHeight="1">
      <c r="B131" s="106">
        <v>126</v>
      </c>
      <c r="C131" s="78" t="s">
        <v>247</v>
      </c>
      <c r="D131" s="12" t="s">
        <v>248</v>
      </c>
      <c r="E131" s="12" t="s">
        <v>249</v>
      </c>
      <c r="F131" s="13" t="s">
        <v>23</v>
      </c>
      <c r="G131" s="13" t="s">
        <v>35</v>
      </c>
      <c r="H131" s="97" t="s">
        <v>24</v>
      </c>
      <c r="I131" s="24" t="s">
        <v>25</v>
      </c>
      <c r="J131" s="29">
        <v>30</v>
      </c>
      <c r="K131" s="41">
        <v>0</v>
      </c>
      <c r="L131" s="93">
        <f t="shared" si="5"/>
        <v>30</v>
      </c>
      <c r="M131"/>
      <c r="N131" s="55" t="s">
        <v>23</v>
      </c>
      <c r="O131" s="55" t="s">
        <v>23</v>
      </c>
      <c r="P131" s="55" t="s">
        <v>23</v>
      </c>
    </row>
    <row r="132" spans="2:16" s="113" customFormat="1" ht="72" customHeight="1">
      <c r="B132" s="106">
        <v>127</v>
      </c>
      <c r="C132" s="78" t="s">
        <v>250</v>
      </c>
      <c r="D132" s="12" t="s">
        <v>251</v>
      </c>
      <c r="E132" s="12" t="s">
        <v>249</v>
      </c>
      <c r="F132" s="13" t="s">
        <v>23</v>
      </c>
      <c r="G132" s="13" t="s">
        <v>35</v>
      </c>
      <c r="H132" s="97" t="s">
        <v>24</v>
      </c>
      <c r="I132" s="24" t="s">
        <v>25</v>
      </c>
      <c r="J132" s="29">
        <v>20</v>
      </c>
      <c r="K132" s="41">
        <v>0</v>
      </c>
      <c r="L132" s="93">
        <f t="shared" si="5"/>
        <v>20</v>
      </c>
      <c r="M132"/>
      <c r="N132" s="55" t="s">
        <v>23</v>
      </c>
      <c r="O132" s="55" t="s">
        <v>23</v>
      </c>
      <c r="P132" s="55" t="s">
        <v>23</v>
      </c>
    </row>
    <row r="133" spans="2:16" s="113" customFormat="1" ht="72" customHeight="1">
      <c r="B133" s="106">
        <v>128</v>
      </c>
      <c r="C133" s="78" t="s">
        <v>252</v>
      </c>
      <c r="D133" s="12" t="s">
        <v>253</v>
      </c>
      <c r="E133" s="12" t="s">
        <v>249</v>
      </c>
      <c r="F133" s="13" t="s">
        <v>23</v>
      </c>
      <c r="G133" s="13" t="s">
        <v>35</v>
      </c>
      <c r="H133" s="97" t="s">
        <v>24</v>
      </c>
      <c r="I133" s="24" t="s">
        <v>25</v>
      </c>
      <c r="J133" s="29">
        <v>15</v>
      </c>
      <c r="K133" s="41">
        <v>0</v>
      </c>
      <c r="L133" s="93">
        <f t="shared" si="5"/>
        <v>15</v>
      </c>
      <c r="M133"/>
      <c r="N133" s="55" t="s">
        <v>23</v>
      </c>
      <c r="O133" s="55" t="s">
        <v>23</v>
      </c>
      <c r="P133" s="55" t="s">
        <v>23</v>
      </c>
    </row>
    <row r="134" spans="2:16" s="113" customFormat="1" ht="72" customHeight="1">
      <c r="B134" s="106">
        <v>129</v>
      </c>
      <c r="C134" s="78" t="s">
        <v>254</v>
      </c>
      <c r="D134" s="12" t="s">
        <v>255</v>
      </c>
      <c r="E134" s="12" t="s">
        <v>249</v>
      </c>
      <c r="F134" s="13" t="s">
        <v>23</v>
      </c>
      <c r="G134" s="13" t="s">
        <v>35</v>
      </c>
      <c r="H134" s="97" t="s">
        <v>24</v>
      </c>
      <c r="I134" s="24" t="s">
        <v>25</v>
      </c>
      <c r="J134" s="29">
        <v>4.5</v>
      </c>
      <c r="K134" s="41">
        <v>0</v>
      </c>
      <c r="L134" s="93">
        <f t="shared" si="5"/>
        <v>4.5</v>
      </c>
      <c r="M134"/>
      <c r="N134" s="55" t="s">
        <v>23</v>
      </c>
      <c r="O134" s="55" t="s">
        <v>23</v>
      </c>
      <c r="P134" s="55" t="s">
        <v>23</v>
      </c>
    </row>
    <row r="135" spans="2:16" s="113" customFormat="1" ht="72" customHeight="1">
      <c r="B135" s="106">
        <v>130</v>
      </c>
      <c r="C135" s="78" t="s">
        <v>256</v>
      </c>
      <c r="D135" s="12" t="s">
        <v>257</v>
      </c>
      <c r="E135" s="12" t="s">
        <v>249</v>
      </c>
      <c r="F135" s="13" t="s">
        <v>23</v>
      </c>
      <c r="G135" s="13" t="s">
        <v>35</v>
      </c>
      <c r="H135" s="97" t="s">
        <v>24</v>
      </c>
      <c r="I135" s="24" t="s">
        <v>25</v>
      </c>
      <c r="J135" s="29">
        <v>4.5</v>
      </c>
      <c r="K135" s="41">
        <v>0</v>
      </c>
      <c r="L135" s="93">
        <f t="shared" si="5"/>
        <v>4.5</v>
      </c>
      <c r="M135"/>
      <c r="N135" s="55" t="s">
        <v>23</v>
      </c>
      <c r="O135" s="55" t="s">
        <v>23</v>
      </c>
      <c r="P135" s="55" t="s">
        <v>23</v>
      </c>
    </row>
    <row r="136" spans="2:16" s="113" customFormat="1" ht="72" customHeight="1">
      <c r="B136" s="106">
        <v>131</v>
      </c>
      <c r="C136" s="78" t="s">
        <v>258</v>
      </c>
      <c r="D136" s="12" t="s">
        <v>259</v>
      </c>
      <c r="E136" s="12" t="s">
        <v>249</v>
      </c>
      <c r="F136" s="13" t="s">
        <v>23</v>
      </c>
      <c r="G136" s="13" t="s">
        <v>35</v>
      </c>
      <c r="H136" s="97" t="s">
        <v>24</v>
      </c>
      <c r="I136" s="24" t="s">
        <v>25</v>
      </c>
      <c r="J136" s="29">
        <v>4.5</v>
      </c>
      <c r="K136" s="41">
        <v>0</v>
      </c>
      <c r="L136" s="93">
        <f t="shared" si="5"/>
        <v>4.5</v>
      </c>
      <c r="M136"/>
      <c r="N136" s="55" t="s">
        <v>23</v>
      </c>
      <c r="O136" s="55" t="s">
        <v>23</v>
      </c>
      <c r="P136" s="55" t="s">
        <v>23</v>
      </c>
    </row>
    <row r="137" spans="2:16" s="113" customFormat="1" ht="72" customHeight="1">
      <c r="B137" s="106">
        <v>132</v>
      </c>
      <c r="C137" s="78" t="s">
        <v>260</v>
      </c>
      <c r="D137" s="12" t="s">
        <v>261</v>
      </c>
      <c r="E137" s="12" t="s">
        <v>249</v>
      </c>
      <c r="F137" s="13" t="s">
        <v>23</v>
      </c>
      <c r="G137" s="13" t="s">
        <v>35</v>
      </c>
      <c r="H137" s="97" t="s">
        <v>24</v>
      </c>
      <c r="I137" s="24" t="s">
        <v>25</v>
      </c>
      <c r="J137" s="29">
        <v>4.5</v>
      </c>
      <c r="K137" s="41">
        <v>0</v>
      </c>
      <c r="L137" s="93">
        <f t="shared" si="5"/>
        <v>4.5</v>
      </c>
      <c r="M137"/>
      <c r="N137" s="55" t="s">
        <v>23</v>
      </c>
      <c r="O137" s="55" t="s">
        <v>23</v>
      </c>
      <c r="P137" s="55" t="s">
        <v>23</v>
      </c>
    </row>
    <row r="138" spans="2:16" s="113" customFormat="1" ht="72" customHeight="1">
      <c r="B138" s="106">
        <v>133</v>
      </c>
      <c r="C138" s="78" t="s">
        <v>262</v>
      </c>
      <c r="D138" s="12" t="s">
        <v>263</v>
      </c>
      <c r="E138" s="12" t="s">
        <v>249</v>
      </c>
      <c r="F138" s="13" t="s">
        <v>23</v>
      </c>
      <c r="G138" s="13" t="s">
        <v>35</v>
      </c>
      <c r="H138" s="97" t="s">
        <v>24</v>
      </c>
      <c r="I138" s="24" t="s">
        <v>25</v>
      </c>
      <c r="J138" s="29">
        <v>4.5</v>
      </c>
      <c r="K138" s="41">
        <v>0</v>
      </c>
      <c r="L138" s="93">
        <f t="shared" si="5"/>
        <v>4.5</v>
      </c>
      <c r="M138"/>
      <c r="N138" s="55" t="s">
        <v>23</v>
      </c>
      <c r="O138" s="55" t="s">
        <v>23</v>
      </c>
      <c r="P138" s="55" t="s">
        <v>23</v>
      </c>
    </row>
    <row r="139" spans="2:16" s="113" customFormat="1" ht="72" customHeight="1">
      <c r="B139" s="106">
        <v>134</v>
      </c>
      <c r="C139" s="78" t="s">
        <v>264</v>
      </c>
      <c r="D139" s="12" t="s">
        <v>265</v>
      </c>
      <c r="E139" s="12" t="s">
        <v>249</v>
      </c>
      <c r="F139" s="13" t="s">
        <v>23</v>
      </c>
      <c r="G139" s="13" t="s">
        <v>35</v>
      </c>
      <c r="H139" s="97" t="s">
        <v>24</v>
      </c>
      <c r="I139" s="24" t="s">
        <v>25</v>
      </c>
      <c r="J139" s="29">
        <v>4.5</v>
      </c>
      <c r="K139" s="41">
        <v>0</v>
      </c>
      <c r="L139" s="93">
        <f t="shared" si="5"/>
        <v>4.5</v>
      </c>
      <c r="M139"/>
      <c r="N139" s="55" t="s">
        <v>23</v>
      </c>
      <c r="O139" s="55" t="s">
        <v>23</v>
      </c>
      <c r="P139" s="55" t="s">
        <v>23</v>
      </c>
    </row>
    <row r="140" spans="2:16" s="113" customFormat="1" ht="72" customHeight="1">
      <c r="B140" s="106">
        <v>135</v>
      </c>
      <c r="C140" s="78" t="s">
        <v>266</v>
      </c>
      <c r="D140" s="12" t="s">
        <v>267</v>
      </c>
      <c r="E140" s="12" t="s">
        <v>249</v>
      </c>
      <c r="F140" s="13" t="s">
        <v>23</v>
      </c>
      <c r="G140" s="13" t="s">
        <v>35</v>
      </c>
      <c r="H140" s="97" t="s">
        <v>24</v>
      </c>
      <c r="I140" s="24" t="s">
        <v>25</v>
      </c>
      <c r="J140" s="29">
        <v>4.5</v>
      </c>
      <c r="K140" s="41">
        <v>0</v>
      </c>
      <c r="L140" s="93">
        <f t="shared" si="5"/>
        <v>4.5</v>
      </c>
      <c r="M140"/>
      <c r="N140" s="55" t="s">
        <v>23</v>
      </c>
      <c r="O140" s="55" t="s">
        <v>23</v>
      </c>
      <c r="P140" s="55" t="s">
        <v>23</v>
      </c>
    </row>
    <row r="141" spans="2:16" s="113" customFormat="1" ht="72" customHeight="1">
      <c r="B141" s="106">
        <v>136</v>
      </c>
      <c r="C141" s="78" t="s">
        <v>268</v>
      </c>
      <c r="D141" s="12" t="s">
        <v>269</v>
      </c>
      <c r="E141" s="12" t="s">
        <v>249</v>
      </c>
      <c r="F141" s="13" t="s">
        <v>23</v>
      </c>
      <c r="G141" s="13" t="s">
        <v>35</v>
      </c>
      <c r="H141" s="97" t="s">
        <v>24</v>
      </c>
      <c r="I141" s="24" t="s">
        <v>25</v>
      </c>
      <c r="J141" s="29">
        <v>4.5</v>
      </c>
      <c r="K141" s="41">
        <v>0</v>
      </c>
      <c r="L141" s="93">
        <f t="shared" si="5"/>
        <v>4.5</v>
      </c>
      <c r="M141"/>
      <c r="N141" s="55" t="s">
        <v>23</v>
      </c>
      <c r="O141" s="55" t="s">
        <v>23</v>
      </c>
      <c r="P141" s="55" t="s">
        <v>23</v>
      </c>
    </row>
    <row r="142" spans="2:16" s="113" customFormat="1" ht="72" customHeight="1">
      <c r="B142" s="106">
        <v>137</v>
      </c>
      <c r="C142" s="78" t="s">
        <v>270</v>
      </c>
      <c r="D142" s="12" t="s">
        <v>271</v>
      </c>
      <c r="E142" s="12" t="s">
        <v>249</v>
      </c>
      <c r="F142" s="13" t="s">
        <v>23</v>
      </c>
      <c r="G142" s="13" t="s">
        <v>35</v>
      </c>
      <c r="H142" s="97" t="s">
        <v>24</v>
      </c>
      <c r="I142" s="24" t="s">
        <v>25</v>
      </c>
      <c r="J142" s="29">
        <v>4.5</v>
      </c>
      <c r="K142" s="41">
        <v>0</v>
      </c>
      <c r="L142" s="93">
        <f t="shared" si="5"/>
        <v>4.5</v>
      </c>
      <c r="M142"/>
      <c r="N142" s="55" t="s">
        <v>23</v>
      </c>
      <c r="O142" s="55" t="s">
        <v>23</v>
      </c>
      <c r="P142" s="55" t="s">
        <v>23</v>
      </c>
    </row>
    <row r="143" spans="2:16" s="113" customFormat="1" ht="72" customHeight="1">
      <c r="B143" s="106">
        <v>138</v>
      </c>
      <c r="C143" s="78" t="s">
        <v>272</v>
      </c>
      <c r="D143" s="12" t="s">
        <v>273</v>
      </c>
      <c r="E143" s="12" t="s">
        <v>249</v>
      </c>
      <c r="F143" s="13" t="s">
        <v>23</v>
      </c>
      <c r="G143" s="13" t="s">
        <v>35</v>
      </c>
      <c r="H143" s="97" t="s">
        <v>24</v>
      </c>
      <c r="I143" s="24" t="s">
        <v>25</v>
      </c>
      <c r="J143" s="29">
        <v>4.5</v>
      </c>
      <c r="K143" s="41">
        <v>0</v>
      </c>
      <c r="L143" s="93">
        <f t="shared" si="5"/>
        <v>4.5</v>
      </c>
      <c r="M143"/>
      <c r="N143" s="55" t="s">
        <v>23</v>
      </c>
      <c r="O143" s="55" t="s">
        <v>23</v>
      </c>
      <c r="P143" s="55" t="s">
        <v>23</v>
      </c>
    </row>
    <row r="144" spans="2:16" s="113" customFormat="1" ht="72" customHeight="1">
      <c r="B144" s="106">
        <v>139</v>
      </c>
      <c r="C144" s="78" t="s">
        <v>274</v>
      </c>
      <c r="D144" s="12" t="s">
        <v>275</v>
      </c>
      <c r="E144" s="12" t="s">
        <v>249</v>
      </c>
      <c r="F144" s="13" t="s">
        <v>23</v>
      </c>
      <c r="G144" s="13" t="s">
        <v>35</v>
      </c>
      <c r="H144" s="97" t="s">
        <v>24</v>
      </c>
      <c r="I144" s="24" t="s">
        <v>25</v>
      </c>
      <c r="J144" s="29">
        <v>4.5</v>
      </c>
      <c r="K144" s="41">
        <v>0</v>
      </c>
      <c r="L144" s="93">
        <f t="shared" si="5"/>
        <v>4.5</v>
      </c>
      <c r="M144"/>
      <c r="N144" s="55" t="s">
        <v>23</v>
      </c>
      <c r="O144" s="55" t="s">
        <v>23</v>
      </c>
      <c r="P144" s="55" t="s">
        <v>23</v>
      </c>
    </row>
    <row r="145" spans="2:16" s="113" customFormat="1" ht="72" customHeight="1">
      <c r="B145" s="106">
        <v>140</v>
      </c>
      <c r="C145" s="78" t="s">
        <v>276</v>
      </c>
      <c r="D145" s="12" t="s">
        <v>277</v>
      </c>
      <c r="E145" s="12" t="s">
        <v>249</v>
      </c>
      <c r="F145" s="13" t="s">
        <v>23</v>
      </c>
      <c r="G145" s="13" t="s">
        <v>35</v>
      </c>
      <c r="H145" s="97" t="s">
        <v>24</v>
      </c>
      <c r="I145" s="24" t="s">
        <v>25</v>
      </c>
      <c r="J145" s="29">
        <v>4.5</v>
      </c>
      <c r="K145" s="41">
        <v>0</v>
      </c>
      <c r="L145" s="93">
        <f t="shared" si="5"/>
        <v>4.5</v>
      </c>
      <c r="M145"/>
      <c r="N145" s="55" t="s">
        <v>23</v>
      </c>
      <c r="O145" s="55" t="s">
        <v>23</v>
      </c>
      <c r="P145" s="55" t="s">
        <v>23</v>
      </c>
    </row>
    <row r="146" spans="2:16" s="113" customFormat="1" ht="72" customHeight="1">
      <c r="B146" s="106">
        <v>141</v>
      </c>
      <c r="C146" s="78" t="s">
        <v>278</v>
      </c>
      <c r="D146" s="12" t="s">
        <v>279</v>
      </c>
      <c r="E146" s="12" t="s">
        <v>249</v>
      </c>
      <c r="F146" s="13" t="s">
        <v>23</v>
      </c>
      <c r="G146" s="13" t="s">
        <v>35</v>
      </c>
      <c r="H146" s="97" t="s">
        <v>24</v>
      </c>
      <c r="I146" s="24" t="s">
        <v>25</v>
      </c>
      <c r="J146" s="29">
        <v>4.5</v>
      </c>
      <c r="K146" s="41">
        <v>0</v>
      </c>
      <c r="L146" s="93">
        <f t="shared" si="5"/>
        <v>4.5</v>
      </c>
      <c r="M146"/>
      <c r="N146" s="55" t="s">
        <v>23</v>
      </c>
      <c r="O146" s="55" t="s">
        <v>23</v>
      </c>
      <c r="P146" s="55" t="s">
        <v>23</v>
      </c>
    </row>
    <row r="147" spans="2:16" s="113" customFormat="1" ht="72" customHeight="1">
      <c r="B147" s="106">
        <v>142</v>
      </c>
      <c r="C147" s="78" t="s">
        <v>280</v>
      </c>
      <c r="D147" s="12" t="s">
        <v>281</v>
      </c>
      <c r="E147" s="12" t="s">
        <v>249</v>
      </c>
      <c r="F147" s="13" t="s">
        <v>23</v>
      </c>
      <c r="G147" s="13" t="s">
        <v>35</v>
      </c>
      <c r="H147" s="97" t="s">
        <v>24</v>
      </c>
      <c r="I147" s="24" t="s">
        <v>25</v>
      </c>
      <c r="J147" s="29">
        <v>4.5</v>
      </c>
      <c r="K147" s="41">
        <v>0</v>
      </c>
      <c r="L147" s="93">
        <f t="shared" si="5"/>
        <v>4.5</v>
      </c>
      <c r="M147"/>
      <c r="N147" s="55" t="s">
        <v>23</v>
      </c>
      <c r="O147" s="55" t="s">
        <v>23</v>
      </c>
      <c r="P147" s="55" t="s">
        <v>23</v>
      </c>
    </row>
    <row r="148" spans="2:16" s="113" customFormat="1" ht="72" customHeight="1">
      <c r="B148" s="106">
        <v>143</v>
      </c>
      <c r="C148" s="78" t="s">
        <v>282</v>
      </c>
      <c r="D148" s="12" t="s">
        <v>283</v>
      </c>
      <c r="E148" s="12" t="s">
        <v>249</v>
      </c>
      <c r="F148" s="13" t="s">
        <v>23</v>
      </c>
      <c r="G148" s="13" t="s">
        <v>35</v>
      </c>
      <c r="H148" s="97" t="s">
        <v>24</v>
      </c>
      <c r="I148" s="24" t="s">
        <v>25</v>
      </c>
      <c r="J148" s="29">
        <v>4.5</v>
      </c>
      <c r="K148" s="41">
        <v>0</v>
      </c>
      <c r="L148" s="93">
        <f t="shared" si="5"/>
        <v>4.5</v>
      </c>
      <c r="M148"/>
      <c r="N148" s="55" t="s">
        <v>23</v>
      </c>
      <c r="O148" s="55" t="s">
        <v>23</v>
      </c>
      <c r="P148" s="55" t="s">
        <v>23</v>
      </c>
    </row>
    <row r="149" spans="2:16" s="113" customFormat="1" ht="72" customHeight="1">
      <c r="B149" s="106">
        <v>144</v>
      </c>
      <c r="C149" s="78" t="s">
        <v>284</v>
      </c>
      <c r="D149" s="12" t="s">
        <v>285</v>
      </c>
      <c r="E149" s="12" t="s">
        <v>249</v>
      </c>
      <c r="F149" s="13" t="s">
        <v>23</v>
      </c>
      <c r="G149" s="13" t="s">
        <v>35</v>
      </c>
      <c r="H149" s="97" t="s">
        <v>24</v>
      </c>
      <c r="I149" s="24" t="s">
        <v>25</v>
      </c>
      <c r="J149" s="29">
        <v>4.5</v>
      </c>
      <c r="K149" s="41">
        <v>0</v>
      </c>
      <c r="L149" s="93">
        <f t="shared" si="5"/>
        <v>4.5</v>
      </c>
      <c r="M149"/>
      <c r="N149" s="55" t="s">
        <v>23</v>
      </c>
      <c r="O149" s="55" t="s">
        <v>23</v>
      </c>
      <c r="P149" s="55" t="s">
        <v>23</v>
      </c>
    </row>
    <row r="150" spans="2:16" s="113" customFormat="1" ht="72" customHeight="1">
      <c r="B150" s="106">
        <v>145</v>
      </c>
      <c r="C150" s="78" t="s">
        <v>286</v>
      </c>
      <c r="D150" s="12" t="s">
        <v>287</v>
      </c>
      <c r="E150" s="12" t="s">
        <v>249</v>
      </c>
      <c r="F150" s="13" t="s">
        <v>23</v>
      </c>
      <c r="G150" s="13" t="s">
        <v>35</v>
      </c>
      <c r="H150" s="97" t="s">
        <v>24</v>
      </c>
      <c r="I150" s="24" t="s">
        <v>25</v>
      </c>
      <c r="J150" s="29">
        <v>4.5</v>
      </c>
      <c r="K150" s="41">
        <v>0</v>
      </c>
      <c r="L150" s="93">
        <f t="shared" si="5"/>
        <v>4.5</v>
      </c>
      <c r="M150"/>
      <c r="N150" s="55" t="s">
        <v>23</v>
      </c>
      <c r="O150" s="55" t="s">
        <v>23</v>
      </c>
      <c r="P150" s="55" t="s">
        <v>23</v>
      </c>
    </row>
    <row r="151" spans="2:16" s="113" customFormat="1" ht="72" customHeight="1">
      <c r="B151" s="106">
        <v>146</v>
      </c>
      <c r="C151" s="78" t="s">
        <v>288</v>
      </c>
      <c r="D151" s="12" t="s">
        <v>289</v>
      </c>
      <c r="E151" s="12" t="s">
        <v>249</v>
      </c>
      <c r="F151" s="13" t="s">
        <v>23</v>
      </c>
      <c r="G151" s="13" t="s">
        <v>35</v>
      </c>
      <c r="H151" s="97" t="s">
        <v>24</v>
      </c>
      <c r="I151" s="24" t="s">
        <v>25</v>
      </c>
      <c r="J151" s="29">
        <v>4.5</v>
      </c>
      <c r="K151" s="41">
        <v>0</v>
      </c>
      <c r="L151" s="93">
        <f t="shared" si="5"/>
        <v>4.5</v>
      </c>
      <c r="M151"/>
      <c r="N151" s="55" t="s">
        <v>23</v>
      </c>
      <c r="O151" s="55" t="s">
        <v>23</v>
      </c>
      <c r="P151" s="55" t="s">
        <v>23</v>
      </c>
    </row>
    <row r="152" spans="2:16" s="113" customFormat="1" ht="72" customHeight="1">
      <c r="B152" s="106">
        <v>147</v>
      </c>
      <c r="C152" s="78" t="s">
        <v>290</v>
      </c>
      <c r="D152" s="12" t="s">
        <v>291</v>
      </c>
      <c r="E152" s="12" t="s">
        <v>249</v>
      </c>
      <c r="F152" s="13" t="s">
        <v>23</v>
      </c>
      <c r="G152" s="13" t="s">
        <v>35</v>
      </c>
      <c r="H152" s="97" t="s">
        <v>24</v>
      </c>
      <c r="I152" s="24" t="s">
        <v>25</v>
      </c>
      <c r="J152" s="29">
        <v>4.5</v>
      </c>
      <c r="K152" s="41">
        <v>0</v>
      </c>
      <c r="L152" s="93">
        <f t="shared" si="5"/>
        <v>4.5</v>
      </c>
      <c r="M152"/>
      <c r="N152" s="55" t="s">
        <v>23</v>
      </c>
      <c r="O152" s="55" t="s">
        <v>23</v>
      </c>
      <c r="P152" s="55" t="s">
        <v>23</v>
      </c>
    </row>
    <row r="153" spans="2:16" s="113" customFormat="1" ht="72" customHeight="1">
      <c r="B153" s="106">
        <v>148</v>
      </c>
      <c r="C153" s="78" t="s">
        <v>292</v>
      </c>
      <c r="D153" s="12" t="s">
        <v>293</v>
      </c>
      <c r="E153" s="12" t="s">
        <v>249</v>
      </c>
      <c r="F153" s="13" t="s">
        <v>23</v>
      </c>
      <c r="G153" s="13" t="s">
        <v>35</v>
      </c>
      <c r="H153" s="97" t="s">
        <v>24</v>
      </c>
      <c r="I153" s="24" t="s">
        <v>25</v>
      </c>
      <c r="J153" s="29">
        <v>4.5</v>
      </c>
      <c r="K153" s="41">
        <v>0</v>
      </c>
      <c r="L153" s="93">
        <f t="shared" si="5"/>
        <v>4.5</v>
      </c>
      <c r="M153"/>
      <c r="N153" s="55" t="s">
        <v>23</v>
      </c>
      <c r="O153" s="55" t="s">
        <v>23</v>
      </c>
      <c r="P153" s="55" t="s">
        <v>23</v>
      </c>
    </row>
    <row r="154" spans="2:16" s="113" customFormat="1" ht="72" customHeight="1">
      <c r="B154" s="106">
        <v>149</v>
      </c>
      <c r="C154" s="78" t="s">
        <v>294</v>
      </c>
      <c r="D154" s="12" t="s">
        <v>295</v>
      </c>
      <c r="E154" s="12" t="s">
        <v>249</v>
      </c>
      <c r="F154" s="13" t="s">
        <v>23</v>
      </c>
      <c r="G154" s="13" t="s">
        <v>35</v>
      </c>
      <c r="H154" s="97" t="s">
        <v>24</v>
      </c>
      <c r="I154" s="24" t="s">
        <v>25</v>
      </c>
      <c r="J154" s="29">
        <v>4.5</v>
      </c>
      <c r="K154" s="41">
        <v>0</v>
      </c>
      <c r="L154" s="93">
        <f t="shared" si="5"/>
        <v>4.5</v>
      </c>
      <c r="M154"/>
      <c r="N154" s="55" t="s">
        <v>23</v>
      </c>
      <c r="O154" s="55" t="s">
        <v>23</v>
      </c>
      <c r="P154" s="55" t="s">
        <v>23</v>
      </c>
    </row>
    <row r="155" spans="2:16" s="113" customFormat="1" ht="72" customHeight="1">
      <c r="B155" s="106">
        <v>150</v>
      </c>
      <c r="C155" s="78" t="s">
        <v>296</v>
      </c>
      <c r="D155" s="12" t="s">
        <v>297</v>
      </c>
      <c r="E155" s="12" t="s">
        <v>249</v>
      </c>
      <c r="F155" s="13" t="s">
        <v>23</v>
      </c>
      <c r="G155" s="13" t="s">
        <v>35</v>
      </c>
      <c r="H155" s="97" t="s">
        <v>24</v>
      </c>
      <c r="I155" s="24" t="s">
        <v>25</v>
      </c>
      <c r="J155" s="29">
        <v>4.5</v>
      </c>
      <c r="K155" s="41">
        <v>0</v>
      </c>
      <c r="L155" s="93">
        <f t="shared" si="5"/>
        <v>4.5</v>
      </c>
      <c r="M155"/>
      <c r="N155" s="55" t="s">
        <v>23</v>
      </c>
      <c r="O155" s="55" t="s">
        <v>23</v>
      </c>
      <c r="P155" s="55" t="s">
        <v>23</v>
      </c>
    </row>
    <row r="156" spans="2:16" s="113" customFormat="1" ht="72" customHeight="1">
      <c r="B156" s="106">
        <v>151</v>
      </c>
      <c r="C156" s="78" t="s">
        <v>298</v>
      </c>
      <c r="D156" s="12" t="s">
        <v>299</v>
      </c>
      <c r="E156" s="12" t="s">
        <v>249</v>
      </c>
      <c r="F156" s="13" t="s">
        <v>23</v>
      </c>
      <c r="G156" s="13" t="s">
        <v>35</v>
      </c>
      <c r="H156" s="97" t="s">
        <v>24</v>
      </c>
      <c r="I156" s="24" t="s">
        <v>25</v>
      </c>
      <c r="J156" s="29">
        <v>4.5</v>
      </c>
      <c r="K156" s="41">
        <v>0</v>
      </c>
      <c r="L156" s="93">
        <f t="shared" si="5"/>
        <v>4.5</v>
      </c>
      <c r="M156"/>
      <c r="N156" s="55" t="s">
        <v>23</v>
      </c>
      <c r="O156" s="55" t="s">
        <v>23</v>
      </c>
      <c r="P156" s="55" t="s">
        <v>23</v>
      </c>
    </row>
    <row r="157" spans="2:16" s="113" customFormat="1" ht="72" customHeight="1">
      <c r="B157" s="106">
        <v>152</v>
      </c>
      <c r="C157" s="78" t="s">
        <v>300</v>
      </c>
      <c r="D157" s="12" t="s">
        <v>301</v>
      </c>
      <c r="E157" s="12" t="s">
        <v>249</v>
      </c>
      <c r="F157" s="13" t="s">
        <v>23</v>
      </c>
      <c r="G157" s="13" t="s">
        <v>35</v>
      </c>
      <c r="H157" s="97" t="s">
        <v>24</v>
      </c>
      <c r="I157" s="24" t="s">
        <v>25</v>
      </c>
      <c r="J157" s="29">
        <v>4.5</v>
      </c>
      <c r="K157" s="41">
        <v>0</v>
      </c>
      <c r="L157" s="93">
        <f t="shared" si="5"/>
        <v>4.5</v>
      </c>
      <c r="M157"/>
      <c r="N157" s="55" t="s">
        <v>23</v>
      </c>
      <c r="O157" s="55" t="s">
        <v>23</v>
      </c>
      <c r="P157" s="55" t="s">
        <v>23</v>
      </c>
    </row>
    <row r="158" spans="2:16" s="113" customFormat="1" ht="72" customHeight="1">
      <c r="B158" s="106">
        <v>153</v>
      </c>
      <c r="C158" s="78" t="s">
        <v>302</v>
      </c>
      <c r="D158" s="12" t="s">
        <v>303</v>
      </c>
      <c r="E158" s="12" t="s">
        <v>249</v>
      </c>
      <c r="F158" s="13" t="s">
        <v>23</v>
      </c>
      <c r="G158" s="13" t="s">
        <v>35</v>
      </c>
      <c r="H158" s="97" t="s">
        <v>24</v>
      </c>
      <c r="I158" s="24" t="s">
        <v>25</v>
      </c>
      <c r="J158" s="29">
        <v>4.5</v>
      </c>
      <c r="K158" s="41">
        <v>0</v>
      </c>
      <c r="L158" s="93">
        <f t="shared" si="5"/>
        <v>4.5</v>
      </c>
      <c r="M158"/>
      <c r="N158" s="55" t="s">
        <v>23</v>
      </c>
      <c r="O158" s="55" t="s">
        <v>23</v>
      </c>
      <c r="P158" s="55" t="s">
        <v>23</v>
      </c>
    </row>
    <row r="159" spans="2:16" s="113" customFormat="1" ht="72" customHeight="1">
      <c r="B159" s="106">
        <v>154</v>
      </c>
      <c r="C159" s="78" t="s">
        <v>304</v>
      </c>
      <c r="D159" s="12" t="s">
        <v>305</v>
      </c>
      <c r="E159" s="12" t="s">
        <v>249</v>
      </c>
      <c r="F159" s="13" t="s">
        <v>23</v>
      </c>
      <c r="G159" s="13" t="s">
        <v>35</v>
      </c>
      <c r="H159" s="97" t="s">
        <v>24</v>
      </c>
      <c r="I159" s="24" t="s">
        <v>25</v>
      </c>
      <c r="J159" s="29">
        <v>4.5</v>
      </c>
      <c r="K159" s="41">
        <v>0</v>
      </c>
      <c r="L159" s="93">
        <f t="shared" si="5"/>
        <v>4.5</v>
      </c>
      <c r="M159"/>
      <c r="N159" s="55" t="s">
        <v>23</v>
      </c>
      <c r="O159" s="55" t="s">
        <v>23</v>
      </c>
      <c r="P159" s="55" t="s">
        <v>23</v>
      </c>
    </row>
    <row r="160" spans="2:16" s="113" customFormat="1" ht="72" customHeight="1">
      <c r="B160" s="106">
        <v>155</v>
      </c>
      <c r="C160" s="78" t="s">
        <v>306</v>
      </c>
      <c r="D160" s="12" t="s">
        <v>307</v>
      </c>
      <c r="E160" s="12" t="s">
        <v>249</v>
      </c>
      <c r="F160" s="13" t="s">
        <v>23</v>
      </c>
      <c r="G160" s="13" t="s">
        <v>35</v>
      </c>
      <c r="H160" s="97" t="s">
        <v>24</v>
      </c>
      <c r="I160" s="24" t="s">
        <v>25</v>
      </c>
      <c r="J160" s="29">
        <v>4.5</v>
      </c>
      <c r="K160" s="41">
        <v>0</v>
      </c>
      <c r="L160" s="93">
        <f t="shared" si="5"/>
        <v>4.5</v>
      </c>
      <c r="M160"/>
      <c r="N160" s="55" t="s">
        <v>23</v>
      </c>
      <c r="O160" s="55" t="s">
        <v>23</v>
      </c>
      <c r="P160" s="55" t="s">
        <v>23</v>
      </c>
    </row>
    <row r="161" spans="2:16" s="113" customFormat="1" ht="72" customHeight="1">
      <c r="B161" s="106">
        <v>156</v>
      </c>
      <c r="C161" s="78" t="s">
        <v>308</v>
      </c>
      <c r="D161" s="12" t="s">
        <v>309</v>
      </c>
      <c r="E161" s="12" t="s">
        <v>249</v>
      </c>
      <c r="F161" s="13" t="s">
        <v>23</v>
      </c>
      <c r="G161" s="13" t="s">
        <v>35</v>
      </c>
      <c r="H161" s="97" t="s">
        <v>24</v>
      </c>
      <c r="I161" s="24" t="s">
        <v>25</v>
      </c>
      <c r="J161" s="29">
        <v>4.5</v>
      </c>
      <c r="K161" s="41">
        <v>0</v>
      </c>
      <c r="L161" s="93">
        <f t="shared" si="5"/>
        <v>4.5</v>
      </c>
      <c r="M161"/>
      <c r="N161" s="55" t="s">
        <v>23</v>
      </c>
      <c r="O161" s="55" t="s">
        <v>23</v>
      </c>
      <c r="P161" s="55" t="s">
        <v>23</v>
      </c>
    </row>
    <row r="162" spans="2:16" s="113" customFormat="1" ht="72" customHeight="1">
      <c r="B162" s="106">
        <v>157</v>
      </c>
      <c r="C162" s="78" t="s">
        <v>310</v>
      </c>
      <c r="D162" s="12" t="s">
        <v>255</v>
      </c>
      <c r="E162" s="12" t="s">
        <v>249</v>
      </c>
      <c r="F162" s="13" t="s">
        <v>23</v>
      </c>
      <c r="G162" s="13" t="s">
        <v>35</v>
      </c>
      <c r="H162" s="97" t="s">
        <v>24</v>
      </c>
      <c r="I162" s="24" t="s">
        <v>25</v>
      </c>
      <c r="J162" s="29">
        <v>8.5</v>
      </c>
      <c r="K162" s="41">
        <v>0</v>
      </c>
      <c r="L162" s="93">
        <f t="shared" si="5"/>
        <v>8.5</v>
      </c>
      <c r="M162"/>
      <c r="N162" s="55" t="s">
        <v>23</v>
      </c>
      <c r="O162" s="55" t="s">
        <v>23</v>
      </c>
      <c r="P162" s="55" t="s">
        <v>23</v>
      </c>
    </row>
    <row r="163" spans="2:16" s="113" customFormat="1" ht="72" customHeight="1">
      <c r="B163" s="106">
        <v>158</v>
      </c>
      <c r="C163" s="78" t="s">
        <v>311</v>
      </c>
      <c r="D163" s="12" t="s">
        <v>312</v>
      </c>
      <c r="E163" s="12" t="s">
        <v>249</v>
      </c>
      <c r="F163" s="13" t="s">
        <v>23</v>
      </c>
      <c r="G163" s="13" t="s">
        <v>35</v>
      </c>
      <c r="H163" s="97" t="s">
        <v>24</v>
      </c>
      <c r="I163" s="24" t="s">
        <v>25</v>
      </c>
      <c r="J163" s="29">
        <v>8.5</v>
      </c>
      <c r="K163" s="41">
        <v>0</v>
      </c>
      <c r="L163" s="93">
        <f t="shared" si="5"/>
        <v>8.5</v>
      </c>
      <c r="M163"/>
      <c r="N163" s="55" t="s">
        <v>23</v>
      </c>
      <c r="O163" s="55" t="s">
        <v>23</v>
      </c>
      <c r="P163" s="55" t="s">
        <v>23</v>
      </c>
    </row>
    <row r="164" spans="2:16" s="113" customFormat="1" ht="72" customHeight="1">
      <c r="B164" s="106">
        <v>159</v>
      </c>
      <c r="C164" s="78" t="s">
        <v>313</v>
      </c>
      <c r="D164" s="12" t="s">
        <v>314</v>
      </c>
      <c r="E164" s="12" t="s">
        <v>249</v>
      </c>
      <c r="F164" s="13" t="s">
        <v>23</v>
      </c>
      <c r="G164" s="13" t="s">
        <v>35</v>
      </c>
      <c r="H164" s="97" t="s">
        <v>24</v>
      </c>
      <c r="I164" s="24" t="s">
        <v>25</v>
      </c>
      <c r="J164" s="29">
        <v>500</v>
      </c>
      <c r="K164" s="41">
        <v>0</v>
      </c>
      <c r="L164" s="93">
        <f t="shared" si="5"/>
        <v>500</v>
      </c>
      <c r="M164"/>
      <c r="N164" s="55" t="s">
        <v>23</v>
      </c>
      <c r="O164" s="55" t="s">
        <v>23</v>
      </c>
      <c r="P164" s="55" t="s">
        <v>23</v>
      </c>
    </row>
    <row r="165" spans="2:16" s="113" customFormat="1" ht="72" customHeight="1">
      <c r="B165" s="106">
        <v>160</v>
      </c>
      <c r="C165" s="78" t="s">
        <v>315</v>
      </c>
      <c r="D165" s="12" t="s">
        <v>316</v>
      </c>
      <c r="E165" s="12" t="s">
        <v>249</v>
      </c>
      <c r="F165" s="13" t="s">
        <v>23</v>
      </c>
      <c r="G165" s="13" t="s">
        <v>35</v>
      </c>
      <c r="H165" s="97" t="s">
        <v>24</v>
      </c>
      <c r="I165" s="24" t="s">
        <v>25</v>
      </c>
      <c r="J165" s="29">
        <v>1500</v>
      </c>
      <c r="K165" s="41">
        <v>0</v>
      </c>
      <c r="L165" s="93">
        <f t="shared" si="5"/>
        <v>1500</v>
      </c>
      <c r="M165"/>
      <c r="N165" s="55" t="s">
        <v>23</v>
      </c>
      <c r="O165" s="55" t="s">
        <v>23</v>
      </c>
      <c r="P165" s="55" t="s">
        <v>23</v>
      </c>
    </row>
    <row r="166" spans="2:16" s="113" customFormat="1" ht="72" customHeight="1">
      <c r="B166" s="106">
        <v>161</v>
      </c>
      <c r="C166" s="78" t="s">
        <v>317</v>
      </c>
      <c r="D166" s="12" t="s">
        <v>318</v>
      </c>
      <c r="E166" s="12" t="s">
        <v>319</v>
      </c>
      <c r="F166" s="13" t="s">
        <v>23</v>
      </c>
      <c r="G166" s="13" t="s">
        <v>35</v>
      </c>
      <c r="H166" s="97" t="s">
        <v>24</v>
      </c>
      <c r="I166" s="24" t="s">
        <v>25</v>
      </c>
      <c r="J166" s="29">
        <v>15</v>
      </c>
      <c r="K166" s="41">
        <v>0</v>
      </c>
      <c r="L166" s="93">
        <f t="shared" si="5"/>
        <v>15</v>
      </c>
      <c r="M166"/>
      <c r="N166" s="55" t="s">
        <v>23</v>
      </c>
      <c r="O166" s="55" t="s">
        <v>23</v>
      </c>
      <c r="P166" s="55" t="s">
        <v>23</v>
      </c>
    </row>
    <row r="167" spans="2:16" s="113" customFormat="1" ht="72" customHeight="1">
      <c r="B167" s="106">
        <v>162</v>
      </c>
      <c r="C167" s="78" t="s">
        <v>320</v>
      </c>
      <c r="D167" s="12" t="s">
        <v>321</v>
      </c>
      <c r="E167" s="12" t="s">
        <v>322</v>
      </c>
      <c r="F167" s="13" t="s">
        <v>23</v>
      </c>
      <c r="G167" s="13" t="s">
        <v>35</v>
      </c>
      <c r="H167" s="97" t="s">
        <v>24</v>
      </c>
      <c r="I167" s="24" t="s">
        <v>25</v>
      </c>
      <c r="J167" s="29">
        <v>5</v>
      </c>
      <c r="K167" s="41">
        <v>0</v>
      </c>
      <c r="L167" s="93">
        <f t="shared" si="5"/>
        <v>5</v>
      </c>
      <c r="M167"/>
      <c r="N167" s="55" t="s">
        <v>23</v>
      </c>
      <c r="O167" s="55" t="s">
        <v>23</v>
      </c>
      <c r="P167" s="55" t="s">
        <v>23</v>
      </c>
    </row>
    <row r="168" spans="2:16" s="113" customFormat="1" ht="113.5" customHeight="1">
      <c r="B168" s="106">
        <v>163</v>
      </c>
      <c r="C168" s="78" t="s">
        <v>323</v>
      </c>
      <c r="D168" s="12" t="s">
        <v>324</v>
      </c>
      <c r="E168" s="12" t="s">
        <v>325</v>
      </c>
      <c r="F168" s="13" t="s">
        <v>23</v>
      </c>
      <c r="G168" s="13" t="s">
        <v>35</v>
      </c>
      <c r="H168" s="97" t="s">
        <v>24</v>
      </c>
      <c r="I168" s="24" t="s">
        <v>25</v>
      </c>
      <c r="J168" s="29">
        <v>13.94</v>
      </c>
      <c r="K168" s="41">
        <v>0</v>
      </c>
      <c r="L168" s="93">
        <f t="shared" ref="L168:L219" si="7">IF(J168="","",(J168-(J168*K168)))</f>
        <v>13.94</v>
      </c>
      <c r="M168"/>
      <c r="N168" s="55" t="s">
        <v>23</v>
      </c>
      <c r="O168" s="55" t="s">
        <v>23</v>
      </c>
      <c r="P168" s="55" t="s">
        <v>23</v>
      </c>
    </row>
    <row r="169" spans="2:16" s="113" customFormat="1" ht="138.65" customHeight="1">
      <c r="B169" s="106">
        <v>164</v>
      </c>
      <c r="C169" s="78" t="s">
        <v>326</v>
      </c>
      <c r="D169" s="12" t="s">
        <v>327</v>
      </c>
      <c r="E169" s="12" t="s">
        <v>328</v>
      </c>
      <c r="F169" s="13" t="s">
        <v>23</v>
      </c>
      <c r="G169" s="13" t="s">
        <v>35</v>
      </c>
      <c r="H169" s="97" t="s">
        <v>24</v>
      </c>
      <c r="I169" s="24" t="s">
        <v>25</v>
      </c>
      <c r="J169" s="29">
        <v>18.04</v>
      </c>
      <c r="K169" s="41">
        <v>0</v>
      </c>
      <c r="L169" s="93">
        <f t="shared" si="7"/>
        <v>18.04</v>
      </c>
      <c r="M169"/>
      <c r="N169" s="55" t="s">
        <v>23</v>
      </c>
      <c r="O169" s="55" t="s">
        <v>23</v>
      </c>
      <c r="P169" s="55" t="s">
        <v>23</v>
      </c>
    </row>
    <row r="170" spans="2:16" s="113" customFormat="1" ht="130.5" customHeight="1">
      <c r="B170" s="106">
        <v>165</v>
      </c>
      <c r="C170" s="78" t="s">
        <v>329</v>
      </c>
      <c r="D170" s="12" t="s">
        <v>330</v>
      </c>
      <c r="E170" s="12" t="s">
        <v>331</v>
      </c>
      <c r="F170" s="13" t="s">
        <v>23</v>
      </c>
      <c r="G170" s="13" t="s">
        <v>35</v>
      </c>
      <c r="H170" s="97" t="s">
        <v>24</v>
      </c>
      <c r="I170" s="24" t="s">
        <v>25</v>
      </c>
      <c r="J170" s="29">
        <v>24.6</v>
      </c>
      <c r="K170" s="41">
        <v>0</v>
      </c>
      <c r="L170" s="93">
        <f t="shared" si="7"/>
        <v>24.6</v>
      </c>
      <c r="M170"/>
      <c r="N170" s="55" t="s">
        <v>23</v>
      </c>
      <c r="O170" s="55" t="s">
        <v>23</v>
      </c>
      <c r="P170" s="55" t="s">
        <v>23</v>
      </c>
    </row>
    <row r="171" spans="2:16" s="113" customFormat="1" ht="68.650000000000006" customHeight="1">
      <c r="B171" s="106">
        <v>166</v>
      </c>
      <c r="C171" s="78" t="s">
        <v>332</v>
      </c>
      <c r="D171" s="12" t="s">
        <v>333</v>
      </c>
      <c r="E171" s="12" t="s">
        <v>334</v>
      </c>
      <c r="F171" s="13" t="s">
        <v>23</v>
      </c>
      <c r="G171" s="13" t="s">
        <v>35</v>
      </c>
      <c r="H171" s="97" t="s">
        <v>24</v>
      </c>
      <c r="I171" s="24" t="s">
        <v>25</v>
      </c>
      <c r="J171" s="29">
        <v>3.25</v>
      </c>
      <c r="K171" s="41">
        <v>0</v>
      </c>
      <c r="L171" s="93">
        <f t="shared" si="7"/>
        <v>3.25</v>
      </c>
      <c r="M171"/>
      <c r="N171" s="55" t="s">
        <v>23</v>
      </c>
      <c r="O171" s="55" t="s">
        <v>23</v>
      </c>
      <c r="P171" s="55" t="s">
        <v>23</v>
      </c>
    </row>
    <row r="172" spans="2:16" s="113" customFormat="1" ht="57.25" customHeight="1">
      <c r="B172" s="106">
        <v>167</v>
      </c>
      <c r="C172" s="78" t="s">
        <v>335</v>
      </c>
      <c r="D172" s="12" t="s">
        <v>336</v>
      </c>
      <c r="E172" s="12" t="s">
        <v>337</v>
      </c>
      <c r="F172" s="13" t="s">
        <v>23</v>
      </c>
      <c r="G172" s="13" t="s">
        <v>35</v>
      </c>
      <c r="H172" s="97" t="s">
        <v>24</v>
      </c>
      <c r="I172" s="24" t="s">
        <v>25</v>
      </c>
      <c r="J172" s="29">
        <v>3.25</v>
      </c>
      <c r="K172" s="41">
        <v>0</v>
      </c>
      <c r="L172" s="93">
        <f t="shared" si="7"/>
        <v>3.25</v>
      </c>
      <c r="M172"/>
      <c r="N172" s="55" t="s">
        <v>23</v>
      </c>
      <c r="O172" s="55" t="s">
        <v>23</v>
      </c>
      <c r="P172" s="55" t="s">
        <v>23</v>
      </c>
    </row>
    <row r="173" spans="2:16" s="113" customFormat="1" ht="46.5" customHeight="1">
      <c r="B173" s="106">
        <v>168</v>
      </c>
      <c r="C173" s="78" t="s">
        <v>338</v>
      </c>
      <c r="D173" s="12" t="s">
        <v>339</v>
      </c>
      <c r="E173" s="12" t="s">
        <v>340</v>
      </c>
      <c r="F173" s="13" t="s">
        <v>23</v>
      </c>
      <c r="G173" s="13" t="s">
        <v>35</v>
      </c>
      <c r="H173" s="97" t="s">
        <v>24</v>
      </c>
      <c r="I173" s="24" t="s">
        <v>25</v>
      </c>
      <c r="J173" s="29">
        <v>5</v>
      </c>
      <c r="K173" s="41">
        <v>0</v>
      </c>
      <c r="L173" s="93">
        <f t="shared" si="7"/>
        <v>5</v>
      </c>
      <c r="M173"/>
      <c r="N173" s="55" t="s">
        <v>23</v>
      </c>
      <c r="O173" s="55" t="s">
        <v>23</v>
      </c>
      <c r="P173" s="55" t="s">
        <v>23</v>
      </c>
    </row>
    <row r="174" spans="2:16" s="113" customFormat="1" ht="42" customHeight="1">
      <c r="B174" s="106">
        <v>169</v>
      </c>
      <c r="C174" s="78" t="s">
        <v>341</v>
      </c>
      <c r="D174" s="12" t="s">
        <v>342</v>
      </c>
      <c r="E174" s="12" t="s">
        <v>343</v>
      </c>
      <c r="F174" s="13" t="s">
        <v>23</v>
      </c>
      <c r="G174" s="13" t="s">
        <v>35</v>
      </c>
      <c r="H174" s="97" t="s">
        <v>24</v>
      </c>
      <c r="I174" s="24" t="s">
        <v>25</v>
      </c>
      <c r="J174" s="29">
        <v>20</v>
      </c>
      <c r="K174" s="41">
        <v>0</v>
      </c>
      <c r="L174" s="93">
        <f t="shared" si="7"/>
        <v>20</v>
      </c>
      <c r="M174"/>
      <c r="N174" s="55" t="s">
        <v>23</v>
      </c>
      <c r="O174" s="55" t="s">
        <v>23</v>
      </c>
      <c r="P174" s="55" t="s">
        <v>23</v>
      </c>
    </row>
    <row r="175" spans="2:16" s="113" customFormat="1" ht="45.75" customHeight="1">
      <c r="B175" s="106">
        <v>170</v>
      </c>
      <c r="C175" s="78" t="s">
        <v>344</v>
      </c>
      <c r="D175" s="12" t="s">
        <v>345</v>
      </c>
      <c r="E175" s="12" t="s">
        <v>346</v>
      </c>
      <c r="F175" s="13" t="s">
        <v>23</v>
      </c>
      <c r="G175" s="13" t="s">
        <v>35</v>
      </c>
      <c r="H175" s="97" t="s">
        <v>24</v>
      </c>
      <c r="I175" s="24" t="s">
        <v>25</v>
      </c>
      <c r="J175" s="29">
        <v>29</v>
      </c>
      <c r="K175" s="41">
        <v>0</v>
      </c>
      <c r="L175" s="93">
        <f t="shared" si="7"/>
        <v>29</v>
      </c>
      <c r="M175"/>
      <c r="N175" s="55" t="s">
        <v>23</v>
      </c>
      <c r="O175" s="55" t="s">
        <v>23</v>
      </c>
      <c r="P175" s="55" t="s">
        <v>23</v>
      </c>
    </row>
    <row r="176" spans="2:16" s="113" customFormat="1" ht="93.25" customHeight="1">
      <c r="B176" s="106">
        <v>171</v>
      </c>
      <c r="C176" s="78" t="s">
        <v>347</v>
      </c>
      <c r="D176" s="12" t="s">
        <v>348</v>
      </c>
      <c r="E176" s="12" t="s">
        <v>349</v>
      </c>
      <c r="F176" s="13" t="s">
        <v>23</v>
      </c>
      <c r="G176" s="13" t="s">
        <v>35</v>
      </c>
      <c r="H176" s="97" t="s">
        <v>24</v>
      </c>
      <c r="I176" s="24" t="s">
        <v>89</v>
      </c>
      <c r="J176" s="29">
        <v>2250</v>
      </c>
      <c r="K176" s="41">
        <v>0</v>
      </c>
      <c r="L176" s="93">
        <f t="shared" si="7"/>
        <v>2250</v>
      </c>
      <c r="M176"/>
      <c r="N176" s="55" t="s">
        <v>23</v>
      </c>
      <c r="O176" s="55" t="s">
        <v>23</v>
      </c>
      <c r="P176" s="55" t="s">
        <v>23</v>
      </c>
    </row>
    <row r="177" spans="2:16" s="113" customFormat="1" ht="38.9" customHeight="1">
      <c r="B177" s="106">
        <v>172</v>
      </c>
      <c r="C177" s="78" t="s">
        <v>350</v>
      </c>
      <c r="D177" s="12" t="s">
        <v>351</v>
      </c>
      <c r="E177" s="12" t="s">
        <v>352</v>
      </c>
      <c r="F177" s="13" t="s">
        <v>23</v>
      </c>
      <c r="G177" s="13" t="s">
        <v>35</v>
      </c>
      <c r="H177" s="97" t="s">
        <v>24</v>
      </c>
      <c r="I177" s="24" t="s">
        <v>89</v>
      </c>
      <c r="J177" s="29">
        <v>2250</v>
      </c>
      <c r="K177" s="41">
        <v>0</v>
      </c>
      <c r="L177" s="93">
        <f t="shared" si="7"/>
        <v>2250</v>
      </c>
      <c r="M177"/>
      <c r="N177" s="55" t="s">
        <v>23</v>
      </c>
      <c r="O177" s="55" t="s">
        <v>23</v>
      </c>
      <c r="P177" s="55" t="s">
        <v>23</v>
      </c>
    </row>
    <row r="178" spans="2:16" s="113" customFormat="1" ht="76.75" customHeight="1">
      <c r="B178" s="106">
        <v>173</v>
      </c>
      <c r="C178" s="78" t="s">
        <v>353</v>
      </c>
      <c r="D178" s="12" t="s">
        <v>354</v>
      </c>
      <c r="E178" s="12" t="s">
        <v>355</v>
      </c>
      <c r="F178" s="13" t="s">
        <v>23</v>
      </c>
      <c r="G178" s="13" t="s">
        <v>35</v>
      </c>
      <c r="H178" s="97" t="s">
        <v>24</v>
      </c>
      <c r="I178" s="24" t="s">
        <v>89</v>
      </c>
      <c r="J178" s="29">
        <v>45500</v>
      </c>
      <c r="K178" s="41">
        <v>0</v>
      </c>
      <c r="L178" s="93">
        <f t="shared" si="7"/>
        <v>45500</v>
      </c>
      <c r="M178"/>
      <c r="N178" s="55" t="s">
        <v>23</v>
      </c>
      <c r="O178" s="55" t="s">
        <v>23</v>
      </c>
      <c r="P178" s="55" t="s">
        <v>23</v>
      </c>
    </row>
    <row r="179" spans="2:16" s="113" customFormat="1" ht="45.75" customHeight="1">
      <c r="B179" s="106">
        <v>174</v>
      </c>
      <c r="C179" s="78" t="s">
        <v>356</v>
      </c>
      <c r="D179" s="12" t="s">
        <v>357</v>
      </c>
      <c r="E179" s="12" t="s">
        <v>358</v>
      </c>
      <c r="F179" s="13" t="s">
        <v>23</v>
      </c>
      <c r="G179" s="13" t="s">
        <v>35</v>
      </c>
      <c r="H179" s="97" t="s">
        <v>24</v>
      </c>
      <c r="I179" s="24" t="s">
        <v>89</v>
      </c>
      <c r="J179" s="29">
        <v>12500</v>
      </c>
      <c r="K179" s="41">
        <v>0</v>
      </c>
      <c r="L179" s="93">
        <f t="shared" si="7"/>
        <v>12500</v>
      </c>
      <c r="M179"/>
      <c r="N179" s="55" t="s">
        <v>23</v>
      </c>
      <c r="O179" s="55" t="s">
        <v>23</v>
      </c>
      <c r="P179" s="55" t="s">
        <v>23</v>
      </c>
    </row>
    <row r="180" spans="2:16" s="113" customFormat="1" ht="78.75" customHeight="1">
      <c r="B180" s="106">
        <v>175</v>
      </c>
      <c r="C180" s="78" t="s">
        <v>356</v>
      </c>
      <c r="D180" s="12" t="s">
        <v>359</v>
      </c>
      <c r="E180" s="12" t="s">
        <v>360</v>
      </c>
      <c r="F180" s="13" t="s">
        <v>23</v>
      </c>
      <c r="G180" s="13" t="s">
        <v>35</v>
      </c>
      <c r="H180" s="97" t="s">
        <v>24</v>
      </c>
      <c r="I180" s="24" t="s">
        <v>25</v>
      </c>
      <c r="J180" s="29">
        <v>12500</v>
      </c>
      <c r="K180" s="41">
        <v>0</v>
      </c>
      <c r="L180" s="93">
        <v>12500</v>
      </c>
      <c r="M180"/>
      <c r="N180" s="55" t="s">
        <v>23</v>
      </c>
      <c r="O180" s="55" t="s">
        <v>23</v>
      </c>
      <c r="P180" s="55" t="s">
        <v>23</v>
      </c>
    </row>
    <row r="181" spans="2:16" s="113" customFormat="1" ht="129.25" customHeight="1">
      <c r="B181" s="106">
        <v>176</v>
      </c>
      <c r="C181" s="78" t="s">
        <v>361</v>
      </c>
      <c r="D181" s="12" t="s">
        <v>362</v>
      </c>
      <c r="E181" s="12" t="s">
        <v>363</v>
      </c>
      <c r="F181" s="13" t="s">
        <v>23</v>
      </c>
      <c r="G181" s="13" t="s">
        <v>35</v>
      </c>
      <c r="H181" s="97" t="s">
        <v>24</v>
      </c>
      <c r="I181" s="24" t="s">
        <v>25</v>
      </c>
      <c r="J181" s="29">
        <v>1</v>
      </c>
      <c r="K181" s="41">
        <v>0</v>
      </c>
      <c r="L181" s="93">
        <f t="shared" si="7"/>
        <v>1</v>
      </c>
      <c r="M181"/>
      <c r="N181" s="56" t="s">
        <v>364</v>
      </c>
      <c r="O181" s="55" t="s">
        <v>23</v>
      </c>
      <c r="P181" s="55" t="s">
        <v>23</v>
      </c>
    </row>
    <row r="182" spans="2:16" s="113" customFormat="1" ht="129.25" customHeight="1">
      <c r="B182" s="106">
        <v>177</v>
      </c>
      <c r="C182" s="78" t="s">
        <v>365</v>
      </c>
      <c r="D182" s="12" t="s">
        <v>366</v>
      </c>
      <c r="E182" s="12" t="s">
        <v>367</v>
      </c>
      <c r="F182" s="13" t="s">
        <v>23</v>
      </c>
      <c r="G182" s="13" t="s">
        <v>35</v>
      </c>
      <c r="H182" s="97" t="s">
        <v>24</v>
      </c>
      <c r="I182" s="24" t="s">
        <v>25</v>
      </c>
      <c r="J182" s="29">
        <v>1.5</v>
      </c>
      <c r="K182" s="41">
        <v>0</v>
      </c>
      <c r="L182" s="93">
        <f t="shared" si="7"/>
        <v>1.5</v>
      </c>
      <c r="M182"/>
      <c r="N182" s="56" t="s">
        <v>368</v>
      </c>
      <c r="O182" s="55" t="s">
        <v>23</v>
      </c>
      <c r="P182" s="55" t="s">
        <v>23</v>
      </c>
    </row>
    <row r="183" spans="2:16" s="113" customFormat="1" ht="129.25" customHeight="1">
      <c r="B183" s="106">
        <v>178</v>
      </c>
      <c r="C183" s="78" t="s">
        <v>369</v>
      </c>
      <c r="D183" s="12" t="s">
        <v>370</v>
      </c>
      <c r="E183" s="12" t="s">
        <v>371</v>
      </c>
      <c r="F183" s="13" t="s">
        <v>23</v>
      </c>
      <c r="G183" s="13" t="s">
        <v>35</v>
      </c>
      <c r="H183" s="97" t="s">
        <v>24</v>
      </c>
      <c r="I183" s="24" t="s">
        <v>25</v>
      </c>
      <c r="J183" s="29">
        <v>3.25</v>
      </c>
      <c r="K183" s="41">
        <v>0</v>
      </c>
      <c r="L183" s="93">
        <f t="shared" si="7"/>
        <v>3.25</v>
      </c>
      <c r="M183"/>
      <c r="N183" s="56" t="s">
        <v>372</v>
      </c>
      <c r="O183" s="55" t="s">
        <v>23</v>
      </c>
      <c r="P183" s="55" t="s">
        <v>23</v>
      </c>
    </row>
    <row r="184" spans="2:16" s="113" customFormat="1" ht="129.25" customHeight="1">
      <c r="B184" s="106">
        <v>179</v>
      </c>
      <c r="C184" s="78" t="s">
        <v>373</v>
      </c>
      <c r="D184" s="12" t="s">
        <v>374</v>
      </c>
      <c r="E184" s="12" t="s">
        <v>375</v>
      </c>
      <c r="F184" s="13" t="s">
        <v>23</v>
      </c>
      <c r="G184" s="13" t="s">
        <v>35</v>
      </c>
      <c r="H184" s="97" t="s">
        <v>24</v>
      </c>
      <c r="I184" s="24" t="s">
        <v>25</v>
      </c>
      <c r="J184" s="29">
        <v>5.25</v>
      </c>
      <c r="K184" s="41">
        <v>0</v>
      </c>
      <c r="L184" s="93">
        <f t="shared" si="7"/>
        <v>5.25</v>
      </c>
      <c r="M184"/>
      <c r="N184" s="56" t="s">
        <v>376</v>
      </c>
      <c r="O184" s="55" t="s">
        <v>23</v>
      </c>
      <c r="P184" s="55" t="s">
        <v>23</v>
      </c>
    </row>
    <row r="185" spans="2:16" s="113" customFormat="1" ht="128.5" customHeight="1">
      <c r="B185" s="106">
        <v>180</v>
      </c>
      <c r="C185" s="78" t="s">
        <v>377</v>
      </c>
      <c r="D185" s="12" t="s">
        <v>378</v>
      </c>
      <c r="E185" s="12" t="s">
        <v>379</v>
      </c>
      <c r="F185" s="13" t="s">
        <v>23</v>
      </c>
      <c r="G185" s="13" t="s">
        <v>35</v>
      </c>
      <c r="H185" s="97" t="s">
        <v>24</v>
      </c>
      <c r="I185" s="24" t="s">
        <v>25</v>
      </c>
      <c r="J185" s="29">
        <v>8</v>
      </c>
      <c r="K185" s="41">
        <v>0</v>
      </c>
      <c r="L185" s="93">
        <f t="shared" si="7"/>
        <v>8</v>
      </c>
      <c r="M185"/>
      <c r="N185" s="56" t="s">
        <v>380</v>
      </c>
      <c r="O185" s="55" t="s">
        <v>23</v>
      </c>
      <c r="P185" s="55" t="s">
        <v>23</v>
      </c>
    </row>
    <row r="186" spans="2:16" s="113" customFormat="1" ht="128.5" customHeight="1">
      <c r="B186" s="106">
        <v>181</v>
      </c>
      <c r="C186" s="78" t="s">
        <v>381</v>
      </c>
      <c r="D186" s="12" t="s">
        <v>382</v>
      </c>
      <c r="E186" s="12" t="s">
        <v>383</v>
      </c>
      <c r="F186" s="13" t="s">
        <v>23</v>
      </c>
      <c r="G186" s="13" t="s">
        <v>35</v>
      </c>
      <c r="H186" s="97" t="s">
        <v>24</v>
      </c>
      <c r="I186" s="24" t="s">
        <v>25</v>
      </c>
      <c r="J186" s="29">
        <v>10</v>
      </c>
      <c r="K186" s="41">
        <v>0</v>
      </c>
      <c r="L186" s="93">
        <f t="shared" si="7"/>
        <v>10</v>
      </c>
      <c r="M186"/>
      <c r="N186" s="56" t="s">
        <v>384</v>
      </c>
      <c r="O186" s="55" t="s">
        <v>23</v>
      </c>
      <c r="P186" s="55" t="s">
        <v>23</v>
      </c>
    </row>
    <row r="187" spans="2:16" s="113" customFormat="1" ht="128.5" customHeight="1">
      <c r="B187" s="106">
        <v>182</v>
      </c>
      <c r="C187" s="78" t="s">
        <v>385</v>
      </c>
      <c r="D187" s="12" t="s">
        <v>386</v>
      </c>
      <c r="E187" s="12" t="s">
        <v>387</v>
      </c>
      <c r="F187" s="13" t="s">
        <v>23</v>
      </c>
      <c r="G187" s="13" t="s">
        <v>35</v>
      </c>
      <c r="H187" s="97" t="s">
        <v>24</v>
      </c>
      <c r="I187" s="24" t="s">
        <v>25</v>
      </c>
      <c r="J187" s="29">
        <v>22.5</v>
      </c>
      <c r="K187" s="41">
        <v>0</v>
      </c>
      <c r="L187" s="93">
        <f t="shared" si="7"/>
        <v>22.5</v>
      </c>
      <c r="M187"/>
      <c r="N187" s="56" t="s">
        <v>384</v>
      </c>
      <c r="O187" s="55" t="s">
        <v>23</v>
      </c>
      <c r="P187" s="55" t="s">
        <v>23</v>
      </c>
    </row>
    <row r="188" spans="2:16" s="113" customFormat="1" ht="128.5" customHeight="1">
      <c r="B188" s="106">
        <v>183</v>
      </c>
      <c r="C188" s="78" t="s">
        <v>388</v>
      </c>
      <c r="D188" s="12" t="s">
        <v>389</v>
      </c>
      <c r="E188" s="12" t="s">
        <v>390</v>
      </c>
      <c r="F188" s="13" t="s">
        <v>23</v>
      </c>
      <c r="G188" s="13" t="s">
        <v>35</v>
      </c>
      <c r="H188" s="97" t="s">
        <v>24</v>
      </c>
      <c r="I188" s="24" t="s">
        <v>25</v>
      </c>
      <c r="J188" s="29">
        <v>43</v>
      </c>
      <c r="K188" s="41">
        <v>0</v>
      </c>
      <c r="L188" s="93">
        <f t="shared" si="7"/>
        <v>43</v>
      </c>
      <c r="M188"/>
      <c r="N188" s="56" t="s">
        <v>384</v>
      </c>
      <c r="O188" s="55" t="s">
        <v>23</v>
      </c>
      <c r="P188" s="55" t="s">
        <v>23</v>
      </c>
    </row>
    <row r="189" spans="2:16" s="113" customFormat="1" ht="128.5" customHeight="1">
      <c r="B189" s="106">
        <v>184</v>
      </c>
      <c r="C189" s="78" t="s">
        <v>391</v>
      </c>
      <c r="D189" s="12" t="s">
        <v>392</v>
      </c>
      <c r="E189" s="12" t="s">
        <v>393</v>
      </c>
      <c r="F189" s="13" t="s">
        <v>23</v>
      </c>
      <c r="G189" s="13" t="s">
        <v>35</v>
      </c>
      <c r="H189" s="97" t="s">
        <v>24</v>
      </c>
      <c r="I189" s="24" t="s">
        <v>25</v>
      </c>
      <c r="J189" s="29">
        <v>100</v>
      </c>
      <c r="K189" s="41">
        <v>0</v>
      </c>
      <c r="L189" s="93">
        <f t="shared" si="7"/>
        <v>100</v>
      </c>
      <c r="M189"/>
      <c r="N189" s="56" t="s">
        <v>384</v>
      </c>
      <c r="O189" s="55" t="s">
        <v>23</v>
      </c>
      <c r="P189" s="55" t="s">
        <v>23</v>
      </c>
    </row>
    <row r="190" spans="2:16" s="113" customFormat="1" ht="128.5" customHeight="1">
      <c r="B190" s="106">
        <v>185</v>
      </c>
      <c r="C190" s="78" t="s">
        <v>394</v>
      </c>
      <c r="D190" s="12" t="s">
        <v>395</v>
      </c>
      <c r="E190" s="12" t="s">
        <v>396</v>
      </c>
      <c r="F190" s="13" t="s">
        <v>23</v>
      </c>
      <c r="G190" s="13" t="s">
        <v>35</v>
      </c>
      <c r="H190" s="97" t="s">
        <v>24</v>
      </c>
      <c r="I190" s="24" t="s">
        <v>25</v>
      </c>
      <c r="J190" s="29">
        <v>192.5</v>
      </c>
      <c r="K190" s="41">
        <v>0</v>
      </c>
      <c r="L190" s="93">
        <f t="shared" si="7"/>
        <v>192.5</v>
      </c>
      <c r="M190"/>
      <c r="N190" s="56" t="s">
        <v>384</v>
      </c>
      <c r="O190" s="55" t="s">
        <v>23</v>
      </c>
      <c r="P190" s="55" t="s">
        <v>23</v>
      </c>
    </row>
    <row r="191" spans="2:16" s="113" customFormat="1" ht="128.5" customHeight="1">
      <c r="B191" s="106">
        <v>186</v>
      </c>
      <c r="C191" s="78" t="s">
        <v>397</v>
      </c>
      <c r="D191" s="12" t="s">
        <v>398</v>
      </c>
      <c r="E191" s="12" t="s">
        <v>399</v>
      </c>
      <c r="F191" s="13" t="s">
        <v>23</v>
      </c>
      <c r="G191" s="13" t="s">
        <v>35</v>
      </c>
      <c r="H191" s="97" t="s">
        <v>24</v>
      </c>
      <c r="I191" s="24" t="s">
        <v>25</v>
      </c>
      <c r="J191" s="29">
        <v>273.75</v>
      </c>
      <c r="K191" s="41">
        <v>0</v>
      </c>
      <c r="L191" s="93">
        <f t="shared" si="7"/>
        <v>273.75</v>
      </c>
      <c r="M191"/>
      <c r="N191" s="56" t="s">
        <v>384</v>
      </c>
      <c r="O191" s="55" t="s">
        <v>23</v>
      </c>
      <c r="P191" s="55" t="s">
        <v>23</v>
      </c>
    </row>
    <row r="192" spans="2:16" s="113" customFormat="1" ht="128.5" customHeight="1">
      <c r="B192" s="106">
        <v>187</v>
      </c>
      <c r="C192" s="78" t="s">
        <v>400</v>
      </c>
      <c r="D192" s="12" t="s">
        <v>401</v>
      </c>
      <c r="E192" s="12" t="s">
        <v>402</v>
      </c>
      <c r="F192" s="13" t="s">
        <v>23</v>
      </c>
      <c r="G192" s="13" t="s">
        <v>35</v>
      </c>
      <c r="H192" s="97" t="s">
        <v>24</v>
      </c>
      <c r="I192" s="24" t="s">
        <v>25</v>
      </c>
      <c r="J192" s="29">
        <v>350</v>
      </c>
      <c r="K192" s="41">
        <v>0</v>
      </c>
      <c r="L192" s="93">
        <f t="shared" si="7"/>
        <v>350</v>
      </c>
      <c r="M192"/>
      <c r="N192" s="56" t="s">
        <v>384</v>
      </c>
      <c r="O192" s="55" t="s">
        <v>23</v>
      </c>
      <c r="P192" s="55" t="s">
        <v>23</v>
      </c>
    </row>
    <row r="193" spans="2:16" s="113" customFormat="1" ht="39.25" customHeight="1">
      <c r="B193" s="106">
        <v>188</v>
      </c>
      <c r="C193" s="78" t="s">
        <v>403</v>
      </c>
      <c r="D193" s="12" t="s">
        <v>404</v>
      </c>
      <c r="E193" s="12" t="s">
        <v>405</v>
      </c>
      <c r="F193" s="13" t="s">
        <v>23</v>
      </c>
      <c r="G193" s="13" t="s">
        <v>35</v>
      </c>
      <c r="H193" s="97" t="s">
        <v>24</v>
      </c>
      <c r="I193" s="24" t="s">
        <v>25</v>
      </c>
      <c r="J193" s="29">
        <v>33.6</v>
      </c>
      <c r="K193" s="41">
        <v>0</v>
      </c>
      <c r="L193" s="93">
        <f t="shared" si="7"/>
        <v>33.6</v>
      </c>
      <c r="M193"/>
      <c r="N193" s="56" t="s">
        <v>23</v>
      </c>
      <c r="O193" s="55" t="s">
        <v>23</v>
      </c>
      <c r="P193" s="55" t="s">
        <v>23</v>
      </c>
    </row>
    <row r="194" spans="2:16" s="113" customFormat="1" ht="111.65" customHeight="1">
      <c r="B194" s="106">
        <v>189</v>
      </c>
      <c r="C194" s="78" t="s">
        <v>773</v>
      </c>
      <c r="D194" s="12" t="s">
        <v>774</v>
      </c>
      <c r="E194" s="12" t="s">
        <v>775</v>
      </c>
      <c r="F194" s="13" t="s">
        <v>23</v>
      </c>
      <c r="G194" s="13" t="s">
        <v>35</v>
      </c>
      <c r="H194" s="97" t="s">
        <v>24</v>
      </c>
      <c r="I194" s="24" t="s">
        <v>25</v>
      </c>
      <c r="J194" s="29">
        <v>5</v>
      </c>
      <c r="K194" s="41">
        <v>0</v>
      </c>
      <c r="L194" s="93">
        <f t="shared" si="7"/>
        <v>5</v>
      </c>
      <c r="M194"/>
      <c r="N194" s="56" t="s">
        <v>23</v>
      </c>
      <c r="O194" s="55" t="s">
        <v>23</v>
      </c>
      <c r="P194" s="55" t="s">
        <v>23</v>
      </c>
    </row>
    <row r="195" spans="2:16" s="113" customFormat="1" ht="111.65" customHeight="1">
      <c r="B195" s="106">
        <v>190</v>
      </c>
      <c r="C195" s="78" t="s">
        <v>776</v>
      </c>
      <c r="D195" s="12" t="s">
        <v>777</v>
      </c>
      <c r="E195" s="12" t="s">
        <v>778</v>
      </c>
      <c r="F195" s="13" t="s">
        <v>23</v>
      </c>
      <c r="G195" s="13" t="s">
        <v>35</v>
      </c>
      <c r="H195" s="97" t="s">
        <v>24</v>
      </c>
      <c r="I195" s="24" t="s">
        <v>25</v>
      </c>
      <c r="J195" s="29">
        <v>10</v>
      </c>
      <c r="K195" s="41">
        <v>0</v>
      </c>
      <c r="L195" s="93">
        <f t="shared" si="7"/>
        <v>10</v>
      </c>
      <c r="M195"/>
      <c r="N195" s="56" t="s">
        <v>23</v>
      </c>
      <c r="O195" s="55" t="s">
        <v>23</v>
      </c>
      <c r="P195" s="55" t="s">
        <v>23</v>
      </c>
    </row>
    <row r="196" spans="2:16" s="113" customFormat="1" ht="111.65" customHeight="1">
      <c r="B196" s="106">
        <v>191</v>
      </c>
      <c r="C196" s="78" t="s">
        <v>779</v>
      </c>
      <c r="D196" s="12" t="s">
        <v>780</v>
      </c>
      <c r="E196" s="12" t="s">
        <v>781</v>
      </c>
      <c r="F196" s="13" t="s">
        <v>23</v>
      </c>
      <c r="G196" s="13" t="s">
        <v>35</v>
      </c>
      <c r="H196" s="97" t="s">
        <v>24</v>
      </c>
      <c r="I196" s="24" t="s">
        <v>25</v>
      </c>
      <c r="J196" s="29">
        <v>22</v>
      </c>
      <c r="K196" s="41">
        <v>0</v>
      </c>
      <c r="L196" s="93">
        <f t="shared" si="7"/>
        <v>22</v>
      </c>
      <c r="M196"/>
      <c r="N196" s="56" t="s">
        <v>23</v>
      </c>
      <c r="O196" s="55" t="s">
        <v>23</v>
      </c>
      <c r="P196" s="55" t="s">
        <v>23</v>
      </c>
    </row>
    <row r="197" spans="2:16" s="113" customFormat="1" ht="111.65" customHeight="1">
      <c r="B197" s="106">
        <v>192</v>
      </c>
      <c r="C197" s="78" t="s">
        <v>782</v>
      </c>
      <c r="D197" s="12" t="s">
        <v>783</v>
      </c>
      <c r="E197" s="12" t="s">
        <v>784</v>
      </c>
      <c r="F197" s="13" t="s">
        <v>23</v>
      </c>
      <c r="G197" s="13" t="s">
        <v>35</v>
      </c>
      <c r="H197" s="97" t="s">
        <v>24</v>
      </c>
      <c r="I197" s="24" t="s">
        <v>25</v>
      </c>
      <c r="J197" s="29">
        <v>33.6</v>
      </c>
      <c r="K197" s="41">
        <v>0</v>
      </c>
      <c r="L197" s="93">
        <f t="shared" si="7"/>
        <v>33.6</v>
      </c>
      <c r="M197"/>
      <c r="N197" s="56" t="s">
        <v>23</v>
      </c>
      <c r="O197" s="55" t="s">
        <v>23</v>
      </c>
      <c r="P197" s="55" t="s">
        <v>23</v>
      </c>
    </row>
    <row r="198" spans="2:16" s="113" customFormat="1" ht="62.65" customHeight="1">
      <c r="B198" s="106">
        <v>193</v>
      </c>
      <c r="C198" s="78" t="s">
        <v>1227</v>
      </c>
      <c r="D198" s="12" t="s">
        <v>1228</v>
      </c>
      <c r="E198" s="12" t="s">
        <v>1229</v>
      </c>
      <c r="F198" s="13" t="s">
        <v>23</v>
      </c>
      <c r="G198" s="13" t="s">
        <v>35</v>
      </c>
      <c r="H198" s="97" t="s">
        <v>24</v>
      </c>
      <c r="I198" s="24" t="s">
        <v>25</v>
      </c>
      <c r="J198" s="29">
        <v>39.5</v>
      </c>
      <c r="K198" s="41">
        <v>0</v>
      </c>
      <c r="L198" s="93">
        <f t="shared" si="7"/>
        <v>39.5</v>
      </c>
      <c r="M198"/>
      <c r="N198" s="56" t="s">
        <v>23</v>
      </c>
      <c r="O198" s="55" t="s">
        <v>23</v>
      </c>
      <c r="P198" s="55" t="s">
        <v>23</v>
      </c>
    </row>
    <row r="199" spans="2:16" s="113" customFormat="1" ht="68.650000000000006" customHeight="1">
      <c r="B199" s="106">
        <v>194</v>
      </c>
      <c r="C199" s="78" t="s">
        <v>1230</v>
      </c>
      <c r="D199" s="12" t="s">
        <v>1231</v>
      </c>
      <c r="E199" s="12" t="s">
        <v>1232</v>
      </c>
      <c r="F199" s="13" t="s">
        <v>23</v>
      </c>
      <c r="G199" s="13" t="s">
        <v>35</v>
      </c>
      <c r="H199" s="97" t="s">
        <v>24</v>
      </c>
      <c r="I199" s="24" t="s">
        <v>25</v>
      </c>
      <c r="J199" s="29">
        <v>47</v>
      </c>
      <c r="K199" s="41">
        <v>0</v>
      </c>
      <c r="L199" s="93">
        <f t="shared" si="7"/>
        <v>47</v>
      </c>
      <c r="M199"/>
      <c r="N199" s="56" t="s">
        <v>23</v>
      </c>
      <c r="O199" s="55" t="s">
        <v>23</v>
      </c>
      <c r="P199" s="55" t="s">
        <v>23</v>
      </c>
    </row>
    <row r="200" spans="2:16" s="113" customFormat="1" ht="111.65" customHeight="1">
      <c r="B200" s="106">
        <v>195</v>
      </c>
      <c r="C200" s="78" t="s">
        <v>1233</v>
      </c>
      <c r="D200" s="12" t="s">
        <v>1234</v>
      </c>
      <c r="E200" s="12" t="s">
        <v>775</v>
      </c>
      <c r="F200" s="13" t="s">
        <v>23</v>
      </c>
      <c r="G200" s="13" t="s">
        <v>35</v>
      </c>
      <c r="H200" s="97" t="s">
        <v>24</v>
      </c>
      <c r="I200" s="24" t="s">
        <v>25</v>
      </c>
      <c r="J200" s="29">
        <v>5</v>
      </c>
      <c r="K200" s="41">
        <v>0</v>
      </c>
      <c r="L200" s="93">
        <f t="shared" si="7"/>
        <v>5</v>
      </c>
      <c r="M200"/>
      <c r="N200" s="56" t="s">
        <v>384</v>
      </c>
      <c r="O200" s="55" t="s">
        <v>23</v>
      </c>
      <c r="P200" s="55" t="s">
        <v>23</v>
      </c>
    </row>
    <row r="201" spans="2:16" s="113" customFormat="1" ht="111.65" customHeight="1">
      <c r="B201" s="106">
        <v>196</v>
      </c>
      <c r="C201" s="78" t="s">
        <v>1235</v>
      </c>
      <c r="D201" s="12" t="s">
        <v>1236</v>
      </c>
      <c r="E201" s="12" t="s">
        <v>778</v>
      </c>
      <c r="F201" s="13" t="s">
        <v>23</v>
      </c>
      <c r="G201" s="13" t="s">
        <v>35</v>
      </c>
      <c r="H201" s="97" t="s">
        <v>24</v>
      </c>
      <c r="I201" s="24" t="s">
        <v>25</v>
      </c>
      <c r="J201" s="29">
        <v>10</v>
      </c>
      <c r="K201" s="41">
        <v>0</v>
      </c>
      <c r="L201" s="93">
        <f t="shared" si="7"/>
        <v>10</v>
      </c>
      <c r="M201"/>
      <c r="N201" s="56" t="s">
        <v>384</v>
      </c>
      <c r="O201" s="55" t="s">
        <v>23</v>
      </c>
      <c r="P201" s="55" t="s">
        <v>23</v>
      </c>
    </row>
    <row r="202" spans="2:16" s="113" customFormat="1" ht="111.65" customHeight="1">
      <c r="B202" s="106">
        <v>197</v>
      </c>
      <c r="C202" s="78" t="s">
        <v>1237</v>
      </c>
      <c r="D202" s="12" t="s">
        <v>1238</v>
      </c>
      <c r="E202" s="12" t="s">
        <v>781</v>
      </c>
      <c r="F202" s="13" t="s">
        <v>23</v>
      </c>
      <c r="G202" s="13" t="s">
        <v>35</v>
      </c>
      <c r="H202" s="97" t="s">
        <v>24</v>
      </c>
      <c r="I202" s="24" t="s">
        <v>25</v>
      </c>
      <c r="J202" s="29">
        <v>22</v>
      </c>
      <c r="K202" s="41">
        <v>0</v>
      </c>
      <c r="L202" s="93">
        <f t="shared" si="7"/>
        <v>22</v>
      </c>
      <c r="M202"/>
      <c r="N202" s="56" t="s">
        <v>384</v>
      </c>
      <c r="O202" s="55" t="s">
        <v>23</v>
      </c>
      <c r="P202" s="55" t="s">
        <v>23</v>
      </c>
    </row>
    <row r="203" spans="2:16" s="113" customFormat="1" ht="111.65" customHeight="1">
      <c r="B203" s="106">
        <v>198</v>
      </c>
      <c r="C203" s="78" t="s">
        <v>1239</v>
      </c>
      <c r="D203" s="12" t="s">
        <v>1240</v>
      </c>
      <c r="E203" s="12" t="s">
        <v>1241</v>
      </c>
      <c r="F203" s="13" t="s">
        <v>23</v>
      </c>
      <c r="G203" s="13" t="s">
        <v>35</v>
      </c>
      <c r="H203" s="97" t="s">
        <v>24</v>
      </c>
      <c r="I203" s="24" t="s">
        <v>25</v>
      </c>
      <c r="J203" s="29">
        <v>39.5</v>
      </c>
      <c r="K203" s="41">
        <v>0</v>
      </c>
      <c r="L203" s="93">
        <f t="shared" si="7"/>
        <v>39.5</v>
      </c>
      <c r="M203"/>
      <c r="N203" s="56" t="s">
        <v>23</v>
      </c>
      <c r="O203" s="55" t="s">
        <v>23</v>
      </c>
      <c r="P203" s="55" t="s">
        <v>23</v>
      </c>
    </row>
    <row r="204" spans="2:16" s="113" customFormat="1" ht="117" customHeight="1">
      <c r="B204" s="106">
        <v>199</v>
      </c>
      <c r="C204" s="78" t="s">
        <v>1383</v>
      </c>
      <c r="D204" s="12" t="s">
        <v>1384</v>
      </c>
      <c r="E204" s="12" t="s">
        <v>1385</v>
      </c>
      <c r="F204" s="13" t="s">
        <v>23</v>
      </c>
      <c r="G204" s="13" t="s">
        <v>35</v>
      </c>
      <c r="H204" s="97" t="s">
        <v>24</v>
      </c>
      <c r="I204" s="24" t="s">
        <v>25</v>
      </c>
      <c r="J204" s="29">
        <v>0.17</v>
      </c>
      <c r="K204" s="41">
        <v>0</v>
      </c>
      <c r="L204" s="93">
        <f t="shared" si="7"/>
        <v>0.17</v>
      </c>
      <c r="M204"/>
      <c r="N204" s="56" t="s">
        <v>23</v>
      </c>
      <c r="O204" s="55" t="s">
        <v>23</v>
      </c>
      <c r="P204" s="55" t="s">
        <v>23</v>
      </c>
    </row>
    <row r="205" spans="2:16" s="113" customFormat="1" ht="117" customHeight="1">
      <c r="B205" s="106">
        <v>200</v>
      </c>
      <c r="C205" s="78" t="s">
        <v>1386</v>
      </c>
      <c r="D205" s="12" t="s">
        <v>1387</v>
      </c>
      <c r="E205" s="12" t="s">
        <v>1388</v>
      </c>
      <c r="F205" s="13" t="s">
        <v>23</v>
      </c>
      <c r="G205" s="13" t="s">
        <v>35</v>
      </c>
      <c r="H205" s="97" t="s">
        <v>24</v>
      </c>
      <c r="I205" s="24" t="s">
        <v>25</v>
      </c>
      <c r="J205" s="29">
        <v>0.17</v>
      </c>
      <c r="K205" s="41">
        <v>0</v>
      </c>
      <c r="L205" s="93">
        <f t="shared" si="7"/>
        <v>0.17</v>
      </c>
      <c r="M205"/>
      <c r="N205" s="56" t="s">
        <v>23</v>
      </c>
      <c r="O205" s="55" t="s">
        <v>23</v>
      </c>
      <c r="P205" s="55" t="s">
        <v>23</v>
      </c>
    </row>
    <row r="206" spans="2:16" s="113" customFormat="1" ht="62.5">
      <c r="B206" s="106">
        <v>201</v>
      </c>
      <c r="C206" s="78" t="s">
        <v>406</v>
      </c>
      <c r="D206" s="12" t="s">
        <v>1087</v>
      </c>
      <c r="E206" s="12" t="s">
        <v>407</v>
      </c>
      <c r="F206" s="13" t="s">
        <v>23</v>
      </c>
      <c r="G206" s="13" t="s">
        <v>35</v>
      </c>
      <c r="H206" s="97" t="s">
        <v>24</v>
      </c>
      <c r="I206" s="24" t="s">
        <v>25</v>
      </c>
      <c r="J206" s="29">
        <v>4.99</v>
      </c>
      <c r="K206" s="41">
        <v>0.18</v>
      </c>
      <c r="L206" s="93">
        <f t="shared" si="7"/>
        <v>4.0918000000000001</v>
      </c>
      <c r="M206"/>
      <c r="N206" s="56" t="s">
        <v>408</v>
      </c>
      <c r="O206" s="55" t="s">
        <v>23</v>
      </c>
      <c r="P206" s="55" t="s">
        <v>23</v>
      </c>
    </row>
    <row r="207" spans="2:16" s="113" customFormat="1" ht="137.5">
      <c r="B207" s="106">
        <v>202</v>
      </c>
      <c r="C207" s="78" t="s">
        <v>1242</v>
      </c>
      <c r="D207" s="12" t="s">
        <v>1243</v>
      </c>
      <c r="E207" s="12" t="s">
        <v>1389</v>
      </c>
      <c r="F207" s="13" t="s">
        <v>23</v>
      </c>
      <c r="G207" s="13" t="s">
        <v>35</v>
      </c>
      <c r="H207" s="97" t="s">
        <v>24</v>
      </c>
      <c r="I207" s="24" t="s">
        <v>25</v>
      </c>
      <c r="J207" s="29">
        <v>39.5</v>
      </c>
      <c r="K207" s="41">
        <v>0</v>
      </c>
      <c r="L207" s="93">
        <f t="shared" si="7"/>
        <v>39.5</v>
      </c>
      <c r="M207"/>
      <c r="N207" s="56" t="s">
        <v>23</v>
      </c>
      <c r="O207" s="55" t="s">
        <v>23</v>
      </c>
      <c r="P207" s="55" t="s">
        <v>23</v>
      </c>
    </row>
    <row r="208" spans="2:16" s="113" customFormat="1" ht="175">
      <c r="B208" s="106">
        <v>203</v>
      </c>
      <c r="C208" s="78" t="s">
        <v>1244</v>
      </c>
      <c r="D208" s="12" t="s">
        <v>1245</v>
      </c>
      <c r="E208" s="12" t="s">
        <v>1390</v>
      </c>
      <c r="F208" s="13" t="s">
        <v>23</v>
      </c>
      <c r="G208" s="13" t="s">
        <v>35</v>
      </c>
      <c r="H208" s="97" t="s">
        <v>24</v>
      </c>
      <c r="I208" s="24" t="s">
        <v>25</v>
      </c>
      <c r="J208" s="29">
        <v>44.5</v>
      </c>
      <c r="K208" s="41">
        <v>0</v>
      </c>
      <c r="L208" s="93">
        <f t="shared" si="7"/>
        <v>44.5</v>
      </c>
      <c r="M208"/>
      <c r="N208" s="56" t="s">
        <v>23</v>
      </c>
      <c r="O208" s="55" t="s">
        <v>23</v>
      </c>
      <c r="P208" s="55" t="s">
        <v>23</v>
      </c>
    </row>
    <row r="209" spans="2:16" s="113" customFormat="1" ht="175">
      <c r="B209" s="106">
        <v>204</v>
      </c>
      <c r="C209" s="78" t="s">
        <v>1246</v>
      </c>
      <c r="D209" s="12" t="s">
        <v>1247</v>
      </c>
      <c r="E209" s="12" t="s">
        <v>1248</v>
      </c>
      <c r="F209" s="13" t="s">
        <v>23</v>
      </c>
      <c r="G209" s="13" t="s">
        <v>35</v>
      </c>
      <c r="H209" s="97" t="s">
        <v>24</v>
      </c>
      <c r="I209" s="24" t="s">
        <v>25</v>
      </c>
      <c r="J209" s="29">
        <v>29.5</v>
      </c>
      <c r="K209" s="41">
        <v>0</v>
      </c>
      <c r="L209" s="93">
        <f t="shared" si="7"/>
        <v>29.5</v>
      </c>
      <c r="M209"/>
      <c r="N209" s="56" t="s">
        <v>23</v>
      </c>
      <c r="O209" s="55" t="s">
        <v>23</v>
      </c>
      <c r="P209" s="55" t="s">
        <v>23</v>
      </c>
    </row>
    <row r="210" spans="2:16" s="113" customFormat="1" ht="162.5">
      <c r="B210" s="106">
        <v>205</v>
      </c>
      <c r="C210" s="78" t="s">
        <v>1249</v>
      </c>
      <c r="D210" s="12" t="s">
        <v>1250</v>
      </c>
      <c r="E210" s="12" t="s">
        <v>1251</v>
      </c>
      <c r="F210" s="13" t="s">
        <v>23</v>
      </c>
      <c r="G210" s="13" t="s">
        <v>35</v>
      </c>
      <c r="H210" s="97" t="s">
        <v>24</v>
      </c>
      <c r="I210" s="24" t="s">
        <v>25</v>
      </c>
      <c r="J210" s="29">
        <v>39.5</v>
      </c>
      <c r="K210" s="41">
        <v>0</v>
      </c>
      <c r="L210" s="93">
        <f t="shared" si="7"/>
        <v>39.5</v>
      </c>
      <c r="M210"/>
      <c r="N210" s="56" t="s">
        <v>23</v>
      </c>
      <c r="O210" s="55" t="s">
        <v>23</v>
      </c>
      <c r="P210" s="55" t="s">
        <v>23</v>
      </c>
    </row>
    <row r="211" spans="2:16" s="113" customFormat="1" ht="175">
      <c r="B211" s="106">
        <v>206</v>
      </c>
      <c r="C211" s="78" t="s">
        <v>1252</v>
      </c>
      <c r="D211" s="12" t="s">
        <v>1253</v>
      </c>
      <c r="E211" s="12" t="s">
        <v>1254</v>
      </c>
      <c r="F211" s="13" t="s">
        <v>23</v>
      </c>
      <c r="G211" s="13" t="s">
        <v>35</v>
      </c>
      <c r="H211" s="97" t="s">
        <v>24</v>
      </c>
      <c r="I211" s="24" t="s">
        <v>25</v>
      </c>
      <c r="J211" s="29">
        <v>39.5</v>
      </c>
      <c r="K211" s="41">
        <v>0</v>
      </c>
      <c r="L211" s="93">
        <f t="shared" si="7"/>
        <v>39.5</v>
      </c>
      <c r="M211"/>
      <c r="N211" s="56" t="s">
        <v>23</v>
      </c>
      <c r="O211" s="55" t="s">
        <v>23</v>
      </c>
      <c r="P211" s="55" t="s">
        <v>23</v>
      </c>
    </row>
    <row r="212" spans="2:16" s="113" customFormat="1" ht="177" customHeight="1">
      <c r="B212" s="106">
        <v>207</v>
      </c>
      <c r="C212" s="78" t="s">
        <v>1255</v>
      </c>
      <c r="D212" s="12" t="s">
        <v>1256</v>
      </c>
      <c r="E212" s="12" t="s">
        <v>1257</v>
      </c>
      <c r="F212" s="13" t="s">
        <v>23</v>
      </c>
      <c r="G212" s="13" t="s">
        <v>35</v>
      </c>
      <c r="H212" s="97" t="s">
        <v>24</v>
      </c>
      <c r="I212" s="24" t="s">
        <v>25</v>
      </c>
      <c r="J212" s="29">
        <v>29.5</v>
      </c>
      <c r="K212" s="41">
        <v>0</v>
      </c>
      <c r="L212" s="93">
        <f t="shared" si="7"/>
        <v>29.5</v>
      </c>
      <c r="M212"/>
      <c r="N212" s="56" t="s">
        <v>23</v>
      </c>
      <c r="O212" s="55" t="s">
        <v>23</v>
      </c>
      <c r="P212" s="55" t="s">
        <v>23</v>
      </c>
    </row>
    <row r="213" spans="2:16" s="113" customFormat="1" ht="81" customHeight="1">
      <c r="B213" s="106">
        <v>208</v>
      </c>
      <c r="C213" s="78" t="s">
        <v>1258</v>
      </c>
      <c r="D213" s="12" t="s">
        <v>1259</v>
      </c>
      <c r="E213" s="12" t="s">
        <v>1260</v>
      </c>
      <c r="F213" s="13" t="s">
        <v>23</v>
      </c>
      <c r="G213" s="13" t="s">
        <v>35</v>
      </c>
      <c r="H213" s="97" t="s">
        <v>24</v>
      </c>
      <c r="I213" s="24" t="s">
        <v>25</v>
      </c>
      <c r="J213" s="29">
        <v>0</v>
      </c>
      <c r="K213" s="41">
        <v>0</v>
      </c>
      <c r="L213" s="93">
        <f t="shared" si="7"/>
        <v>0</v>
      </c>
      <c r="M213"/>
      <c r="N213" s="56" t="s">
        <v>23</v>
      </c>
      <c r="O213" s="55" t="s">
        <v>23</v>
      </c>
      <c r="P213" s="55" t="s">
        <v>23</v>
      </c>
    </row>
    <row r="214" spans="2:16" s="113" customFormat="1" ht="85.15" customHeight="1">
      <c r="B214" s="106">
        <v>209</v>
      </c>
      <c r="C214" s="78" t="s">
        <v>1261</v>
      </c>
      <c r="D214" s="12" t="s">
        <v>1262</v>
      </c>
      <c r="E214" s="12" t="s">
        <v>1263</v>
      </c>
      <c r="F214" s="13" t="s">
        <v>23</v>
      </c>
      <c r="G214" s="13" t="s">
        <v>35</v>
      </c>
      <c r="H214" s="97" t="s">
        <v>24</v>
      </c>
      <c r="I214" s="24" t="s">
        <v>25</v>
      </c>
      <c r="J214" s="29">
        <v>7.5</v>
      </c>
      <c r="K214" s="41">
        <v>0</v>
      </c>
      <c r="L214" s="93">
        <f t="shared" si="7"/>
        <v>7.5</v>
      </c>
      <c r="M214"/>
      <c r="N214" s="56" t="s">
        <v>23</v>
      </c>
      <c r="O214" s="55" t="s">
        <v>23</v>
      </c>
      <c r="P214" s="55" t="s">
        <v>23</v>
      </c>
    </row>
    <row r="215" spans="2:16" s="113" customFormat="1" ht="187.5">
      <c r="B215" s="106">
        <v>210</v>
      </c>
      <c r="C215" s="78" t="s">
        <v>1264</v>
      </c>
      <c r="D215" s="12" t="s">
        <v>1265</v>
      </c>
      <c r="E215" s="12" t="s">
        <v>1266</v>
      </c>
      <c r="F215" s="13" t="s">
        <v>23</v>
      </c>
      <c r="G215" s="13" t="s">
        <v>35</v>
      </c>
      <c r="H215" s="97" t="s">
        <v>24</v>
      </c>
      <c r="I215" s="24" t="s">
        <v>25</v>
      </c>
      <c r="J215" s="29">
        <v>10.49</v>
      </c>
      <c r="K215" s="41">
        <v>0</v>
      </c>
      <c r="L215" s="93">
        <f t="shared" si="7"/>
        <v>10.49</v>
      </c>
      <c r="M215"/>
      <c r="N215" s="56" t="s">
        <v>23</v>
      </c>
      <c r="O215" s="55" t="s">
        <v>23</v>
      </c>
      <c r="P215" s="55" t="s">
        <v>23</v>
      </c>
    </row>
    <row r="216" spans="2:16" s="113" customFormat="1" ht="187.5">
      <c r="B216" s="106">
        <v>211</v>
      </c>
      <c r="C216" s="78" t="s">
        <v>1267</v>
      </c>
      <c r="D216" s="12" t="s">
        <v>1268</v>
      </c>
      <c r="E216" s="12" t="s">
        <v>1269</v>
      </c>
      <c r="F216" s="13" t="s">
        <v>23</v>
      </c>
      <c r="G216" s="13" t="s">
        <v>35</v>
      </c>
      <c r="H216" s="97" t="s">
        <v>24</v>
      </c>
      <c r="I216" s="24" t="s">
        <v>25</v>
      </c>
      <c r="J216" s="29">
        <v>17.989999999999998</v>
      </c>
      <c r="K216" s="41">
        <v>0</v>
      </c>
      <c r="L216" s="93">
        <f t="shared" si="7"/>
        <v>17.989999999999998</v>
      </c>
      <c r="M216"/>
      <c r="N216" s="56" t="s">
        <v>23</v>
      </c>
      <c r="O216" s="55" t="s">
        <v>23</v>
      </c>
      <c r="P216" s="55" t="s">
        <v>23</v>
      </c>
    </row>
    <row r="217" spans="2:16" s="113" customFormat="1" ht="25">
      <c r="B217" s="106">
        <v>212</v>
      </c>
      <c r="C217" s="78" t="s">
        <v>1270</v>
      </c>
      <c r="D217" s="12" t="s">
        <v>1271</v>
      </c>
      <c r="E217" s="12" t="s">
        <v>1272</v>
      </c>
      <c r="F217" s="13" t="s">
        <v>23</v>
      </c>
      <c r="G217" s="13" t="s">
        <v>35</v>
      </c>
      <c r="H217" s="97" t="s">
        <v>24</v>
      </c>
      <c r="I217" s="24" t="s">
        <v>25</v>
      </c>
      <c r="J217" s="29">
        <v>10.49</v>
      </c>
      <c r="K217" s="41">
        <v>0</v>
      </c>
      <c r="L217" s="93">
        <f t="shared" si="7"/>
        <v>10.49</v>
      </c>
      <c r="M217"/>
      <c r="N217" s="56" t="s">
        <v>23</v>
      </c>
      <c r="O217" s="55" t="s">
        <v>23</v>
      </c>
      <c r="P217" s="55" t="s">
        <v>23</v>
      </c>
    </row>
    <row r="218" spans="2:16" s="113" customFormat="1" ht="25">
      <c r="B218" s="106">
        <v>213</v>
      </c>
      <c r="C218" s="78" t="s">
        <v>1273</v>
      </c>
      <c r="D218" s="12" t="s">
        <v>1274</v>
      </c>
      <c r="E218" s="12" t="s">
        <v>1272</v>
      </c>
      <c r="F218" s="13" t="s">
        <v>23</v>
      </c>
      <c r="G218" s="13" t="s">
        <v>35</v>
      </c>
      <c r="H218" s="97" t="s">
        <v>24</v>
      </c>
      <c r="I218" s="24" t="s">
        <v>25</v>
      </c>
      <c r="J218" s="29">
        <v>17.989999999999998</v>
      </c>
      <c r="K218" s="41">
        <v>0</v>
      </c>
      <c r="L218" s="93">
        <f t="shared" si="7"/>
        <v>17.989999999999998</v>
      </c>
      <c r="M218"/>
      <c r="N218" s="56" t="s">
        <v>23</v>
      </c>
      <c r="O218" s="55" t="s">
        <v>23</v>
      </c>
      <c r="P218" s="55" t="s">
        <v>23</v>
      </c>
    </row>
    <row r="219" spans="2:16" s="113" customFormat="1" ht="36.75" customHeight="1">
      <c r="B219" s="106">
        <v>214</v>
      </c>
      <c r="C219" s="78" t="s">
        <v>409</v>
      </c>
      <c r="D219" s="12" t="s">
        <v>410</v>
      </c>
      <c r="E219" s="12" t="s">
        <v>411</v>
      </c>
      <c r="F219" s="13" t="s">
        <v>23</v>
      </c>
      <c r="G219" s="13" t="s">
        <v>35</v>
      </c>
      <c r="H219" s="97" t="s">
        <v>24</v>
      </c>
      <c r="I219" s="24" t="s">
        <v>25</v>
      </c>
      <c r="J219" s="29">
        <v>0</v>
      </c>
      <c r="K219" s="41">
        <v>0.18</v>
      </c>
      <c r="L219" s="93">
        <f t="shared" si="7"/>
        <v>0</v>
      </c>
      <c r="M219"/>
      <c r="N219" s="55" t="s">
        <v>23</v>
      </c>
      <c r="O219" s="55" t="s">
        <v>23</v>
      </c>
      <c r="P219" s="55" t="s">
        <v>23</v>
      </c>
    </row>
    <row r="220" spans="2:16" s="113" customFormat="1" ht="129.25" customHeight="1">
      <c r="B220" s="106">
        <v>215</v>
      </c>
      <c r="C220" s="78" t="s">
        <v>412</v>
      </c>
      <c r="D220" s="12" t="s">
        <v>413</v>
      </c>
      <c r="E220" s="12" t="s">
        <v>1088</v>
      </c>
      <c r="F220" s="13" t="s">
        <v>23</v>
      </c>
      <c r="G220" s="13" t="s">
        <v>35</v>
      </c>
      <c r="H220" s="97" t="s">
        <v>24</v>
      </c>
      <c r="I220" s="24" t="s">
        <v>25</v>
      </c>
      <c r="J220" s="29">
        <v>50</v>
      </c>
      <c r="K220" s="41">
        <v>0</v>
      </c>
      <c r="L220" s="93">
        <f t="shared" ref="L220" si="8">IF(J220="","",(J220-(J220*K220)))</f>
        <v>50</v>
      </c>
      <c r="M220"/>
      <c r="N220" s="55" t="s">
        <v>23</v>
      </c>
      <c r="O220" s="55" t="s">
        <v>23</v>
      </c>
      <c r="P220" s="55" t="s">
        <v>23</v>
      </c>
    </row>
    <row r="221" spans="2:16" s="113" customFormat="1" ht="90.75" customHeight="1">
      <c r="B221" s="106">
        <v>216</v>
      </c>
      <c r="C221" s="78" t="s">
        <v>415</v>
      </c>
      <c r="D221" s="12" t="s">
        <v>1089</v>
      </c>
      <c r="E221" s="12" t="s">
        <v>417</v>
      </c>
      <c r="F221" s="13" t="s">
        <v>23</v>
      </c>
      <c r="G221" s="13" t="s">
        <v>35</v>
      </c>
      <c r="H221" s="97" t="s">
        <v>24</v>
      </c>
      <c r="I221" s="24" t="s">
        <v>25</v>
      </c>
      <c r="J221" s="29">
        <v>5</v>
      </c>
      <c r="K221" s="41">
        <v>0</v>
      </c>
      <c r="L221" s="93">
        <f>IF(J221="","",(J221-(J221*K221)))</f>
        <v>5</v>
      </c>
      <c r="M221"/>
      <c r="N221" s="55" t="s">
        <v>23</v>
      </c>
      <c r="O221" s="55" t="s">
        <v>23</v>
      </c>
      <c r="P221" s="55" t="s">
        <v>23</v>
      </c>
    </row>
    <row r="222" spans="2:16" s="113" customFormat="1" ht="67" customHeight="1">
      <c r="B222" s="106">
        <v>217</v>
      </c>
      <c r="C222" s="78" t="s">
        <v>418</v>
      </c>
      <c r="D222" s="12" t="s">
        <v>1090</v>
      </c>
      <c r="E222" s="12" t="s">
        <v>420</v>
      </c>
      <c r="F222" s="13" t="s">
        <v>23</v>
      </c>
      <c r="G222" s="13" t="s">
        <v>35</v>
      </c>
      <c r="H222" s="97" t="s">
        <v>24</v>
      </c>
      <c r="I222" s="24" t="s">
        <v>25</v>
      </c>
      <c r="J222" s="29">
        <v>35</v>
      </c>
      <c r="K222" s="41">
        <v>0</v>
      </c>
      <c r="L222" s="93">
        <f>IF(J222="","",(J222-(J222*K222)))</f>
        <v>35</v>
      </c>
      <c r="M222"/>
      <c r="N222" s="55" t="s">
        <v>23</v>
      </c>
      <c r="O222" s="55" t="s">
        <v>23</v>
      </c>
      <c r="P222" s="55" t="s">
        <v>23</v>
      </c>
    </row>
    <row r="223" spans="2:16" s="113" customFormat="1" ht="72.650000000000006" customHeight="1">
      <c r="B223" s="106">
        <v>218</v>
      </c>
      <c r="C223" s="78" t="s">
        <v>421</v>
      </c>
      <c r="D223" s="12" t="s">
        <v>1091</v>
      </c>
      <c r="E223" s="12" t="s">
        <v>423</v>
      </c>
      <c r="F223" s="13" t="s">
        <v>23</v>
      </c>
      <c r="G223" s="13" t="s">
        <v>35</v>
      </c>
      <c r="H223" s="97" t="s">
        <v>24</v>
      </c>
      <c r="I223" s="24" t="s">
        <v>25</v>
      </c>
      <c r="J223" s="29">
        <v>50</v>
      </c>
      <c r="K223" s="41">
        <v>0</v>
      </c>
      <c r="L223" s="93">
        <f>IF(J223="","",(J223-(J223*K223)))</f>
        <v>50</v>
      </c>
      <c r="M223"/>
      <c r="N223" s="55" t="s">
        <v>23</v>
      </c>
      <c r="O223" s="55" t="s">
        <v>23</v>
      </c>
      <c r="P223" s="55" t="s">
        <v>23</v>
      </c>
    </row>
    <row r="224" spans="2:16" s="113" customFormat="1" ht="78.650000000000006" customHeight="1">
      <c r="B224" s="106">
        <v>219</v>
      </c>
      <c r="C224" s="78" t="s">
        <v>767</v>
      </c>
      <c r="D224" s="12" t="s">
        <v>768</v>
      </c>
      <c r="E224" s="12" t="s">
        <v>769</v>
      </c>
      <c r="F224" s="13" t="s">
        <v>23</v>
      </c>
      <c r="G224" s="13" t="s">
        <v>35</v>
      </c>
      <c r="H224" s="97" t="s">
        <v>24</v>
      </c>
      <c r="I224" s="24" t="s">
        <v>25</v>
      </c>
      <c r="J224" s="29">
        <v>10</v>
      </c>
      <c r="K224" s="41">
        <v>0</v>
      </c>
      <c r="L224" s="93">
        <f>IF(J224="","",(J224-(J224*K224)))</f>
        <v>10</v>
      </c>
      <c r="M224"/>
      <c r="N224" s="55" t="s">
        <v>23</v>
      </c>
      <c r="O224" s="55" t="s">
        <v>23</v>
      </c>
      <c r="P224" s="55" t="s">
        <v>23</v>
      </c>
    </row>
    <row r="225" spans="2:16" s="113" customFormat="1" ht="70" customHeight="1">
      <c r="B225" s="106">
        <v>220</v>
      </c>
      <c r="C225" s="78" t="s">
        <v>770</v>
      </c>
      <c r="D225" s="12" t="s">
        <v>771</v>
      </c>
      <c r="E225" s="12" t="s">
        <v>772</v>
      </c>
      <c r="F225" s="13" t="s">
        <v>23</v>
      </c>
      <c r="G225" s="13" t="s">
        <v>35</v>
      </c>
      <c r="H225" s="97" t="s">
        <v>24</v>
      </c>
      <c r="I225" s="24" t="s">
        <v>25</v>
      </c>
      <c r="J225" s="29">
        <v>10</v>
      </c>
      <c r="K225" s="41">
        <v>0</v>
      </c>
      <c r="L225" s="93">
        <f>IF(J225="","",(J225-(J225*K225)))</f>
        <v>10</v>
      </c>
      <c r="M225"/>
      <c r="N225" s="55" t="s">
        <v>23</v>
      </c>
      <c r="O225" s="55" t="s">
        <v>23</v>
      </c>
      <c r="P225" s="55" t="s">
        <v>23</v>
      </c>
    </row>
    <row r="226" spans="2:16" s="113" customFormat="1" ht="70.150000000000006" customHeight="1">
      <c r="B226" s="106">
        <v>221</v>
      </c>
      <c r="C226" s="78" t="s">
        <v>1275</v>
      </c>
      <c r="D226" s="12" t="s">
        <v>1276</v>
      </c>
      <c r="E226" s="12" t="s">
        <v>1277</v>
      </c>
      <c r="F226" s="13" t="s">
        <v>23</v>
      </c>
      <c r="G226" s="13" t="s">
        <v>35</v>
      </c>
      <c r="H226" s="97" t="s">
        <v>24</v>
      </c>
      <c r="I226" s="24" t="s">
        <v>25</v>
      </c>
      <c r="J226" s="29">
        <v>50</v>
      </c>
      <c r="K226" s="41">
        <v>0</v>
      </c>
      <c r="L226" s="93">
        <f t="shared" ref="L226:L227" si="9">IF(J226="","",(J226-(J226*K226)))</f>
        <v>50</v>
      </c>
      <c r="M226"/>
      <c r="N226" s="55" t="s">
        <v>23</v>
      </c>
      <c r="O226" s="55" t="s">
        <v>23</v>
      </c>
      <c r="P226" s="55" t="s">
        <v>23</v>
      </c>
    </row>
    <row r="227" spans="2:16" s="113" customFormat="1" ht="70.150000000000006" customHeight="1">
      <c r="B227" s="106">
        <v>222</v>
      </c>
      <c r="C227" s="78" t="s">
        <v>1278</v>
      </c>
      <c r="D227" s="12" t="s">
        <v>1276</v>
      </c>
      <c r="E227" s="12" t="s">
        <v>1279</v>
      </c>
      <c r="F227" s="13" t="s">
        <v>23</v>
      </c>
      <c r="G227" s="13" t="s">
        <v>35</v>
      </c>
      <c r="H227" s="97" t="s">
        <v>24</v>
      </c>
      <c r="I227" s="24" t="s">
        <v>25</v>
      </c>
      <c r="J227" s="29">
        <v>100</v>
      </c>
      <c r="K227" s="41">
        <v>0</v>
      </c>
      <c r="L227" s="93">
        <f t="shared" si="9"/>
        <v>100</v>
      </c>
      <c r="M227"/>
      <c r="N227" s="55" t="s">
        <v>23</v>
      </c>
      <c r="O227" s="55" t="s">
        <v>23</v>
      </c>
      <c r="P227" s="55" t="s">
        <v>23</v>
      </c>
    </row>
    <row r="228" spans="2:16" s="113" customFormat="1" ht="32.5" customHeight="1">
      <c r="B228" s="106">
        <v>223</v>
      </c>
      <c r="C228" s="78" t="s">
        <v>424</v>
      </c>
      <c r="D228" s="12" t="s">
        <v>1092</v>
      </c>
      <c r="E228" s="12" t="s">
        <v>426</v>
      </c>
      <c r="F228" s="13" t="s">
        <v>23</v>
      </c>
      <c r="G228" s="13" t="s">
        <v>35</v>
      </c>
      <c r="H228" s="97" t="s">
        <v>24</v>
      </c>
      <c r="I228" s="24" t="s">
        <v>25</v>
      </c>
      <c r="J228" s="29">
        <v>0</v>
      </c>
      <c r="K228" s="41">
        <v>0</v>
      </c>
      <c r="L228" s="93">
        <f t="shared" ref="L228:L298" si="10">IF(J228="","",(J228-(J228*K228)))</f>
        <v>0</v>
      </c>
      <c r="M228"/>
      <c r="N228" s="55" t="s">
        <v>23</v>
      </c>
      <c r="O228" s="55" t="s">
        <v>23</v>
      </c>
      <c r="P228" s="55" t="s">
        <v>23</v>
      </c>
    </row>
    <row r="229" spans="2:16" s="113" customFormat="1" ht="58.75" customHeight="1">
      <c r="B229" s="106">
        <v>224</v>
      </c>
      <c r="C229" s="78" t="s">
        <v>427</v>
      </c>
      <c r="D229" s="12" t="s">
        <v>428</v>
      </c>
      <c r="E229" s="12"/>
      <c r="F229" s="13" t="s">
        <v>23</v>
      </c>
      <c r="G229" s="13" t="s">
        <v>35</v>
      </c>
      <c r="H229" s="97" t="s">
        <v>24</v>
      </c>
      <c r="I229" s="24" t="s">
        <v>25</v>
      </c>
      <c r="J229" s="29">
        <v>0</v>
      </c>
      <c r="K229" s="41">
        <v>0</v>
      </c>
      <c r="L229" s="93">
        <f t="shared" si="10"/>
        <v>0</v>
      </c>
      <c r="M229"/>
      <c r="N229" s="55" t="s">
        <v>23</v>
      </c>
      <c r="O229" s="55" t="s">
        <v>23</v>
      </c>
      <c r="P229" s="55" t="s">
        <v>23</v>
      </c>
    </row>
    <row r="230" spans="2:16" s="113" customFormat="1" ht="52.5" customHeight="1">
      <c r="B230" s="106">
        <v>225</v>
      </c>
      <c r="C230" s="78" t="s">
        <v>429</v>
      </c>
      <c r="D230" s="12" t="s">
        <v>430</v>
      </c>
      <c r="E230" s="12"/>
      <c r="F230" s="13" t="s">
        <v>23</v>
      </c>
      <c r="G230" s="13" t="s">
        <v>35</v>
      </c>
      <c r="H230" s="97" t="s">
        <v>24</v>
      </c>
      <c r="I230" s="24" t="s">
        <v>25</v>
      </c>
      <c r="J230" s="29">
        <v>2.99</v>
      </c>
      <c r="K230" s="41">
        <v>0.18</v>
      </c>
      <c r="L230" s="93">
        <f t="shared" si="10"/>
        <v>2.4518000000000004</v>
      </c>
      <c r="M230"/>
      <c r="N230" s="55" t="s">
        <v>23</v>
      </c>
      <c r="O230" s="55" t="s">
        <v>23</v>
      </c>
      <c r="P230" s="55" t="s">
        <v>23</v>
      </c>
    </row>
    <row r="231" spans="2:16" s="113" customFormat="1" ht="55.5" customHeight="1">
      <c r="B231" s="106">
        <v>226</v>
      </c>
      <c r="C231" s="78" t="s">
        <v>431</v>
      </c>
      <c r="D231" s="12" t="s">
        <v>432</v>
      </c>
      <c r="E231" s="12"/>
      <c r="F231" s="13" t="s">
        <v>23</v>
      </c>
      <c r="G231" s="13" t="s">
        <v>35</v>
      </c>
      <c r="H231" s="97" t="s">
        <v>24</v>
      </c>
      <c r="I231" s="24" t="s">
        <v>25</v>
      </c>
      <c r="J231" s="29">
        <v>3.99</v>
      </c>
      <c r="K231" s="41">
        <v>0.18</v>
      </c>
      <c r="L231" s="93">
        <f t="shared" si="10"/>
        <v>3.2718000000000003</v>
      </c>
      <c r="M231"/>
      <c r="N231" s="55" t="s">
        <v>23</v>
      </c>
      <c r="O231" s="55" t="s">
        <v>23</v>
      </c>
      <c r="P231" s="55" t="s">
        <v>23</v>
      </c>
    </row>
    <row r="232" spans="2:16" s="113" customFormat="1" ht="32.5" customHeight="1">
      <c r="B232" s="106">
        <v>227</v>
      </c>
      <c r="C232" s="78" t="s">
        <v>822</v>
      </c>
      <c r="D232" s="12" t="s">
        <v>823</v>
      </c>
      <c r="E232" s="12" t="s">
        <v>824</v>
      </c>
      <c r="F232" s="13" t="s">
        <v>23</v>
      </c>
      <c r="G232" s="13" t="s">
        <v>35</v>
      </c>
      <c r="H232" s="97" t="s">
        <v>24</v>
      </c>
      <c r="I232" s="24" t="s">
        <v>25</v>
      </c>
      <c r="J232" s="29">
        <v>15</v>
      </c>
      <c r="K232" s="41">
        <v>0</v>
      </c>
      <c r="L232" s="93">
        <f t="shared" si="10"/>
        <v>15</v>
      </c>
      <c r="M232"/>
      <c r="N232" s="56" t="s">
        <v>825</v>
      </c>
      <c r="O232" s="55" t="s">
        <v>23</v>
      </c>
      <c r="P232" s="55" t="s">
        <v>23</v>
      </c>
    </row>
    <row r="233" spans="2:16" s="113" customFormat="1" ht="25.5" customHeight="1">
      <c r="B233" s="106">
        <v>228</v>
      </c>
      <c r="C233" s="78" t="s">
        <v>826</v>
      </c>
      <c r="D233" s="12" t="s">
        <v>827</v>
      </c>
      <c r="E233" s="12" t="s">
        <v>828</v>
      </c>
      <c r="F233" s="13" t="s">
        <v>23</v>
      </c>
      <c r="G233" s="13" t="s">
        <v>35</v>
      </c>
      <c r="H233" s="97" t="s">
        <v>24</v>
      </c>
      <c r="I233" s="24" t="s">
        <v>25</v>
      </c>
      <c r="J233" s="29">
        <v>21</v>
      </c>
      <c r="K233" s="41">
        <v>0</v>
      </c>
      <c r="L233" s="93">
        <f t="shared" si="10"/>
        <v>21</v>
      </c>
      <c r="M233"/>
      <c r="N233" s="56" t="s">
        <v>825</v>
      </c>
      <c r="O233" s="55" t="s">
        <v>23</v>
      </c>
      <c r="P233" s="55" t="s">
        <v>23</v>
      </c>
    </row>
    <row r="234" spans="2:16" s="113" customFormat="1" ht="25.5" customHeight="1">
      <c r="B234" s="106">
        <v>229</v>
      </c>
      <c r="C234" s="78" t="s">
        <v>829</v>
      </c>
      <c r="D234" s="12" t="s">
        <v>830</v>
      </c>
      <c r="E234" s="12" t="s">
        <v>831</v>
      </c>
      <c r="F234" s="13" t="s">
        <v>23</v>
      </c>
      <c r="G234" s="13" t="s">
        <v>35</v>
      </c>
      <c r="H234" s="97" t="s">
        <v>24</v>
      </c>
      <c r="I234" s="24" t="s">
        <v>25</v>
      </c>
      <c r="J234" s="29">
        <v>29</v>
      </c>
      <c r="K234" s="41">
        <v>0</v>
      </c>
      <c r="L234" s="93">
        <f t="shared" si="10"/>
        <v>29</v>
      </c>
      <c r="M234"/>
      <c r="N234" s="56" t="s">
        <v>825</v>
      </c>
      <c r="O234" s="55" t="s">
        <v>23</v>
      </c>
      <c r="P234" s="55" t="s">
        <v>23</v>
      </c>
    </row>
    <row r="235" spans="2:16" s="113" customFormat="1" ht="65.5" customHeight="1">
      <c r="B235" s="106">
        <v>230</v>
      </c>
      <c r="C235" s="78" t="s">
        <v>832</v>
      </c>
      <c r="D235" s="12" t="s">
        <v>833</v>
      </c>
      <c r="E235" s="12" t="s">
        <v>834</v>
      </c>
      <c r="F235" s="13" t="s">
        <v>23</v>
      </c>
      <c r="G235" s="13" t="s">
        <v>35</v>
      </c>
      <c r="H235" s="97" t="s">
        <v>24</v>
      </c>
      <c r="I235" s="24" t="s">
        <v>25</v>
      </c>
      <c r="J235" s="29">
        <v>63</v>
      </c>
      <c r="K235" s="41">
        <v>0</v>
      </c>
      <c r="L235" s="93">
        <f t="shared" si="10"/>
        <v>63</v>
      </c>
      <c r="M235"/>
      <c r="N235" s="56" t="s">
        <v>835</v>
      </c>
      <c r="O235" s="55" t="s">
        <v>23</v>
      </c>
      <c r="P235" s="55" t="s">
        <v>23</v>
      </c>
    </row>
    <row r="236" spans="2:16" s="113" customFormat="1" ht="63.75" customHeight="1">
      <c r="B236" s="106">
        <v>231</v>
      </c>
      <c r="C236" s="78" t="s">
        <v>836</v>
      </c>
      <c r="D236" s="12" t="s">
        <v>837</v>
      </c>
      <c r="E236" s="12" t="s">
        <v>838</v>
      </c>
      <c r="F236" s="13" t="s">
        <v>23</v>
      </c>
      <c r="G236" s="13" t="s">
        <v>35</v>
      </c>
      <c r="H236" s="97" t="s">
        <v>24</v>
      </c>
      <c r="I236" s="24" t="s">
        <v>25</v>
      </c>
      <c r="J236" s="29">
        <v>84</v>
      </c>
      <c r="K236" s="41">
        <v>0</v>
      </c>
      <c r="L236" s="93">
        <f t="shared" si="10"/>
        <v>84</v>
      </c>
      <c r="M236"/>
      <c r="N236" s="56" t="s">
        <v>835</v>
      </c>
      <c r="O236" s="55" t="s">
        <v>23</v>
      </c>
      <c r="P236" s="55" t="s">
        <v>23</v>
      </c>
    </row>
    <row r="237" spans="2:16" s="113" customFormat="1" ht="62.5" customHeight="1">
      <c r="B237" s="106">
        <v>232</v>
      </c>
      <c r="C237" s="78" t="s">
        <v>839</v>
      </c>
      <c r="D237" s="12" t="s">
        <v>840</v>
      </c>
      <c r="E237" s="12" t="s">
        <v>841</v>
      </c>
      <c r="F237" s="13" t="s">
        <v>23</v>
      </c>
      <c r="G237" s="13" t="s">
        <v>35</v>
      </c>
      <c r="H237" s="97" t="s">
        <v>24</v>
      </c>
      <c r="I237" s="24" t="s">
        <v>25</v>
      </c>
      <c r="J237" s="29">
        <v>80</v>
      </c>
      <c r="K237" s="41">
        <v>0</v>
      </c>
      <c r="L237" s="93">
        <f t="shared" si="10"/>
        <v>80</v>
      </c>
      <c r="M237"/>
      <c r="N237" s="56" t="s">
        <v>835</v>
      </c>
      <c r="O237" s="55" t="s">
        <v>23</v>
      </c>
      <c r="P237" s="55" t="s">
        <v>23</v>
      </c>
    </row>
    <row r="238" spans="2:16" s="113" customFormat="1" ht="62.5" customHeight="1">
      <c r="B238" s="106">
        <v>233</v>
      </c>
      <c r="C238" s="78" t="s">
        <v>842</v>
      </c>
      <c r="D238" s="12" t="s">
        <v>843</v>
      </c>
      <c r="E238" s="12" t="s">
        <v>841</v>
      </c>
      <c r="F238" s="13" t="s">
        <v>23</v>
      </c>
      <c r="G238" s="13" t="s">
        <v>35</v>
      </c>
      <c r="H238" s="97" t="s">
        <v>24</v>
      </c>
      <c r="I238" s="24" t="s">
        <v>25</v>
      </c>
      <c r="J238" s="29">
        <v>101</v>
      </c>
      <c r="K238" s="41">
        <v>0</v>
      </c>
      <c r="L238" s="93">
        <f t="shared" si="10"/>
        <v>101</v>
      </c>
      <c r="M238"/>
      <c r="N238" s="56" t="s">
        <v>835</v>
      </c>
      <c r="O238" s="55" t="s">
        <v>23</v>
      </c>
      <c r="P238" s="55" t="s">
        <v>23</v>
      </c>
    </row>
    <row r="239" spans="2:16" s="113" customFormat="1" ht="25.5" customHeight="1">
      <c r="B239" s="106">
        <v>234</v>
      </c>
      <c r="C239" s="78" t="s">
        <v>844</v>
      </c>
      <c r="D239" s="12" t="s">
        <v>845</v>
      </c>
      <c r="E239" s="12" t="s">
        <v>846</v>
      </c>
      <c r="F239" s="13" t="s">
        <v>23</v>
      </c>
      <c r="G239" s="13" t="s">
        <v>35</v>
      </c>
      <c r="H239" s="97" t="s">
        <v>24</v>
      </c>
      <c r="I239" s="24" t="s">
        <v>25</v>
      </c>
      <c r="J239" s="29">
        <v>5</v>
      </c>
      <c r="K239" s="41">
        <v>0</v>
      </c>
      <c r="L239" s="93">
        <f t="shared" si="10"/>
        <v>5</v>
      </c>
      <c r="M239"/>
      <c r="N239" s="55" t="s">
        <v>23</v>
      </c>
      <c r="O239" s="55" t="s">
        <v>23</v>
      </c>
      <c r="P239" s="55" t="s">
        <v>23</v>
      </c>
    </row>
    <row r="240" spans="2:16" s="113" customFormat="1" ht="49.75" customHeight="1">
      <c r="B240" s="106">
        <v>235</v>
      </c>
      <c r="C240" s="78" t="s">
        <v>847</v>
      </c>
      <c r="D240" s="12" t="s">
        <v>848</v>
      </c>
      <c r="E240" s="12" t="s">
        <v>849</v>
      </c>
      <c r="F240" s="13" t="s">
        <v>23</v>
      </c>
      <c r="G240" s="13" t="s">
        <v>35</v>
      </c>
      <c r="H240" s="97" t="s">
        <v>24</v>
      </c>
      <c r="I240" s="24" t="s">
        <v>25</v>
      </c>
      <c r="J240" s="29">
        <v>10</v>
      </c>
      <c r="K240" s="41">
        <v>0</v>
      </c>
      <c r="L240" s="93">
        <f t="shared" si="10"/>
        <v>10</v>
      </c>
      <c r="M240"/>
      <c r="N240" s="55" t="s">
        <v>850</v>
      </c>
      <c r="O240" s="55" t="s">
        <v>23</v>
      </c>
      <c r="P240" s="55" t="s">
        <v>23</v>
      </c>
    </row>
    <row r="241" spans="2:16" s="113" customFormat="1" ht="25.5" customHeight="1">
      <c r="B241" s="106">
        <v>236</v>
      </c>
      <c r="C241" s="78" t="s">
        <v>851</v>
      </c>
      <c r="D241" s="12" t="s">
        <v>852</v>
      </c>
      <c r="E241" s="12" t="s">
        <v>853</v>
      </c>
      <c r="F241" s="13" t="s">
        <v>23</v>
      </c>
      <c r="G241" s="13" t="s">
        <v>35</v>
      </c>
      <c r="H241" s="97" t="s">
        <v>24</v>
      </c>
      <c r="I241" s="24" t="s">
        <v>25</v>
      </c>
      <c r="J241" s="29">
        <v>5</v>
      </c>
      <c r="K241" s="41">
        <v>0</v>
      </c>
      <c r="L241" s="93">
        <f t="shared" si="10"/>
        <v>5</v>
      </c>
      <c r="M241"/>
      <c r="N241" s="55" t="s">
        <v>23</v>
      </c>
      <c r="O241" s="55" t="s">
        <v>23</v>
      </c>
      <c r="P241" s="55" t="s">
        <v>23</v>
      </c>
    </row>
    <row r="242" spans="2:16" s="113" customFormat="1" ht="25.5" customHeight="1">
      <c r="B242" s="106">
        <v>237</v>
      </c>
      <c r="C242" s="78" t="s">
        <v>854</v>
      </c>
      <c r="D242" s="12" t="s">
        <v>855</v>
      </c>
      <c r="E242" s="12" t="s">
        <v>856</v>
      </c>
      <c r="F242" s="13" t="s">
        <v>23</v>
      </c>
      <c r="G242" s="13" t="s">
        <v>35</v>
      </c>
      <c r="H242" s="97" t="s">
        <v>24</v>
      </c>
      <c r="I242" s="24" t="s">
        <v>25</v>
      </c>
      <c r="J242" s="29">
        <v>15</v>
      </c>
      <c r="K242" s="41">
        <v>0</v>
      </c>
      <c r="L242" s="93">
        <f t="shared" si="10"/>
        <v>15</v>
      </c>
      <c r="M242"/>
      <c r="N242" s="55" t="s">
        <v>23</v>
      </c>
      <c r="O242" s="55" t="s">
        <v>23</v>
      </c>
      <c r="P242" s="55" t="s">
        <v>23</v>
      </c>
    </row>
    <row r="243" spans="2:16" s="113" customFormat="1" ht="25.5" customHeight="1">
      <c r="B243" s="106">
        <v>238</v>
      </c>
      <c r="C243" s="78" t="s">
        <v>857</v>
      </c>
      <c r="D243" s="12" t="s">
        <v>858</v>
      </c>
      <c r="E243" s="12" t="s">
        <v>859</v>
      </c>
      <c r="F243" s="13" t="s">
        <v>23</v>
      </c>
      <c r="G243" s="13" t="s">
        <v>35</v>
      </c>
      <c r="H243" s="97" t="s">
        <v>24</v>
      </c>
      <c r="I243" s="24" t="s">
        <v>25</v>
      </c>
      <c r="J243" s="29">
        <v>1</v>
      </c>
      <c r="K243" s="41">
        <v>0</v>
      </c>
      <c r="L243" s="93">
        <f t="shared" si="10"/>
        <v>1</v>
      </c>
      <c r="M243"/>
      <c r="N243" s="55" t="s">
        <v>23</v>
      </c>
      <c r="O243" s="55" t="s">
        <v>23</v>
      </c>
      <c r="P243" s="55" t="s">
        <v>23</v>
      </c>
    </row>
    <row r="244" spans="2:16" s="113" customFormat="1" ht="80.150000000000006" customHeight="1">
      <c r="B244" s="106">
        <v>239</v>
      </c>
      <c r="C244" s="78" t="s">
        <v>860</v>
      </c>
      <c r="D244" s="12" t="s">
        <v>861</v>
      </c>
      <c r="E244" s="12" t="s">
        <v>862</v>
      </c>
      <c r="F244" s="13" t="s">
        <v>23</v>
      </c>
      <c r="G244" s="13" t="s">
        <v>35</v>
      </c>
      <c r="H244" s="97" t="s">
        <v>24</v>
      </c>
      <c r="I244" s="24" t="s">
        <v>25</v>
      </c>
      <c r="J244" s="29">
        <v>10</v>
      </c>
      <c r="K244" s="41">
        <v>0</v>
      </c>
      <c r="L244" s="93">
        <f t="shared" si="10"/>
        <v>10</v>
      </c>
      <c r="M244"/>
      <c r="N244" s="55" t="s">
        <v>23</v>
      </c>
      <c r="O244" s="55" t="s">
        <v>23</v>
      </c>
      <c r="P244" s="55" t="s">
        <v>23</v>
      </c>
    </row>
    <row r="245" spans="2:16" s="113" customFormat="1" ht="64" customHeight="1">
      <c r="B245" s="106">
        <v>240</v>
      </c>
      <c r="C245" s="78" t="s">
        <v>863</v>
      </c>
      <c r="D245" s="12" t="s">
        <v>864</v>
      </c>
      <c r="E245" s="12" t="s">
        <v>865</v>
      </c>
      <c r="F245" s="13" t="s">
        <v>23</v>
      </c>
      <c r="G245" s="13" t="s">
        <v>35</v>
      </c>
      <c r="H245" s="97" t="s">
        <v>24</v>
      </c>
      <c r="I245" s="24" t="s">
        <v>25</v>
      </c>
      <c r="J245" s="29">
        <v>10</v>
      </c>
      <c r="K245" s="41">
        <v>0</v>
      </c>
      <c r="L245" s="93">
        <f t="shared" si="10"/>
        <v>10</v>
      </c>
      <c r="M245"/>
      <c r="N245" s="55" t="s">
        <v>23</v>
      </c>
      <c r="O245" s="55" t="s">
        <v>23</v>
      </c>
      <c r="P245" s="55" t="s">
        <v>23</v>
      </c>
    </row>
    <row r="246" spans="2:16" s="113" customFormat="1" ht="73" customHeight="1">
      <c r="B246" s="106">
        <v>241</v>
      </c>
      <c r="C246" s="78" t="s">
        <v>866</v>
      </c>
      <c r="D246" s="12" t="s">
        <v>867</v>
      </c>
      <c r="E246" s="12" t="s">
        <v>868</v>
      </c>
      <c r="F246" s="13" t="s">
        <v>23</v>
      </c>
      <c r="G246" s="13" t="s">
        <v>35</v>
      </c>
      <c r="H246" s="97" t="s">
        <v>24</v>
      </c>
      <c r="I246" s="24" t="s">
        <v>25</v>
      </c>
      <c r="J246" s="29">
        <v>35</v>
      </c>
      <c r="K246" s="41">
        <v>0</v>
      </c>
      <c r="L246" s="93">
        <f t="shared" si="10"/>
        <v>35</v>
      </c>
      <c r="M246"/>
      <c r="N246" s="55" t="s">
        <v>23</v>
      </c>
      <c r="O246" s="55" t="s">
        <v>23</v>
      </c>
      <c r="P246" s="55" t="s">
        <v>23</v>
      </c>
    </row>
    <row r="247" spans="2:16" s="113" customFormat="1" ht="70" customHeight="1">
      <c r="B247" s="106">
        <v>242</v>
      </c>
      <c r="C247" s="78" t="s">
        <v>869</v>
      </c>
      <c r="D247" s="12" t="s">
        <v>870</v>
      </c>
      <c r="E247" s="12" t="s">
        <v>871</v>
      </c>
      <c r="F247" s="13" t="s">
        <v>23</v>
      </c>
      <c r="G247" s="13" t="s">
        <v>35</v>
      </c>
      <c r="H247" s="97" t="s">
        <v>24</v>
      </c>
      <c r="I247" s="24" t="s">
        <v>25</v>
      </c>
      <c r="J247" s="29">
        <v>55</v>
      </c>
      <c r="K247" s="41">
        <v>0</v>
      </c>
      <c r="L247" s="93">
        <f t="shared" si="10"/>
        <v>55</v>
      </c>
      <c r="M247"/>
      <c r="N247" s="55" t="s">
        <v>23</v>
      </c>
      <c r="O247" s="55" t="s">
        <v>23</v>
      </c>
      <c r="P247" s="55" t="s">
        <v>23</v>
      </c>
    </row>
    <row r="248" spans="2:16" s="113" customFormat="1" ht="46.5" customHeight="1">
      <c r="B248" s="106">
        <v>243</v>
      </c>
      <c r="C248" s="78" t="s">
        <v>872</v>
      </c>
      <c r="D248" s="12" t="s">
        <v>873</v>
      </c>
      <c r="E248" s="12" t="s">
        <v>874</v>
      </c>
      <c r="F248" s="13" t="s">
        <v>23</v>
      </c>
      <c r="G248" s="13" t="s">
        <v>35</v>
      </c>
      <c r="H248" s="97" t="s">
        <v>24</v>
      </c>
      <c r="I248" s="24" t="s">
        <v>25</v>
      </c>
      <c r="J248" s="29">
        <v>20</v>
      </c>
      <c r="K248" s="41">
        <v>0</v>
      </c>
      <c r="L248" s="93">
        <f t="shared" si="10"/>
        <v>20</v>
      </c>
      <c r="M248"/>
      <c r="N248" s="55" t="s">
        <v>23</v>
      </c>
      <c r="O248" s="55" t="s">
        <v>23</v>
      </c>
      <c r="P248" s="55" t="s">
        <v>23</v>
      </c>
    </row>
    <row r="249" spans="2:16" s="113" customFormat="1" ht="40" customHeight="1">
      <c r="B249" s="106">
        <v>244</v>
      </c>
      <c r="C249" s="78" t="s">
        <v>875</v>
      </c>
      <c r="D249" s="12" t="s">
        <v>876</v>
      </c>
      <c r="E249" s="12" t="s">
        <v>877</v>
      </c>
      <c r="F249" s="13" t="s">
        <v>23</v>
      </c>
      <c r="G249" s="13" t="s">
        <v>35</v>
      </c>
      <c r="H249" s="97" t="s">
        <v>24</v>
      </c>
      <c r="I249" s="24" t="s">
        <v>25</v>
      </c>
      <c r="J249" s="29">
        <v>10</v>
      </c>
      <c r="K249" s="41">
        <v>0</v>
      </c>
      <c r="L249" s="93">
        <f t="shared" si="10"/>
        <v>10</v>
      </c>
      <c r="M249"/>
      <c r="N249" s="55" t="s">
        <v>23</v>
      </c>
      <c r="O249" s="55" t="s">
        <v>23</v>
      </c>
      <c r="P249" s="55" t="s">
        <v>23</v>
      </c>
    </row>
    <row r="250" spans="2:16" s="113" customFormat="1" ht="81.75" customHeight="1">
      <c r="B250" s="106">
        <v>245</v>
      </c>
      <c r="C250" s="78" t="s">
        <v>878</v>
      </c>
      <c r="D250" s="12" t="s">
        <v>879</v>
      </c>
      <c r="E250" s="12" t="s">
        <v>880</v>
      </c>
      <c r="F250" s="13" t="s">
        <v>23</v>
      </c>
      <c r="G250" s="13" t="s">
        <v>35</v>
      </c>
      <c r="H250" s="97" t="s">
        <v>24</v>
      </c>
      <c r="I250" s="24" t="s">
        <v>25</v>
      </c>
      <c r="J250" s="29">
        <v>20</v>
      </c>
      <c r="K250" s="41">
        <v>0</v>
      </c>
      <c r="L250" s="93">
        <f t="shared" si="10"/>
        <v>20</v>
      </c>
      <c r="M250"/>
      <c r="N250" s="55" t="s">
        <v>23</v>
      </c>
      <c r="O250" s="55" t="s">
        <v>23</v>
      </c>
      <c r="P250" s="55" t="s">
        <v>23</v>
      </c>
    </row>
    <row r="251" spans="2:16" s="113" customFormat="1" ht="89.15" customHeight="1">
      <c r="B251" s="106">
        <v>246</v>
      </c>
      <c r="C251" s="78" t="s">
        <v>881</v>
      </c>
      <c r="D251" s="12" t="s">
        <v>882</v>
      </c>
      <c r="E251" s="12" t="s">
        <v>883</v>
      </c>
      <c r="F251" s="13" t="s">
        <v>23</v>
      </c>
      <c r="G251" s="13" t="s">
        <v>35</v>
      </c>
      <c r="H251" s="97" t="s">
        <v>24</v>
      </c>
      <c r="I251" s="24" t="s">
        <v>25</v>
      </c>
      <c r="J251" s="29">
        <v>20</v>
      </c>
      <c r="K251" s="41">
        <v>0</v>
      </c>
      <c r="L251" s="93">
        <f t="shared" si="10"/>
        <v>20</v>
      </c>
      <c r="M251"/>
      <c r="N251" s="55" t="s">
        <v>23</v>
      </c>
      <c r="O251" s="55" t="s">
        <v>23</v>
      </c>
      <c r="P251" s="55" t="s">
        <v>23</v>
      </c>
    </row>
    <row r="252" spans="2:16" s="113" customFormat="1" ht="74.5" customHeight="1">
      <c r="B252" s="106">
        <v>247</v>
      </c>
      <c r="C252" s="78" t="s">
        <v>884</v>
      </c>
      <c r="D252" s="12" t="s">
        <v>885</v>
      </c>
      <c r="E252" s="12" t="s">
        <v>886</v>
      </c>
      <c r="F252" s="13" t="s">
        <v>23</v>
      </c>
      <c r="G252" s="13" t="s">
        <v>35</v>
      </c>
      <c r="H252" s="97" t="s">
        <v>24</v>
      </c>
      <c r="I252" s="24" t="s">
        <v>25</v>
      </c>
      <c r="J252" s="29">
        <v>500</v>
      </c>
      <c r="K252" s="41">
        <v>0</v>
      </c>
      <c r="L252" s="93">
        <f t="shared" si="10"/>
        <v>500</v>
      </c>
      <c r="M252"/>
      <c r="N252" s="55" t="s">
        <v>23</v>
      </c>
      <c r="O252" s="55" t="s">
        <v>23</v>
      </c>
      <c r="P252" s="55" t="s">
        <v>23</v>
      </c>
    </row>
    <row r="253" spans="2:16" s="113" customFormat="1" ht="70" customHeight="1">
      <c r="B253" s="106">
        <v>248</v>
      </c>
      <c r="C253" s="78" t="s">
        <v>887</v>
      </c>
      <c r="D253" s="12" t="s">
        <v>888</v>
      </c>
      <c r="E253" s="12" t="s">
        <v>889</v>
      </c>
      <c r="F253" s="13" t="s">
        <v>23</v>
      </c>
      <c r="G253" s="13" t="s">
        <v>35</v>
      </c>
      <c r="H253" s="97" t="s">
        <v>24</v>
      </c>
      <c r="I253" s="24" t="s">
        <v>25</v>
      </c>
      <c r="J253" s="29">
        <v>200</v>
      </c>
      <c r="K253" s="41">
        <v>0</v>
      </c>
      <c r="L253" s="93">
        <f t="shared" si="10"/>
        <v>200</v>
      </c>
      <c r="M253"/>
      <c r="N253" s="55" t="s">
        <v>23</v>
      </c>
      <c r="O253" s="55" t="s">
        <v>23</v>
      </c>
      <c r="P253" s="55" t="s">
        <v>23</v>
      </c>
    </row>
    <row r="254" spans="2:16" s="113" customFormat="1" ht="36.75" customHeight="1">
      <c r="B254" s="106">
        <v>249</v>
      </c>
      <c r="C254" s="78" t="s">
        <v>890</v>
      </c>
      <c r="D254" s="12" t="s">
        <v>891</v>
      </c>
      <c r="E254" s="12" t="s">
        <v>892</v>
      </c>
      <c r="F254" s="13" t="s">
        <v>23</v>
      </c>
      <c r="G254" s="13" t="s">
        <v>35</v>
      </c>
      <c r="H254" s="97" t="s">
        <v>24</v>
      </c>
      <c r="I254" s="24" t="s">
        <v>89</v>
      </c>
      <c r="J254" s="29">
        <v>4</v>
      </c>
      <c r="K254" s="41">
        <v>0</v>
      </c>
      <c r="L254" s="93">
        <f t="shared" si="10"/>
        <v>4</v>
      </c>
      <c r="M254"/>
      <c r="N254" s="55" t="s">
        <v>23</v>
      </c>
      <c r="O254" s="55" t="s">
        <v>23</v>
      </c>
      <c r="P254" s="55" t="s">
        <v>23</v>
      </c>
    </row>
    <row r="255" spans="2:16" s="113" customFormat="1" ht="52.5" customHeight="1">
      <c r="B255" s="106">
        <v>250</v>
      </c>
      <c r="C255" s="78" t="s">
        <v>893</v>
      </c>
      <c r="D255" s="12" t="s">
        <v>894</v>
      </c>
      <c r="E255" s="12" t="s">
        <v>895</v>
      </c>
      <c r="F255" s="13" t="s">
        <v>23</v>
      </c>
      <c r="G255" s="13" t="s">
        <v>35</v>
      </c>
      <c r="H255" s="97" t="s">
        <v>24</v>
      </c>
      <c r="I255" s="24" t="s">
        <v>89</v>
      </c>
      <c r="J255" s="29">
        <v>40</v>
      </c>
      <c r="K255" s="41">
        <v>0</v>
      </c>
      <c r="L255" s="93">
        <f t="shared" si="10"/>
        <v>40</v>
      </c>
      <c r="M255"/>
      <c r="N255" s="55" t="s">
        <v>23</v>
      </c>
      <c r="O255" s="55" t="s">
        <v>23</v>
      </c>
      <c r="P255" s="55" t="s">
        <v>23</v>
      </c>
    </row>
    <row r="256" spans="2:16" s="113" customFormat="1" ht="25.5" customHeight="1">
      <c r="B256" s="106">
        <v>251</v>
      </c>
      <c r="C256" s="78" t="s">
        <v>896</v>
      </c>
      <c r="D256" s="12" t="s">
        <v>897</v>
      </c>
      <c r="E256" s="12" t="s">
        <v>898</v>
      </c>
      <c r="F256" s="13" t="s">
        <v>23</v>
      </c>
      <c r="G256" s="13" t="s">
        <v>35</v>
      </c>
      <c r="H256" s="97" t="s">
        <v>24</v>
      </c>
      <c r="I256" s="24" t="s">
        <v>89</v>
      </c>
      <c r="J256" s="29">
        <v>15</v>
      </c>
      <c r="K256" s="41">
        <v>0</v>
      </c>
      <c r="L256" s="93">
        <f t="shared" si="10"/>
        <v>15</v>
      </c>
      <c r="M256"/>
      <c r="N256" s="55" t="s">
        <v>23</v>
      </c>
      <c r="O256" s="55" t="s">
        <v>23</v>
      </c>
      <c r="P256" s="55" t="s">
        <v>23</v>
      </c>
    </row>
    <row r="257" spans="2:16" s="113" customFormat="1" ht="30.65" customHeight="1">
      <c r="B257" s="106">
        <v>252</v>
      </c>
      <c r="C257" s="78" t="s">
        <v>899</v>
      </c>
      <c r="D257" s="12" t="s">
        <v>900</v>
      </c>
      <c r="E257" s="12" t="s">
        <v>901</v>
      </c>
      <c r="F257" s="13" t="s">
        <v>23</v>
      </c>
      <c r="G257" s="13" t="s">
        <v>35</v>
      </c>
      <c r="H257" s="97" t="s">
        <v>24</v>
      </c>
      <c r="I257" s="24" t="s">
        <v>89</v>
      </c>
      <c r="J257" s="29">
        <v>5.0999999999999996</v>
      </c>
      <c r="K257" s="41">
        <v>0</v>
      </c>
      <c r="L257" s="93">
        <f t="shared" si="10"/>
        <v>5.0999999999999996</v>
      </c>
      <c r="M257"/>
      <c r="N257" s="55" t="s">
        <v>23</v>
      </c>
      <c r="O257" s="55" t="s">
        <v>23</v>
      </c>
      <c r="P257" s="55" t="s">
        <v>23</v>
      </c>
    </row>
    <row r="258" spans="2:16" s="113" customFormat="1" ht="37.5" customHeight="1">
      <c r="B258" s="106">
        <v>253</v>
      </c>
      <c r="C258" s="78" t="s">
        <v>902</v>
      </c>
      <c r="D258" s="12" t="s">
        <v>903</v>
      </c>
      <c r="E258" s="12" t="s">
        <v>904</v>
      </c>
      <c r="F258" s="13" t="s">
        <v>23</v>
      </c>
      <c r="G258" s="13" t="s">
        <v>35</v>
      </c>
      <c r="H258" s="97" t="s">
        <v>24</v>
      </c>
      <c r="I258" s="24" t="s">
        <v>25</v>
      </c>
      <c r="J258" s="29">
        <v>6.375</v>
      </c>
      <c r="K258" s="41">
        <v>0</v>
      </c>
      <c r="L258" s="93">
        <f t="shared" si="10"/>
        <v>6.375</v>
      </c>
      <c r="M258"/>
      <c r="N258" s="55" t="s">
        <v>23</v>
      </c>
      <c r="O258" s="55" t="s">
        <v>23</v>
      </c>
      <c r="P258" s="55" t="s">
        <v>23</v>
      </c>
    </row>
    <row r="259" spans="2:16" s="113" customFormat="1" ht="29.5" customHeight="1">
      <c r="B259" s="106">
        <v>254</v>
      </c>
      <c r="C259" s="78" t="s">
        <v>905</v>
      </c>
      <c r="D259" s="12" t="s">
        <v>906</v>
      </c>
      <c r="E259" s="12" t="s">
        <v>907</v>
      </c>
      <c r="F259" s="13" t="s">
        <v>23</v>
      </c>
      <c r="G259" s="13" t="s">
        <v>35</v>
      </c>
      <c r="H259" s="97" t="s">
        <v>24</v>
      </c>
      <c r="I259" s="24" t="s">
        <v>25</v>
      </c>
      <c r="J259" s="29">
        <v>10.199999999999999</v>
      </c>
      <c r="K259" s="41">
        <v>0</v>
      </c>
      <c r="L259" s="93">
        <f t="shared" si="10"/>
        <v>10.199999999999999</v>
      </c>
      <c r="M259"/>
      <c r="N259" s="55" t="s">
        <v>23</v>
      </c>
      <c r="O259" s="55" t="s">
        <v>23</v>
      </c>
      <c r="P259" s="55" t="s">
        <v>23</v>
      </c>
    </row>
    <row r="260" spans="2:16" s="113" customFormat="1" ht="74.5" customHeight="1">
      <c r="B260" s="106">
        <v>255</v>
      </c>
      <c r="C260" s="78" t="s">
        <v>908</v>
      </c>
      <c r="D260" s="12" t="s">
        <v>909</v>
      </c>
      <c r="E260" s="12" t="s">
        <v>910</v>
      </c>
      <c r="F260" s="13" t="s">
        <v>23</v>
      </c>
      <c r="G260" s="13" t="s">
        <v>35</v>
      </c>
      <c r="H260" s="97" t="s">
        <v>24</v>
      </c>
      <c r="I260" s="24" t="s">
        <v>25</v>
      </c>
      <c r="J260" s="29">
        <v>5.0999999999999996</v>
      </c>
      <c r="K260" s="41">
        <v>0</v>
      </c>
      <c r="L260" s="93">
        <f t="shared" si="10"/>
        <v>5.0999999999999996</v>
      </c>
      <c r="M260"/>
      <c r="N260" s="55" t="s">
        <v>23</v>
      </c>
      <c r="O260" s="55" t="s">
        <v>23</v>
      </c>
      <c r="P260" s="55" t="s">
        <v>23</v>
      </c>
    </row>
    <row r="261" spans="2:16" s="113" customFormat="1" ht="25.5" customHeight="1">
      <c r="B261" s="106">
        <v>256</v>
      </c>
      <c r="C261" s="78" t="s">
        <v>911</v>
      </c>
      <c r="D261" s="12" t="s">
        <v>912</v>
      </c>
      <c r="E261" s="12" t="s">
        <v>913</v>
      </c>
      <c r="F261" s="13" t="s">
        <v>23</v>
      </c>
      <c r="G261" s="13" t="s">
        <v>35</v>
      </c>
      <c r="H261" s="97" t="s">
        <v>24</v>
      </c>
      <c r="I261" s="24" t="s">
        <v>25</v>
      </c>
      <c r="J261" s="29">
        <v>7.2958333333333334</v>
      </c>
      <c r="K261" s="41">
        <v>0</v>
      </c>
      <c r="L261" s="93">
        <f t="shared" si="10"/>
        <v>7.2958333333333334</v>
      </c>
      <c r="M261"/>
      <c r="N261" s="55" t="s">
        <v>23</v>
      </c>
      <c r="O261" s="55" t="s">
        <v>23</v>
      </c>
      <c r="P261" s="55" t="s">
        <v>23</v>
      </c>
    </row>
    <row r="262" spans="2:16" s="113" customFormat="1" ht="25.5" customHeight="1">
      <c r="B262" s="106">
        <v>257</v>
      </c>
      <c r="C262" s="78" t="s">
        <v>914</v>
      </c>
      <c r="D262" s="12" t="s">
        <v>915</v>
      </c>
      <c r="E262" s="12" t="s">
        <v>916</v>
      </c>
      <c r="F262" s="13" t="s">
        <v>23</v>
      </c>
      <c r="G262" s="13" t="s">
        <v>35</v>
      </c>
      <c r="H262" s="97" t="s">
        <v>24</v>
      </c>
      <c r="I262" s="24" t="s">
        <v>25</v>
      </c>
      <c r="J262" s="29">
        <v>4.1791666666666671</v>
      </c>
      <c r="K262" s="41">
        <v>0</v>
      </c>
      <c r="L262" s="93">
        <f t="shared" si="10"/>
        <v>4.1791666666666671</v>
      </c>
      <c r="M262"/>
      <c r="N262" s="55" t="s">
        <v>23</v>
      </c>
      <c r="O262" s="55" t="s">
        <v>23</v>
      </c>
      <c r="P262" s="55" t="s">
        <v>23</v>
      </c>
    </row>
    <row r="263" spans="2:16" s="113" customFormat="1" ht="25.5" customHeight="1">
      <c r="B263" s="106">
        <v>258</v>
      </c>
      <c r="C263" s="78" t="s">
        <v>917</v>
      </c>
      <c r="D263" s="12" t="s">
        <v>918</v>
      </c>
      <c r="E263" s="12" t="s">
        <v>919</v>
      </c>
      <c r="F263" s="13" t="s">
        <v>23</v>
      </c>
      <c r="G263" s="13" t="s">
        <v>35</v>
      </c>
      <c r="H263" s="97" t="s">
        <v>24</v>
      </c>
      <c r="I263" s="24" t="s">
        <v>25</v>
      </c>
      <c r="J263" s="29">
        <v>3.25</v>
      </c>
      <c r="K263" s="41">
        <v>0</v>
      </c>
      <c r="L263" s="93">
        <f t="shared" si="10"/>
        <v>3.25</v>
      </c>
      <c r="M263"/>
      <c r="N263" s="55" t="s">
        <v>23</v>
      </c>
      <c r="O263" s="55" t="s">
        <v>23</v>
      </c>
      <c r="P263" s="55" t="s">
        <v>23</v>
      </c>
    </row>
    <row r="264" spans="2:16" s="113" customFormat="1" ht="70" customHeight="1">
      <c r="B264" s="106">
        <v>259</v>
      </c>
      <c r="C264" s="78" t="s">
        <v>920</v>
      </c>
      <c r="D264" s="12" t="s">
        <v>921</v>
      </c>
      <c r="E264" s="12" t="s">
        <v>922</v>
      </c>
      <c r="F264" s="13" t="s">
        <v>23</v>
      </c>
      <c r="G264" s="13" t="s">
        <v>35</v>
      </c>
      <c r="H264" s="97" t="s">
        <v>24</v>
      </c>
      <c r="I264" s="24" t="s">
        <v>25</v>
      </c>
      <c r="J264" s="29">
        <v>0</v>
      </c>
      <c r="K264" s="41">
        <v>0</v>
      </c>
      <c r="L264" s="93">
        <f t="shared" si="10"/>
        <v>0</v>
      </c>
      <c r="M264"/>
      <c r="N264" s="56" t="s">
        <v>923</v>
      </c>
      <c r="O264" s="55" t="s">
        <v>23</v>
      </c>
      <c r="P264" s="55" t="s">
        <v>23</v>
      </c>
    </row>
    <row r="265" spans="2:16" s="113" customFormat="1" ht="56.5" customHeight="1">
      <c r="B265" s="106">
        <v>260</v>
      </c>
      <c r="C265" s="78" t="s">
        <v>924</v>
      </c>
      <c r="D265" s="12" t="s">
        <v>925</v>
      </c>
      <c r="E265" s="12" t="s">
        <v>926</v>
      </c>
      <c r="F265" s="13" t="s">
        <v>23</v>
      </c>
      <c r="G265" s="13" t="s">
        <v>35</v>
      </c>
      <c r="H265" s="97" t="s">
        <v>24</v>
      </c>
      <c r="I265" s="24" t="s">
        <v>89</v>
      </c>
      <c r="J265" s="29">
        <v>0</v>
      </c>
      <c r="K265" s="41">
        <v>0</v>
      </c>
      <c r="L265" s="93">
        <f t="shared" si="10"/>
        <v>0</v>
      </c>
      <c r="M265"/>
      <c r="N265" s="56" t="s">
        <v>927</v>
      </c>
      <c r="O265" s="55" t="s">
        <v>23</v>
      </c>
      <c r="P265" s="55" t="s">
        <v>23</v>
      </c>
    </row>
    <row r="266" spans="2:16" s="113" customFormat="1" ht="64.5" customHeight="1">
      <c r="B266" s="106">
        <v>261</v>
      </c>
      <c r="C266" s="78" t="s">
        <v>928</v>
      </c>
      <c r="D266" s="12" t="s">
        <v>929</v>
      </c>
      <c r="E266" s="12" t="s">
        <v>930</v>
      </c>
      <c r="F266" s="13" t="s">
        <v>23</v>
      </c>
      <c r="G266" s="13" t="s">
        <v>35</v>
      </c>
      <c r="H266" s="97" t="s">
        <v>24</v>
      </c>
      <c r="I266" s="24" t="s">
        <v>89</v>
      </c>
      <c r="J266" s="29">
        <v>0</v>
      </c>
      <c r="K266" s="41">
        <v>0</v>
      </c>
      <c r="L266" s="93">
        <f t="shared" si="10"/>
        <v>0</v>
      </c>
      <c r="M266"/>
      <c r="N266" s="56" t="s">
        <v>931</v>
      </c>
      <c r="O266" s="55" t="s">
        <v>23</v>
      </c>
      <c r="P266" s="55" t="s">
        <v>23</v>
      </c>
    </row>
    <row r="267" spans="2:16" s="113" customFormat="1" ht="58" customHeight="1">
      <c r="B267" s="106">
        <v>262</v>
      </c>
      <c r="C267" s="78" t="s">
        <v>932</v>
      </c>
      <c r="D267" s="12" t="s">
        <v>925</v>
      </c>
      <c r="E267" s="12" t="s">
        <v>933</v>
      </c>
      <c r="F267" s="13" t="s">
        <v>23</v>
      </c>
      <c r="G267" s="13" t="s">
        <v>35</v>
      </c>
      <c r="H267" s="97" t="s">
        <v>24</v>
      </c>
      <c r="I267" s="24" t="s">
        <v>89</v>
      </c>
      <c r="J267" s="29">
        <v>0</v>
      </c>
      <c r="K267" s="41">
        <v>0</v>
      </c>
      <c r="L267" s="93">
        <f t="shared" si="10"/>
        <v>0</v>
      </c>
      <c r="M267"/>
      <c r="N267" s="56" t="s">
        <v>934</v>
      </c>
      <c r="O267" s="55" t="s">
        <v>23</v>
      </c>
      <c r="P267" s="55" t="s">
        <v>23</v>
      </c>
    </row>
    <row r="268" spans="2:16" s="113" customFormat="1" ht="51.65" customHeight="1">
      <c r="B268" s="106">
        <v>263</v>
      </c>
      <c r="C268" s="78" t="s">
        <v>935</v>
      </c>
      <c r="D268" s="12" t="s">
        <v>936</v>
      </c>
      <c r="E268" s="12" t="s">
        <v>937</v>
      </c>
      <c r="F268" s="13" t="s">
        <v>23</v>
      </c>
      <c r="G268" s="13" t="s">
        <v>35</v>
      </c>
      <c r="H268" s="97" t="s">
        <v>24</v>
      </c>
      <c r="I268" s="24" t="s">
        <v>89</v>
      </c>
      <c r="J268" s="29">
        <v>0</v>
      </c>
      <c r="K268" s="41">
        <v>0</v>
      </c>
      <c r="L268" s="93">
        <f t="shared" si="10"/>
        <v>0</v>
      </c>
      <c r="M268"/>
      <c r="N268" s="56" t="s">
        <v>931</v>
      </c>
      <c r="O268" s="55" t="s">
        <v>23</v>
      </c>
      <c r="P268" s="55" t="s">
        <v>23</v>
      </c>
    </row>
    <row r="269" spans="2:16" s="113" customFormat="1" ht="37.5" customHeight="1">
      <c r="B269" s="106">
        <v>264</v>
      </c>
      <c r="C269" s="78" t="s">
        <v>938</v>
      </c>
      <c r="D269" s="12" t="s">
        <v>939</v>
      </c>
      <c r="E269" s="12" t="s">
        <v>940</v>
      </c>
      <c r="F269" s="13" t="s">
        <v>23</v>
      </c>
      <c r="G269" s="13" t="s">
        <v>35</v>
      </c>
      <c r="H269" s="97" t="s">
        <v>24</v>
      </c>
      <c r="I269" s="24" t="s">
        <v>25</v>
      </c>
      <c r="J269" s="29">
        <v>0</v>
      </c>
      <c r="K269" s="41">
        <v>0</v>
      </c>
      <c r="L269" s="93">
        <f t="shared" si="10"/>
        <v>0</v>
      </c>
      <c r="M269"/>
      <c r="N269" s="56" t="s">
        <v>934</v>
      </c>
      <c r="O269" s="55" t="s">
        <v>23</v>
      </c>
      <c r="P269" s="55" t="s">
        <v>23</v>
      </c>
    </row>
    <row r="270" spans="2:16" s="113" customFormat="1" ht="69" customHeight="1">
      <c r="B270" s="106">
        <v>265</v>
      </c>
      <c r="C270" s="78" t="s">
        <v>941</v>
      </c>
      <c r="D270" s="12" t="s">
        <v>942</v>
      </c>
      <c r="E270" s="12" t="s">
        <v>943</v>
      </c>
      <c r="F270" s="13" t="s">
        <v>23</v>
      </c>
      <c r="G270" s="13" t="s">
        <v>35</v>
      </c>
      <c r="H270" s="97" t="s">
        <v>24</v>
      </c>
      <c r="I270" s="24" t="s">
        <v>25</v>
      </c>
      <c r="J270" s="29">
        <v>0</v>
      </c>
      <c r="K270" s="41">
        <v>0</v>
      </c>
      <c r="L270" s="93">
        <f t="shared" si="10"/>
        <v>0</v>
      </c>
      <c r="M270"/>
      <c r="N270" s="56" t="s">
        <v>931</v>
      </c>
      <c r="O270" s="55" t="s">
        <v>23</v>
      </c>
      <c r="P270" s="55" t="s">
        <v>23</v>
      </c>
    </row>
    <row r="271" spans="2:16" s="113" customFormat="1" ht="74.5" customHeight="1">
      <c r="B271" s="106">
        <v>266</v>
      </c>
      <c r="C271" s="78" t="s">
        <v>944</v>
      </c>
      <c r="D271" s="12" t="s">
        <v>945</v>
      </c>
      <c r="E271" s="12" t="s">
        <v>946</v>
      </c>
      <c r="F271" s="13" t="s">
        <v>23</v>
      </c>
      <c r="G271" s="13" t="s">
        <v>35</v>
      </c>
      <c r="H271" s="97" t="s">
        <v>24</v>
      </c>
      <c r="I271" s="24" t="s">
        <v>25</v>
      </c>
      <c r="J271" s="29">
        <v>0</v>
      </c>
      <c r="K271" s="41">
        <v>0</v>
      </c>
      <c r="L271" s="93">
        <f t="shared" si="10"/>
        <v>0</v>
      </c>
      <c r="M271"/>
      <c r="N271" s="56" t="s">
        <v>934</v>
      </c>
      <c r="O271" s="55" t="s">
        <v>23</v>
      </c>
      <c r="P271" s="55" t="s">
        <v>23</v>
      </c>
    </row>
    <row r="272" spans="2:16" s="113" customFormat="1" ht="74.650000000000006" customHeight="1">
      <c r="B272" s="106">
        <v>267</v>
      </c>
      <c r="C272" s="78" t="s">
        <v>1280</v>
      </c>
      <c r="D272" s="12" t="s">
        <v>1281</v>
      </c>
      <c r="E272" s="12" t="s">
        <v>1282</v>
      </c>
      <c r="F272" s="13" t="s">
        <v>23</v>
      </c>
      <c r="G272" s="13" t="s">
        <v>35</v>
      </c>
      <c r="H272" s="97" t="s">
        <v>24</v>
      </c>
      <c r="I272" s="24" t="s">
        <v>25</v>
      </c>
      <c r="J272" s="29">
        <v>8</v>
      </c>
      <c r="K272" s="41">
        <v>0</v>
      </c>
      <c r="L272" s="93">
        <f t="shared" si="10"/>
        <v>8</v>
      </c>
      <c r="M272"/>
      <c r="N272" s="56" t="s">
        <v>23</v>
      </c>
      <c r="O272" s="55" t="s">
        <v>23</v>
      </c>
      <c r="P272" s="55" t="s">
        <v>23</v>
      </c>
    </row>
    <row r="273" spans="2:16" s="113" customFormat="1" ht="74.650000000000006" customHeight="1">
      <c r="B273" s="106">
        <v>268</v>
      </c>
      <c r="C273" s="78" t="s">
        <v>1283</v>
      </c>
      <c r="D273" s="12" t="s">
        <v>1284</v>
      </c>
      <c r="E273" s="12" t="s">
        <v>1285</v>
      </c>
      <c r="F273" s="13" t="s">
        <v>23</v>
      </c>
      <c r="G273" s="13" t="s">
        <v>35</v>
      </c>
      <c r="H273" s="97" t="s">
        <v>24</v>
      </c>
      <c r="I273" s="24" t="s">
        <v>25</v>
      </c>
      <c r="J273" s="29">
        <v>8</v>
      </c>
      <c r="K273" s="41">
        <v>0</v>
      </c>
      <c r="L273" s="93">
        <f t="shared" si="10"/>
        <v>8</v>
      </c>
      <c r="M273"/>
      <c r="N273" s="56" t="s">
        <v>23</v>
      </c>
      <c r="O273" s="55" t="s">
        <v>23</v>
      </c>
      <c r="P273" s="55" t="s">
        <v>23</v>
      </c>
    </row>
    <row r="274" spans="2:16" s="113" customFormat="1" ht="74.650000000000006" customHeight="1">
      <c r="B274" s="106">
        <v>269</v>
      </c>
      <c r="C274" s="78" t="s">
        <v>1286</v>
      </c>
      <c r="D274" s="12" t="s">
        <v>1287</v>
      </c>
      <c r="E274" s="12" t="s">
        <v>1288</v>
      </c>
      <c r="F274" s="13" t="s">
        <v>23</v>
      </c>
      <c r="G274" s="13" t="s">
        <v>35</v>
      </c>
      <c r="H274" s="97" t="s">
        <v>24</v>
      </c>
      <c r="I274" s="24" t="s">
        <v>25</v>
      </c>
      <c r="J274" s="29">
        <v>18</v>
      </c>
      <c r="K274" s="41">
        <v>0</v>
      </c>
      <c r="L274" s="93">
        <f t="shared" si="10"/>
        <v>18</v>
      </c>
      <c r="M274"/>
      <c r="N274" s="56" t="s">
        <v>23</v>
      </c>
      <c r="O274" s="55" t="s">
        <v>23</v>
      </c>
      <c r="P274" s="55" t="s">
        <v>23</v>
      </c>
    </row>
    <row r="275" spans="2:16" s="113" customFormat="1" ht="74.650000000000006" customHeight="1">
      <c r="B275" s="106">
        <v>270</v>
      </c>
      <c r="C275" s="78" t="s">
        <v>1289</v>
      </c>
      <c r="D275" s="12" t="s">
        <v>1290</v>
      </c>
      <c r="E275" s="12" t="s">
        <v>1288</v>
      </c>
      <c r="F275" s="13" t="s">
        <v>23</v>
      </c>
      <c r="G275" s="13" t="s">
        <v>35</v>
      </c>
      <c r="H275" s="97" t="s">
        <v>24</v>
      </c>
      <c r="I275" s="24" t="s">
        <v>25</v>
      </c>
      <c r="J275" s="29">
        <v>5</v>
      </c>
      <c r="K275" s="41">
        <v>0</v>
      </c>
      <c r="L275" s="93">
        <f t="shared" si="10"/>
        <v>5</v>
      </c>
      <c r="M275"/>
      <c r="N275" s="56" t="s">
        <v>23</v>
      </c>
      <c r="O275" s="55" t="s">
        <v>23</v>
      </c>
      <c r="P275" s="55" t="s">
        <v>23</v>
      </c>
    </row>
    <row r="276" spans="2:16" s="113" customFormat="1" ht="74.650000000000006" customHeight="1">
      <c r="B276" s="106">
        <v>271</v>
      </c>
      <c r="C276" s="78" t="s">
        <v>1291</v>
      </c>
      <c r="D276" s="12" t="s">
        <v>1292</v>
      </c>
      <c r="E276" s="12" t="s">
        <v>1288</v>
      </c>
      <c r="F276" s="13" t="s">
        <v>23</v>
      </c>
      <c r="G276" s="13" t="s">
        <v>35</v>
      </c>
      <c r="H276" s="97" t="s">
        <v>24</v>
      </c>
      <c r="I276" s="24" t="s">
        <v>25</v>
      </c>
      <c r="J276" s="29">
        <v>2</v>
      </c>
      <c r="K276" s="41">
        <v>0</v>
      </c>
      <c r="L276" s="93">
        <f t="shared" si="10"/>
        <v>2</v>
      </c>
      <c r="M276"/>
      <c r="N276" s="56" t="s">
        <v>23</v>
      </c>
      <c r="O276" s="55" t="s">
        <v>23</v>
      </c>
      <c r="P276" s="55" t="s">
        <v>23</v>
      </c>
    </row>
    <row r="277" spans="2:16" s="113" customFormat="1" ht="74.650000000000006" customHeight="1">
      <c r="B277" s="106">
        <v>272</v>
      </c>
      <c r="C277" s="78" t="s">
        <v>1293</v>
      </c>
      <c r="D277" s="12" t="s">
        <v>1294</v>
      </c>
      <c r="E277" s="12" t="s">
        <v>1288</v>
      </c>
      <c r="F277" s="13" t="s">
        <v>23</v>
      </c>
      <c r="G277" s="13" t="s">
        <v>35</v>
      </c>
      <c r="H277" s="97" t="s">
        <v>24</v>
      </c>
      <c r="I277" s="24" t="s">
        <v>25</v>
      </c>
      <c r="J277" s="29">
        <v>1</v>
      </c>
      <c r="K277" s="41">
        <v>0</v>
      </c>
      <c r="L277" s="93">
        <f t="shared" si="10"/>
        <v>1</v>
      </c>
      <c r="M277"/>
      <c r="N277" s="56" t="s">
        <v>23</v>
      </c>
      <c r="O277" s="55" t="s">
        <v>23</v>
      </c>
      <c r="P277" s="55" t="s">
        <v>23</v>
      </c>
    </row>
    <row r="278" spans="2:16" s="113" customFormat="1" ht="74.650000000000006" customHeight="1">
      <c r="B278" s="106">
        <v>273</v>
      </c>
      <c r="C278" s="78" t="s">
        <v>1295</v>
      </c>
      <c r="D278" s="12" t="s">
        <v>1296</v>
      </c>
      <c r="E278" s="12" t="s">
        <v>1288</v>
      </c>
      <c r="F278" s="13" t="s">
        <v>23</v>
      </c>
      <c r="G278" s="13" t="s">
        <v>35</v>
      </c>
      <c r="H278" s="97" t="s">
        <v>24</v>
      </c>
      <c r="I278" s="24" t="s">
        <v>25</v>
      </c>
      <c r="J278" s="29">
        <v>2.5</v>
      </c>
      <c r="K278" s="41">
        <v>0</v>
      </c>
      <c r="L278" s="93">
        <f t="shared" si="10"/>
        <v>2.5</v>
      </c>
      <c r="M278"/>
      <c r="N278" s="56" t="s">
        <v>23</v>
      </c>
      <c r="O278" s="55" t="s">
        <v>23</v>
      </c>
      <c r="P278" s="55" t="s">
        <v>23</v>
      </c>
    </row>
    <row r="279" spans="2:16" s="113" customFormat="1" ht="74.650000000000006" customHeight="1">
      <c r="B279" s="106">
        <v>274</v>
      </c>
      <c r="C279" s="78" t="s">
        <v>1297</v>
      </c>
      <c r="D279" s="12" t="s">
        <v>1298</v>
      </c>
      <c r="E279" s="12" t="s">
        <v>1288</v>
      </c>
      <c r="F279" s="13" t="s">
        <v>23</v>
      </c>
      <c r="G279" s="13" t="s">
        <v>35</v>
      </c>
      <c r="H279" s="97" t="s">
        <v>24</v>
      </c>
      <c r="I279" s="24" t="s">
        <v>25</v>
      </c>
      <c r="J279" s="29">
        <v>1</v>
      </c>
      <c r="K279" s="41">
        <v>0</v>
      </c>
      <c r="L279" s="93">
        <f t="shared" si="10"/>
        <v>1</v>
      </c>
      <c r="M279"/>
      <c r="N279" s="56" t="s">
        <v>23</v>
      </c>
      <c r="O279" s="55" t="s">
        <v>23</v>
      </c>
      <c r="P279" s="55" t="s">
        <v>23</v>
      </c>
    </row>
    <row r="280" spans="2:16" s="113" customFormat="1" ht="74.650000000000006" customHeight="1">
      <c r="B280" s="106">
        <v>275</v>
      </c>
      <c r="C280" s="78" t="s">
        <v>1299</v>
      </c>
      <c r="D280" s="12" t="s">
        <v>1300</v>
      </c>
      <c r="E280" s="12" t="s">
        <v>1288</v>
      </c>
      <c r="F280" s="13" t="s">
        <v>23</v>
      </c>
      <c r="G280" s="13" t="s">
        <v>35</v>
      </c>
      <c r="H280" s="97" t="s">
        <v>24</v>
      </c>
      <c r="I280" s="24" t="s">
        <v>25</v>
      </c>
      <c r="J280" s="29">
        <v>2.5</v>
      </c>
      <c r="K280" s="41">
        <v>0</v>
      </c>
      <c r="L280" s="93">
        <f t="shared" si="10"/>
        <v>2.5</v>
      </c>
      <c r="M280"/>
      <c r="N280" s="56" t="s">
        <v>23</v>
      </c>
      <c r="O280" s="55" t="s">
        <v>23</v>
      </c>
      <c r="P280" s="55" t="s">
        <v>23</v>
      </c>
    </row>
    <row r="281" spans="2:16" s="113" customFormat="1" ht="74.650000000000006" customHeight="1">
      <c r="B281" s="106">
        <v>276</v>
      </c>
      <c r="C281" s="78" t="s">
        <v>1301</v>
      </c>
      <c r="D281" s="12" t="s">
        <v>1302</v>
      </c>
      <c r="E281" s="12" t="s">
        <v>1288</v>
      </c>
      <c r="F281" s="13" t="s">
        <v>23</v>
      </c>
      <c r="G281" s="13" t="s">
        <v>35</v>
      </c>
      <c r="H281" s="97" t="s">
        <v>24</v>
      </c>
      <c r="I281" s="24" t="s">
        <v>25</v>
      </c>
      <c r="J281" s="29">
        <v>1</v>
      </c>
      <c r="K281" s="41">
        <v>0</v>
      </c>
      <c r="L281" s="93">
        <f t="shared" si="10"/>
        <v>1</v>
      </c>
      <c r="M281"/>
      <c r="N281" s="56" t="s">
        <v>23</v>
      </c>
      <c r="O281" s="55" t="s">
        <v>23</v>
      </c>
      <c r="P281" s="55" t="s">
        <v>23</v>
      </c>
    </row>
    <row r="282" spans="2:16" s="113" customFormat="1" ht="74.650000000000006" customHeight="1">
      <c r="B282" s="106">
        <v>277</v>
      </c>
      <c r="C282" s="78" t="s">
        <v>1303</v>
      </c>
      <c r="D282" s="12" t="s">
        <v>1304</v>
      </c>
      <c r="E282" s="12" t="s">
        <v>1288</v>
      </c>
      <c r="F282" s="13" t="s">
        <v>23</v>
      </c>
      <c r="G282" s="13" t="s">
        <v>35</v>
      </c>
      <c r="H282" s="97" t="s">
        <v>24</v>
      </c>
      <c r="I282" s="24" t="s">
        <v>25</v>
      </c>
      <c r="J282" s="29">
        <v>3</v>
      </c>
      <c r="K282" s="41">
        <v>0</v>
      </c>
      <c r="L282" s="93">
        <f t="shared" si="10"/>
        <v>3</v>
      </c>
      <c r="M282"/>
      <c r="N282" s="56" t="s">
        <v>23</v>
      </c>
      <c r="O282" s="55" t="s">
        <v>23</v>
      </c>
      <c r="P282" s="55" t="s">
        <v>23</v>
      </c>
    </row>
    <row r="283" spans="2:16" s="113" customFormat="1" ht="74.650000000000006" customHeight="1">
      <c r="B283" s="106">
        <v>278</v>
      </c>
      <c r="C283" s="78" t="s">
        <v>1305</v>
      </c>
      <c r="D283" s="12" t="s">
        <v>1306</v>
      </c>
      <c r="E283" s="12" t="s">
        <v>1288</v>
      </c>
      <c r="F283" s="13" t="s">
        <v>23</v>
      </c>
      <c r="G283" s="13" t="s">
        <v>35</v>
      </c>
      <c r="H283" s="97" t="s">
        <v>24</v>
      </c>
      <c r="I283" s="24" t="s">
        <v>25</v>
      </c>
      <c r="J283" s="29">
        <v>3.3</v>
      </c>
      <c r="K283" s="41">
        <v>0</v>
      </c>
      <c r="L283" s="93">
        <f t="shared" si="10"/>
        <v>3.3</v>
      </c>
      <c r="M283"/>
      <c r="N283" s="56" t="s">
        <v>23</v>
      </c>
      <c r="O283" s="55" t="s">
        <v>23</v>
      </c>
      <c r="P283" s="55" t="s">
        <v>23</v>
      </c>
    </row>
    <row r="284" spans="2:16" s="113" customFormat="1" ht="74.650000000000006" customHeight="1">
      <c r="B284" s="106">
        <v>279</v>
      </c>
      <c r="C284" s="78" t="s">
        <v>1307</v>
      </c>
      <c r="D284" s="12" t="s">
        <v>1308</v>
      </c>
      <c r="E284" s="12" t="s">
        <v>1288</v>
      </c>
      <c r="F284" s="13" t="s">
        <v>23</v>
      </c>
      <c r="G284" s="13" t="s">
        <v>35</v>
      </c>
      <c r="H284" s="97" t="s">
        <v>24</v>
      </c>
      <c r="I284" s="24" t="s">
        <v>25</v>
      </c>
      <c r="J284" s="29">
        <v>3.5</v>
      </c>
      <c r="K284" s="41">
        <v>0</v>
      </c>
      <c r="L284" s="93">
        <f t="shared" si="10"/>
        <v>3.5</v>
      </c>
      <c r="M284"/>
      <c r="N284" s="56" t="s">
        <v>23</v>
      </c>
      <c r="O284" s="55" t="s">
        <v>23</v>
      </c>
      <c r="P284" s="55" t="s">
        <v>23</v>
      </c>
    </row>
    <row r="285" spans="2:16" s="113" customFormat="1" ht="74.650000000000006" customHeight="1">
      <c r="B285" s="106">
        <v>280</v>
      </c>
      <c r="C285" s="78" t="s">
        <v>1309</v>
      </c>
      <c r="D285" s="12" t="s">
        <v>1310</v>
      </c>
      <c r="E285" s="12" t="s">
        <v>1288</v>
      </c>
      <c r="F285" s="13" t="s">
        <v>23</v>
      </c>
      <c r="G285" s="13" t="s">
        <v>35</v>
      </c>
      <c r="H285" s="97" t="s">
        <v>24</v>
      </c>
      <c r="I285" s="24" t="s">
        <v>25</v>
      </c>
      <c r="J285" s="29">
        <v>4</v>
      </c>
      <c r="K285" s="41">
        <v>0</v>
      </c>
      <c r="L285" s="93">
        <f t="shared" si="10"/>
        <v>4</v>
      </c>
      <c r="M285"/>
      <c r="N285" s="56" t="s">
        <v>23</v>
      </c>
      <c r="O285" s="55" t="s">
        <v>23</v>
      </c>
      <c r="P285" s="55" t="s">
        <v>23</v>
      </c>
    </row>
    <row r="286" spans="2:16" s="113" customFormat="1" ht="82.9" customHeight="1">
      <c r="B286" s="106">
        <v>281</v>
      </c>
      <c r="C286" s="78" t="s">
        <v>947</v>
      </c>
      <c r="D286" s="12" t="s">
        <v>948</v>
      </c>
      <c r="E286" s="12" t="s">
        <v>949</v>
      </c>
      <c r="F286" s="13" t="s">
        <v>23</v>
      </c>
      <c r="G286" s="13" t="s">
        <v>35</v>
      </c>
      <c r="H286" s="97" t="s">
        <v>24</v>
      </c>
      <c r="I286" s="24" t="s">
        <v>89</v>
      </c>
      <c r="J286" s="29">
        <v>10.49</v>
      </c>
      <c r="K286" s="41">
        <v>0</v>
      </c>
      <c r="L286" s="93">
        <f t="shared" si="10"/>
        <v>10.49</v>
      </c>
      <c r="M286"/>
      <c r="N286" s="55" t="s">
        <v>23</v>
      </c>
      <c r="O286" s="55" t="s">
        <v>23</v>
      </c>
      <c r="P286" s="55" t="s">
        <v>23</v>
      </c>
    </row>
    <row r="287" spans="2:16" s="113" customFormat="1" ht="78.650000000000006" customHeight="1">
      <c r="B287" s="106">
        <v>282</v>
      </c>
      <c r="C287" s="78" t="s">
        <v>950</v>
      </c>
      <c r="D287" s="12" t="s">
        <v>951</v>
      </c>
      <c r="E287" s="12" t="s">
        <v>949</v>
      </c>
      <c r="F287" s="13" t="s">
        <v>23</v>
      </c>
      <c r="G287" s="13" t="s">
        <v>35</v>
      </c>
      <c r="H287" s="97" t="s">
        <v>24</v>
      </c>
      <c r="I287" s="24" t="s">
        <v>89</v>
      </c>
      <c r="J287" s="29">
        <v>10.49</v>
      </c>
      <c r="K287" s="41">
        <v>0</v>
      </c>
      <c r="L287" s="93">
        <f t="shared" si="10"/>
        <v>10.49</v>
      </c>
      <c r="M287"/>
      <c r="N287" s="55" t="s">
        <v>23</v>
      </c>
      <c r="O287" s="55" t="s">
        <v>23</v>
      </c>
      <c r="P287" s="55" t="s">
        <v>23</v>
      </c>
    </row>
    <row r="288" spans="2:16" s="113" customFormat="1" ht="61.5" customHeight="1">
      <c r="B288" s="106">
        <v>283</v>
      </c>
      <c r="C288" s="78" t="s">
        <v>952</v>
      </c>
      <c r="D288" s="12" t="s">
        <v>953</v>
      </c>
      <c r="E288" s="12" t="s">
        <v>1093</v>
      </c>
      <c r="F288" s="13" t="s">
        <v>23</v>
      </c>
      <c r="G288" s="13" t="s">
        <v>35</v>
      </c>
      <c r="H288" s="97" t="s">
        <v>24</v>
      </c>
      <c r="I288" s="24" t="s">
        <v>89</v>
      </c>
      <c r="J288" s="29">
        <v>3.79</v>
      </c>
      <c r="K288" s="41">
        <v>0</v>
      </c>
      <c r="L288" s="93">
        <f t="shared" si="10"/>
        <v>3.79</v>
      </c>
      <c r="M288"/>
      <c r="N288" s="55" t="s">
        <v>23</v>
      </c>
      <c r="O288" s="55" t="s">
        <v>23</v>
      </c>
      <c r="P288" s="55" t="s">
        <v>23</v>
      </c>
    </row>
    <row r="289" spans="2:16" s="113" customFormat="1" ht="98.15" customHeight="1">
      <c r="B289" s="106">
        <v>284</v>
      </c>
      <c r="C289" s="78" t="s">
        <v>954</v>
      </c>
      <c r="D289" s="12" t="s">
        <v>955</v>
      </c>
      <c r="E289" s="12" t="s">
        <v>1093</v>
      </c>
      <c r="F289" s="13" t="s">
        <v>23</v>
      </c>
      <c r="G289" s="13" t="s">
        <v>35</v>
      </c>
      <c r="H289" s="97" t="s">
        <v>24</v>
      </c>
      <c r="I289" s="24" t="s">
        <v>89</v>
      </c>
      <c r="J289" s="29">
        <v>3.79</v>
      </c>
      <c r="K289" s="41">
        <v>0</v>
      </c>
      <c r="L289" s="93">
        <f t="shared" si="10"/>
        <v>3.79</v>
      </c>
      <c r="M289"/>
      <c r="N289" s="55" t="s">
        <v>23</v>
      </c>
      <c r="O289" s="55" t="s">
        <v>23</v>
      </c>
      <c r="P289" s="55" t="s">
        <v>23</v>
      </c>
    </row>
    <row r="290" spans="2:16" s="113" customFormat="1" ht="73.5" customHeight="1">
      <c r="B290" s="106">
        <v>285</v>
      </c>
      <c r="C290" s="78" t="s">
        <v>956</v>
      </c>
      <c r="D290" s="12" t="s">
        <v>957</v>
      </c>
      <c r="E290" s="12" t="s">
        <v>1094</v>
      </c>
      <c r="F290" s="13" t="s">
        <v>23</v>
      </c>
      <c r="G290" s="13" t="s">
        <v>35</v>
      </c>
      <c r="H290" s="97" t="s">
        <v>24</v>
      </c>
      <c r="I290" s="24" t="s">
        <v>89</v>
      </c>
      <c r="J290" s="29">
        <v>3.79</v>
      </c>
      <c r="K290" s="41">
        <v>0</v>
      </c>
      <c r="L290" s="93">
        <f t="shared" si="10"/>
        <v>3.79</v>
      </c>
      <c r="M290"/>
      <c r="N290" s="55" t="s">
        <v>23</v>
      </c>
      <c r="O290" s="55" t="s">
        <v>23</v>
      </c>
      <c r="P290" s="55" t="s">
        <v>23</v>
      </c>
    </row>
    <row r="291" spans="2:16" s="113" customFormat="1" ht="94" customHeight="1">
      <c r="B291" s="106">
        <v>286</v>
      </c>
      <c r="C291" s="78" t="s">
        <v>958</v>
      </c>
      <c r="D291" s="12" t="s">
        <v>959</v>
      </c>
      <c r="E291" s="12" t="s">
        <v>1095</v>
      </c>
      <c r="F291" s="13" t="s">
        <v>23</v>
      </c>
      <c r="G291" s="13" t="s">
        <v>35</v>
      </c>
      <c r="H291" s="97" t="s">
        <v>24</v>
      </c>
      <c r="I291" s="24" t="s">
        <v>89</v>
      </c>
      <c r="J291" s="29">
        <v>3.79</v>
      </c>
      <c r="K291" s="41">
        <v>0</v>
      </c>
      <c r="L291" s="93">
        <f t="shared" si="10"/>
        <v>3.79</v>
      </c>
      <c r="M291"/>
      <c r="N291" s="55" t="s">
        <v>23</v>
      </c>
      <c r="O291" s="55" t="s">
        <v>23</v>
      </c>
      <c r="P291" s="55" t="s">
        <v>23</v>
      </c>
    </row>
    <row r="292" spans="2:16" s="113" customFormat="1" ht="18.75" customHeight="1">
      <c r="B292" s="106">
        <v>287</v>
      </c>
      <c r="C292" s="124">
        <v>194253407980</v>
      </c>
      <c r="D292" s="12" t="s">
        <v>433</v>
      </c>
      <c r="E292" s="12" t="s">
        <v>434</v>
      </c>
      <c r="F292" s="13" t="s">
        <v>23</v>
      </c>
      <c r="G292" s="13" t="s">
        <v>35</v>
      </c>
      <c r="H292" s="97" t="s">
        <v>435</v>
      </c>
      <c r="I292" s="24" t="s">
        <v>89</v>
      </c>
      <c r="J292" s="29">
        <v>629.99</v>
      </c>
      <c r="K292" s="41">
        <v>0</v>
      </c>
      <c r="L292" s="93">
        <f t="shared" si="10"/>
        <v>629.99</v>
      </c>
      <c r="M292" s="38"/>
      <c r="N292" s="55" t="s">
        <v>23</v>
      </c>
      <c r="O292" s="55" t="s">
        <v>23</v>
      </c>
      <c r="P292" s="55" t="s">
        <v>23</v>
      </c>
    </row>
    <row r="293" spans="2:16" s="113" customFormat="1" ht="13">
      <c r="B293" s="106">
        <v>288</v>
      </c>
      <c r="C293" s="76">
        <v>610214666949</v>
      </c>
      <c r="D293" s="12" t="s">
        <v>436</v>
      </c>
      <c r="E293" s="12" t="s">
        <v>437</v>
      </c>
      <c r="F293" s="13" t="s">
        <v>23</v>
      </c>
      <c r="G293" s="13" t="s">
        <v>35</v>
      </c>
      <c r="H293" s="97" t="s">
        <v>435</v>
      </c>
      <c r="I293" s="24" t="s">
        <v>89</v>
      </c>
      <c r="J293" s="29">
        <v>84</v>
      </c>
      <c r="K293" s="41">
        <v>0</v>
      </c>
      <c r="L293" s="93">
        <f t="shared" si="10"/>
        <v>84</v>
      </c>
      <c r="M293" s="38"/>
      <c r="N293" s="55" t="s">
        <v>23</v>
      </c>
      <c r="O293" s="55" t="s">
        <v>23</v>
      </c>
      <c r="P293" s="55" t="s">
        <v>23</v>
      </c>
    </row>
    <row r="294" spans="2:16" s="113" customFormat="1" ht="13">
      <c r="B294" s="106">
        <v>289</v>
      </c>
      <c r="C294" s="76">
        <v>610214674807</v>
      </c>
      <c r="D294" s="12" t="s">
        <v>436</v>
      </c>
      <c r="E294" s="12" t="s">
        <v>438</v>
      </c>
      <c r="F294" s="13" t="s">
        <v>23</v>
      </c>
      <c r="G294" s="13" t="s">
        <v>35</v>
      </c>
      <c r="H294" s="97" t="s">
        <v>435</v>
      </c>
      <c r="I294" s="24" t="s">
        <v>89</v>
      </c>
      <c r="J294" s="29">
        <v>198</v>
      </c>
      <c r="K294" s="41">
        <v>0</v>
      </c>
      <c r="L294" s="93">
        <f t="shared" si="10"/>
        <v>198</v>
      </c>
      <c r="M294" s="38"/>
      <c r="N294" s="55" t="s">
        <v>23</v>
      </c>
      <c r="O294" s="55" t="s">
        <v>23</v>
      </c>
      <c r="P294" s="55" t="s">
        <v>23</v>
      </c>
    </row>
    <row r="295" spans="2:16" s="113" customFormat="1" ht="13">
      <c r="B295" s="106">
        <v>290</v>
      </c>
      <c r="C295" s="76">
        <v>610214666598</v>
      </c>
      <c r="D295" s="12" t="s">
        <v>436</v>
      </c>
      <c r="E295" s="12" t="s">
        <v>439</v>
      </c>
      <c r="F295" s="13" t="s">
        <v>23</v>
      </c>
      <c r="G295" s="13" t="s">
        <v>35</v>
      </c>
      <c r="H295" s="97" t="s">
        <v>435</v>
      </c>
      <c r="I295" s="24" t="s">
        <v>89</v>
      </c>
      <c r="J295" s="29">
        <v>264</v>
      </c>
      <c r="K295" s="41">
        <v>0</v>
      </c>
      <c r="L295" s="93">
        <f t="shared" si="10"/>
        <v>264</v>
      </c>
      <c r="M295" s="38"/>
      <c r="N295" s="55" t="s">
        <v>23</v>
      </c>
      <c r="O295" s="55" t="s">
        <v>23</v>
      </c>
      <c r="P295" s="55" t="s">
        <v>23</v>
      </c>
    </row>
    <row r="296" spans="2:16" s="113" customFormat="1" ht="13">
      <c r="B296" s="106">
        <v>291</v>
      </c>
      <c r="C296" s="76">
        <v>610214669285</v>
      </c>
      <c r="D296" s="12" t="s">
        <v>433</v>
      </c>
      <c r="E296" s="12" t="s">
        <v>440</v>
      </c>
      <c r="F296" s="13" t="s">
        <v>23</v>
      </c>
      <c r="G296" s="13" t="s">
        <v>35</v>
      </c>
      <c r="H296" s="97" t="s">
        <v>435</v>
      </c>
      <c r="I296" s="24" t="s">
        <v>89</v>
      </c>
      <c r="J296" s="29">
        <v>210</v>
      </c>
      <c r="K296" s="41">
        <v>0</v>
      </c>
      <c r="L296" s="93">
        <f t="shared" si="10"/>
        <v>210</v>
      </c>
      <c r="M296" s="38"/>
      <c r="N296" s="55" t="s">
        <v>23</v>
      </c>
      <c r="O296" s="55" t="s">
        <v>23</v>
      </c>
      <c r="P296" s="55" t="s">
        <v>23</v>
      </c>
    </row>
    <row r="297" spans="2:16" s="113" customFormat="1" ht="13">
      <c r="B297" s="106">
        <v>292</v>
      </c>
      <c r="C297" s="76">
        <v>610214687050</v>
      </c>
      <c r="D297" s="12" t="s">
        <v>433</v>
      </c>
      <c r="E297" s="12" t="s">
        <v>1391</v>
      </c>
      <c r="F297" s="13" t="s">
        <v>23</v>
      </c>
      <c r="G297" s="13" t="s">
        <v>35</v>
      </c>
      <c r="H297" s="97" t="s">
        <v>435</v>
      </c>
      <c r="I297" s="24" t="s">
        <v>89</v>
      </c>
      <c r="J297" s="29">
        <v>129.99</v>
      </c>
      <c r="K297" s="41">
        <v>0</v>
      </c>
      <c r="L297" s="93">
        <f t="shared" si="10"/>
        <v>129.99</v>
      </c>
      <c r="M297" s="38"/>
      <c r="N297" s="55" t="s">
        <v>23</v>
      </c>
      <c r="O297" s="55" t="s">
        <v>23</v>
      </c>
      <c r="P297" s="55" t="s">
        <v>23</v>
      </c>
    </row>
    <row r="298" spans="2:16" s="113" customFormat="1">
      <c r="B298" s="106">
        <v>293</v>
      </c>
      <c r="C298" s="76">
        <v>195949820908</v>
      </c>
      <c r="D298" s="12" t="s">
        <v>433</v>
      </c>
      <c r="E298" s="12" t="s">
        <v>1096</v>
      </c>
      <c r="F298" s="13" t="s">
        <v>23</v>
      </c>
      <c r="G298" s="13" t="s">
        <v>35</v>
      </c>
      <c r="H298" s="97" t="s">
        <v>435</v>
      </c>
      <c r="I298" s="24" t="s">
        <v>89</v>
      </c>
      <c r="J298" s="29">
        <v>829.99</v>
      </c>
      <c r="K298" s="41">
        <v>0</v>
      </c>
      <c r="L298" s="93">
        <f t="shared" si="10"/>
        <v>829.99</v>
      </c>
      <c r="M298"/>
      <c r="N298" s="55" t="s">
        <v>23</v>
      </c>
      <c r="O298" s="55" t="s">
        <v>23</v>
      </c>
      <c r="P298" s="55" t="s">
        <v>23</v>
      </c>
    </row>
    <row r="299" spans="2:16" s="113" customFormat="1">
      <c r="B299" s="106">
        <v>294</v>
      </c>
      <c r="C299" s="76">
        <v>195949721496</v>
      </c>
      <c r="D299" s="12" t="s">
        <v>433</v>
      </c>
      <c r="E299" s="12" t="s">
        <v>1097</v>
      </c>
      <c r="F299" s="13" t="s">
        <v>23</v>
      </c>
      <c r="G299" s="13" t="s">
        <v>35</v>
      </c>
      <c r="H299" s="97" t="s">
        <v>435</v>
      </c>
      <c r="I299" s="24" t="s">
        <v>89</v>
      </c>
      <c r="J299" s="29">
        <v>929.99</v>
      </c>
      <c r="K299" s="41">
        <v>0</v>
      </c>
      <c r="L299" s="93">
        <f t="shared" ref="L299:L324" si="11">IF(J299="","",(J299-(J299*K299)))</f>
        <v>929.99</v>
      </c>
      <c r="M299"/>
      <c r="N299" s="55" t="s">
        <v>23</v>
      </c>
      <c r="O299" s="55" t="s">
        <v>23</v>
      </c>
      <c r="P299" s="55" t="s">
        <v>23</v>
      </c>
    </row>
    <row r="300" spans="2:16" s="113" customFormat="1">
      <c r="B300" s="106">
        <v>295</v>
      </c>
      <c r="C300" s="76">
        <v>195949770234</v>
      </c>
      <c r="D300" s="12" t="s">
        <v>433</v>
      </c>
      <c r="E300" s="12" t="s">
        <v>1098</v>
      </c>
      <c r="F300" s="13" t="s">
        <v>23</v>
      </c>
      <c r="G300" s="13" t="s">
        <v>35</v>
      </c>
      <c r="H300" s="97" t="s">
        <v>435</v>
      </c>
      <c r="I300" s="24" t="s">
        <v>89</v>
      </c>
      <c r="J300" s="29">
        <v>999.99</v>
      </c>
      <c r="K300" s="41">
        <v>0</v>
      </c>
      <c r="L300" s="93">
        <f t="shared" si="11"/>
        <v>999.99</v>
      </c>
      <c r="M300"/>
      <c r="N300" s="55" t="s">
        <v>23</v>
      </c>
      <c r="O300" s="55" t="s">
        <v>23</v>
      </c>
      <c r="P300" s="55" t="s">
        <v>23</v>
      </c>
    </row>
    <row r="301" spans="2:16" s="113" customFormat="1">
      <c r="B301" s="106">
        <v>296</v>
      </c>
      <c r="C301" s="76">
        <v>195950051629</v>
      </c>
      <c r="D301" s="12" t="s">
        <v>433</v>
      </c>
      <c r="E301" s="12" t="s">
        <v>1311</v>
      </c>
      <c r="F301" s="13" t="s">
        <v>23</v>
      </c>
      <c r="G301" s="13" t="s">
        <v>35</v>
      </c>
      <c r="H301" s="97" t="s">
        <v>435</v>
      </c>
      <c r="I301" s="24" t="s">
        <v>89</v>
      </c>
      <c r="J301" s="29">
        <v>599.99</v>
      </c>
      <c r="K301" s="41">
        <v>0</v>
      </c>
      <c r="L301" s="93">
        <f t="shared" si="11"/>
        <v>599.99</v>
      </c>
      <c r="M301"/>
      <c r="N301" s="55" t="s">
        <v>23</v>
      </c>
      <c r="O301" s="55" t="s">
        <v>23</v>
      </c>
      <c r="P301" s="55" t="s">
        <v>23</v>
      </c>
    </row>
    <row r="302" spans="2:16" s="113" customFormat="1">
      <c r="B302" s="106">
        <v>297</v>
      </c>
      <c r="C302" s="76">
        <v>195950051643</v>
      </c>
      <c r="D302" s="12" t="s">
        <v>433</v>
      </c>
      <c r="E302" s="12" t="s">
        <v>1312</v>
      </c>
      <c r="F302" s="13" t="s">
        <v>23</v>
      </c>
      <c r="G302" s="13" t="s">
        <v>35</v>
      </c>
      <c r="H302" s="97" t="s">
        <v>435</v>
      </c>
      <c r="I302" s="24" t="s">
        <v>89</v>
      </c>
      <c r="J302" s="29">
        <v>699.99</v>
      </c>
      <c r="K302" s="41">
        <v>0</v>
      </c>
      <c r="L302" s="93">
        <f t="shared" si="11"/>
        <v>699.99</v>
      </c>
      <c r="M302"/>
      <c r="N302" s="55" t="s">
        <v>23</v>
      </c>
      <c r="O302" s="55" t="s">
        <v>23</v>
      </c>
      <c r="P302" s="55" t="s">
        <v>23</v>
      </c>
    </row>
    <row r="303" spans="2:16" s="113" customFormat="1">
      <c r="B303" s="106">
        <v>298</v>
      </c>
      <c r="C303" s="76">
        <v>195950051667</v>
      </c>
      <c r="D303" s="12" t="s">
        <v>433</v>
      </c>
      <c r="E303" s="12" t="s">
        <v>1313</v>
      </c>
      <c r="F303" s="13" t="s">
        <v>23</v>
      </c>
      <c r="G303" s="13" t="s">
        <v>35</v>
      </c>
      <c r="H303" s="97" t="s">
        <v>435</v>
      </c>
      <c r="I303" s="24" t="s">
        <v>89</v>
      </c>
      <c r="J303" s="29">
        <v>899.99</v>
      </c>
      <c r="K303" s="41">
        <v>0</v>
      </c>
      <c r="L303" s="93">
        <f t="shared" si="11"/>
        <v>899.99</v>
      </c>
      <c r="M303"/>
      <c r="N303" s="55" t="s">
        <v>23</v>
      </c>
      <c r="O303" s="55" t="s">
        <v>23</v>
      </c>
      <c r="P303" s="55" t="s">
        <v>23</v>
      </c>
    </row>
    <row r="304" spans="2:16" s="113" customFormat="1" ht="13">
      <c r="B304" s="106">
        <v>299</v>
      </c>
      <c r="C304" s="76">
        <v>195949035005</v>
      </c>
      <c r="D304" s="12" t="s">
        <v>433</v>
      </c>
      <c r="E304" s="12" t="s">
        <v>441</v>
      </c>
      <c r="F304" s="13" t="s">
        <v>23</v>
      </c>
      <c r="G304" s="13" t="s">
        <v>35</v>
      </c>
      <c r="H304" s="97" t="s">
        <v>435</v>
      </c>
      <c r="I304" s="24" t="s">
        <v>89</v>
      </c>
      <c r="J304" s="29">
        <v>729.99</v>
      </c>
      <c r="K304" s="41">
        <v>0</v>
      </c>
      <c r="L304" s="93">
        <f t="shared" si="11"/>
        <v>729.99</v>
      </c>
      <c r="M304" s="38"/>
      <c r="N304" s="55" t="s">
        <v>23</v>
      </c>
      <c r="O304" s="55" t="s">
        <v>23</v>
      </c>
      <c r="P304" s="55" t="s">
        <v>23</v>
      </c>
    </row>
    <row r="305" spans="2:16" s="113" customFormat="1" ht="13">
      <c r="B305" s="106">
        <v>300</v>
      </c>
      <c r="C305" s="76">
        <v>195949039973</v>
      </c>
      <c r="D305" s="12" t="s">
        <v>433</v>
      </c>
      <c r="E305" s="12" t="s">
        <v>442</v>
      </c>
      <c r="F305" s="13" t="s">
        <v>23</v>
      </c>
      <c r="G305" s="13" t="s">
        <v>35</v>
      </c>
      <c r="H305" s="97" t="s">
        <v>435</v>
      </c>
      <c r="I305" s="24" t="s">
        <v>89</v>
      </c>
      <c r="J305" s="29">
        <v>829.99</v>
      </c>
      <c r="K305" s="41">
        <v>0</v>
      </c>
      <c r="L305" s="93">
        <f t="shared" si="11"/>
        <v>829.99</v>
      </c>
      <c r="M305" s="38"/>
      <c r="N305" s="55" t="s">
        <v>23</v>
      </c>
      <c r="O305" s="55" t="s">
        <v>23</v>
      </c>
      <c r="P305" s="55" t="s">
        <v>23</v>
      </c>
    </row>
    <row r="306" spans="2:16" s="113" customFormat="1">
      <c r="B306" s="106">
        <v>301</v>
      </c>
      <c r="C306" s="76">
        <v>610214686855</v>
      </c>
      <c r="D306" s="12" t="s">
        <v>433</v>
      </c>
      <c r="E306" s="12" t="s">
        <v>1314</v>
      </c>
      <c r="F306" s="13" t="s">
        <v>23</v>
      </c>
      <c r="G306" s="13" t="s">
        <v>35</v>
      </c>
      <c r="H306" s="97" t="s">
        <v>435</v>
      </c>
      <c r="I306" s="24" t="s">
        <v>89</v>
      </c>
      <c r="J306" s="29">
        <v>499.99</v>
      </c>
      <c r="K306" s="41">
        <v>0</v>
      </c>
      <c r="L306" s="93">
        <f t="shared" si="11"/>
        <v>499.99</v>
      </c>
      <c r="M306"/>
      <c r="N306" s="55" t="s">
        <v>23</v>
      </c>
      <c r="O306" s="55" t="s">
        <v>23</v>
      </c>
      <c r="P306" s="55" t="s">
        <v>23</v>
      </c>
    </row>
    <row r="307" spans="2:16" s="113" customFormat="1">
      <c r="B307" s="106">
        <v>302</v>
      </c>
      <c r="C307" s="76">
        <v>610214686862</v>
      </c>
      <c r="D307" s="12" t="s">
        <v>433</v>
      </c>
      <c r="E307" s="12" t="s">
        <v>1315</v>
      </c>
      <c r="F307" s="13" t="s">
        <v>23</v>
      </c>
      <c r="G307" s="13" t="s">
        <v>35</v>
      </c>
      <c r="H307" s="97" t="s">
        <v>435</v>
      </c>
      <c r="I307" s="24" t="s">
        <v>89</v>
      </c>
      <c r="J307" s="29">
        <v>599.99</v>
      </c>
      <c r="K307" s="41">
        <v>0</v>
      </c>
      <c r="L307" s="93">
        <f t="shared" si="11"/>
        <v>599.99</v>
      </c>
      <c r="M307"/>
      <c r="N307" s="55" t="s">
        <v>23</v>
      </c>
      <c r="O307" s="55" t="s">
        <v>23</v>
      </c>
      <c r="P307" s="55" t="s">
        <v>23</v>
      </c>
    </row>
    <row r="308" spans="2:16" s="113" customFormat="1">
      <c r="B308" s="106">
        <v>303</v>
      </c>
      <c r="C308" s="76">
        <v>840353926684</v>
      </c>
      <c r="D308" s="12" t="s">
        <v>433</v>
      </c>
      <c r="E308" s="12" t="s">
        <v>1392</v>
      </c>
      <c r="F308" s="13" t="s">
        <v>23</v>
      </c>
      <c r="G308" s="13" t="s">
        <v>35</v>
      </c>
      <c r="H308" s="97" t="s">
        <v>435</v>
      </c>
      <c r="I308" s="24" t="s">
        <v>89</v>
      </c>
      <c r="J308" s="29">
        <v>799.99</v>
      </c>
      <c r="K308" s="41">
        <v>0</v>
      </c>
      <c r="L308" s="93">
        <f t="shared" si="11"/>
        <v>799.99</v>
      </c>
      <c r="M308"/>
      <c r="N308" s="55" t="s">
        <v>23</v>
      </c>
      <c r="O308" s="55" t="s">
        <v>23</v>
      </c>
      <c r="P308" s="55" t="s">
        <v>23</v>
      </c>
    </row>
    <row r="309" spans="2:16" s="113" customFormat="1">
      <c r="B309" s="106">
        <v>304</v>
      </c>
      <c r="C309" s="76">
        <v>840353926721</v>
      </c>
      <c r="D309" s="12" t="s">
        <v>433</v>
      </c>
      <c r="E309" s="12" t="s">
        <v>1393</v>
      </c>
      <c r="F309" s="13" t="s">
        <v>23</v>
      </c>
      <c r="G309" s="13" t="s">
        <v>35</v>
      </c>
      <c r="H309" s="97" t="s">
        <v>435</v>
      </c>
      <c r="I309" s="24" t="s">
        <v>89</v>
      </c>
      <c r="J309" s="29">
        <v>899.99</v>
      </c>
      <c r="K309" s="41">
        <v>0</v>
      </c>
      <c r="L309" s="93">
        <f t="shared" si="11"/>
        <v>899.99</v>
      </c>
      <c r="M309"/>
      <c r="N309" s="55" t="s">
        <v>23</v>
      </c>
      <c r="O309" s="55" t="s">
        <v>23</v>
      </c>
      <c r="P309" s="55" t="s">
        <v>23</v>
      </c>
    </row>
    <row r="310" spans="2:16" s="113" customFormat="1">
      <c r="B310" s="106">
        <v>305</v>
      </c>
      <c r="C310" s="76">
        <v>840353925212</v>
      </c>
      <c r="D310" s="12" t="s">
        <v>433</v>
      </c>
      <c r="E310" s="12" t="s">
        <v>1394</v>
      </c>
      <c r="F310" s="13" t="s">
        <v>23</v>
      </c>
      <c r="G310" s="13" t="s">
        <v>35</v>
      </c>
      <c r="H310" s="97" t="s">
        <v>435</v>
      </c>
      <c r="I310" s="24" t="s">
        <v>89</v>
      </c>
      <c r="J310" s="29">
        <v>999.99</v>
      </c>
      <c r="K310" s="41">
        <v>0</v>
      </c>
      <c r="L310" s="93">
        <f t="shared" si="11"/>
        <v>999.99</v>
      </c>
      <c r="M310"/>
      <c r="N310" s="55" t="s">
        <v>23</v>
      </c>
      <c r="O310" s="55" t="s">
        <v>23</v>
      </c>
      <c r="P310" s="55" t="s">
        <v>23</v>
      </c>
    </row>
    <row r="311" spans="2:16" s="113" customFormat="1">
      <c r="B311" s="106">
        <v>306</v>
      </c>
      <c r="C311" s="76">
        <v>840353925243</v>
      </c>
      <c r="D311" s="12" t="s">
        <v>433</v>
      </c>
      <c r="E311" s="12" t="s">
        <v>1395</v>
      </c>
      <c r="F311" s="13" t="s">
        <v>23</v>
      </c>
      <c r="G311" s="13" t="s">
        <v>35</v>
      </c>
      <c r="H311" s="97" t="s">
        <v>435</v>
      </c>
      <c r="I311" s="24" t="s">
        <v>89</v>
      </c>
      <c r="J311" s="29">
        <v>1099.99</v>
      </c>
      <c r="K311" s="41">
        <v>0</v>
      </c>
      <c r="L311" s="93">
        <f t="shared" si="11"/>
        <v>1099.99</v>
      </c>
      <c r="M311"/>
      <c r="N311" s="55" t="s">
        <v>23</v>
      </c>
      <c r="O311" s="55" t="s">
        <v>23</v>
      </c>
      <c r="P311" s="55" t="s">
        <v>23</v>
      </c>
    </row>
    <row r="312" spans="2:16" s="113" customFormat="1">
      <c r="B312" s="106">
        <v>307</v>
      </c>
      <c r="C312" s="76">
        <v>610214679697</v>
      </c>
      <c r="D312" s="12" t="s">
        <v>433</v>
      </c>
      <c r="E312" s="12" t="s">
        <v>961</v>
      </c>
      <c r="F312" s="13" t="s">
        <v>23</v>
      </c>
      <c r="G312" s="13" t="s">
        <v>35</v>
      </c>
      <c r="H312" s="97" t="s">
        <v>435</v>
      </c>
      <c r="I312" s="24" t="s">
        <v>89</v>
      </c>
      <c r="J312" s="29">
        <v>168</v>
      </c>
      <c r="K312" s="41">
        <v>0</v>
      </c>
      <c r="L312" s="93">
        <f t="shared" si="11"/>
        <v>168</v>
      </c>
      <c r="M312"/>
      <c r="N312" s="55" t="s">
        <v>23</v>
      </c>
      <c r="O312" s="55" t="s">
        <v>23</v>
      </c>
      <c r="P312" s="55" t="s">
        <v>23</v>
      </c>
    </row>
    <row r="313" spans="2:16" s="113" customFormat="1">
      <c r="B313" s="106">
        <v>308</v>
      </c>
      <c r="C313" s="76">
        <v>610214685971</v>
      </c>
      <c r="D313" s="12" t="s">
        <v>433</v>
      </c>
      <c r="E313" s="12" t="s">
        <v>1316</v>
      </c>
      <c r="F313" s="13" t="s">
        <v>23</v>
      </c>
      <c r="G313" s="13" t="s">
        <v>35</v>
      </c>
      <c r="H313" s="97" t="s">
        <v>435</v>
      </c>
      <c r="I313" s="24" t="s">
        <v>89</v>
      </c>
      <c r="J313" s="29">
        <v>210</v>
      </c>
      <c r="K313" s="41">
        <v>0</v>
      </c>
      <c r="L313" s="93">
        <f t="shared" si="11"/>
        <v>210</v>
      </c>
      <c r="M313"/>
      <c r="N313" s="55" t="s">
        <v>23</v>
      </c>
      <c r="O313" s="55" t="s">
        <v>23</v>
      </c>
      <c r="P313" s="55" t="s">
        <v>23</v>
      </c>
    </row>
    <row r="314" spans="2:16" s="113" customFormat="1">
      <c r="B314" s="106">
        <v>309</v>
      </c>
      <c r="C314" s="76">
        <v>610214685889</v>
      </c>
      <c r="D314" s="12" t="s">
        <v>433</v>
      </c>
      <c r="E314" s="12" t="s">
        <v>1317</v>
      </c>
      <c r="F314" s="13" t="s">
        <v>23</v>
      </c>
      <c r="G314" s="13" t="s">
        <v>35</v>
      </c>
      <c r="H314" s="97" t="s">
        <v>435</v>
      </c>
      <c r="I314" s="24" t="s">
        <v>89</v>
      </c>
      <c r="J314" s="29">
        <v>228</v>
      </c>
      <c r="K314" s="41">
        <v>0</v>
      </c>
      <c r="L314" s="93">
        <f t="shared" si="11"/>
        <v>228</v>
      </c>
      <c r="M314"/>
      <c r="N314" s="55" t="s">
        <v>23</v>
      </c>
      <c r="O314" s="55" t="s">
        <v>23</v>
      </c>
      <c r="P314" s="55" t="s">
        <v>23</v>
      </c>
    </row>
    <row r="315" spans="2:16" s="113" customFormat="1">
      <c r="B315" s="106">
        <v>310</v>
      </c>
      <c r="C315" s="76">
        <v>610214686299</v>
      </c>
      <c r="D315" s="12" t="s">
        <v>433</v>
      </c>
      <c r="E315" s="12" t="s">
        <v>1318</v>
      </c>
      <c r="F315" s="13" t="s">
        <v>23</v>
      </c>
      <c r="G315" s="13" t="s">
        <v>35</v>
      </c>
      <c r="H315" s="97" t="s">
        <v>435</v>
      </c>
      <c r="I315" s="24" t="s">
        <v>89</v>
      </c>
      <c r="J315" s="29">
        <v>399.99</v>
      </c>
      <c r="K315" s="41">
        <v>0</v>
      </c>
      <c r="L315" s="93">
        <f t="shared" si="11"/>
        <v>399.99</v>
      </c>
      <c r="M315"/>
      <c r="N315" s="55" t="s">
        <v>23</v>
      </c>
      <c r="O315" s="55" t="s">
        <v>23</v>
      </c>
      <c r="P315" s="55" t="s">
        <v>23</v>
      </c>
    </row>
    <row r="316" spans="2:16" s="113" customFormat="1">
      <c r="B316" s="106">
        <v>311</v>
      </c>
      <c r="C316" s="76">
        <v>610214687777</v>
      </c>
      <c r="D316" s="12" t="s">
        <v>433</v>
      </c>
      <c r="E316" s="12" t="s">
        <v>1396</v>
      </c>
      <c r="F316" s="13" t="s">
        <v>23</v>
      </c>
      <c r="G316" s="13" t="s">
        <v>35</v>
      </c>
      <c r="H316" s="97" t="s">
        <v>435</v>
      </c>
      <c r="I316" s="24" t="s">
        <v>89</v>
      </c>
      <c r="J316" s="29">
        <v>599.99</v>
      </c>
      <c r="K316" s="41">
        <v>0</v>
      </c>
      <c r="L316" s="93">
        <f t="shared" si="11"/>
        <v>599.99</v>
      </c>
      <c r="M316"/>
      <c r="N316" s="55" t="s">
        <v>23</v>
      </c>
      <c r="O316" s="55" t="s">
        <v>23</v>
      </c>
      <c r="P316" s="55" t="s">
        <v>23</v>
      </c>
    </row>
    <row r="317" spans="2:16" s="113" customFormat="1">
      <c r="B317" s="106">
        <v>312</v>
      </c>
      <c r="C317" s="76">
        <v>610214682826</v>
      </c>
      <c r="D317" s="12" t="s">
        <v>433</v>
      </c>
      <c r="E317" s="12" t="s">
        <v>1319</v>
      </c>
      <c r="F317" s="13" t="s">
        <v>23</v>
      </c>
      <c r="G317" s="13" t="s">
        <v>35</v>
      </c>
      <c r="H317" s="97" t="s">
        <v>435</v>
      </c>
      <c r="I317" s="24" t="s">
        <v>89</v>
      </c>
      <c r="J317" s="29">
        <v>649.99</v>
      </c>
      <c r="K317" s="41">
        <v>0</v>
      </c>
      <c r="L317" s="93">
        <f t="shared" si="11"/>
        <v>649.99</v>
      </c>
      <c r="M317"/>
      <c r="N317" s="55" t="s">
        <v>23</v>
      </c>
      <c r="O317" s="55" t="s">
        <v>23</v>
      </c>
      <c r="P317" s="55" t="s">
        <v>23</v>
      </c>
    </row>
    <row r="318" spans="2:16" s="113" customFormat="1">
      <c r="B318" s="106">
        <v>313</v>
      </c>
      <c r="C318" s="76">
        <v>610214686404</v>
      </c>
      <c r="D318" s="12" t="s">
        <v>433</v>
      </c>
      <c r="E318" s="12" t="s">
        <v>1320</v>
      </c>
      <c r="F318" s="13" t="s">
        <v>23</v>
      </c>
      <c r="G318" s="13" t="s">
        <v>35</v>
      </c>
      <c r="H318" s="97" t="s">
        <v>435</v>
      </c>
      <c r="I318" s="24" t="s">
        <v>89</v>
      </c>
      <c r="J318" s="29">
        <v>799.99</v>
      </c>
      <c r="K318" s="41">
        <v>0</v>
      </c>
      <c r="L318" s="93">
        <f t="shared" si="11"/>
        <v>799.99</v>
      </c>
      <c r="M318"/>
      <c r="N318" s="55" t="s">
        <v>23</v>
      </c>
      <c r="O318" s="55" t="s">
        <v>23</v>
      </c>
      <c r="P318" s="55" t="s">
        <v>23</v>
      </c>
    </row>
    <row r="319" spans="2:16" s="113" customFormat="1">
      <c r="B319" s="106">
        <v>314</v>
      </c>
      <c r="C319" s="76">
        <v>610214686480</v>
      </c>
      <c r="D319" s="12" t="s">
        <v>433</v>
      </c>
      <c r="E319" s="12" t="s">
        <v>1321</v>
      </c>
      <c r="F319" s="13" t="s">
        <v>23</v>
      </c>
      <c r="G319" s="13" t="s">
        <v>35</v>
      </c>
      <c r="H319" s="97" t="s">
        <v>435</v>
      </c>
      <c r="I319" s="24" t="s">
        <v>89</v>
      </c>
      <c r="J319" s="29">
        <v>859.99</v>
      </c>
      <c r="K319" s="41">
        <v>0</v>
      </c>
      <c r="L319" s="93">
        <f t="shared" si="11"/>
        <v>859.99</v>
      </c>
      <c r="M319"/>
      <c r="N319" s="55" t="s">
        <v>23</v>
      </c>
      <c r="O319" s="55" t="s">
        <v>23</v>
      </c>
      <c r="P319" s="55" t="s">
        <v>23</v>
      </c>
    </row>
    <row r="320" spans="2:16" s="113" customFormat="1" ht="13">
      <c r="B320" s="106">
        <v>315</v>
      </c>
      <c r="C320" s="76">
        <v>610214686558</v>
      </c>
      <c r="D320" s="12" t="s">
        <v>433</v>
      </c>
      <c r="E320" s="12" t="s">
        <v>1322</v>
      </c>
      <c r="F320" s="13" t="s">
        <v>23</v>
      </c>
      <c r="G320" s="13" t="s">
        <v>35</v>
      </c>
      <c r="H320" s="97" t="s">
        <v>435</v>
      </c>
      <c r="I320" s="24" t="s">
        <v>89</v>
      </c>
      <c r="J320" s="29">
        <v>999.99</v>
      </c>
      <c r="K320" s="41">
        <v>0</v>
      </c>
      <c r="L320" s="93">
        <f t="shared" si="11"/>
        <v>999.99</v>
      </c>
      <c r="M320" s="38"/>
      <c r="N320" s="55" t="s">
        <v>23</v>
      </c>
      <c r="O320" s="55" t="s">
        <v>23</v>
      </c>
      <c r="P320" s="55" t="s">
        <v>23</v>
      </c>
    </row>
    <row r="321" spans="2:16" s="113" customFormat="1" ht="13">
      <c r="B321" s="106">
        <v>316</v>
      </c>
      <c r="C321" s="76">
        <v>610214686640</v>
      </c>
      <c r="D321" s="12" t="s">
        <v>433</v>
      </c>
      <c r="E321" s="12" t="s">
        <v>1323</v>
      </c>
      <c r="F321" s="13" t="s">
        <v>23</v>
      </c>
      <c r="G321" s="13" t="s">
        <v>35</v>
      </c>
      <c r="H321" s="97" t="s">
        <v>435</v>
      </c>
      <c r="I321" s="24" t="s">
        <v>89</v>
      </c>
      <c r="J321" s="29">
        <v>1119.99</v>
      </c>
      <c r="K321" s="41">
        <v>0</v>
      </c>
      <c r="L321" s="93">
        <f t="shared" si="11"/>
        <v>1119.99</v>
      </c>
      <c r="M321" s="38"/>
      <c r="N321" s="55" t="s">
        <v>23</v>
      </c>
      <c r="O321" s="55" t="s">
        <v>23</v>
      </c>
      <c r="P321" s="55" t="s">
        <v>23</v>
      </c>
    </row>
    <row r="322" spans="2:16" s="113" customFormat="1" ht="13">
      <c r="B322" s="106">
        <v>317</v>
      </c>
      <c r="C322" s="76">
        <v>610214686732</v>
      </c>
      <c r="D322" s="12" t="s">
        <v>433</v>
      </c>
      <c r="E322" s="12" t="s">
        <v>1324</v>
      </c>
      <c r="F322" s="13" t="s">
        <v>23</v>
      </c>
      <c r="G322" s="13" t="s">
        <v>35</v>
      </c>
      <c r="H322" s="97" t="s">
        <v>435</v>
      </c>
      <c r="I322" s="24" t="s">
        <v>89</v>
      </c>
      <c r="J322" s="29">
        <v>1299.99</v>
      </c>
      <c r="K322" s="41">
        <v>0</v>
      </c>
      <c r="L322" s="93">
        <f t="shared" si="11"/>
        <v>1299.99</v>
      </c>
      <c r="M322" s="38"/>
      <c r="N322" s="55" t="s">
        <v>23</v>
      </c>
      <c r="O322" s="55" t="s">
        <v>23</v>
      </c>
      <c r="P322" s="55" t="s">
        <v>23</v>
      </c>
    </row>
    <row r="323" spans="2:16" s="113" customFormat="1" ht="13">
      <c r="B323" s="106">
        <v>318</v>
      </c>
      <c r="C323" s="76">
        <v>610214686824</v>
      </c>
      <c r="D323" s="12" t="s">
        <v>433</v>
      </c>
      <c r="E323" s="12" t="s">
        <v>1325</v>
      </c>
      <c r="F323" s="13" t="s">
        <v>23</v>
      </c>
      <c r="G323" s="13" t="s">
        <v>35</v>
      </c>
      <c r="H323" s="97" t="s">
        <v>435</v>
      </c>
      <c r="I323" s="24" t="s">
        <v>89</v>
      </c>
      <c r="J323" s="29">
        <v>1419.99</v>
      </c>
      <c r="K323" s="41">
        <v>0</v>
      </c>
      <c r="L323" s="93">
        <f t="shared" si="11"/>
        <v>1419.99</v>
      </c>
      <c r="M323" s="38"/>
      <c r="N323" s="55" t="s">
        <v>23</v>
      </c>
      <c r="O323" s="55" t="s">
        <v>23</v>
      </c>
      <c r="P323" s="55" t="s">
        <v>23</v>
      </c>
    </row>
    <row r="324" spans="2:16" s="113" customFormat="1" ht="13">
      <c r="B324" s="106">
        <v>319</v>
      </c>
      <c r="C324" s="76">
        <v>610214687647</v>
      </c>
      <c r="D324" s="12" t="s">
        <v>433</v>
      </c>
      <c r="E324" s="12" t="s">
        <v>1397</v>
      </c>
      <c r="F324" s="13" t="s">
        <v>23</v>
      </c>
      <c r="G324" s="13" t="s">
        <v>35</v>
      </c>
      <c r="H324" s="97" t="s">
        <v>435</v>
      </c>
      <c r="I324" s="24" t="s">
        <v>89</v>
      </c>
      <c r="J324" s="29">
        <v>1099.99</v>
      </c>
      <c r="K324" s="41">
        <v>0</v>
      </c>
      <c r="L324" s="93">
        <f t="shared" si="11"/>
        <v>1099.99</v>
      </c>
      <c r="M324" s="38"/>
      <c r="N324" s="55" t="s">
        <v>23</v>
      </c>
      <c r="O324" s="55" t="s">
        <v>23</v>
      </c>
      <c r="P324" s="55" t="s">
        <v>23</v>
      </c>
    </row>
  </sheetData>
  <sheetProtection algorithmName="SHA-512" hashValue="ZxK+WjYWiBJlzHzkryCU0oxPUjKY/uyXw2RM0de1xCM32AG1RCdWW6ucKNz20UPfpwgrwca9mpAsnF2LZUPtwA==" saltValue="3ZQazcjeyvkdh8Pg+VL0VA==" spinCount="100000" sheet="1" objects="1" scenarios="1"/>
  <mergeCells count="4">
    <mergeCell ref="C1:E1"/>
    <mergeCell ref="C2:E2"/>
    <mergeCell ref="C3:E3"/>
    <mergeCell ref="G1:L3"/>
  </mergeCells>
  <phoneticPr fontId="36" type="noConversion"/>
  <conditionalFormatting sqref="C1:E3">
    <cfRule type="expression" dxfId="29" priority="583">
      <formula>#REF!&lt;&gt;"Yes"</formula>
    </cfRule>
  </conditionalFormatting>
  <conditionalFormatting sqref="C16:L291 C296:C297">
    <cfRule type="expression" dxfId="28" priority="1">
      <formula>#REF!&lt;&gt;"Yes"</formula>
    </cfRule>
  </conditionalFormatting>
  <conditionalFormatting sqref="D292:L324">
    <cfRule type="expression" dxfId="27" priority="59">
      <formula>#REF!&lt;&gt;"Yes"</formula>
    </cfRule>
  </conditionalFormatting>
  <conditionalFormatting sqref="F14:L14">
    <cfRule type="expression" dxfId="26" priority="55">
      <formula>#REF!&lt;&gt;"Yes"</formula>
    </cfRule>
  </conditionalFormatting>
  <conditionalFormatting sqref="L6:L14">
    <cfRule type="expression" dxfId="25" priority="44">
      <formula>#REF!&lt;&gt;"Yes"</formula>
    </cfRule>
  </conditionalFormatting>
  <dataValidations count="1">
    <dataValidation type="list" allowBlank="1" showInputMessage="1" showErrorMessage="1" sqref="I14 I16:I324" xr:uid="{00000000-0002-0000-0100-000000000000}">
      <formula1>"Recurring, Non-recurring"</formula1>
    </dataValidation>
  </dataValidations>
  <pageMargins left="0.25" right="0.25" top="0.75" bottom="0.75" header="0.3" footer="0.3"/>
  <pageSetup fitToHeight="0" orientation="landscape" horizontalDpi="4294967295" verticalDpi="4294967295" r:id="rId1"/>
  <headerFooter>
    <oddHeader>&amp;L&amp;"Arial,Regular"&amp;8NYS Office of General Services
Procurement Services&amp;C&amp;"Arial,Regular"&amp;8Group 77017 Award 23100
Telecommunication Connectivity Servcies
(Statewide and County)&amp;R&amp;"Arial,Regular"&amp;8&amp;P of &amp;N</oddHeader>
    <oddFooter>&amp;L&amp;"Arial,Regular"&amp;8September 2019 v91619&amp;C&amp;"Arial,Regular"&amp;8&amp;A&amp;R&amp;"Arial,Regular"&amp;8Attachment 1 - Pricing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pageSetUpPr fitToPage="1"/>
  </sheetPr>
  <dimension ref="A1:BN518"/>
  <sheetViews>
    <sheetView showGridLines="0" zoomScaleNormal="100" workbookViewId="0">
      <selection activeCell="A8" sqref="A8"/>
    </sheetView>
  </sheetViews>
  <sheetFormatPr defaultColWidth="9.1796875" defaultRowHeight="12.5"/>
  <cols>
    <col min="1" max="3" width="15.1796875" style="50" customWidth="1"/>
    <col min="4" max="4" width="15.1796875" style="44" customWidth="1"/>
    <col min="5" max="63" width="15.1796875" style="43" customWidth="1"/>
    <col min="64" max="66" width="13" style="43" customWidth="1"/>
    <col min="67" max="16384" width="9.1796875" style="27"/>
  </cols>
  <sheetData>
    <row r="1" spans="1:66" s="17" customFormat="1" ht="15" customHeight="1" thickBot="1">
      <c r="A1" s="25" t="s">
        <v>0</v>
      </c>
      <c r="B1" s="166" t="str">
        <f>'Pricing - Lot 3 Mobile'!C1</f>
        <v>T-Mobile USA, Inc</v>
      </c>
      <c r="C1" s="167"/>
      <c r="D1" s="167"/>
      <c r="E1" s="168"/>
      <c r="F1" s="145"/>
      <c r="G1" s="5"/>
      <c r="H1" s="5"/>
      <c r="I1" s="5"/>
      <c r="J1" s="5"/>
      <c r="K1" s="7"/>
      <c r="L1" s="15"/>
      <c r="M1" s="6"/>
      <c r="N1" s="6"/>
      <c r="O1" s="6"/>
      <c r="P1" s="6"/>
      <c r="Q1" s="6"/>
      <c r="R1" s="19"/>
      <c r="T1" s="18"/>
      <c r="V1" s="18"/>
    </row>
    <row r="2" spans="1:66" s="17" customFormat="1" ht="15" customHeight="1" thickBot="1">
      <c r="A2" s="26" t="s">
        <v>3</v>
      </c>
      <c r="B2" s="166" t="str">
        <f>'Pricing - Lot 3 Mobile'!C2</f>
        <v>PS68707</v>
      </c>
      <c r="C2" s="167"/>
      <c r="D2" s="167"/>
      <c r="E2" s="168"/>
      <c r="F2" s="145"/>
      <c r="G2" s="5"/>
      <c r="H2" s="5"/>
      <c r="I2" s="5"/>
      <c r="J2" s="5"/>
      <c r="K2" s="7"/>
      <c r="L2" s="15"/>
      <c r="M2" s="6"/>
      <c r="N2" s="6"/>
      <c r="O2" s="6"/>
      <c r="P2" s="6"/>
      <c r="Q2" s="6"/>
      <c r="R2" s="19"/>
      <c r="T2" s="18"/>
      <c r="V2" s="18"/>
    </row>
    <row r="3" spans="1:66" ht="15.75" customHeight="1">
      <c r="A3" s="26" t="s">
        <v>6</v>
      </c>
      <c r="B3" s="169">
        <v>45992</v>
      </c>
      <c r="C3" s="170"/>
      <c r="D3" s="170"/>
      <c r="E3" s="171"/>
      <c r="F3" s="42"/>
      <c r="G3" s="42"/>
      <c r="H3" s="42"/>
      <c r="I3" s="42"/>
      <c r="J3" s="42"/>
      <c r="K3" s="42"/>
      <c r="BN3" s="27"/>
    </row>
    <row r="4" spans="1:66" ht="13">
      <c r="A4" s="45"/>
      <c r="B4" s="44"/>
      <c r="C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27"/>
      <c r="BM4" s="27"/>
      <c r="BN4" s="27"/>
    </row>
    <row r="5" spans="1:66" ht="15" customHeight="1">
      <c r="A5" s="46" t="s">
        <v>443</v>
      </c>
      <c r="B5" s="47"/>
      <c r="C5" s="47"/>
      <c r="D5" s="47">
        <f>COUNTIFS(A8:J8,"Yes")+COUNTIFS(A11:J11,"Yes")+COUNTIFS(A14:J14,"Yes")+COUNTIFS(A17:J17,"Yes")+COUNTIFS(A20:J20,"Yes")+COUNTIFS(A23:J23,"Yes")+COUNTIFS(A26:C26,"Yes")</f>
        <v>1</v>
      </c>
      <c r="E5" s="47"/>
      <c r="F5" s="47"/>
      <c r="G5" s="47"/>
      <c r="H5" s="47"/>
      <c r="I5" s="47"/>
      <c r="J5" s="47"/>
      <c r="BL5" s="27"/>
      <c r="BM5" s="27"/>
      <c r="BN5" s="27"/>
    </row>
    <row r="6" spans="1:66" ht="13">
      <c r="A6" s="45"/>
      <c r="B6" s="44"/>
      <c r="C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27"/>
      <c r="BM6" s="27"/>
      <c r="BN6" s="27"/>
    </row>
    <row r="7" spans="1:66" s="49" customFormat="1" ht="14">
      <c r="A7" s="48" t="s">
        <v>444</v>
      </c>
      <c r="B7" s="48" t="s">
        <v>445</v>
      </c>
      <c r="C7" s="48" t="s">
        <v>446</v>
      </c>
      <c r="D7" s="48" t="s">
        <v>447</v>
      </c>
      <c r="E7" s="48" t="s">
        <v>448</v>
      </c>
      <c r="F7" s="48" t="s">
        <v>449</v>
      </c>
      <c r="G7" s="48" t="s">
        <v>450</v>
      </c>
      <c r="H7" s="48" t="s">
        <v>451</v>
      </c>
      <c r="I7" s="48" t="s">
        <v>452</v>
      </c>
      <c r="J7" s="48" t="s">
        <v>453</v>
      </c>
    </row>
    <row r="8" spans="1:66" ht="21" customHeight="1">
      <c r="A8" s="75" t="s">
        <v>454</v>
      </c>
      <c r="B8" s="75"/>
      <c r="C8" s="75"/>
      <c r="D8" s="75"/>
      <c r="E8" s="75"/>
      <c r="F8" s="75"/>
      <c r="G8" s="75"/>
      <c r="H8" s="75"/>
      <c r="I8" s="75"/>
      <c r="J8" s="75"/>
      <c r="BL8" s="27"/>
      <c r="BM8" s="27"/>
      <c r="BN8" s="27"/>
    </row>
    <row r="9" spans="1:66" ht="13">
      <c r="A9" s="45"/>
      <c r="B9" s="44"/>
      <c r="C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27"/>
      <c r="BM9" s="27"/>
      <c r="BN9" s="27"/>
    </row>
    <row r="10" spans="1:66" ht="14">
      <c r="A10" s="48" t="s">
        <v>455</v>
      </c>
      <c r="B10" s="48" t="s">
        <v>456</v>
      </c>
      <c r="C10" s="48" t="s">
        <v>457</v>
      </c>
      <c r="D10" s="48" t="s">
        <v>458</v>
      </c>
      <c r="E10" s="48" t="s">
        <v>459</v>
      </c>
      <c r="F10" s="48" t="s">
        <v>460</v>
      </c>
      <c r="G10" s="48" t="s">
        <v>461</v>
      </c>
      <c r="H10" s="48" t="s">
        <v>462</v>
      </c>
      <c r="I10" s="48" t="s">
        <v>463</v>
      </c>
      <c r="J10" s="48" t="s">
        <v>464</v>
      </c>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27"/>
      <c r="BM10" s="27"/>
      <c r="BN10" s="27"/>
    </row>
    <row r="11" spans="1:66" ht="21" customHeight="1">
      <c r="A11" s="75"/>
      <c r="B11" s="75"/>
      <c r="C11" s="75"/>
      <c r="D11" s="75"/>
      <c r="E11" s="75"/>
      <c r="F11" s="75"/>
      <c r="G11" s="75"/>
      <c r="H11" s="75"/>
      <c r="I11" s="75"/>
      <c r="J11" s="75"/>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27"/>
      <c r="BM11" s="27"/>
      <c r="BN11" s="27"/>
    </row>
    <row r="12" spans="1:66">
      <c r="A12" s="44"/>
      <c r="B12" s="44"/>
      <c r="C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27"/>
      <c r="BM12" s="27"/>
      <c r="BN12" s="27"/>
    </row>
    <row r="13" spans="1:66" ht="14">
      <c r="A13" s="48" t="s">
        <v>465</v>
      </c>
      <c r="B13" s="48" t="s">
        <v>466</v>
      </c>
      <c r="C13" s="48" t="s">
        <v>467</v>
      </c>
      <c r="D13" s="48" t="s">
        <v>468</v>
      </c>
      <c r="E13" s="48" t="s">
        <v>469</v>
      </c>
      <c r="F13" s="48" t="s">
        <v>470</v>
      </c>
      <c r="G13" s="48" t="s">
        <v>471</v>
      </c>
      <c r="H13" s="48" t="s">
        <v>472</v>
      </c>
      <c r="I13" s="48" t="s">
        <v>473</v>
      </c>
      <c r="J13" s="48" t="s">
        <v>474</v>
      </c>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27"/>
      <c r="BM13" s="27"/>
      <c r="BN13" s="27"/>
    </row>
    <row r="14" spans="1:66" ht="21" customHeight="1">
      <c r="A14" s="75"/>
      <c r="B14" s="75"/>
      <c r="C14" s="75"/>
      <c r="D14" s="75"/>
      <c r="E14" s="75"/>
      <c r="F14" s="75"/>
      <c r="G14" s="75"/>
      <c r="H14" s="75"/>
      <c r="I14" s="75"/>
      <c r="J14" s="75"/>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27"/>
      <c r="BM14" s="27"/>
      <c r="BN14" s="27"/>
    </row>
    <row r="15" spans="1:66">
      <c r="A15" s="44"/>
      <c r="B15" s="44"/>
      <c r="C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27"/>
      <c r="BM15" s="27"/>
      <c r="BN15" s="27"/>
    </row>
    <row r="16" spans="1:66" ht="14">
      <c r="A16" s="48" t="s">
        <v>475</v>
      </c>
      <c r="B16" s="48" t="s">
        <v>476</v>
      </c>
      <c r="C16" s="48" t="s">
        <v>477</v>
      </c>
      <c r="D16" s="48" t="s">
        <v>478</v>
      </c>
      <c r="E16" s="48" t="s">
        <v>479</v>
      </c>
      <c r="F16" s="48" t="s">
        <v>480</v>
      </c>
      <c r="G16" s="48" t="s">
        <v>481</v>
      </c>
      <c r="H16" s="48" t="s">
        <v>482</v>
      </c>
      <c r="I16" s="48" t="s">
        <v>483</v>
      </c>
      <c r="J16" s="48" t="s">
        <v>484</v>
      </c>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27"/>
      <c r="BM16" s="27"/>
      <c r="BN16" s="27"/>
    </row>
    <row r="17" spans="1:66" ht="21" customHeight="1">
      <c r="A17" s="75"/>
      <c r="B17" s="75"/>
      <c r="C17" s="75"/>
      <c r="D17" s="75"/>
      <c r="E17" s="75"/>
      <c r="F17" s="75"/>
      <c r="G17" s="75"/>
      <c r="H17" s="75"/>
      <c r="I17" s="75"/>
      <c r="J17" s="75"/>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27"/>
      <c r="BM17" s="27"/>
      <c r="BN17" s="27"/>
    </row>
    <row r="18" spans="1:66">
      <c r="A18" s="44"/>
      <c r="B18" s="44"/>
      <c r="C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27"/>
      <c r="BM18" s="27"/>
      <c r="BN18" s="27"/>
    </row>
    <row r="19" spans="1:66" ht="14">
      <c r="A19" s="48" t="s">
        <v>485</v>
      </c>
      <c r="B19" s="48" t="s">
        <v>486</v>
      </c>
      <c r="C19" s="48" t="s">
        <v>487</v>
      </c>
      <c r="D19" s="48" t="s">
        <v>488</v>
      </c>
      <c r="E19" s="48" t="s">
        <v>489</v>
      </c>
      <c r="F19" s="48" t="s">
        <v>490</v>
      </c>
      <c r="G19" s="48" t="s">
        <v>491</v>
      </c>
      <c r="H19" s="48" t="s">
        <v>492</v>
      </c>
      <c r="I19" s="48" t="s">
        <v>493</v>
      </c>
      <c r="J19" s="48" t="s">
        <v>494</v>
      </c>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27"/>
      <c r="BM19" s="27"/>
      <c r="BN19" s="27"/>
    </row>
    <row r="20" spans="1:66" ht="21" customHeight="1">
      <c r="A20" s="75"/>
      <c r="B20" s="75"/>
      <c r="C20" s="75"/>
      <c r="D20" s="75"/>
      <c r="E20" s="75"/>
      <c r="F20" s="75"/>
      <c r="G20" s="75"/>
      <c r="H20" s="75"/>
      <c r="I20" s="75"/>
      <c r="J20" s="75"/>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27"/>
      <c r="BM20" s="27"/>
      <c r="BN20" s="27"/>
    </row>
    <row r="21" spans="1:66">
      <c r="A21" s="44"/>
      <c r="B21" s="44"/>
      <c r="C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27"/>
      <c r="BM21" s="27"/>
      <c r="BN21" s="27"/>
    </row>
    <row r="22" spans="1:66" ht="14">
      <c r="A22" s="48" t="s">
        <v>495</v>
      </c>
      <c r="B22" s="48" t="s">
        <v>496</v>
      </c>
      <c r="C22" s="48" t="s">
        <v>497</v>
      </c>
      <c r="D22" s="48" t="s">
        <v>498</v>
      </c>
      <c r="E22" s="48" t="s">
        <v>499</v>
      </c>
      <c r="F22" s="48" t="s">
        <v>500</v>
      </c>
      <c r="G22" s="48" t="s">
        <v>501</v>
      </c>
      <c r="H22" s="48" t="s">
        <v>502</v>
      </c>
      <c r="I22" s="48" t="s">
        <v>503</v>
      </c>
      <c r="J22" s="48" t="s">
        <v>504</v>
      </c>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27"/>
      <c r="BM22" s="27"/>
      <c r="BN22" s="27"/>
    </row>
    <row r="23" spans="1:66" ht="21" customHeight="1">
      <c r="A23" s="75"/>
      <c r="B23" s="75"/>
      <c r="C23" s="75"/>
      <c r="D23" s="75"/>
      <c r="E23" s="75"/>
      <c r="F23" s="75"/>
      <c r="G23" s="75"/>
      <c r="H23" s="75"/>
      <c r="I23" s="75"/>
      <c r="J23" s="75"/>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27"/>
      <c r="BM23" s="27"/>
      <c r="BN23" s="27"/>
    </row>
    <row r="24" spans="1:66">
      <c r="A24" s="44"/>
      <c r="B24" s="44"/>
      <c r="C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27"/>
      <c r="BM24" s="27"/>
      <c r="BN24" s="27"/>
    </row>
    <row r="25" spans="1:66" ht="14">
      <c r="A25" s="48" t="s">
        <v>505</v>
      </c>
      <c r="B25" s="48" t="s">
        <v>506</v>
      </c>
      <c r="C25" s="48" t="s">
        <v>507</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27"/>
      <c r="BM25" s="27"/>
      <c r="BN25" s="27"/>
    </row>
    <row r="26" spans="1:66" ht="21" customHeight="1">
      <c r="A26" s="75"/>
      <c r="B26" s="75"/>
      <c r="C26" s="75"/>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27"/>
      <c r="BM26" s="27"/>
      <c r="BN26" s="27"/>
    </row>
    <row r="27" spans="1:66">
      <c r="A27" s="44"/>
      <c r="B27" s="44"/>
      <c r="C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27"/>
      <c r="BM27" s="27"/>
      <c r="BN27" s="27"/>
    </row>
    <row r="28" spans="1:66">
      <c r="A28" s="44"/>
      <c r="B28" s="44"/>
      <c r="C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27"/>
      <c r="BM28" s="27"/>
      <c r="BN28" s="27"/>
    </row>
    <row r="29" spans="1:66">
      <c r="A29" s="44"/>
      <c r="B29" s="44"/>
      <c r="C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27"/>
      <c r="BM29" s="27"/>
      <c r="BN29" s="27"/>
    </row>
    <row r="30" spans="1:66">
      <c r="A30" s="44"/>
      <c r="B30" s="44"/>
      <c r="C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27"/>
      <c r="BM30" s="27"/>
      <c r="BN30" s="27"/>
    </row>
    <row r="31" spans="1:66">
      <c r="A31" s="44"/>
      <c r="B31" s="44"/>
      <c r="C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27"/>
      <c r="BM31" s="27"/>
      <c r="BN31" s="27"/>
    </row>
    <row r="32" spans="1:66">
      <c r="A32" s="44"/>
      <c r="B32" s="44"/>
      <c r="C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27"/>
      <c r="BM32" s="27"/>
      <c r="BN32" s="27"/>
    </row>
    <row r="33" spans="1:66">
      <c r="A33" s="44"/>
      <c r="B33" s="44"/>
      <c r="C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27"/>
      <c r="BM33" s="27"/>
      <c r="BN33" s="27"/>
    </row>
    <row r="34" spans="1:66">
      <c r="A34" s="44"/>
      <c r="B34" s="44"/>
      <c r="C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27"/>
      <c r="BM34" s="27"/>
      <c r="BN34" s="27"/>
    </row>
    <row r="35" spans="1:66">
      <c r="A35" s="44"/>
      <c r="B35" s="44"/>
      <c r="C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27"/>
      <c r="BM35" s="27"/>
      <c r="BN35" s="27"/>
    </row>
    <row r="36" spans="1:66">
      <c r="A36" s="44"/>
      <c r="B36" s="44"/>
      <c r="C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27"/>
      <c r="BM36" s="27"/>
      <c r="BN36" s="27"/>
    </row>
    <row r="37" spans="1:66">
      <c r="A37" s="44"/>
      <c r="B37" s="44"/>
      <c r="C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27"/>
      <c r="BM37" s="27"/>
      <c r="BN37" s="27"/>
    </row>
    <row r="38" spans="1:66">
      <c r="A38" s="44"/>
      <c r="B38" s="44"/>
      <c r="C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27"/>
      <c r="BM38" s="27"/>
      <c r="BN38" s="27"/>
    </row>
    <row r="39" spans="1:66">
      <c r="A39" s="44"/>
      <c r="B39" s="44"/>
      <c r="C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27"/>
      <c r="BM39" s="27"/>
      <c r="BN39" s="27"/>
    </row>
    <row r="40" spans="1:66">
      <c r="A40" s="44"/>
      <c r="B40" s="44"/>
      <c r="C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27"/>
      <c r="BM40" s="27"/>
      <c r="BN40" s="27"/>
    </row>
    <row r="41" spans="1:66">
      <c r="A41" s="44"/>
      <c r="B41" s="44"/>
      <c r="C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27"/>
      <c r="BM41" s="27"/>
      <c r="BN41" s="27"/>
    </row>
    <row r="42" spans="1:66">
      <c r="A42" s="44"/>
      <c r="B42" s="44"/>
      <c r="C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27"/>
      <c r="BM42" s="27"/>
      <c r="BN42" s="27"/>
    </row>
    <row r="43" spans="1:66">
      <c r="A43" s="44"/>
      <c r="B43" s="44"/>
      <c r="C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27"/>
      <c r="BM43" s="27"/>
      <c r="BN43" s="27"/>
    </row>
    <row r="44" spans="1:66">
      <c r="A44" s="44"/>
      <c r="B44" s="44"/>
      <c r="C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27"/>
      <c r="BM44" s="27"/>
      <c r="BN44" s="27"/>
    </row>
    <row r="45" spans="1:66">
      <c r="A45" s="44"/>
      <c r="B45" s="44"/>
      <c r="C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27"/>
      <c r="BM45" s="27"/>
      <c r="BN45" s="27"/>
    </row>
    <row r="46" spans="1:66">
      <c r="A46" s="44"/>
      <c r="B46" s="44"/>
      <c r="C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27"/>
      <c r="BM46" s="27"/>
      <c r="BN46" s="27"/>
    </row>
    <row r="47" spans="1:66">
      <c r="A47" s="44"/>
      <c r="B47" s="44"/>
      <c r="C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27"/>
      <c r="BM47" s="27"/>
      <c r="BN47" s="27"/>
    </row>
    <row r="48" spans="1:66">
      <c r="A48" s="44"/>
      <c r="B48" s="44"/>
      <c r="C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27"/>
      <c r="BM48" s="27"/>
      <c r="BN48" s="27"/>
    </row>
    <row r="49" spans="1:66">
      <c r="A49" s="44"/>
      <c r="B49" s="44"/>
      <c r="C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27"/>
      <c r="BM49" s="27"/>
      <c r="BN49" s="27"/>
    </row>
    <row r="50" spans="1:66">
      <c r="A50" s="44"/>
      <c r="B50" s="44"/>
      <c r="C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27"/>
      <c r="BM50" s="27"/>
      <c r="BN50" s="27"/>
    </row>
    <row r="51" spans="1:66">
      <c r="A51" s="44"/>
      <c r="B51" s="44"/>
      <c r="C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27"/>
      <c r="BM51" s="27"/>
      <c r="BN51" s="27"/>
    </row>
    <row r="52" spans="1:66">
      <c r="A52" s="44"/>
      <c r="B52" s="44"/>
      <c r="C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27"/>
      <c r="BM52" s="27"/>
      <c r="BN52" s="27"/>
    </row>
    <row r="53" spans="1:66">
      <c r="A53" s="44"/>
      <c r="B53" s="44"/>
      <c r="C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27"/>
      <c r="BM53" s="27"/>
      <c r="BN53" s="27"/>
    </row>
    <row r="54" spans="1:66">
      <c r="A54" s="44"/>
      <c r="B54" s="44"/>
      <c r="C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27"/>
      <c r="BM54" s="27"/>
      <c r="BN54" s="27"/>
    </row>
    <row r="55" spans="1:66">
      <c r="A55" s="44"/>
      <c r="B55" s="44"/>
      <c r="C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27"/>
      <c r="BM55" s="27"/>
      <c r="BN55" s="27"/>
    </row>
    <row r="56" spans="1:66">
      <c r="A56" s="44"/>
      <c r="B56" s="44"/>
      <c r="C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27"/>
      <c r="BM56" s="27"/>
      <c r="BN56" s="27"/>
    </row>
    <row r="57" spans="1:66">
      <c r="A57" s="44"/>
      <c r="B57" s="44"/>
      <c r="C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27"/>
      <c r="BM57" s="27"/>
      <c r="BN57" s="27"/>
    </row>
    <row r="58" spans="1:66">
      <c r="A58" s="44"/>
      <c r="B58" s="44"/>
      <c r="C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27"/>
      <c r="BM58" s="27"/>
      <c r="BN58" s="27"/>
    </row>
    <row r="59" spans="1:66">
      <c r="A59" s="44"/>
      <c r="B59" s="44"/>
      <c r="C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27"/>
      <c r="BM59" s="27"/>
      <c r="BN59" s="27"/>
    </row>
    <row r="60" spans="1:66">
      <c r="A60" s="44"/>
      <c r="B60" s="44"/>
      <c r="C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27"/>
      <c r="BM60" s="27"/>
      <c r="BN60" s="27"/>
    </row>
    <row r="61" spans="1:66">
      <c r="A61" s="44"/>
      <c r="B61" s="44"/>
      <c r="C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27"/>
      <c r="BM61" s="27"/>
      <c r="BN61" s="27"/>
    </row>
    <row r="62" spans="1:66">
      <c r="A62" s="44"/>
      <c r="B62" s="44"/>
      <c r="C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27"/>
      <c r="BM62" s="27"/>
      <c r="BN62" s="27"/>
    </row>
    <row r="63" spans="1:66">
      <c r="A63" s="44"/>
      <c r="B63" s="44"/>
      <c r="C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27"/>
      <c r="BM63" s="27"/>
      <c r="BN63" s="27"/>
    </row>
    <row r="64" spans="1:66">
      <c r="A64" s="44"/>
      <c r="B64" s="44"/>
      <c r="C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27"/>
      <c r="BM64" s="27"/>
      <c r="BN64" s="27"/>
    </row>
    <row r="65" spans="1:66">
      <c r="A65" s="44"/>
      <c r="B65" s="44"/>
      <c r="C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27"/>
      <c r="BM65" s="27"/>
      <c r="BN65" s="27"/>
    </row>
    <row r="66" spans="1:66">
      <c r="A66" s="44"/>
      <c r="B66" s="44"/>
      <c r="C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27"/>
      <c r="BM66" s="27"/>
      <c r="BN66" s="27"/>
    </row>
    <row r="67" spans="1:66">
      <c r="A67" s="44"/>
      <c r="B67" s="44"/>
      <c r="C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27"/>
      <c r="BM67" s="27"/>
      <c r="BN67" s="27"/>
    </row>
    <row r="68" spans="1:66">
      <c r="A68" s="44"/>
      <c r="B68" s="44"/>
      <c r="C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27"/>
      <c r="BM68" s="27"/>
      <c r="BN68" s="27"/>
    </row>
    <row r="69" spans="1:66">
      <c r="A69" s="44"/>
      <c r="B69" s="44"/>
      <c r="C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27"/>
      <c r="BM69" s="27"/>
      <c r="BN69" s="27"/>
    </row>
    <row r="70" spans="1:66">
      <c r="A70" s="44"/>
      <c r="B70" s="44"/>
      <c r="C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27"/>
      <c r="BM70" s="27"/>
      <c r="BN70" s="27"/>
    </row>
    <row r="71" spans="1:66">
      <c r="A71" s="44"/>
      <c r="B71" s="44"/>
      <c r="C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27"/>
      <c r="BM71" s="27"/>
      <c r="BN71" s="27"/>
    </row>
    <row r="72" spans="1:66">
      <c r="A72" s="44"/>
      <c r="B72" s="44"/>
      <c r="C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27"/>
      <c r="BM72" s="27"/>
      <c r="BN72" s="27"/>
    </row>
    <row r="73" spans="1:66">
      <c r="A73" s="44"/>
      <c r="B73" s="44"/>
      <c r="C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27"/>
      <c r="BM73" s="27"/>
      <c r="BN73" s="27"/>
    </row>
    <row r="74" spans="1:66">
      <c r="A74" s="44"/>
      <c r="B74" s="44"/>
      <c r="C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27"/>
      <c r="BM74" s="27"/>
      <c r="BN74" s="27"/>
    </row>
    <row r="75" spans="1:66">
      <c r="A75" s="44"/>
      <c r="B75" s="44"/>
      <c r="C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27"/>
      <c r="BM75" s="27"/>
      <c r="BN75" s="27"/>
    </row>
    <row r="76" spans="1:66">
      <c r="A76" s="44"/>
      <c r="B76" s="44"/>
      <c r="C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27"/>
      <c r="BM76" s="27"/>
      <c r="BN76" s="27"/>
    </row>
    <row r="77" spans="1:66">
      <c r="A77" s="44"/>
      <c r="B77" s="44"/>
      <c r="C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27"/>
      <c r="BM77" s="27"/>
      <c r="BN77" s="27"/>
    </row>
    <row r="78" spans="1:66">
      <c r="A78" s="44"/>
      <c r="B78" s="44"/>
      <c r="C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27"/>
      <c r="BM78" s="27"/>
      <c r="BN78" s="27"/>
    </row>
    <row r="79" spans="1:66">
      <c r="A79" s="44"/>
      <c r="B79" s="44"/>
      <c r="C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27"/>
      <c r="BM79" s="27"/>
      <c r="BN79" s="27"/>
    </row>
    <row r="80" spans="1:66">
      <c r="A80" s="44"/>
      <c r="B80" s="44"/>
      <c r="C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27"/>
      <c r="BM80" s="27"/>
      <c r="BN80" s="27"/>
    </row>
    <row r="81" spans="1:66">
      <c r="A81" s="44"/>
      <c r="B81" s="44"/>
      <c r="C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27"/>
      <c r="BM81" s="27"/>
      <c r="BN81" s="27"/>
    </row>
    <row r="82" spans="1:66">
      <c r="A82" s="44"/>
      <c r="B82" s="44"/>
      <c r="C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27"/>
      <c r="BM82" s="27"/>
      <c r="BN82" s="27"/>
    </row>
    <row r="83" spans="1:66">
      <c r="A83" s="44"/>
      <c r="B83" s="44"/>
      <c r="C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27"/>
      <c r="BM83" s="27"/>
      <c r="BN83" s="27"/>
    </row>
    <row r="84" spans="1:66">
      <c r="A84" s="44"/>
      <c r="B84" s="44"/>
      <c r="C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27"/>
      <c r="BM84" s="27"/>
      <c r="BN84" s="27"/>
    </row>
    <row r="85" spans="1:66">
      <c r="A85" s="44"/>
      <c r="B85" s="44"/>
      <c r="C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27"/>
      <c r="BM85" s="27"/>
      <c r="BN85" s="27"/>
    </row>
    <row r="86" spans="1:66">
      <c r="A86" s="44"/>
      <c r="B86" s="44"/>
      <c r="C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27"/>
      <c r="BM86" s="27"/>
      <c r="BN86" s="27"/>
    </row>
    <row r="87" spans="1:66">
      <c r="A87" s="44"/>
      <c r="B87" s="44"/>
      <c r="C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27"/>
      <c r="BM87" s="27"/>
      <c r="BN87" s="27"/>
    </row>
    <row r="88" spans="1:66">
      <c r="A88" s="44"/>
      <c r="B88" s="44"/>
      <c r="C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27"/>
      <c r="BM88" s="27"/>
      <c r="BN88" s="27"/>
    </row>
    <row r="89" spans="1:66">
      <c r="A89" s="44"/>
      <c r="B89" s="44"/>
      <c r="C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27"/>
      <c r="BM89" s="27"/>
      <c r="BN89" s="27"/>
    </row>
    <row r="90" spans="1:66">
      <c r="A90" s="44"/>
      <c r="B90" s="44"/>
      <c r="C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27"/>
      <c r="BM90" s="27"/>
      <c r="BN90" s="27"/>
    </row>
    <row r="91" spans="1:66">
      <c r="A91" s="44"/>
      <c r="B91" s="44"/>
      <c r="C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27"/>
      <c r="BM91" s="27"/>
      <c r="BN91" s="27"/>
    </row>
    <row r="92" spans="1:66">
      <c r="A92" s="44"/>
      <c r="B92" s="44"/>
      <c r="C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27"/>
      <c r="BM92" s="27"/>
      <c r="BN92" s="27"/>
    </row>
    <row r="93" spans="1:66">
      <c r="A93" s="44"/>
      <c r="B93" s="44"/>
      <c r="C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27"/>
      <c r="BM93" s="27"/>
      <c r="BN93" s="27"/>
    </row>
    <row r="94" spans="1:66">
      <c r="A94" s="44"/>
      <c r="B94" s="44"/>
      <c r="C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27"/>
      <c r="BM94" s="27"/>
      <c r="BN94" s="27"/>
    </row>
    <row r="95" spans="1:66">
      <c r="A95" s="44"/>
      <c r="B95" s="44"/>
      <c r="C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27"/>
      <c r="BM95" s="27"/>
      <c r="BN95" s="27"/>
    </row>
    <row r="96" spans="1:66">
      <c r="A96" s="44"/>
      <c r="B96" s="44"/>
      <c r="C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27"/>
      <c r="BM96" s="27"/>
      <c r="BN96" s="27"/>
    </row>
    <row r="97" spans="1:66">
      <c r="A97" s="44"/>
      <c r="B97" s="44"/>
      <c r="C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27"/>
      <c r="BM97" s="27"/>
      <c r="BN97" s="27"/>
    </row>
    <row r="98" spans="1:66">
      <c r="A98" s="44"/>
      <c r="B98" s="44"/>
      <c r="C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27"/>
      <c r="BM98" s="27"/>
      <c r="BN98" s="27"/>
    </row>
    <row r="99" spans="1:66">
      <c r="A99" s="44"/>
      <c r="B99" s="44"/>
      <c r="C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27"/>
      <c r="BM99" s="27"/>
      <c r="BN99" s="27"/>
    </row>
    <row r="100" spans="1:66">
      <c r="A100" s="44"/>
      <c r="B100" s="44"/>
      <c r="C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27"/>
      <c r="BM100" s="27"/>
      <c r="BN100" s="27"/>
    </row>
    <row r="101" spans="1:66">
      <c r="A101" s="44"/>
      <c r="B101" s="44"/>
      <c r="C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27"/>
      <c r="BM101" s="27"/>
      <c r="BN101" s="27"/>
    </row>
    <row r="102" spans="1:66">
      <c r="A102" s="44"/>
      <c r="B102" s="44"/>
      <c r="C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27"/>
      <c r="BM102" s="27"/>
      <c r="BN102" s="27"/>
    </row>
    <row r="103" spans="1:66">
      <c r="A103" s="44"/>
      <c r="B103" s="44"/>
      <c r="C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27"/>
      <c r="BM103" s="27"/>
      <c r="BN103" s="27"/>
    </row>
    <row r="104" spans="1:66">
      <c r="A104" s="44"/>
      <c r="B104" s="44"/>
      <c r="C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27"/>
      <c r="BM104" s="27"/>
      <c r="BN104" s="27"/>
    </row>
    <row r="105" spans="1:66">
      <c r="A105" s="44"/>
      <c r="B105" s="44"/>
      <c r="C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27"/>
      <c r="BM105" s="27"/>
      <c r="BN105" s="27"/>
    </row>
    <row r="106" spans="1:66">
      <c r="A106" s="44"/>
      <c r="B106" s="44"/>
      <c r="C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27"/>
      <c r="BM106" s="27"/>
      <c r="BN106" s="27"/>
    </row>
    <row r="107" spans="1:66">
      <c r="A107" s="44"/>
      <c r="B107" s="44"/>
      <c r="C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27"/>
      <c r="BM107" s="27"/>
      <c r="BN107" s="27"/>
    </row>
    <row r="108" spans="1:66">
      <c r="A108" s="44"/>
      <c r="B108" s="44"/>
      <c r="C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27"/>
      <c r="BM108" s="27"/>
      <c r="BN108" s="27"/>
    </row>
    <row r="109" spans="1:66">
      <c r="A109" s="44"/>
      <c r="B109" s="44"/>
      <c r="C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27"/>
      <c r="BM109" s="27"/>
      <c r="BN109" s="27"/>
    </row>
    <row r="110" spans="1:66">
      <c r="A110" s="44"/>
      <c r="B110" s="44"/>
      <c r="C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27"/>
      <c r="BM110" s="27"/>
      <c r="BN110" s="27"/>
    </row>
    <row r="111" spans="1:66">
      <c r="A111" s="44"/>
      <c r="B111" s="44"/>
      <c r="C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27"/>
      <c r="BM111" s="27"/>
      <c r="BN111" s="27"/>
    </row>
    <row r="112" spans="1:66">
      <c r="A112" s="44"/>
      <c r="B112" s="44"/>
      <c r="C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27"/>
      <c r="BM112" s="27"/>
      <c r="BN112" s="27"/>
    </row>
    <row r="113" spans="1:66">
      <c r="A113" s="44"/>
      <c r="B113" s="44"/>
      <c r="C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27"/>
      <c r="BM113" s="27"/>
      <c r="BN113" s="27"/>
    </row>
    <row r="114" spans="1:66">
      <c r="A114" s="44"/>
      <c r="B114" s="44"/>
      <c r="C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27"/>
      <c r="BM114" s="27"/>
      <c r="BN114" s="27"/>
    </row>
    <row r="115" spans="1:66">
      <c r="A115" s="44"/>
      <c r="B115" s="44"/>
      <c r="C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27"/>
      <c r="BM115" s="27"/>
      <c r="BN115" s="27"/>
    </row>
    <row r="116" spans="1:66">
      <c r="A116" s="44"/>
      <c r="B116" s="44"/>
      <c r="C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27"/>
      <c r="BM116" s="27"/>
      <c r="BN116" s="27"/>
    </row>
    <row r="117" spans="1:66">
      <c r="A117" s="44"/>
      <c r="B117" s="44"/>
      <c r="C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27"/>
      <c r="BM117" s="27"/>
      <c r="BN117" s="27"/>
    </row>
    <row r="118" spans="1:66">
      <c r="A118" s="44"/>
      <c r="B118" s="44"/>
      <c r="C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27"/>
      <c r="BM118" s="27"/>
      <c r="BN118" s="27"/>
    </row>
    <row r="119" spans="1:66">
      <c r="A119" s="44"/>
      <c r="B119" s="44"/>
      <c r="C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27"/>
      <c r="BM119" s="27"/>
      <c r="BN119" s="27"/>
    </row>
    <row r="120" spans="1:66">
      <c r="A120" s="44"/>
      <c r="B120" s="44"/>
      <c r="C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27"/>
      <c r="BM120" s="27"/>
      <c r="BN120" s="27"/>
    </row>
    <row r="121" spans="1:66">
      <c r="A121" s="44"/>
      <c r="B121" s="44"/>
      <c r="C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27"/>
      <c r="BM121" s="27"/>
      <c r="BN121" s="27"/>
    </row>
    <row r="122" spans="1:66">
      <c r="A122" s="44"/>
      <c r="B122" s="44"/>
      <c r="C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27"/>
      <c r="BM122" s="27"/>
      <c r="BN122" s="27"/>
    </row>
    <row r="123" spans="1:66">
      <c r="A123" s="44"/>
      <c r="B123" s="44"/>
      <c r="C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27"/>
      <c r="BM123" s="27"/>
      <c r="BN123" s="27"/>
    </row>
    <row r="124" spans="1:66">
      <c r="A124" s="44"/>
      <c r="B124" s="44"/>
      <c r="C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27"/>
      <c r="BM124" s="27"/>
      <c r="BN124" s="27"/>
    </row>
    <row r="125" spans="1:66">
      <c r="A125" s="44"/>
      <c r="B125" s="44"/>
      <c r="C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27"/>
      <c r="BM125" s="27"/>
      <c r="BN125" s="27"/>
    </row>
    <row r="126" spans="1:66">
      <c r="A126" s="44"/>
      <c r="B126" s="44"/>
      <c r="C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27"/>
      <c r="BM126" s="27"/>
      <c r="BN126" s="27"/>
    </row>
    <row r="127" spans="1:66">
      <c r="A127" s="44"/>
      <c r="B127" s="44"/>
      <c r="C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27"/>
      <c r="BM127" s="27"/>
      <c r="BN127" s="27"/>
    </row>
    <row r="128" spans="1:66">
      <c r="A128" s="44"/>
      <c r="B128" s="44"/>
      <c r="C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27"/>
      <c r="BM128" s="27"/>
      <c r="BN128" s="27"/>
    </row>
    <row r="129" spans="1:66">
      <c r="A129" s="44"/>
      <c r="B129" s="44"/>
      <c r="C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27"/>
      <c r="BM129" s="27"/>
      <c r="BN129" s="27"/>
    </row>
    <row r="130" spans="1:66">
      <c r="A130" s="44"/>
      <c r="B130" s="44"/>
      <c r="C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27"/>
      <c r="BM130" s="27"/>
      <c r="BN130" s="27"/>
    </row>
    <row r="131" spans="1:66">
      <c r="A131" s="44"/>
      <c r="B131" s="44"/>
      <c r="C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27"/>
      <c r="BM131" s="27"/>
      <c r="BN131" s="27"/>
    </row>
    <row r="132" spans="1:66">
      <c r="A132" s="44"/>
      <c r="B132" s="44"/>
      <c r="C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27"/>
      <c r="BM132" s="27"/>
      <c r="BN132" s="27"/>
    </row>
    <row r="133" spans="1:66">
      <c r="A133" s="44"/>
      <c r="B133" s="44"/>
      <c r="C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27"/>
      <c r="BM133" s="27"/>
      <c r="BN133" s="27"/>
    </row>
    <row r="134" spans="1:66">
      <c r="A134" s="44"/>
      <c r="B134" s="44"/>
      <c r="C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27"/>
      <c r="BM134" s="27"/>
      <c r="BN134" s="27"/>
    </row>
    <row r="135" spans="1:66">
      <c r="A135" s="44"/>
      <c r="B135" s="44"/>
      <c r="C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27"/>
      <c r="BM135" s="27"/>
      <c r="BN135" s="27"/>
    </row>
    <row r="136" spans="1:66">
      <c r="A136" s="44"/>
      <c r="B136" s="44"/>
      <c r="C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27"/>
      <c r="BM136" s="27"/>
      <c r="BN136" s="27"/>
    </row>
    <row r="137" spans="1:66">
      <c r="A137" s="44"/>
      <c r="B137" s="44"/>
      <c r="C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27"/>
      <c r="BM137" s="27"/>
      <c r="BN137" s="27"/>
    </row>
    <row r="138" spans="1:66">
      <c r="A138" s="44"/>
      <c r="B138" s="44"/>
      <c r="C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27"/>
      <c r="BM138" s="27"/>
      <c r="BN138" s="27"/>
    </row>
    <row r="139" spans="1:66">
      <c r="A139" s="44"/>
      <c r="B139" s="44"/>
      <c r="C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27"/>
      <c r="BM139" s="27"/>
      <c r="BN139" s="27"/>
    </row>
    <row r="140" spans="1:66">
      <c r="A140" s="44"/>
      <c r="B140" s="44"/>
      <c r="C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27"/>
      <c r="BM140" s="27"/>
      <c r="BN140" s="27"/>
    </row>
    <row r="141" spans="1:66">
      <c r="A141" s="44"/>
      <c r="B141" s="44"/>
      <c r="C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27"/>
      <c r="BM141" s="27"/>
      <c r="BN141" s="27"/>
    </row>
    <row r="142" spans="1:66">
      <c r="A142" s="44"/>
      <c r="B142" s="44"/>
      <c r="C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27"/>
      <c r="BM142" s="27"/>
      <c r="BN142" s="27"/>
    </row>
    <row r="143" spans="1:66">
      <c r="A143" s="44"/>
      <c r="B143" s="44"/>
      <c r="C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27"/>
      <c r="BM143" s="27"/>
      <c r="BN143" s="27"/>
    </row>
    <row r="144" spans="1:66">
      <c r="A144" s="44"/>
      <c r="B144" s="44"/>
      <c r="C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27"/>
      <c r="BM144" s="27"/>
      <c r="BN144" s="27"/>
    </row>
    <row r="145" spans="1:66">
      <c r="A145" s="44"/>
      <c r="B145" s="44"/>
      <c r="C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27"/>
      <c r="BM145" s="27"/>
      <c r="BN145" s="27"/>
    </row>
    <row r="146" spans="1:66">
      <c r="A146" s="44"/>
      <c r="B146" s="44"/>
      <c r="C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27"/>
      <c r="BM146" s="27"/>
      <c r="BN146" s="27"/>
    </row>
    <row r="147" spans="1:66">
      <c r="A147" s="44"/>
      <c r="B147" s="44"/>
      <c r="C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27"/>
      <c r="BM147" s="27"/>
      <c r="BN147" s="27"/>
    </row>
    <row r="148" spans="1:66">
      <c r="A148" s="44"/>
      <c r="B148" s="44"/>
      <c r="C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27"/>
      <c r="BM148" s="27"/>
      <c r="BN148" s="27"/>
    </row>
    <row r="149" spans="1:66">
      <c r="A149" s="44"/>
      <c r="B149" s="44"/>
      <c r="C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27"/>
      <c r="BM149" s="27"/>
      <c r="BN149" s="27"/>
    </row>
    <row r="150" spans="1:66">
      <c r="A150" s="44"/>
      <c r="B150" s="44"/>
      <c r="C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27"/>
      <c r="BM150" s="27"/>
      <c r="BN150" s="27"/>
    </row>
    <row r="151" spans="1:66">
      <c r="A151" s="44"/>
      <c r="B151" s="44"/>
      <c r="C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27"/>
      <c r="BM151" s="27"/>
      <c r="BN151" s="27"/>
    </row>
    <row r="152" spans="1:66">
      <c r="A152" s="44"/>
      <c r="B152" s="44"/>
      <c r="C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27"/>
      <c r="BM152" s="27"/>
      <c r="BN152" s="27"/>
    </row>
    <row r="153" spans="1:66">
      <c r="A153" s="44"/>
      <c r="B153" s="44"/>
      <c r="C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27"/>
      <c r="BM153" s="27"/>
      <c r="BN153" s="27"/>
    </row>
    <row r="154" spans="1:66">
      <c r="A154" s="44"/>
      <c r="B154" s="44"/>
      <c r="C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27"/>
      <c r="BM154" s="27"/>
      <c r="BN154" s="27"/>
    </row>
    <row r="155" spans="1:66">
      <c r="A155" s="44"/>
      <c r="B155" s="44"/>
      <c r="C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27"/>
      <c r="BM155" s="27"/>
      <c r="BN155" s="27"/>
    </row>
    <row r="156" spans="1:66">
      <c r="A156" s="44"/>
      <c r="B156" s="44"/>
      <c r="C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27"/>
      <c r="BM156" s="27"/>
      <c r="BN156" s="27"/>
    </row>
    <row r="157" spans="1:66">
      <c r="A157" s="44"/>
      <c r="B157" s="44"/>
      <c r="C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27"/>
      <c r="BM157" s="27"/>
      <c r="BN157" s="27"/>
    </row>
    <row r="158" spans="1:66">
      <c r="A158" s="44"/>
      <c r="B158" s="44"/>
      <c r="C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27"/>
      <c r="BM158" s="27"/>
      <c r="BN158" s="27"/>
    </row>
    <row r="159" spans="1:66">
      <c r="A159" s="44"/>
      <c r="B159" s="44"/>
      <c r="C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27"/>
      <c r="BM159" s="27"/>
      <c r="BN159" s="27"/>
    </row>
    <row r="160" spans="1:66">
      <c r="A160" s="44"/>
      <c r="B160" s="44"/>
      <c r="C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27"/>
      <c r="BM160" s="27"/>
      <c r="BN160" s="27"/>
    </row>
    <row r="161" spans="1:66">
      <c r="A161" s="44"/>
      <c r="B161" s="44"/>
      <c r="C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27"/>
      <c r="BM161" s="27"/>
      <c r="BN161" s="27"/>
    </row>
    <row r="162" spans="1:66">
      <c r="A162" s="44"/>
      <c r="B162" s="44"/>
      <c r="C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27"/>
      <c r="BM162" s="27"/>
      <c r="BN162" s="27"/>
    </row>
    <row r="163" spans="1:66">
      <c r="A163" s="44"/>
      <c r="B163" s="44"/>
      <c r="C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27"/>
      <c r="BM163" s="27"/>
      <c r="BN163" s="27"/>
    </row>
    <row r="164" spans="1:66">
      <c r="A164" s="44"/>
      <c r="B164" s="44"/>
      <c r="C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27"/>
      <c r="BM164" s="27"/>
      <c r="BN164" s="27"/>
    </row>
    <row r="165" spans="1:66">
      <c r="A165" s="44"/>
      <c r="B165" s="44"/>
      <c r="C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27"/>
      <c r="BM165" s="27"/>
      <c r="BN165" s="27"/>
    </row>
    <row r="166" spans="1:66">
      <c r="A166" s="44"/>
      <c r="B166" s="44"/>
      <c r="C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27"/>
      <c r="BM166" s="27"/>
      <c r="BN166" s="27"/>
    </row>
    <row r="167" spans="1:66">
      <c r="A167" s="44"/>
      <c r="B167" s="44"/>
      <c r="C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27"/>
      <c r="BM167" s="27"/>
      <c r="BN167" s="27"/>
    </row>
    <row r="168" spans="1:66">
      <c r="A168" s="44"/>
      <c r="B168" s="44"/>
      <c r="C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27"/>
      <c r="BM168" s="27"/>
      <c r="BN168" s="27"/>
    </row>
    <row r="169" spans="1:66">
      <c r="A169" s="44"/>
      <c r="B169" s="44"/>
      <c r="C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27"/>
      <c r="BM169" s="27"/>
      <c r="BN169" s="27"/>
    </row>
    <row r="170" spans="1:66">
      <c r="A170" s="44"/>
      <c r="B170" s="44"/>
      <c r="C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27"/>
      <c r="BM170" s="27"/>
      <c r="BN170" s="27"/>
    </row>
    <row r="171" spans="1:66">
      <c r="A171" s="44"/>
      <c r="B171" s="44"/>
      <c r="C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27"/>
      <c r="BM171" s="27"/>
      <c r="BN171" s="27"/>
    </row>
    <row r="172" spans="1:66">
      <c r="A172" s="44"/>
      <c r="B172" s="44"/>
      <c r="C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27"/>
      <c r="BM172" s="27"/>
      <c r="BN172" s="27"/>
    </row>
    <row r="173" spans="1:66">
      <c r="A173" s="44"/>
      <c r="B173" s="44"/>
      <c r="C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27"/>
      <c r="BM173" s="27"/>
      <c r="BN173" s="27"/>
    </row>
    <row r="174" spans="1:66">
      <c r="A174" s="44"/>
      <c r="B174" s="44"/>
      <c r="C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27"/>
      <c r="BM174" s="27"/>
      <c r="BN174" s="27"/>
    </row>
    <row r="175" spans="1:66">
      <c r="A175" s="44"/>
      <c r="B175" s="44"/>
      <c r="C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27"/>
      <c r="BM175" s="27"/>
      <c r="BN175" s="27"/>
    </row>
    <row r="176" spans="1:66">
      <c r="A176" s="44"/>
      <c r="B176" s="44"/>
      <c r="C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27"/>
      <c r="BM176" s="27"/>
      <c r="BN176" s="27"/>
    </row>
    <row r="177" spans="1:66">
      <c r="A177" s="44"/>
      <c r="B177" s="44"/>
      <c r="C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27"/>
      <c r="BM177" s="27"/>
      <c r="BN177" s="27"/>
    </row>
    <row r="178" spans="1:66">
      <c r="A178" s="44"/>
      <c r="B178" s="44"/>
      <c r="C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27"/>
      <c r="BM178" s="27"/>
      <c r="BN178" s="27"/>
    </row>
    <row r="179" spans="1:66">
      <c r="A179" s="44"/>
      <c r="B179" s="44"/>
      <c r="C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27"/>
      <c r="BM179" s="27"/>
      <c r="BN179" s="27"/>
    </row>
    <row r="180" spans="1:66">
      <c r="A180" s="44"/>
      <c r="B180" s="44"/>
      <c r="C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27"/>
      <c r="BM180" s="27"/>
      <c r="BN180" s="27"/>
    </row>
    <row r="181" spans="1:66">
      <c r="A181" s="44"/>
      <c r="B181" s="44"/>
      <c r="C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27"/>
      <c r="BM181" s="27"/>
      <c r="BN181" s="27"/>
    </row>
    <row r="182" spans="1:66">
      <c r="A182" s="44"/>
      <c r="B182" s="44"/>
      <c r="C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27"/>
      <c r="BM182" s="27"/>
      <c r="BN182" s="27"/>
    </row>
    <row r="183" spans="1:66">
      <c r="A183" s="44"/>
      <c r="B183" s="44"/>
      <c r="C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27"/>
      <c r="BM183" s="27"/>
      <c r="BN183" s="27"/>
    </row>
    <row r="184" spans="1:66">
      <c r="A184" s="44"/>
      <c r="B184" s="44"/>
      <c r="C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27"/>
      <c r="BM184" s="27"/>
      <c r="BN184" s="27"/>
    </row>
    <row r="185" spans="1:66">
      <c r="A185" s="44"/>
      <c r="B185" s="44"/>
      <c r="C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27"/>
      <c r="BM185" s="27"/>
      <c r="BN185" s="27"/>
    </row>
    <row r="186" spans="1:66">
      <c r="A186" s="44"/>
      <c r="B186" s="44"/>
      <c r="C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27"/>
      <c r="BM186" s="27"/>
      <c r="BN186" s="27"/>
    </row>
    <row r="187" spans="1:66">
      <c r="A187" s="44"/>
      <c r="B187" s="44"/>
      <c r="C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27"/>
      <c r="BM187" s="27"/>
      <c r="BN187" s="27"/>
    </row>
    <row r="188" spans="1:66">
      <c r="A188" s="44"/>
      <c r="B188" s="44"/>
      <c r="C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4"/>
      <c r="BJ188" s="44"/>
      <c r="BK188" s="44"/>
      <c r="BL188" s="27"/>
      <c r="BM188" s="27"/>
      <c r="BN188" s="27"/>
    </row>
    <row r="189" spans="1:66">
      <c r="A189" s="44"/>
      <c r="B189" s="44"/>
      <c r="C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27"/>
      <c r="BM189" s="27"/>
      <c r="BN189" s="27"/>
    </row>
    <row r="190" spans="1:66">
      <c r="A190" s="44"/>
      <c r="B190" s="44"/>
      <c r="C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c r="BJ190" s="44"/>
      <c r="BK190" s="44"/>
      <c r="BL190" s="27"/>
      <c r="BM190" s="27"/>
      <c r="BN190" s="27"/>
    </row>
    <row r="191" spans="1:66">
      <c r="A191" s="44"/>
      <c r="B191" s="44"/>
      <c r="C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27"/>
      <c r="BM191" s="27"/>
      <c r="BN191" s="27"/>
    </row>
    <row r="192" spans="1:66">
      <c r="A192" s="44"/>
      <c r="B192" s="44"/>
      <c r="C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27"/>
      <c r="BM192" s="27"/>
      <c r="BN192" s="27"/>
    </row>
    <row r="193" spans="1:66">
      <c r="A193" s="44"/>
      <c r="B193" s="44"/>
      <c r="C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27"/>
      <c r="BM193" s="27"/>
      <c r="BN193" s="27"/>
    </row>
    <row r="194" spans="1:66">
      <c r="A194" s="44"/>
      <c r="B194" s="44"/>
      <c r="C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27"/>
      <c r="BM194" s="27"/>
      <c r="BN194" s="27"/>
    </row>
    <row r="195" spans="1:66">
      <c r="A195" s="44"/>
      <c r="B195" s="44"/>
      <c r="C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27"/>
      <c r="BM195" s="27"/>
      <c r="BN195" s="27"/>
    </row>
    <row r="196" spans="1:66">
      <c r="A196" s="44"/>
      <c r="B196" s="44"/>
      <c r="C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27"/>
      <c r="BM196" s="27"/>
      <c r="BN196" s="27"/>
    </row>
    <row r="197" spans="1:66">
      <c r="A197" s="44"/>
      <c r="B197" s="44"/>
      <c r="C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27"/>
      <c r="BM197" s="27"/>
      <c r="BN197" s="27"/>
    </row>
    <row r="198" spans="1:66">
      <c r="A198" s="44"/>
      <c r="B198" s="44"/>
      <c r="C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27"/>
      <c r="BM198" s="27"/>
      <c r="BN198" s="27"/>
    </row>
    <row r="199" spans="1:66">
      <c r="A199" s="44"/>
      <c r="B199" s="44"/>
      <c r="C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27"/>
      <c r="BM199" s="27"/>
      <c r="BN199" s="27"/>
    </row>
    <row r="200" spans="1:66">
      <c r="A200" s="44"/>
      <c r="B200" s="44"/>
      <c r="C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4"/>
      <c r="BJ200" s="44"/>
      <c r="BK200" s="44"/>
      <c r="BL200" s="27"/>
      <c r="BM200" s="27"/>
      <c r="BN200" s="27"/>
    </row>
    <row r="201" spans="1:66">
      <c r="A201" s="44"/>
      <c r="B201" s="44"/>
      <c r="C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4"/>
      <c r="BJ201" s="44"/>
      <c r="BK201" s="44"/>
      <c r="BL201" s="27"/>
      <c r="BM201" s="27"/>
      <c r="BN201" s="27"/>
    </row>
    <row r="202" spans="1:66">
      <c r="A202" s="44"/>
      <c r="B202" s="44"/>
      <c r="C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27"/>
      <c r="BM202" s="27"/>
      <c r="BN202" s="27"/>
    </row>
    <row r="203" spans="1:66">
      <c r="A203" s="44"/>
      <c r="B203" s="44"/>
      <c r="C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27"/>
      <c r="BM203" s="27"/>
      <c r="BN203" s="27"/>
    </row>
    <row r="204" spans="1:66">
      <c r="A204" s="44"/>
      <c r="B204" s="44"/>
      <c r="C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4"/>
      <c r="BJ204" s="44"/>
      <c r="BK204" s="44"/>
      <c r="BL204" s="27"/>
      <c r="BM204" s="27"/>
      <c r="BN204" s="27"/>
    </row>
    <row r="205" spans="1:66">
      <c r="A205" s="44"/>
      <c r="B205" s="44"/>
      <c r="C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4"/>
      <c r="BJ205" s="44"/>
      <c r="BK205" s="44"/>
      <c r="BL205" s="27"/>
      <c r="BM205" s="27"/>
      <c r="BN205" s="27"/>
    </row>
    <row r="206" spans="1:66">
      <c r="A206" s="44"/>
      <c r="B206" s="44"/>
      <c r="C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27"/>
      <c r="BM206" s="27"/>
      <c r="BN206" s="27"/>
    </row>
    <row r="207" spans="1:66">
      <c r="A207" s="44"/>
      <c r="B207" s="44"/>
      <c r="C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27"/>
      <c r="BM207" s="27"/>
      <c r="BN207" s="27"/>
    </row>
    <row r="208" spans="1:66">
      <c r="A208" s="44"/>
      <c r="B208" s="44"/>
      <c r="C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c r="BG208" s="44"/>
      <c r="BH208" s="44"/>
      <c r="BI208" s="44"/>
      <c r="BJ208" s="44"/>
      <c r="BK208" s="44"/>
      <c r="BL208" s="27"/>
      <c r="BM208" s="27"/>
      <c r="BN208" s="27"/>
    </row>
    <row r="209" spans="1:66">
      <c r="A209" s="44"/>
      <c r="B209" s="44"/>
      <c r="C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27"/>
      <c r="BM209" s="27"/>
      <c r="BN209" s="27"/>
    </row>
    <row r="210" spans="1:66">
      <c r="A210" s="44"/>
      <c r="B210" s="44"/>
      <c r="C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c r="BG210" s="44"/>
      <c r="BH210" s="44"/>
      <c r="BI210" s="44"/>
      <c r="BJ210" s="44"/>
      <c r="BK210" s="44"/>
      <c r="BL210" s="27"/>
      <c r="BM210" s="27"/>
      <c r="BN210" s="27"/>
    </row>
    <row r="211" spans="1:66">
      <c r="A211" s="44"/>
      <c r="B211" s="44"/>
      <c r="C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c r="BG211" s="44"/>
      <c r="BH211" s="44"/>
      <c r="BI211" s="44"/>
      <c r="BJ211" s="44"/>
      <c r="BK211" s="44"/>
      <c r="BL211" s="27"/>
      <c r="BM211" s="27"/>
      <c r="BN211" s="27"/>
    </row>
    <row r="212" spans="1:66">
      <c r="A212" s="44"/>
      <c r="B212" s="44"/>
      <c r="C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4"/>
      <c r="BJ212" s="44"/>
      <c r="BK212" s="44"/>
      <c r="BL212" s="27"/>
      <c r="BM212" s="27"/>
      <c r="BN212" s="27"/>
    </row>
    <row r="213" spans="1:66">
      <c r="A213" s="44"/>
      <c r="B213" s="44"/>
      <c r="C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4"/>
      <c r="BJ213" s="44"/>
      <c r="BK213" s="44"/>
      <c r="BL213" s="27"/>
      <c r="BM213" s="27"/>
      <c r="BN213" s="27"/>
    </row>
    <row r="214" spans="1:66">
      <c r="A214" s="44"/>
      <c r="B214" s="44"/>
      <c r="C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27"/>
      <c r="BM214" s="27"/>
      <c r="BN214" s="27"/>
    </row>
    <row r="215" spans="1:66">
      <c r="A215" s="44"/>
      <c r="B215" s="44"/>
      <c r="C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4"/>
      <c r="BJ215" s="44"/>
      <c r="BK215" s="44"/>
      <c r="BL215" s="27"/>
      <c r="BM215" s="27"/>
      <c r="BN215" s="27"/>
    </row>
    <row r="216" spans="1:66">
      <c r="A216" s="44"/>
      <c r="B216" s="44"/>
      <c r="C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27"/>
      <c r="BM216" s="27"/>
      <c r="BN216" s="27"/>
    </row>
    <row r="217" spans="1:66">
      <c r="A217" s="44"/>
      <c r="B217" s="44"/>
      <c r="C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c r="BG217" s="44"/>
      <c r="BH217" s="44"/>
      <c r="BI217" s="44"/>
      <c r="BJ217" s="44"/>
      <c r="BK217" s="44"/>
      <c r="BL217" s="27"/>
      <c r="BM217" s="27"/>
      <c r="BN217" s="27"/>
    </row>
    <row r="218" spans="1:66">
      <c r="A218" s="44"/>
      <c r="B218" s="44"/>
      <c r="C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c r="BG218" s="44"/>
      <c r="BH218" s="44"/>
      <c r="BI218" s="44"/>
      <c r="BJ218" s="44"/>
      <c r="BK218" s="44"/>
      <c r="BL218" s="27"/>
      <c r="BM218" s="27"/>
      <c r="BN218" s="27"/>
    </row>
    <row r="219" spans="1:66">
      <c r="A219" s="44"/>
      <c r="B219" s="44"/>
      <c r="C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c r="BG219" s="44"/>
      <c r="BH219" s="44"/>
      <c r="BI219" s="44"/>
      <c r="BJ219" s="44"/>
      <c r="BK219" s="44"/>
      <c r="BL219" s="27"/>
      <c r="BM219" s="27"/>
      <c r="BN219" s="27"/>
    </row>
    <row r="220" spans="1:66">
      <c r="A220" s="44"/>
      <c r="B220" s="44"/>
      <c r="C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c r="BG220" s="44"/>
      <c r="BH220" s="44"/>
      <c r="BI220" s="44"/>
      <c r="BJ220" s="44"/>
      <c r="BK220" s="44"/>
      <c r="BL220" s="27"/>
      <c r="BM220" s="27"/>
      <c r="BN220" s="27"/>
    </row>
    <row r="221" spans="1:66">
      <c r="A221" s="44"/>
      <c r="B221" s="44"/>
      <c r="C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c r="BG221" s="44"/>
      <c r="BH221" s="44"/>
      <c r="BI221" s="44"/>
      <c r="BJ221" s="44"/>
      <c r="BK221" s="44"/>
      <c r="BL221" s="27"/>
      <c r="BM221" s="27"/>
      <c r="BN221" s="27"/>
    </row>
    <row r="222" spans="1:66">
      <c r="A222" s="44"/>
      <c r="B222" s="44"/>
      <c r="C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c r="BE222" s="44"/>
      <c r="BF222" s="44"/>
      <c r="BG222" s="44"/>
      <c r="BH222" s="44"/>
      <c r="BI222" s="44"/>
      <c r="BJ222" s="44"/>
      <c r="BK222" s="44"/>
      <c r="BL222" s="27"/>
      <c r="BM222" s="27"/>
      <c r="BN222" s="27"/>
    </row>
    <row r="223" spans="1:66">
      <c r="A223" s="44"/>
      <c r="B223" s="44"/>
      <c r="C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c r="BE223" s="44"/>
      <c r="BF223" s="44"/>
      <c r="BG223" s="44"/>
      <c r="BH223" s="44"/>
      <c r="BI223" s="44"/>
      <c r="BJ223" s="44"/>
      <c r="BK223" s="44"/>
      <c r="BL223" s="27"/>
      <c r="BM223" s="27"/>
      <c r="BN223" s="27"/>
    </row>
    <row r="224" spans="1:66">
      <c r="A224" s="44"/>
      <c r="B224" s="44"/>
      <c r="C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c r="BG224" s="44"/>
      <c r="BH224" s="44"/>
      <c r="BI224" s="44"/>
      <c r="BJ224" s="44"/>
      <c r="BK224" s="44"/>
      <c r="BL224" s="27"/>
      <c r="BM224" s="27"/>
      <c r="BN224" s="27"/>
    </row>
    <row r="225" spans="1:66">
      <c r="A225" s="44"/>
      <c r="B225" s="44"/>
      <c r="C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4"/>
      <c r="BJ225" s="44"/>
      <c r="BK225" s="44"/>
      <c r="BL225" s="27"/>
      <c r="BM225" s="27"/>
      <c r="BN225" s="27"/>
    </row>
    <row r="226" spans="1:66">
      <c r="A226" s="44"/>
      <c r="B226" s="44"/>
      <c r="C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4"/>
      <c r="BJ226" s="44"/>
      <c r="BK226" s="44"/>
      <c r="BL226" s="27"/>
      <c r="BM226" s="27"/>
      <c r="BN226" s="27"/>
    </row>
    <row r="227" spans="1:66">
      <c r="A227" s="44"/>
      <c r="B227" s="44"/>
      <c r="C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27"/>
      <c r="BM227" s="27"/>
      <c r="BN227" s="27"/>
    </row>
    <row r="228" spans="1:66">
      <c r="A228" s="44"/>
      <c r="B228" s="44"/>
      <c r="C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4"/>
      <c r="BJ228" s="44"/>
      <c r="BK228" s="44"/>
      <c r="BL228" s="27"/>
      <c r="BM228" s="27"/>
      <c r="BN228" s="27"/>
    </row>
    <row r="229" spans="1:66">
      <c r="A229" s="44"/>
      <c r="B229" s="44"/>
      <c r="C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c r="BF229" s="44"/>
      <c r="BG229" s="44"/>
      <c r="BH229" s="44"/>
      <c r="BI229" s="44"/>
      <c r="BJ229" s="44"/>
      <c r="BK229" s="44"/>
      <c r="BL229" s="27"/>
      <c r="BM229" s="27"/>
      <c r="BN229" s="27"/>
    </row>
    <row r="230" spans="1:66">
      <c r="A230" s="44"/>
      <c r="B230" s="44"/>
      <c r="C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c r="BG230" s="44"/>
      <c r="BH230" s="44"/>
      <c r="BI230" s="44"/>
      <c r="BJ230" s="44"/>
      <c r="BK230" s="44"/>
      <c r="BL230" s="27"/>
      <c r="BM230" s="27"/>
      <c r="BN230" s="27"/>
    </row>
    <row r="231" spans="1:66">
      <c r="A231" s="44"/>
      <c r="B231" s="44"/>
      <c r="C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c r="BG231" s="44"/>
      <c r="BH231" s="44"/>
      <c r="BI231" s="44"/>
      <c r="BJ231" s="44"/>
      <c r="BK231" s="44"/>
      <c r="BL231" s="27"/>
      <c r="BM231" s="27"/>
      <c r="BN231" s="27"/>
    </row>
    <row r="232" spans="1:66">
      <c r="A232" s="44"/>
      <c r="B232" s="44"/>
      <c r="C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4"/>
      <c r="BJ232" s="44"/>
      <c r="BK232" s="44"/>
      <c r="BL232" s="27"/>
      <c r="BM232" s="27"/>
      <c r="BN232" s="27"/>
    </row>
    <row r="233" spans="1:66">
      <c r="A233" s="44"/>
      <c r="B233" s="44"/>
      <c r="C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c r="BJ233" s="44"/>
      <c r="BK233" s="44"/>
      <c r="BL233" s="27"/>
      <c r="BM233" s="27"/>
      <c r="BN233" s="27"/>
    </row>
    <row r="234" spans="1:66">
      <c r="A234" s="44"/>
      <c r="B234" s="44"/>
      <c r="C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c r="BG234" s="44"/>
      <c r="BH234" s="44"/>
      <c r="BI234" s="44"/>
      <c r="BJ234" s="44"/>
      <c r="BK234" s="44"/>
      <c r="BL234" s="27"/>
      <c r="BM234" s="27"/>
      <c r="BN234" s="27"/>
    </row>
    <row r="235" spans="1:66">
      <c r="A235" s="44"/>
      <c r="B235" s="44"/>
      <c r="C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27"/>
      <c r="BM235" s="27"/>
      <c r="BN235" s="27"/>
    </row>
    <row r="236" spans="1:66">
      <c r="A236" s="44"/>
      <c r="B236" s="44"/>
      <c r="C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4"/>
      <c r="BJ236" s="44"/>
      <c r="BK236" s="44"/>
      <c r="BL236" s="27"/>
      <c r="BM236" s="27"/>
      <c r="BN236" s="27"/>
    </row>
    <row r="237" spans="1:66">
      <c r="A237" s="44"/>
      <c r="B237" s="44"/>
      <c r="C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c r="BI237" s="44"/>
      <c r="BJ237" s="44"/>
      <c r="BK237" s="44"/>
      <c r="BL237" s="27"/>
      <c r="BM237" s="27"/>
      <c r="BN237" s="27"/>
    </row>
    <row r="238" spans="1:66">
      <c r="A238" s="44"/>
      <c r="B238" s="44"/>
      <c r="C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44"/>
      <c r="BJ238" s="44"/>
      <c r="BK238" s="44"/>
      <c r="BL238" s="27"/>
      <c r="BM238" s="27"/>
      <c r="BN238" s="27"/>
    </row>
    <row r="239" spans="1:66">
      <c r="A239" s="44"/>
      <c r="B239" s="44"/>
      <c r="C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27"/>
      <c r="BM239" s="27"/>
      <c r="BN239" s="27"/>
    </row>
    <row r="240" spans="1:66">
      <c r="A240" s="44"/>
      <c r="B240" s="44"/>
      <c r="C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c r="BI240" s="44"/>
      <c r="BJ240" s="44"/>
      <c r="BK240" s="44"/>
      <c r="BL240" s="27"/>
      <c r="BM240" s="27"/>
      <c r="BN240" s="27"/>
    </row>
    <row r="241" spans="1:66">
      <c r="A241" s="44"/>
      <c r="B241" s="44"/>
      <c r="C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44"/>
      <c r="BI241" s="44"/>
      <c r="BJ241" s="44"/>
      <c r="BK241" s="44"/>
      <c r="BL241" s="27"/>
      <c r="BM241" s="27"/>
      <c r="BN241" s="27"/>
    </row>
    <row r="242" spans="1:66">
      <c r="A242" s="44"/>
      <c r="B242" s="44"/>
      <c r="C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c r="BF242" s="44"/>
      <c r="BG242" s="44"/>
      <c r="BH242" s="44"/>
      <c r="BI242" s="44"/>
      <c r="BJ242" s="44"/>
      <c r="BK242" s="44"/>
      <c r="BL242" s="27"/>
      <c r="BM242" s="27"/>
      <c r="BN242" s="27"/>
    </row>
    <row r="243" spans="1:66">
      <c r="A243" s="44"/>
      <c r="B243" s="44"/>
      <c r="C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27"/>
      <c r="BM243" s="27"/>
      <c r="BN243" s="27"/>
    </row>
    <row r="244" spans="1:66">
      <c r="A244" s="44"/>
      <c r="B244" s="44"/>
      <c r="C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27"/>
      <c r="BM244" s="27"/>
      <c r="BN244" s="27"/>
    </row>
    <row r="245" spans="1:66">
      <c r="A245" s="44"/>
      <c r="B245" s="44"/>
      <c r="C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27"/>
      <c r="BM245" s="27"/>
      <c r="BN245" s="27"/>
    </row>
    <row r="246" spans="1:66">
      <c r="A246" s="44"/>
      <c r="B246" s="44"/>
      <c r="C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27"/>
      <c r="BM246" s="27"/>
      <c r="BN246" s="27"/>
    </row>
    <row r="247" spans="1:66">
      <c r="A247" s="44"/>
      <c r="B247" s="44"/>
      <c r="C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27"/>
      <c r="BM247" s="27"/>
      <c r="BN247" s="27"/>
    </row>
    <row r="248" spans="1:66">
      <c r="A248" s="44"/>
      <c r="B248" s="44"/>
      <c r="C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27"/>
      <c r="BM248" s="27"/>
      <c r="BN248" s="27"/>
    </row>
    <row r="249" spans="1:66">
      <c r="A249" s="44"/>
      <c r="B249" s="44"/>
      <c r="C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27"/>
      <c r="BM249" s="27"/>
      <c r="BN249" s="27"/>
    </row>
    <row r="250" spans="1:66">
      <c r="A250" s="44"/>
      <c r="B250" s="44"/>
      <c r="C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27"/>
      <c r="BM250" s="27"/>
      <c r="BN250" s="27"/>
    </row>
    <row r="251" spans="1:66">
      <c r="A251" s="44"/>
      <c r="B251" s="44"/>
      <c r="C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27"/>
      <c r="BM251" s="27"/>
      <c r="BN251" s="27"/>
    </row>
    <row r="252" spans="1:66">
      <c r="A252" s="44"/>
      <c r="B252" s="44"/>
      <c r="C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27"/>
      <c r="BM252" s="27"/>
      <c r="BN252" s="27"/>
    </row>
    <row r="253" spans="1:66">
      <c r="A253" s="44"/>
      <c r="B253" s="44"/>
      <c r="C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27"/>
      <c r="BM253" s="27"/>
      <c r="BN253" s="27"/>
    </row>
    <row r="254" spans="1:66">
      <c r="A254" s="44"/>
      <c r="B254" s="44"/>
      <c r="C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c r="BJ254" s="44"/>
      <c r="BK254" s="44"/>
      <c r="BL254" s="27"/>
      <c r="BM254" s="27"/>
      <c r="BN254" s="27"/>
    </row>
    <row r="255" spans="1:66">
      <c r="A255" s="44"/>
      <c r="B255" s="44"/>
      <c r="C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c r="BJ255" s="44"/>
      <c r="BK255" s="44"/>
      <c r="BL255" s="27"/>
      <c r="BM255" s="27"/>
      <c r="BN255" s="27"/>
    </row>
    <row r="256" spans="1:66">
      <c r="A256" s="44"/>
      <c r="B256" s="44"/>
      <c r="C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27"/>
      <c r="BM256" s="27"/>
      <c r="BN256" s="27"/>
    </row>
    <row r="257" spans="1:66">
      <c r="A257" s="44"/>
      <c r="B257" s="44"/>
      <c r="C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27"/>
      <c r="BM257" s="27"/>
      <c r="BN257" s="27"/>
    </row>
    <row r="258" spans="1:66">
      <c r="A258" s="44"/>
      <c r="B258" s="44"/>
      <c r="C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27"/>
      <c r="BM258" s="27"/>
      <c r="BN258" s="27"/>
    </row>
    <row r="259" spans="1:66">
      <c r="A259" s="44"/>
      <c r="B259" s="44"/>
      <c r="C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27"/>
      <c r="BM259" s="27"/>
      <c r="BN259" s="27"/>
    </row>
    <row r="260" spans="1:66">
      <c r="A260" s="44"/>
      <c r="B260" s="44"/>
      <c r="C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27"/>
      <c r="BM260" s="27"/>
      <c r="BN260" s="27"/>
    </row>
    <row r="261" spans="1:66">
      <c r="A261" s="44"/>
      <c r="B261" s="44"/>
      <c r="C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27"/>
      <c r="BM261" s="27"/>
      <c r="BN261" s="27"/>
    </row>
    <row r="262" spans="1:66">
      <c r="A262" s="44"/>
      <c r="B262" s="44"/>
      <c r="C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27"/>
      <c r="BM262" s="27"/>
      <c r="BN262" s="27"/>
    </row>
    <row r="263" spans="1:66">
      <c r="A263" s="44"/>
      <c r="B263" s="44"/>
      <c r="C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27"/>
      <c r="BM263" s="27"/>
      <c r="BN263" s="27"/>
    </row>
    <row r="264" spans="1:66">
      <c r="A264" s="44"/>
      <c r="B264" s="44"/>
      <c r="C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27"/>
      <c r="BM264" s="27"/>
      <c r="BN264" s="27"/>
    </row>
    <row r="265" spans="1:66">
      <c r="A265" s="44"/>
      <c r="B265" s="44"/>
      <c r="C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4"/>
      <c r="BJ265" s="44"/>
      <c r="BK265" s="44"/>
      <c r="BL265" s="27"/>
      <c r="BM265" s="27"/>
      <c r="BN265" s="27"/>
    </row>
    <row r="266" spans="1:66">
      <c r="A266" s="44"/>
      <c r="B266" s="44"/>
      <c r="C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27"/>
      <c r="BM266" s="27"/>
      <c r="BN266" s="27"/>
    </row>
    <row r="267" spans="1:66">
      <c r="A267" s="44"/>
      <c r="B267" s="44"/>
      <c r="C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4"/>
      <c r="BJ267" s="44"/>
      <c r="BK267" s="44"/>
      <c r="BL267" s="27"/>
      <c r="BM267" s="27"/>
      <c r="BN267" s="27"/>
    </row>
    <row r="268" spans="1:66">
      <c r="A268" s="44"/>
      <c r="B268" s="44"/>
      <c r="C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27"/>
      <c r="BM268" s="27"/>
      <c r="BN268" s="27"/>
    </row>
    <row r="269" spans="1:66">
      <c r="A269" s="44"/>
      <c r="B269" s="44"/>
      <c r="C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27"/>
      <c r="BM269" s="27"/>
      <c r="BN269" s="27"/>
    </row>
    <row r="270" spans="1:66">
      <c r="A270" s="44"/>
      <c r="B270" s="44"/>
      <c r="C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27"/>
      <c r="BM270" s="27"/>
      <c r="BN270" s="27"/>
    </row>
    <row r="271" spans="1:66">
      <c r="A271" s="44"/>
      <c r="B271" s="44"/>
      <c r="C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27"/>
      <c r="BM271" s="27"/>
      <c r="BN271" s="27"/>
    </row>
    <row r="272" spans="1:66">
      <c r="A272" s="44"/>
      <c r="B272" s="44"/>
      <c r="C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27"/>
      <c r="BM272" s="27"/>
      <c r="BN272" s="27"/>
    </row>
    <row r="273" spans="1:66">
      <c r="A273" s="44"/>
      <c r="B273" s="44"/>
      <c r="C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27"/>
      <c r="BM273" s="27"/>
      <c r="BN273" s="27"/>
    </row>
    <row r="274" spans="1:66">
      <c r="A274" s="44"/>
      <c r="B274" s="44"/>
      <c r="C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27"/>
      <c r="BM274" s="27"/>
      <c r="BN274" s="27"/>
    </row>
    <row r="275" spans="1:66">
      <c r="A275" s="44"/>
      <c r="B275" s="44"/>
      <c r="C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c r="BE275" s="44"/>
      <c r="BF275" s="44"/>
      <c r="BG275" s="44"/>
      <c r="BH275" s="44"/>
      <c r="BI275" s="44"/>
      <c r="BJ275" s="44"/>
      <c r="BK275" s="44"/>
      <c r="BL275" s="27"/>
      <c r="BM275" s="27"/>
      <c r="BN275" s="27"/>
    </row>
    <row r="276" spans="1:66">
      <c r="A276" s="44"/>
      <c r="B276" s="44"/>
      <c r="C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27"/>
      <c r="BM276" s="27"/>
      <c r="BN276" s="27"/>
    </row>
    <row r="277" spans="1:66">
      <c r="A277" s="44"/>
      <c r="B277" s="44"/>
      <c r="C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27"/>
      <c r="BM277" s="27"/>
      <c r="BN277" s="27"/>
    </row>
    <row r="278" spans="1:66">
      <c r="A278" s="44"/>
      <c r="B278" s="44"/>
      <c r="C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c r="BI278" s="44"/>
      <c r="BJ278" s="44"/>
      <c r="BK278" s="44"/>
      <c r="BL278" s="27"/>
      <c r="BM278" s="27"/>
      <c r="BN278" s="27"/>
    </row>
    <row r="279" spans="1:66">
      <c r="A279" s="44"/>
      <c r="B279" s="44"/>
      <c r="C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c r="BI279" s="44"/>
      <c r="BJ279" s="44"/>
      <c r="BK279" s="44"/>
      <c r="BL279" s="27"/>
      <c r="BM279" s="27"/>
      <c r="BN279" s="27"/>
    </row>
    <row r="280" spans="1:66">
      <c r="A280" s="44"/>
      <c r="B280" s="44"/>
      <c r="C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c r="BI280" s="44"/>
      <c r="BJ280" s="44"/>
      <c r="BK280" s="44"/>
      <c r="BL280" s="27"/>
      <c r="BM280" s="27"/>
      <c r="BN280" s="27"/>
    </row>
    <row r="281" spans="1:66">
      <c r="A281" s="44"/>
      <c r="B281" s="44"/>
      <c r="C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c r="BA281" s="44"/>
      <c r="BB281" s="44"/>
      <c r="BC281" s="44"/>
      <c r="BD281" s="44"/>
      <c r="BE281" s="44"/>
      <c r="BF281" s="44"/>
      <c r="BG281" s="44"/>
      <c r="BH281" s="44"/>
      <c r="BI281" s="44"/>
      <c r="BJ281" s="44"/>
      <c r="BK281" s="44"/>
      <c r="BL281" s="27"/>
      <c r="BM281" s="27"/>
      <c r="BN281" s="27"/>
    </row>
    <row r="282" spans="1:66">
      <c r="A282" s="44"/>
      <c r="B282" s="44"/>
      <c r="C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c r="BA282" s="44"/>
      <c r="BB282" s="44"/>
      <c r="BC282" s="44"/>
      <c r="BD282" s="44"/>
      <c r="BE282" s="44"/>
      <c r="BF282" s="44"/>
      <c r="BG282" s="44"/>
      <c r="BH282" s="44"/>
      <c r="BI282" s="44"/>
      <c r="BJ282" s="44"/>
      <c r="BK282" s="44"/>
      <c r="BL282" s="27"/>
      <c r="BM282" s="27"/>
      <c r="BN282" s="27"/>
    </row>
    <row r="283" spans="1:66">
      <c r="A283" s="44"/>
      <c r="B283" s="44"/>
      <c r="C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c r="BA283" s="44"/>
      <c r="BB283" s="44"/>
      <c r="BC283" s="44"/>
      <c r="BD283" s="44"/>
      <c r="BE283" s="44"/>
      <c r="BF283" s="44"/>
      <c r="BG283" s="44"/>
      <c r="BH283" s="44"/>
      <c r="BI283" s="44"/>
      <c r="BJ283" s="44"/>
      <c r="BK283" s="44"/>
      <c r="BL283" s="27"/>
      <c r="BM283" s="27"/>
      <c r="BN283" s="27"/>
    </row>
    <row r="284" spans="1:66">
      <c r="A284" s="44"/>
      <c r="B284" s="44"/>
      <c r="C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27"/>
      <c r="BM284" s="27"/>
      <c r="BN284" s="27"/>
    </row>
    <row r="285" spans="1:66">
      <c r="A285" s="44"/>
      <c r="B285" s="44"/>
      <c r="C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27"/>
      <c r="BM285" s="27"/>
      <c r="BN285" s="27"/>
    </row>
    <row r="286" spans="1:66">
      <c r="A286" s="44"/>
      <c r="B286" s="44"/>
      <c r="C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27"/>
      <c r="BM286" s="27"/>
      <c r="BN286" s="27"/>
    </row>
    <row r="287" spans="1:66">
      <c r="A287" s="44"/>
      <c r="B287" s="44"/>
      <c r="C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27"/>
      <c r="BM287" s="27"/>
      <c r="BN287" s="27"/>
    </row>
    <row r="288" spans="1:66">
      <c r="A288" s="44"/>
      <c r="B288" s="44"/>
      <c r="C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27"/>
      <c r="BM288" s="27"/>
      <c r="BN288" s="27"/>
    </row>
    <row r="289" spans="1:66">
      <c r="A289" s="44"/>
      <c r="B289" s="44"/>
      <c r="C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27"/>
      <c r="BM289" s="27"/>
      <c r="BN289" s="27"/>
    </row>
    <row r="290" spans="1:66">
      <c r="A290" s="44"/>
      <c r="B290" s="44"/>
      <c r="C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c r="BA290" s="44"/>
      <c r="BB290" s="44"/>
      <c r="BC290" s="44"/>
      <c r="BD290" s="44"/>
      <c r="BE290" s="44"/>
      <c r="BF290" s="44"/>
      <c r="BG290" s="44"/>
      <c r="BH290" s="44"/>
      <c r="BI290" s="44"/>
      <c r="BJ290" s="44"/>
      <c r="BK290" s="44"/>
      <c r="BL290" s="27"/>
      <c r="BM290" s="27"/>
      <c r="BN290" s="27"/>
    </row>
    <row r="291" spans="1:66">
      <c r="A291" s="44"/>
      <c r="B291" s="44"/>
      <c r="C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c r="AY291" s="44"/>
      <c r="AZ291" s="44"/>
      <c r="BA291" s="44"/>
      <c r="BB291" s="44"/>
      <c r="BC291" s="44"/>
      <c r="BD291" s="44"/>
      <c r="BE291" s="44"/>
      <c r="BF291" s="44"/>
      <c r="BG291" s="44"/>
      <c r="BH291" s="44"/>
      <c r="BI291" s="44"/>
      <c r="BJ291" s="44"/>
      <c r="BK291" s="44"/>
      <c r="BL291" s="27"/>
      <c r="BM291" s="27"/>
      <c r="BN291" s="27"/>
    </row>
    <row r="292" spans="1:66">
      <c r="A292" s="44"/>
      <c r="B292" s="44"/>
      <c r="C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c r="AY292" s="44"/>
      <c r="AZ292" s="44"/>
      <c r="BA292" s="44"/>
      <c r="BB292" s="44"/>
      <c r="BC292" s="44"/>
      <c r="BD292" s="44"/>
      <c r="BE292" s="44"/>
      <c r="BF292" s="44"/>
      <c r="BG292" s="44"/>
      <c r="BH292" s="44"/>
      <c r="BI292" s="44"/>
      <c r="BJ292" s="44"/>
      <c r="BK292" s="44"/>
      <c r="BL292" s="27"/>
      <c r="BM292" s="27"/>
      <c r="BN292" s="27"/>
    </row>
    <row r="293" spans="1:66">
      <c r="A293" s="44"/>
      <c r="B293" s="44"/>
      <c r="C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c r="BA293" s="44"/>
      <c r="BB293" s="44"/>
      <c r="BC293" s="44"/>
      <c r="BD293" s="44"/>
      <c r="BE293" s="44"/>
      <c r="BF293" s="44"/>
      <c r="BG293" s="44"/>
      <c r="BH293" s="44"/>
      <c r="BI293" s="44"/>
      <c r="BJ293" s="44"/>
      <c r="BK293" s="44"/>
      <c r="BL293" s="27"/>
      <c r="BM293" s="27"/>
      <c r="BN293" s="27"/>
    </row>
    <row r="294" spans="1:66">
      <c r="A294" s="44"/>
      <c r="B294" s="44"/>
      <c r="C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27"/>
      <c r="BM294" s="27"/>
      <c r="BN294" s="27"/>
    </row>
    <row r="295" spans="1:66">
      <c r="A295" s="44"/>
      <c r="B295" s="44"/>
      <c r="C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27"/>
      <c r="BM295" s="27"/>
      <c r="BN295" s="27"/>
    </row>
    <row r="296" spans="1:66">
      <c r="A296" s="44"/>
      <c r="B296" s="44"/>
      <c r="C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27"/>
      <c r="BM296" s="27"/>
      <c r="BN296" s="27"/>
    </row>
    <row r="297" spans="1:66">
      <c r="A297" s="44"/>
      <c r="B297" s="44"/>
      <c r="C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27"/>
      <c r="BM297" s="27"/>
      <c r="BN297" s="27"/>
    </row>
    <row r="298" spans="1:66">
      <c r="A298" s="44"/>
      <c r="B298" s="44"/>
      <c r="C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27"/>
      <c r="BM298" s="27"/>
      <c r="BN298" s="27"/>
    </row>
    <row r="299" spans="1:66">
      <c r="A299" s="44"/>
      <c r="B299" s="44"/>
      <c r="C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27"/>
      <c r="BM299" s="27"/>
      <c r="BN299" s="27"/>
    </row>
    <row r="300" spans="1:66">
      <c r="A300" s="44"/>
      <c r="B300" s="44"/>
      <c r="C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27"/>
      <c r="BM300" s="27"/>
      <c r="BN300" s="27"/>
    </row>
    <row r="301" spans="1:66">
      <c r="A301" s="44"/>
      <c r="B301" s="44"/>
      <c r="C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27"/>
      <c r="BM301" s="27"/>
      <c r="BN301" s="27"/>
    </row>
    <row r="302" spans="1:66">
      <c r="A302" s="44"/>
      <c r="B302" s="44"/>
      <c r="C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27"/>
      <c r="BM302" s="27"/>
      <c r="BN302" s="27"/>
    </row>
    <row r="303" spans="1:66">
      <c r="A303" s="44"/>
      <c r="B303" s="44"/>
      <c r="C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c r="BF303" s="44"/>
      <c r="BG303" s="44"/>
      <c r="BH303" s="44"/>
      <c r="BI303" s="44"/>
      <c r="BJ303" s="44"/>
      <c r="BK303" s="44"/>
      <c r="BL303" s="27"/>
      <c r="BM303" s="27"/>
      <c r="BN303" s="27"/>
    </row>
    <row r="304" spans="1:66">
      <c r="A304" s="44"/>
      <c r="B304" s="44"/>
      <c r="C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c r="BF304" s="44"/>
      <c r="BG304" s="44"/>
      <c r="BH304" s="44"/>
      <c r="BI304" s="44"/>
      <c r="BJ304" s="44"/>
      <c r="BK304" s="44"/>
      <c r="BL304" s="27"/>
      <c r="BM304" s="27"/>
      <c r="BN304" s="27"/>
    </row>
    <row r="305" spans="1:66">
      <c r="A305" s="44"/>
      <c r="B305" s="44"/>
      <c r="C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44"/>
      <c r="BF305" s="44"/>
      <c r="BG305" s="44"/>
      <c r="BH305" s="44"/>
      <c r="BI305" s="44"/>
      <c r="BJ305" s="44"/>
      <c r="BK305" s="44"/>
      <c r="BL305" s="27"/>
      <c r="BM305" s="27"/>
      <c r="BN305" s="27"/>
    </row>
    <row r="306" spans="1:66">
      <c r="A306" s="44"/>
      <c r="B306" s="44"/>
      <c r="C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27"/>
      <c r="BM306" s="27"/>
      <c r="BN306" s="27"/>
    </row>
    <row r="307" spans="1:66">
      <c r="A307" s="44"/>
      <c r="B307" s="44"/>
      <c r="C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27"/>
      <c r="BM307" s="27"/>
      <c r="BN307" s="27"/>
    </row>
    <row r="308" spans="1:66">
      <c r="A308" s="44"/>
      <c r="B308" s="44"/>
      <c r="C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c r="BF308" s="44"/>
      <c r="BG308" s="44"/>
      <c r="BH308" s="44"/>
      <c r="BI308" s="44"/>
      <c r="BJ308" s="44"/>
      <c r="BK308" s="44"/>
      <c r="BL308" s="27"/>
      <c r="BM308" s="27"/>
      <c r="BN308" s="27"/>
    </row>
    <row r="309" spans="1:66">
      <c r="A309" s="44"/>
      <c r="B309" s="44"/>
      <c r="C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27"/>
      <c r="BM309" s="27"/>
      <c r="BN309" s="27"/>
    </row>
    <row r="310" spans="1:66">
      <c r="A310" s="44"/>
      <c r="B310" s="44"/>
      <c r="C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27"/>
      <c r="BM310" s="27"/>
      <c r="BN310" s="27"/>
    </row>
    <row r="311" spans="1:66">
      <c r="A311" s="44"/>
      <c r="B311" s="44"/>
      <c r="C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27"/>
      <c r="BM311" s="27"/>
      <c r="BN311" s="27"/>
    </row>
    <row r="312" spans="1:66">
      <c r="A312" s="44"/>
      <c r="B312" s="44"/>
      <c r="C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27"/>
      <c r="BM312" s="27"/>
      <c r="BN312" s="27"/>
    </row>
    <row r="313" spans="1:66">
      <c r="A313" s="44"/>
      <c r="B313" s="44"/>
      <c r="C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27"/>
      <c r="BM313" s="27"/>
      <c r="BN313" s="27"/>
    </row>
    <row r="314" spans="1:66">
      <c r="A314" s="44"/>
      <c r="B314" s="44"/>
      <c r="C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27"/>
      <c r="BM314" s="27"/>
      <c r="BN314" s="27"/>
    </row>
    <row r="315" spans="1:66">
      <c r="A315" s="44"/>
      <c r="B315" s="44"/>
      <c r="C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27"/>
      <c r="BM315" s="27"/>
      <c r="BN315" s="27"/>
    </row>
    <row r="316" spans="1:66">
      <c r="A316" s="44"/>
      <c r="B316" s="44"/>
      <c r="C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27"/>
      <c r="BM316" s="27"/>
      <c r="BN316" s="27"/>
    </row>
    <row r="317" spans="1:66">
      <c r="A317" s="44"/>
      <c r="B317" s="44"/>
      <c r="C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27"/>
      <c r="BM317" s="27"/>
      <c r="BN317" s="27"/>
    </row>
    <row r="318" spans="1:66">
      <c r="A318" s="44"/>
      <c r="B318" s="44"/>
      <c r="C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27"/>
      <c r="BM318" s="27"/>
      <c r="BN318" s="27"/>
    </row>
    <row r="319" spans="1:66">
      <c r="A319" s="44"/>
      <c r="B319" s="44"/>
      <c r="C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27"/>
      <c r="BM319" s="27"/>
      <c r="BN319" s="27"/>
    </row>
    <row r="320" spans="1:66">
      <c r="A320" s="44"/>
      <c r="B320" s="44"/>
      <c r="C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c r="BE320" s="44"/>
      <c r="BF320" s="44"/>
      <c r="BG320" s="44"/>
      <c r="BH320" s="44"/>
      <c r="BI320" s="44"/>
      <c r="BJ320" s="44"/>
      <c r="BK320" s="44"/>
      <c r="BL320" s="27"/>
      <c r="BM320" s="27"/>
      <c r="BN320" s="27"/>
    </row>
    <row r="321" spans="1:66">
      <c r="A321" s="44"/>
      <c r="B321" s="44"/>
      <c r="C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c r="BE321" s="44"/>
      <c r="BF321" s="44"/>
      <c r="BG321" s="44"/>
      <c r="BH321" s="44"/>
      <c r="BI321" s="44"/>
      <c r="BJ321" s="44"/>
      <c r="BK321" s="44"/>
      <c r="BL321" s="27"/>
      <c r="BM321" s="27"/>
      <c r="BN321" s="27"/>
    </row>
    <row r="322" spans="1:66">
      <c r="A322" s="44"/>
      <c r="B322" s="44"/>
      <c r="C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c r="BA322" s="44"/>
      <c r="BB322" s="44"/>
      <c r="BC322" s="44"/>
      <c r="BD322" s="44"/>
      <c r="BE322" s="44"/>
      <c r="BF322" s="44"/>
      <c r="BG322" s="44"/>
      <c r="BH322" s="44"/>
      <c r="BI322" s="44"/>
      <c r="BJ322" s="44"/>
      <c r="BK322" s="44"/>
      <c r="BL322" s="27"/>
      <c r="BM322" s="27"/>
      <c r="BN322" s="27"/>
    </row>
    <row r="323" spans="1:66">
      <c r="A323" s="44"/>
      <c r="B323" s="44"/>
      <c r="C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c r="BA323" s="44"/>
      <c r="BB323" s="44"/>
      <c r="BC323" s="44"/>
      <c r="BD323" s="44"/>
      <c r="BE323" s="44"/>
      <c r="BF323" s="44"/>
      <c r="BG323" s="44"/>
      <c r="BH323" s="44"/>
      <c r="BI323" s="44"/>
      <c r="BJ323" s="44"/>
      <c r="BK323" s="44"/>
      <c r="BL323" s="27"/>
      <c r="BM323" s="27"/>
      <c r="BN323" s="27"/>
    </row>
    <row r="324" spans="1:66">
      <c r="A324" s="44"/>
      <c r="B324" s="44"/>
      <c r="C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c r="BA324" s="44"/>
      <c r="BB324" s="44"/>
      <c r="BC324" s="44"/>
      <c r="BD324" s="44"/>
      <c r="BE324" s="44"/>
      <c r="BF324" s="44"/>
      <c r="BG324" s="44"/>
      <c r="BH324" s="44"/>
      <c r="BI324" s="44"/>
      <c r="BJ324" s="44"/>
      <c r="BK324" s="44"/>
      <c r="BL324" s="27"/>
      <c r="BM324" s="27"/>
      <c r="BN324" s="27"/>
    </row>
    <row r="325" spans="1:66">
      <c r="A325" s="44"/>
      <c r="B325" s="44"/>
      <c r="C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44"/>
      <c r="BB325" s="44"/>
      <c r="BC325" s="44"/>
      <c r="BD325" s="44"/>
      <c r="BE325" s="44"/>
      <c r="BF325" s="44"/>
      <c r="BG325" s="44"/>
      <c r="BH325" s="44"/>
      <c r="BI325" s="44"/>
      <c r="BJ325" s="44"/>
      <c r="BK325" s="44"/>
      <c r="BL325" s="27"/>
      <c r="BM325" s="27"/>
      <c r="BN325" s="27"/>
    </row>
    <row r="326" spans="1:66">
      <c r="A326" s="44"/>
      <c r="B326" s="44"/>
      <c r="C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c r="BE326" s="44"/>
      <c r="BF326" s="44"/>
      <c r="BG326" s="44"/>
      <c r="BH326" s="44"/>
      <c r="BI326" s="44"/>
      <c r="BJ326" s="44"/>
      <c r="BK326" s="44"/>
      <c r="BL326" s="27"/>
      <c r="BM326" s="27"/>
      <c r="BN326" s="27"/>
    </row>
    <row r="327" spans="1:66">
      <c r="A327" s="44"/>
      <c r="B327" s="44"/>
      <c r="C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c r="BA327" s="44"/>
      <c r="BB327" s="44"/>
      <c r="BC327" s="44"/>
      <c r="BD327" s="44"/>
      <c r="BE327" s="44"/>
      <c r="BF327" s="44"/>
      <c r="BG327" s="44"/>
      <c r="BH327" s="44"/>
      <c r="BI327" s="44"/>
      <c r="BJ327" s="44"/>
      <c r="BK327" s="44"/>
      <c r="BL327" s="27"/>
      <c r="BM327" s="27"/>
      <c r="BN327" s="27"/>
    </row>
    <row r="328" spans="1:66">
      <c r="A328" s="44"/>
      <c r="B328" s="44"/>
      <c r="C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c r="BA328" s="44"/>
      <c r="BB328" s="44"/>
      <c r="BC328" s="44"/>
      <c r="BD328" s="44"/>
      <c r="BE328" s="44"/>
      <c r="BF328" s="44"/>
      <c r="BG328" s="44"/>
      <c r="BH328" s="44"/>
      <c r="BI328" s="44"/>
      <c r="BJ328" s="44"/>
      <c r="BK328" s="44"/>
      <c r="BL328" s="27"/>
      <c r="BM328" s="27"/>
      <c r="BN328" s="27"/>
    </row>
    <row r="329" spans="1:66">
      <c r="A329" s="44"/>
      <c r="B329" s="44"/>
      <c r="C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c r="BE329" s="44"/>
      <c r="BF329" s="44"/>
      <c r="BG329" s="44"/>
      <c r="BH329" s="44"/>
      <c r="BI329" s="44"/>
      <c r="BJ329" s="44"/>
      <c r="BK329" s="44"/>
      <c r="BL329" s="27"/>
      <c r="BM329" s="27"/>
      <c r="BN329" s="27"/>
    </row>
    <row r="330" spans="1:66">
      <c r="A330" s="44"/>
      <c r="B330" s="44"/>
      <c r="C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44"/>
      <c r="BB330" s="44"/>
      <c r="BC330" s="44"/>
      <c r="BD330" s="44"/>
      <c r="BE330" s="44"/>
      <c r="BF330" s="44"/>
      <c r="BG330" s="44"/>
      <c r="BH330" s="44"/>
      <c r="BI330" s="44"/>
      <c r="BJ330" s="44"/>
      <c r="BK330" s="44"/>
      <c r="BL330" s="27"/>
      <c r="BM330" s="27"/>
      <c r="BN330" s="27"/>
    </row>
    <row r="331" spans="1:66">
      <c r="A331" s="44"/>
      <c r="B331" s="44"/>
      <c r="C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c r="BA331" s="44"/>
      <c r="BB331" s="44"/>
      <c r="BC331" s="44"/>
      <c r="BD331" s="44"/>
      <c r="BE331" s="44"/>
      <c r="BF331" s="44"/>
      <c r="BG331" s="44"/>
      <c r="BH331" s="44"/>
      <c r="BI331" s="44"/>
      <c r="BJ331" s="44"/>
      <c r="BK331" s="44"/>
      <c r="BL331" s="27"/>
      <c r="BM331" s="27"/>
      <c r="BN331" s="27"/>
    </row>
    <row r="332" spans="1:66">
      <c r="A332" s="44"/>
      <c r="B332" s="44"/>
      <c r="C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c r="BA332" s="44"/>
      <c r="BB332" s="44"/>
      <c r="BC332" s="44"/>
      <c r="BD332" s="44"/>
      <c r="BE332" s="44"/>
      <c r="BF332" s="44"/>
      <c r="BG332" s="44"/>
      <c r="BH332" s="44"/>
      <c r="BI332" s="44"/>
      <c r="BJ332" s="44"/>
      <c r="BK332" s="44"/>
      <c r="BL332" s="27"/>
      <c r="BM332" s="27"/>
      <c r="BN332" s="27"/>
    </row>
    <row r="333" spans="1:66">
      <c r="A333" s="44"/>
      <c r="B333" s="44"/>
      <c r="C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c r="BA333" s="44"/>
      <c r="BB333" s="44"/>
      <c r="BC333" s="44"/>
      <c r="BD333" s="44"/>
      <c r="BE333" s="44"/>
      <c r="BF333" s="44"/>
      <c r="BG333" s="44"/>
      <c r="BH333" s="44"/>
      <c r="BI333" s="44"/>
      <c r="BJ333" s="44"/>
      <c r="BK333" s="44"/>
      <c r="BL333" s="27"/>
      <c r="BM333" s="27"/>
      <c r="BN333" s="27"/>
    </row>
    <row r="334" spans="1:66">
      <c r="A334" s="44"/>
      <c r="B334" s="44"/>
      <c r="C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c r="AY334" s="44"/>
      <c r="AZ334" s="44"/>
      <c r="BA334" s="44"/>
      <c r="BB334" s="44"/>
      <c r="BC334" s="44"/>
      <c r="BD334" s="44"/>
      <c r="BE334" s="44"/>
      <c r="BF334" s="44"/>
      <c r="BG334" s="44"/>
      <c r="BH334" s="44"/>
      <c r="BI334" s="44"/>
      <c r="BJ334" s="44"/>
      <c r="BK334" s="44"/>
      <c r="BL334" s="27"/>
      <c r="BM334" s="27"/>
      <c r="BN334" s="27"/>
    </row>
    <row r="335" spans="1:66">
      <c r="A335" s="44"/>
      <c r="B335" s="44"/>
      <c r="C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c r="BA335" s="44"/>
      <c r="BB335" s="44"/>
      <c r="BC335" s="44"/>
      <c r="BD335" s="44"/>
      <c r="BE335" s="44"/>
      <c r="BF335" s="44"/>
      <c r="BG335" s="44"/>
      <c r="BH335" s="44"/>
      <c r="BI335" s="44"/>
      <c r="BJ335" s="44"/>
      <c r="BK335" s="44"/>
      <c r="BL335" s="27"/>
      <c r="BM335" s="27"/>
      <c r="BN335" s="27"/>
    </row>
    <row r="336" spans="1:66">
      <c r="A336" s="44"/>
      <c r="B336" s="44"/>
      <c r="C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c r="BA336" s="44"/>
      <c r="BB336" s="44"/>
      <c r="BC336" s="44"/>
      <c r="BD336" s="44"/>
      <c r="BE336" s="44"/>
      <c r="BF336" s="44"/>
      <c r="BG336" s="44"/>
      <c r="BH336" s="44"/>
      <c r="BI336" s="44"/>
      <c r="BJ336" s="44"/>
      <c r="BK336" s="44"/>
      <c r="BL336" s="27"/>
      <c r="BM336" s="27"/>
      <c r="BN336" s="27"/>
    </row>
    <row r="337" spans="1:66">
      <c r="A337" s="44"/>
      <c r="B337" s="44"/>
      <c r="C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c r="BA337" s="44"/>
      <c r="BB337" s="44"/>
      <c r="BC337" s="44"/>
      <c r="BD337" s="44"/>
      <c r="BE337" s="44"/>
      <c r="BF337" s="44"/>
      <c r="BG337" s="44"/>
      <c r="BH337" s="44"/>
      <c r="BI337" s="44"/>
      <c r="BJ337" s="44"/>
      <c r="BK337" s="44"/>
      <c r="BL337" s="27"/>
      <c r="BM337" s="27"/>
      <c r="BN337" s="27"/>
    </row>
    <row r="338" spans="1:66">
      <c r="A338" s="44"/>
      <c r="B338" s="44"/>
      <c r="C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c r="AY338" s="44"/>
      <c r="AZ338" s="44"/>
      <c r="BA338" s="44"/>
      <c r="BB338" s="44"/>
      <c r="BC338" s="44"/>
      <c r="BD338" s="44"/>
      <c r="BE338" s="44"/>
      <c r="BF338" s="44"/>
      <c r="BG338" s="44"/>
      <c r="BH338" s="44"/>
      <c r="BI338" s="44"/>
      <c r="BJ338" s="44"/>
      <c r="BK338" s="44"/>
      <c r="BL338" s="27"/>
      <c r="BM338" s="27"/>
      <c r="BN338" s="27"/>
    </row>
    <row r="339" spans="1:66">
      <c r="A339" s="44"/>
      <c r="B339" s="44"/>
      <c r="C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c r="AY339" s="44"/>
      <c r="AZ339" s="44"/>
      <c r="BA339" s="44"/>
      <c r="BB339" s="44"/>
      <c r="BC339" s="44"/>
      <c r="BD339" s="44"/>
      <c r="BE339" s="44"/>
      <c r="BF339" s="44"/>
      <c r="BG339" s="44"/>
      <c r="BH339" s="44"/>
      <c r="BI339" s="44"/>
      <c r="BJ339" s="44"/>
      <c r="BK339" s="44"/>
      <c r="BL339" s="27"/>
      <c r="BM339" s="27"/>
      <c r="BN339" s="27"/>
    </row>
    <row r="340" spans="1:66">
      <c r="A340" s="44"/>
      <c r="B340" s="44"/>
      <c r="C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c r="AQ340" s="44"/>
      <c r="AR340" s="44"/>
      <c r="AS340" s="44"/>
      <c r="AT340" s="44"/>
      <c r="AU340" s="44"/>
      <c r="AV340" s="44"/>
      <c r="AW340" s="44"/>
      <c r="AX340" s="44"/>
      <c r="AY340" s="44"/>
      <c r="AZ340" s="44"/>
      <c r="BA340" s="44"/>
      <c r="BB340" s="44"/>
      <c r="BC340" s="44"/>
      <c r="BD340" s="44"/>
      <c r="BE340" s="44"/>
      <c r="BF340" s="44"/>
      <c r="BG340" s="44"/>
      <c r="BH340" s="44"/>
      <c r="BI340" s="44"/>
      <c r="BJ340" s="44"/>
      <c r="BK340" s="44"/>
      <c r="BL340" s="27"/>
      <c r="BM340" s="27"/>
      <c r="BN340" s="27"/>
    </row>
    <row r="341" spans="1:66">
      <c r="A341" s="44"/>
      <c r="B341" s="44"/>
      <c r="C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c r="BA341" s="44"/>
      <c r="BB341" s="44"/>
      <c r="BC341" s="44"/>
      <c r="BD341" s="44"/>
      <c r="BE341" s="44"/>
      <c r="BF341" s="44"/>
      <c r="BG341" s="44"/>
      <c r="BH341" s="44"/>
      <c r="BI341" s="44"/>
      <c r="BJ341" s="44"/>
      <c r="BK341" s="44"/>
      <c r="BL341" s="27"/>
      <c r="BM341" s="27"/>
      <c r="BN341" s="27"/>
    </row>
    <row r="342" spans="1:66">
      <c r="A342" s="44"/>
      <c r="B342" s="44"/>
      <c r="C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c r="BA342" s="44"/>
      <c r="BB342" s="44"/>
      <c r="BC342" s="44"/>
      <c r="BD342" s="44"/>
      <c r="BE342" s="44"/>
      <c r="BF342" s="44"/>
      <c r="BG342" s="44"/>
      <c r="BH342" s="44"/>
      <c r="BI342" s="44"/>
      <c r="BJ342" s="44"/>
      <c r="BK342" s="44"/>
      <c r="BL342" s="27"/>
      <c r="BM342" s="27"/>
      <c r="BN342" s="27"/>
    </row>
    <row r="343" spans="1:66">
      <c r="A343" s="44"/>
      <c r="B343" s="44"/>
      <c r="C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c r="AY343" s="44"/>
      <c r="AZ343" s="44"/>
      <c r="BA343" s="44"/>
      <c r="BB343" s="44"/>
      <c r="BC343" s="44"/>
      <c r="BD343" s="44"/>
      <c r="BE343" s="44"/>
      <c r="BF343" s="44"/>
      <c r="BG343" s="44"/>
      <c r="BH343" s="44"/>
      <c r="BI343" s="44"/>
      <c r="BJ343" s="44"/>
      <c r="BK343" s="44"/>
      <c r="BL343" s="27"/>
      <c r="BM343" s="27"/>
      <c r="BN343" s="27"/>
    </row>
    <row r="344" spans="1:66">
      <c r="A344" s="44"/>
      <c r="B344" s="44"/>
      <c r="C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c r="BA344" s="44"/>
      <c r="BB344" s="44"/>
      <c r="BC344" s="44"/>
      <c r="BD344" s="44"/>
      <c r="BE344" s="44"/>
      <c r="BF344" s="44"/>
      <c r="BG344" s="44"/>
      <c r="BH344" s="44"/>
      <c r="BI344" s="44"/>
      <c r="BJ344" s="44"/>
      <c r="BK344" s="44"/>
      <c r="BL344" s="27"/>
      <c r="BM344" s="27"/>
      <c r="BN344" s="27"/>
    </row>
    <row r="345" spans="1:66">
      <c r="A345" s="44"/>
      <c r="B345" s="44"/>
      <c r="C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c r="AY345" s="44"/>
      <c r="AZ345" s="44"/>
      <c r="BA345" s="44"/>
      <c r="BB345" s="44"/>
      <c r="BC345" s="44"/>
      <c r="BD345" s="44"/>
      <c r="BE345" s="44"/>
      <c r="BF345" s="44"/>
      <c r="BG345" s="44"/>
      <c r="BH345" s="44"/>
      <c r="BI345" s="44"/>
      <c r="BJ345" s="44"/>
      <c r="BK345" s="44"/>
      <c r="BL345" s="27"/>
      <c r="BM345" s="27"/>
      <c r="BN345" s="27"/>
    </row>
    <row r="346" spans="1:66">
      <c r="A346" s="44"/>
      <c r="B346" s="44"/>
      <c r="C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44"/>
      <c r="BB346" s="44"/>
      <c r="BC346" s="44"/>
      <c r="BD346" s="44"/>
      <c r="BE346" s="44"/>
      <c r="BF346" s="44"/>
      <c r="BG346" s="44"/>
      <c r="BH346" s="44"/>
      <c r="BI346" s="44"/>
      <c r="BJ346" s="44"/>
      <c r="BK346" s="44"/>
      <c r="BL346" s="27"/>
      <c r="BM346" s="27"/>
      <c r="BN346" s="27"/>
    </row>
    <row r="347" spans="1:66">
      <c r="A347" s="44"/>
      <c r="B347" s="44"/>
      <c r="C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44"/>
      <c r="BB347" s="44"/>
      <c r="BC347" s="44"/>
      <c r="BD347" s="44"/>
      <c r="BE347" s="44"/>
      <c r="BF347" s="44"/>
      <c r="BG347" s="44"/>
      <c r="BH347" s="44"/>
      <c r="BI347" s="44"/>
      <c r="BJ347" s="44"/>
      <c r="BK347" s="44"/>
      <c r="BL347" s="27"/>
      <c r="BM347" s="27"/>
      <c r="BN347" s="27"/>
    </row>
    <row r="348" spans="1:66">
      <c r="A348" s="44"/>
      <c r="B348" s="44"/>
      <c r="C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c r="BA348" s="44"/>
      <c r="BB348" s="44"/>
      <c r="BC348" s="44"/>
      <c r="BD348" s="44"/>
      <c r="BE348" s="44"/>
      <c r="BF348" s="44"/>
      <c r="BG348" s="44"/>
      <c r="BH348" s="44"/>
      <c r="BI348" s="44"/>
      <c r="BJ348" s="44"/>
      <c r="BK348" s="44"/>
      <c r="BL348" s="27"/>
      <c r="BM348" s="27"/>
      <c r="BN348" s="27"/>
    </row>
    <row r="349" spans="1:66">
      <c r="A349" s="44"/>
      <c r="B349" s="44"/>
      <c r="C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44"/>
      <c r="BB349" s="44"/>
      <c r="BC349" s="44"/>
      <c r="BD349" s="44"/>
      <c r="BE349" s="44"/>
      <c r="BF349" s="44"/>
      <c r="BG349" s="44"/>
      <c r="BH349" s="44"/>
      <c r="BI349" s="44"/>
      <c r="BJ349" s="44"/>
      <c r="BK349" s="44"/>
      <c r="BL349" s="27"/>
      <c r="BM349" s="27"/>
      <c r="BN349" s="27"/>
    </row>
    <row r="350" spans="1:66">
      <c r="A350" s="44"/>
      <c r="B350" s="44"/>
      <c r="C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4"/>
      <c r="BD350" s="44"/>
      <c r="BE350" s="44"/>
      <c r="BF350" s="44"/>
      <c r="BG350" s="44"/>
      <c r="BH350" s="44"/>
      <c r="BI350" s="44"/>
      <c r="BJ350" s="44"/>
      <c r="BK350" s="44"/>
      <c r="BL350" s="27"/>
      <c r="BM350" s="27"/>
      <c r="BN350" s="27"/>
    </row>
    <row r="351" spans="1:66">
      <c r="A351" s="44"/>
      <c r="B351" s="44"/>
      <c r="C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c r="BA351" s="44"/>
      <c r="BB351" s="44"/>
      <c r="BC351" s="44"/>
      <c r="BD351" s="44"/>
      <c r="BE351" s="44"/>
      <c r="BF351" s="44"/>
      <c r="BG351" s="44"/>
      <c r="BH351" s="44"/>
      <c r="BI351" s="44"/>
      <c r="BJ351" s="44"/>
      <c r="BK351" s="44"/>
      <c r="BL351" s="27"/>
      <c r="BM351" s="27"/>
      <c r="BN351" s="27"/>
    </row>
    <row r="352" spans="1:66">
      <c r="A352" s="44"/>
      <c r="B352" s="44"/>
      <c r="C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c r="BA352" s="44"/>
      <c r="BB352" s="44"/>
      <c r="BC352" s="44"/>
      <c r="BD352" s="44"/>
      <c r="BE352" s="44"/>
      <c r="BF352" s="44"/>
      <c r="BG352" s="44"/>
      <c r="BH352" s="44"/>
      <c r="BI352" s="44"/>
      <c r="BJ352" s="44"/>
      <c r="BK352" s="44"/>
      <c r="BL352" s="27"/>
      <c r="BM352" s="27"/>
      <c r="BN352" s="27"/>
    </row>
    <row r="353" spans="1:66">
      <c r="A353" s="44"/>
      <c r="B353" s="44"/>
      <c r="C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c r="AY353" s="44"/>
      <c r="AZ353" s="44"/>
      <c r="BA353" s="44"/>
      <c r="BB353" s="44"/>
      <c r="BC353" s="44"/>
      <c r="BD353" s="44"/>
      <c r="BE353" s="44"/>
      <c r="BF353" s="44"/>
      <c r="BG353" s="44"/>
      <c r="BH353" s="44"/>
      <c r="BI353" s="44"/>
      <c r="BJ353" s="44"/>
      <c r="BK353" s="44"/>
      <c r="BL353" s="27"/>
      <c r="BM353" s="27"/>
      <c r="BN353" s="27"/>
    </row>
    <row r="354" spans="1:66">
      <c r="A354" s="44"/>
      <c r="B354" s="44"/>
      <c r="C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c r="BA354" s="44"/>
      <c r="BB354" s="44"/>
      <c r="BC354" s="44"/>
      <c r="BD354" s="44"/>
      <c r="BE354" s="44"/>
      <c r="BF354" s="44"/>
      <c r="BG354" s="44"/>
      <c r="BH354" s="44"/>
      <c r="BI354" s="44"/>
      <c r="BJ354" s="44"/>
      <c r="BK354" s="44"/>
      <c r="BL354" s="27"/>
      <c r="BM354" s="27"/>
      <c r="BN354" s="27"/>
    </row>
    <row r="355" spans="1:66">
      <c r="A355" s="44"/>
      <c r="B355" s="44"/>
      <c r="C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c r="BA355" s="44"/>
      <c r="BB355" s="44"/>
      <c r="BC355" s="44"/>
      <c r="BD355" s="44"/>
      <c r="BE355" s="44"/>
      <c r="BF355" s="44"/>
      <c r="BG355" s="44"/>
      <c r="BH355" s="44"/>
      <c r="BI355" s="44"/>
      <c r="BJ355" s="44"/>
      <c r="BK355" s="44"/>
      <c r="BL355" s="27"/>
      <c r="BM355" s="27"/>
      <c r="BN355" s="27"/>
    </row>
    <row r="356" spans="1:66">
      <c r="A356" s="44"/>
      <c r="B356" s="44"/>
      <c r="C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c r="BA356" s="44"/>
      <c r="BB356" s="44"/>
      <c r="BC356" s="44"/>
      <c r="BD356" s="44"/>
      <c r="BE356" s="44"/>
      <c r="BF356" s="44"/>
      <c r="BG356" s="44"/>
      <c r="BH356" s="44"/>
      <c r="BI356" s="44"/>
      <c r="BJ356" s="44"/>
      <c r="BK356" s="44"/>
      <c r="BL356" s="27"/>
      <c r="BM356" s="27"/>
      <c r="BN356" s="27"/>
    </row>
    <row r="357" spans="1:66">
      <c r="A357" s="44"/>
      <c r="B357" s="44"/>
      <c r="C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c r="BC357" s="44"/>
      <c r="BD357" s="44"/>
      <c r="BE357" s="44"/>
      <c r="BF357" s="44"/>
      <c r="BG357" s="44"/>
      <c r="BH357" s="44"/>
      <c r="BI357" s="44"/>
      <c r="BJ357" s="44"/>
      <c r="BK357" s="44"/>
      <c r="BL357" s="27"/>
      <c r="BM357" s="27"/>
      <c r="BN357" s="27"/>
    </row>
    <row r="358" spans="1:66">
      <c r="A358" s="44"/>
      <c r="B358" s="44"/>
      <c r="C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c r="BA358" s="44"/>
      <c r="BB358" s="44"/>
      <c r="BC358" s="44"/>
      <c r="BD358" s="44"/>
      <c r="BE358" s="44"/>
      <c r="BF358" s="44"/>
      <c r="BG358" s="44"/>
      <c r="BH358" s="44"/>
      <c r="BI358" s="44"/>
      <c r="BJ358" s="44"/>
      <c r="BK358" s="44"/>
      <c r="BL358" s="27"/>
      <c r="BM358" s="27"/>
      <c r="BN358" s="27"/>
    </row>
    <row r="359" spans="1:66">
      <c r="A359" s="44"/>
      <c r="B359" s="44"/>
      <c r="C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c r="BA359" s="44"/>
      <c r="BB359" s="44"/>
      <c r="BC359" s="44"/>
      <c r="BD359" s="44"/>
      <c r="BE359" s="44"/>
      <c r="BF359" s="44"/>
      <c r="BG359" s="44"/>
      <c r="BH359" s="44"/>
      <c r="BI359" s="44"/>
      <c r="BJ359" s="44"/>
      <c r="BK359" s="44"/>
      <c r="BL359" s="27"/>
      <c r="BM359" s="27"/>
      <c r="BN359" s="27"/>
    </row>
    <row r="360" spans="1:66">
      <c r="A360" s="44"/>
      <c r="B360" s="44"/>
      <c r="C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c r="AY360" s="44"/>
      <c r="AZ360" s="44"/>
      <c r="BA360" s="44"/>
      <c r="BB360" s="44"/>
      <c r="BC360" s="44"/>
      <c r="BD360" s="44"/>
      <c r="BE360" s="44"/>
      <c r="BF360" s="44"/>
      <c r="BG360" s="44"/>
      <c r="BH360" s="44"/>
      <c r="BI360" s="44"/>
      <c r="BJ360" s="44"/>
      <c r="BK360" s="44"/>
      <c r="BL360" s="27"/>
      <c r="BM360" s="27"/>
      <c r="BN360" s="27"/>
    </row>
    <row r="361" spans="1:66">
      <c r="A361" s="44"/>
      <c r="B361" s="44"/>
      <c r="C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c r="BE361" s="44"/>
      <c r="BF361" s="44"/>
      <c r="BG361" s="44"/>
      <c r="BH361" s="44"/>
      <c r="BI361" s="44"/>
      <c r="BJ361" s="44"/>
      <c r="BK361" s="44"/>
      <c r="BL361" s="27"/>
      <c r="BM361" s="27"/>
      <c r="BN361" s="27"/>
    </row>
    <row r="362" spans="1:66">
      <c r="A362" s="44"/>
      <c r="B362" s="44"/>
      <c r="C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c r="BE362" s="44"/>
      <c r="BF362" s="44"/>
      <c r="BG362" s="44"/>
      <c r="BH362" s="44"/>
      <c r="BI362" s="44"/>
      <c r="BJ362" s="44"/>
      <c r="BK362" s="44"/>
      <c r="BL362" s="27"/>
      <c r="BM362" s="27"/>
      <c r="BN362" s="27"/>
    </row>
    <row r="363" spans="1:66">
      <c r="A363" s="44"/>
      <c r="B363" s="44"/>
      <c r="C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c r="BD363" s="44"/>
      <c r="BE363" s="44"/>
      <c r="BF363" s="44"/>
      <c r="BG363" s="44"/>
      <c r="BH363" s="44"/>
      <c r="BI363" s="44"/>
      <c r="BJ363" s="44"/>
      <c r="BK363" s="44"/>
      <c r="BL363" s="27"/>
      <c r="BM363" s="27"/>
      <c r="BN363" s="27"/>
    </row>
    <row r="364" spans="1:66">
      <c r="A364" s="44"/>
      <c r="B364" s="44"/>
      <c r="C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c r="BF364" s="44"/>
      <c r="BG364" s="44"/>
      <c r="BH364" s="44"/>
      <c r="BI364" s="44"/>
      <c r="BJ364" s="44"/>
      <c r="BK364" s="44"/>
      <c r="BL364" s="27"/>
      <c r="BM364" s="27"/>
      <c r="BN364" s="27"/>
    </row>
    <row r="365" spans="1:66">
      <c r="A365" s="44"/>
      <c r="B365" s="44"/>
      <c r="C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c r="BA365" s="44"/>
      <c r="BB365" s="44"/>
      <c r="BC365" s="44"/>
      <c r="BD365" s="44"/>
      <c r="BE365" s="44"/>
      <c r="BF365" s="44"/>
      <c r="BG365" s="44"/>
      <c r="BH365" s="44"/>
      <c r="BI365" s="44"/>
      <c r="BJ365" s="44"/>
      <c r="BK365" s="44"/>
      <c r="BL365" s="27"/>
      <c r="BM365" s="27"/>
      <c r="BN365" s="27"/>
    </row>
    <row r="366" spans="1:66">
      <c r="A366" s="44"/>
      <c r="B366" s="44"/>
      <c r="C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c r="BA366" s="44"/>
      <c r="BB366" s="44"/>
      <c r="BC366" s="44"/>
      <c r="BD366" s="44"/>
      <c r="BE366" s="44"/>
      <c r="BF366" s="44"/>
      <c r="BG366" s="44"/>
      <c r="BH366" s="44"/>
      <c r="BI366" s="44"/>
      <c r="BJ366" s="44"/>
      <c r="BK366" s="44"/>
      <c r="BL366" s="27"/>
      <c r="BM366" s="27"/>
      <c r="BN366" s="27"/>
    </row>
    <row r="367" spans="1:66">
      <c r="A367" s="44"/>
      <c r="B367" s="44"/>
      <c r="C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c r="AY367" s="44"/>
      <c r="AZ367" s="44"/>
      <c r="BA367" s="44"/>
      <c r="BB367" s="44"/>
      <c r="BC367" s="44"/>
      <c r="BD367" s="44"/>
      <c r="BE367" s="44"/>
      <c r="BF367" s="44"/>
      <c r="BG367" s="44"/>
      <c r="BH367" s="44"/>
      <c r="BI367" s="44"/>
      <c r="BJ367" s="44"/>
      <c r="BK367" s="44"/>
      <c r="BL367" s="27"/>
      <c r="BM367" s="27"/>
      <c r="BN367" s="27"/>
    </row>
    <row r="368" spans="1:66">
      <c r="A368" s="44"/>
      <c r="B368" s="44"/>
      <c r="C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44"/>
      <c r="BD368" s="44"/>
      <c r="BE368" s="44"/>
      <c r="BF368" s="44"/>
      <c r="BG368" s="44"/>
      <c r="BH368" s="44"/>
      <c r="BI368" s="44"/>
      <c r="BJ368" s="44"/>
      <c r="BK368" s="44"/>
      <c r="BL368" s="27"/>
      <c r="BM368" s="27"/>
      <c r="BN368" s="27"/>
    </row>
    <row r="369" spans="1:66">
      <c r="A369" s="44"/>
      <c r="B369" s="44"/>
      <c r="C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c r="BA369" s="44"/>
      <c r="BB369" s="44"/>
      <c r="BC369" s="44"/>
      <c r="BD369" s="44"/>
      <c r="BE369" s="44"/>
      <c r="BF369" s="44"/>
      <c r="BG369" s="44"/>
      <c r="BH369" s="44"/>
      <c r="BI369" s="44"/>
      <c r="BJ369" s="44"/>
      <c r="BK369" s="44"/>
      <c r="BL369" s="27"/>
      <c r="BM369" s="27"/>
      <c r="BN369" s="27"/>
    </row>
    <row r="370" spans="1:66">
      <c r="A370" s="44"/>
      <c r="B370" s="44"/>
      <c r="C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c r="BA370" s="44"/>
      <c r="BB370" s="44"/>
      <c r="BC370" s="44"/>
      <c r="BD370" s="44"/>
      <c r="BE370" s="44"/>
      <c r="BF370" s="44"/>
      <c r="BG370" s="44"/>
      <c r="BH370" s="44"/>
      <c r="BI370" s="44"/>
      <c r="BJ370" s="44"/>
      <c r="BK370" s="44"/>
      <c r="BL370" s="27"/>
      <c r="BM370" s="27"/>
      <c r="BN370" s="27"/>
    </row>
    <row r="371" spans="1:66">
      <c r="A371" s="44"/>
      <c r="B371" s="44"/>
      <c r="C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c r="BA371" s="44"/>
      <c r="BB371" s="44"/>
      <c r="BC371" s="44"/>
      <c r="BD371" s="44"/>
      <c r="BE371" s="44"/>
      <c r="BF371" s="44"/>
      <c r="BG371" s="44"/>
      <c r="BH371" s="44"/>
      <c r="BI371" s="44"/>
      <c r="BJ371" s="44"/>
      <c r="BK371" s="44"/>
      <c r="BL371" s="27"/>
      <c r="BM371" s="27"/>
      <c r="BN371" s="27"/>
    </row>
    <row r="372" spans="1:66">
      <c r="A372" s="44"/>
      <c r="B372" s="44"/>
      <c r="C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c r="AQ372" s="44"/>
      <c r="AR372" s="44"/>
      <c r="AS372" s="44"/>
      <c r="AT372" s="44"/>
      <c r="AU372" s="44"/>
      <c r="AV372" s="44"/>
      <c r="AW372" s="44"/>
      <c r="AX372" s="44"/>
      <c r="AY372" s="44"/>
      <c r="AZ372" s="44"/>
      <c r="BA372" s="44"/>
      <c r="BB372" s="44"/>
      <c r="BC372" s="44"/>
      <c r="BD372" s="44"/>
      <c r="BE372" s="44"/>
      <c r="BF372" s="44"/>
      <c r="BG372" s="44"/>
      <c r="BH372" s="44"/>
      <c r="BI372" s="44"/>
      <c r="BJ372" s="44"/>
      <c r="BK372" s="44"/>
      <c r="BL372" s="27"/>
      <c r="BM372" s="27"/>
      <c r="BN372" s="27"/>
    </row>
    <row r="373" spans="1:66">
      <c r="A373" s="44"/>
      <c r="B373" s="44"/>
      <c r="C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c r="AY373" s="44"/>
      <c r="AZ373" s="44"/>
      <c r="BA373" s="44"/>
      <c r="BB373" s="44"/>
      <c r="BC373" s="44"/>
      <c r="BD373" s="44"/>
      <c r="BE373" s="44"/>
      <c r="BF373" s="44"/>
      <c r="BG373" s="44"/>
      <c r="BH373" s="44"/>
      <c r="BI373" s="44"/>
      <c r="BJ373" s="44"/>
      <c r="BK373" s="44"/>
      <c r="BL373" s="27"/>
      <c r="BM373" s="27"/>
      <c r="BN373" s="27"/>
    </row>
    <row r="374" spans="1:66">
      <c r="A374" s="44"/>
      <c r="B374" s="44"/>
      <c r="C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c r="BD374" s="44"/>
      <c r="BE374" s="44"/>
      <c r="BF374" s="44"/>
      <c r="BG374" s="44"/>
      <c r="BH374" s="44"/>
      <c r="BI374" s="44"/>
      <c r="BJ374" s="44"/>
      <c r="BK374" s="44"/>
      <c r="BL374" s="27"/>
      <c r="BM374" s="27"/>
      <c r="BN374" s="27"/>
    </row>
    <row r="375" spans="1:66">
      <c r="A375" s="44"/>
      <c r="B375" s="44"/>
      <c r="C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c r="BA375" s="44"/>
      <c r="BB375" s="44"/>
      <c r="BC375" s="44"/>
      <c r="BD375" s="44"/>
      <c r="BE375" s="44"/>
      <c r="BF375" s="44"/>
      <c r="BG375" s="44"/>
      <c r="BH375" s="44"/>
      <c r="BI375" s="44"/>
      <c r="BJ375" s="44"/>
      <c r="BK375" s="44"/>
      <c r="BL375" s="27"/>
      <c r="BM375" s="27"/>
      <c r="BN375" s="27"/>
    </row>
    <row r="376" spans="1:66">
      <c r="A376" s="44"/>
      <c r="B376" s="44"/>
      <c r="C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c r="BA376" s="44"/>
      <c r="BB376" s="44"/>
      <c r="BC376" s="44"/>
      <c r="BD376" s="44"/>
      <c r="BE376" s="44"/>
      <c r="BF376" s="44"/>
      <c r="BG376" s="44"/>
      <c r="BH376" s="44"/>
      <c r="BI376" s="44"/>
      <c r="BJ376" s="44"/>
      <c r="BK376" s="44"/>
      <c r="BL376" s="27"/>
      <c r="BM376" s="27"/>
      <c r="BN376" s="27"/>
    </row>
    <row r="377" spans="1:66">
      <c r="A377" s="44"/>
      <c r="B377" s="44"/>
      <c r="C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c r="BA377" s="44"/>
      <c r="BB377" s="44"/>
      <c r="BC377" s="44"/>
      <c r="BD377" s="44"/>
      <c r="BE377" s="44"/>
      <c r="BF377" s="44"/>
      <c r="BG377" s="44"/>
      <c r="BH377" s="44"/>
      <c r="BI377" s="44"/>
      <c r="BJ377" s="44"/>
      <c r="BK377" s="44"/>
      <c r="BL377" s="27"/>
      <c r="BM377" s="27"/>
      <c r="BN377" s="27"/>
    </row>
    <row r="378" spans="1:66">
      <c r="A378" s="44"/>
      <c r="B378" s="44"/>
      <c r="C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c r="BA378" s="44"/>
      <c r="BB378" s="44"/>
      <c r="BC378" s="44"/>
      <c r="BD378" s="44"/>
      <c r="BE378" s="44"/>
      <c r="BF378" s="44"/>
      <c r="BG378" s="44"/>
      <c r="BH378" s="44"/>
      <c r="BI378" s="44"/>
      <c r="BJ378" s="44"/>
      <c r="BK378" s="44"/>
      <c r="BL378" s="27"/>
      <c r="BM378" s="27"/>
      <c r="BN378" s="27"/>
    </row>
    <row r="379" spans="1:66">
      <c r="A379" s="44"/>
      <c r="B379" s="44"/>
      <c r="C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c r="BE379" s="44"/>
      <c r="BF379" s="44"/>
      <c r="BG379" s="44"/>
      <c r="BH379" s="44"/>
      <c r="BI379" s="44"/>
      <c r="BJ379" s="44"/>
      <c r="BK379" s="44"/>
      <c r="BL379" s="27"/>
      <c r="BM379" s="27"/>
      <c r="BN379" s="27"/>
    </row>
    <row r="380" spans="1:66">
      <c r="A380" s="44"/>
      <c r="B380" s="44"/>
      <c r="C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c r="BE380" s="44"/>
      <c r="BF380" s="44"/>
      <c r="BG380" s="44"/>
      <c r="BH380" s="44"/>
      <c r="BI380" s="44"/>
      <c r="BJ380" s="44"/>
      <c r="BK380" s="44"/>
      <c r="BL380" s="27"/>
      <c r="BM380" s="27"/>
      <c r="BN380" s="27"/>
    </row>
    <row r="381" spans="1:66">
      <c r="A381" s="44"/>
      <c r="B381" s="44"/>
      <c r="C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c r="BA381" s="44"/>
      <c r="BB381" s="44"/>
      <c r="BC381" s="44"/>
      <c r="BD381" s="44"/>
      <c r="BE381" s="44"/>
      <c r="BF381" s="44"/>
      <c r="BG381" s="44"/>
      <c r="BH381" s="44"/>
      <c r="BI381" s="44"/>
      <c r="BJ381" s="44"/>
      <c r="BK381" s="44"/>
      <c r="BL381" s="27"/>
      <c r="BM381" s="27"/>
      <c r="BN381" s="27"/>
    </row>
    <row r="382" spans="1:66">
      <c r="A382" s="44"/>
      <c r="B382" s="44"/>
      <c r="C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c r="AY382" s="44"/>
      <c r="AZ382" s="44"/>
      <c r="BA382" s="44"/>
      <c r="BB382" s="44"/>
      <c r="BC382" s="44"/>
      <c r="BD382" s="44"/>
      <c r="BE382" s="44"/>
      <c r="BF382" s="44"/>
      <c r="BG382" s="44"/>
      <c r="BH382" s="44"/>
      <c r="BI382" s="44"/>
      <c r="BJ382" s="44"/>
      <c r="BK382" s="44"/>
      <c r="BL382" s="27"/>
      <c r="BM382" s="27"/>
      <c r="BN382" s="27"/>
    </row>
    <row r="383" spans="1:66">
      <c r="A383" s="44"/>
      <c r="B383" s="44"/>
      <c r="C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c r="BA383" s="44"/>
      <c r="BB383" s="44"/>
      <c r="BC383" s="44"/>
      <c r="BD383" s="44"/>
      <c r="BE383" s="44"/>
      <c r="BF383" s="44"/>
      <c r="BG383" s="44"/>
      <c r="BH383" s="44"/>
      <c r="BI383" s="44"/>
      <c r="BJ383" s="44"/>
      <c r="BK383" s="44"/>
      <c r="BL383" s="27"/>
      <c r="BM383" s="27"/>
      <c r="BN383" s="27"/>
    </row>
    <row r="384" spans="1:66">
      <c r="A384" s="44"/>
      <c r="B384" s="44"/>
      <c r="C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c r="BE384" s="44"/>
      <c r="BF384" s="44"/>
      <c r="BG384" s="44"/>
      <c r="BH384" s="44"/>
      <c r="BI384" s="44"/>
      <c r="BJ384" s="44"/>
      <c r="BK384" s="44"/>
      <c r="BL384" s="27"/>
      <c r="BM384" s="27"/>
      <c r="BN384" s="27"/>
    </row>
    <row r="385" spans="1:66">
      <c r="A385" s="44"/>
      <c r="B385" s="44"/>
      <c r="C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c r="BA385" s="44"/>
      <c r="BB385" s="44"/>
      <c r="BC385" s="44"/>
      <c r="BD385" s="44"/>
      <c r="BE385" s="44"/>
      <c r="BF385" s="44"/>
      <c r="BG385" s="44"/>
      <c r="BH385" s="44"/>
      <c r="BI385" s="44"/>
      <c r="BJ385" s="44"/>
      <c r="BK385" s="44"/>
      <c r="BL385" s="27"/>
      <c r="BM385" s="27"/>
      <c r="BN385" s="27"/>
    </row>
    <row r="386" spans="1:66">
      <c r="A386" s="44"/>
      <c r="B386" s="44"/>
      <c r="C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c r="BA386" s="44"/>
      <c r="BB386" s="44"/>
      <c r="BC386" s="44"/>
      <c r="BD386" s="44"/>
      <c r="BE386" s="44"/>
      <c r="BF386" s="44"/>
      <c r="BG386" s="44"/>
      <c r="BH386" s="44"/>
      <c r="BI386" s="44"/>
      <c r="BJ386" s="44"/>
      <c r="BK386" s="44"/>
      <c r="BL386" s="27"/>
      <c r="BM386" s="27"/>
      <c r="BN386" s="27"/>
    </row>
    <row r="387" spans="1:66">
      <c r="A387" s="44"/>
      <c r="B387" s="44"/>
      <c r="C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c r="BE387" s="44"/>
      <c r="BF387" s="44"/>
      <c r="BG387" s="44"/>
      <c r="BH387" s="44"/>
      <c r="BI387" s="44"/>
      <c r="BJ387" s="44"/>
      <c r="BK387" s="44"/>
      <c r="BL387" s="27"/>
      <c r="BM387" s="27"/>
      <c r="BN387" s="27"/>
    </row>
    <row r="388" spans="1:66">
      <c r="A388" s="44"/>
      <c r="B388" s="44"/>
      <c r="C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c r="BA388" s="44"/>
      <c r="BB388" s="44"/>
      <c r="BC388" s="44"/>
      <c r="BD388" s="44"/>
      <c r="BE388" s="44"/>
      <c r="BF388" s="44"/>
      <c r="BG388" s="44"/>
      <c r="BH388" s="44"/>
      <c r="BI388" s="44"/>
      <c r="BJ388" s="44"/>
      <c r="BK388" s="44"/>
      <c r="BL388" s="27"/>
      <c r="BM388" s="27"/>
      <c r="BN388" s="27"/>
    </row>
    <row r="389" spans="1:66">
      <c r="A389" s="44"/>
      <c r="B389" s="44"/>
      <c r="C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c r="AY389" s="44"/>
      <c r="AZ389" s="44"/>
      <c r="BA389" s="44"/>
      <c r="BB389" s="44"/>
      <c r="BC389" s="44"/>
      <c r="BD389" s="44"/>
      <c r="BE389" s="44"/>
      <c r="BF389" s="44"/>
      <c r="BG389" s="44"/>
      <c r="BH389" s="44"/>
      <c r="BI389" s="44"/>
      <c r="BJ389" s="44"/>
      <c r="BK389" s="44"/>
      <c r="BL389" s="27"/>
      <c r="BM389" s="27"/>
      <c r="BN389" s="27"/>
    </row>
    <row r="390" spans="1:66">
      <c r="A390" s="44"/>
      <c r="B390" s="44"/>
      <c r="C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c r="AY390" s="44"/>
      <c r="AZ390" s="44"/>
      <c r="BA390" s="44"/>
      <c r="BB390" s="44"/>
      <c r="BC390" s="44"/>
      <c r="BD390" s="44"/>
      <c r="BE390" s="44"/>
      <c r="BF390" s="44"/>
      <c r="BG390" s="44"/>
      <c r="BH390" s="44"/>
      <c r="BI390" s="44"/>
      <c r="BJ390" s="44"/>
      <c r="BK390" s="44"/>
      <c r="BL390" s="27"/>
      <c r="BM390" s="27"/>
      <c r="BN390" s="27"/>
    </row>
    <row r="391" spans="1:66">
      <c r="A391" s="44"/>
      <c r="B391" s="44"/>
      <c r="C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c r="AY391" s="44"/>
      <c r="AZ391" s="44"/>
      <c r="BA391" s="44"/>
      <c r="BB391" s="44"/>
      <c r="BC391" s="44"/>
      <c r="BD391" s="44"/>
      <c r="BE391" s="44"/>
      <c r="BF391" s="44"/>
      <c r="BG391" s="44"/>
      <c r="BH391" s="44"/>
      <c r="BI391" s="44"/>
      <c r="BJ391" s="44"/>
      <c r="BK391" s="44"/>
      <c r="BL391" s="27"/>
      <c r="BM391" s="27"/>
      <c r="BN391" s="27"/>
    </row>
    <row r="392" spans="1:66">
      <c r="A392" s="44"/>
      <c r="B392" s="44"/>
      <c r="C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44"/>
      <c r="BB392" s="44"/>
      <c r="BC392" s="44"/>
      <c r="BD392" s="44"/>
      <c r="BE392" s="44"/>
      <c r="BF392" s="44"/>
      <c r="BG392" s="44"/>
      <c r="BH392" s="44"/>
      <c r="BI392" s="44"/>
      <c r="BJ392" s="44"/>
      <c r="BK392" s="44"/>
      <c r="BL392" s="27"/>
      <c r="BM392" s="27"/>
      <c r="BN392" s="27"/>
    </row>
    <row r="393" spans="1:66">
      <c r="A393" s="44"/>
      <c r="B393" s="44"/>
      <c r="C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c r="BA393" s="44"/>
      <c r="BB393" s="44"/>
      <c r="BC393" s="44"/>
      <c r="BD393" s="44"/>
      <c r="BE393" s="44"/>
      <c r="BF393" s="44"/>
      <c r="BG393" s="44"/>
      <c r="BH393" s="44"/>
      <c r="BI393" s="44"/>
      <c r="BJ393" s="44"/>
      <c r="BK393" s="44"/>
      <c r="BL393" s="27"/>
      <c r="BM393" s="27"/>
      <c r="BN393" s="27"/>
    </row>
    <row r="394" spans="1:66">
      <c r="A394" s="44"/>
      <c r="B394" s="44"/>
      <c r="C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c r="BE394" s="44"/>
      <c r="BF394" s="44"/>
      <c r="BG394" s="44"/>
      <c r="BH394" s="44"/>
      <c r="BI394" s="44"/>
      <c r="BJ394" s="44"/>
      <c r="BK394" s="44"/>
      <c r="BL394" s="27"/>
      <c r="BM394" s="27"/>
      <c r="BN394" s="27"/>
    </row>
    <row r="395" spans="1:66">
      <c r="A395" s="44"/>
      <c r="B395" s="44"/>
      <c r="C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c r="BE395" s="44"/>
      <c r="BF395" s="44"/>
      <c r="BG395" s="44"/>
      <c r="BH395" s="44"/>
      <c r="BI395" s="44"/>
      <c r="BJ395" s="44"/>
      <c r="BK395" s="44"/>
      <c r="BL395" s="27"/>
      <c r="BM395" s="27"/>
      <c r="BN395" s="27"/>
    </row>
    <row r="396" spans="1:66">
      <c r="A396" s="44"/>
      <c r="B396" s="44"/>
      <c r="C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c r="BF396" s="44"/>
      <c r="BG396" s="44"/>
      <c r="BH396" s="44"/>
      <c r="BI396" s="44"/>
      <c r="BJ396" s="44"/>
      <c r="BK396" s="44"/>
      <c r="BL396" s="27"/>
      <c r="BM396" s="27"/>
      <c r="BN396" s="27"/>
    </row>
    <row r="397" spans="1:66">
      <c r="A397" s="44"/>
      <c r="B397" s="44"/>
      <c r="C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c r="BA397" s="44"/>
      <c r="BB397" s="44"/>
      <c r="BC397" s="44"/>
      <c r="BD397" s="44"/>
      <c r="BE397" s="44"/>
      <c r="BF397" s="44"/>
      <c r="BG397" s="44"/>
      <c r="BH397" s="44"/>
      <c r="BI397" s="44"/>
      <c r="BJ397" s="44"/>
      <c r="BK397" s="44"/>
      <c r="BL397" s="27"/>
      <c r="BM397" s="27"/>
      <c r="BN397" s="27"/>
    </row>
    <row r="398" spans="1:66">
      <c r="A398" s="44"/>
      <c r="B398" s="44"/>
      <c r="C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4"/>
      <c r="BE398" s="44"/>
      <c r="BF398" s="44"/>
      <c r="BG398" s="44"/>
      <c r="BH398" s="44"/>
      <c r="BI398" s="44"/>
      <c r="BJ398" s="44"/>
      <c r="BK398" s="44"/>
      <c r="BL398" s="27"/>
      <c r="BM398" s="27"/>
      <c r="BN398" s="27"/>
    </row>
    <row r="399" spans="1:66">
      <c r="A399" s="44"/>
      <c r="B399" s="44"/>
      <c r="C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4"/>
      <c r="BE399" s="44"/>
      <c r="BF399" s="44"/>
      <c r="BG399" s="44"/>
      <c r="BH399" s="44"/>
      <c r="BI399" s="44"/>
      <c r="BJ399" s="44"/>
      <c r="BK399" s="44"/>
      <c r="BL399" s="27"/>
      <c r="BM399" s="27"/>
      <c r="BN399" s="27"/>
    </row>
    <row r="400" spans="1:66">
      <c r="A400" s="44"/>
      <c r="B400" s="44"/>
      <c r="C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c r="BE400" s="44"/>
      <c r="BF400" s="44"/>
      <c r="BG400" s="44"/>
      <c r="BH400" s="44"/>
      <c r="BI400" s="44"/>
      <c r="BJ400" s="44"/>
      <c r="BK400" s="44"/>
      <c r="BL400" s="27"/>
      <c r="BM400" s="27"/>
      <c r="BN400" s="27"/>
    </row>
    <row r="401" spans="1:66">
      <c r="A401" s="44"/>
      <c r="B401" s="44"/>
      <c r="C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c r="AQ401" s="44"/>
      <c r="AR401" s="44"/>
      <c r="AS401" s="44"/>
      <c r="AT401" s="44"/>
      <c r="AU401" s="44"/>
      <c r="AV401" s="44"/>
      <c r="AW401" s="44"/>
      <c r="AX401" s="44"/>
      <c r="AY401" s="44"/>
      <c r="AZ401" s="44"/>
      <c r="BA401" s="44"/>
      <c r="BB401" s="44"/>
      <c r="BC401" s="44"/>
      <c r="BD401" s="44"/>
      <c r="BE401" s="44"/>
      <c r="BF401" s="44"/>
      <c r="BG401" s="44"/>
      <c r="BH401" s="44"/>
      <c r="BI401" s="44"/>
      <c r="BJ401" s="44"/>
      <c r="BK401" s="44"/>
      <c r="BL401" s="27"/>
      <c r="BM401" s="27"/>
      <c r="BN401" s="27"/>
    </row>
    <row r="402" spans="1:66">
      <c r="A402" s="44"/>
      <c r="B402" s="44"/>
      <c r="C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c r="AQ402" s="44"/>
      <c r="AR402" s="44"/>
      <c r="AS402" s="44"/>
      <c r="AT402" s="44"/>
      <c r="AU402" s="44"/>
      <c r="AV402" s="44"/>
      <c r="AW402" s="44"/>
      <c r="AX402" s="44"/>
      <c r="AY402" s="44"/>
      <c r="AZ402" s="44"/>
      <c r="BA402" s="44"/>
      <c r="BB402" s="44"/>
      <c r="BC402" s="44"/>
      <c r="BD402" s="44"/>
      <c r="BE402" s="44"/>
      <c r="BF402" s="44"/>
      <c r="BG402" s="44"/>
      <c r="BH402" s="44"/>
      <c r="BI402" s="44"/>
      <c r="BJ402" s="44"/>
      <c r="BK402" s="44"/>
      <c r="BL402" s="27"/>
      <c r="BM402" s="27"/>
      <c r="BN402" s="27"/>
    </row>
    <row r="403" spans="1:66">
      <c r="A403" s="44"/>
      <c r="B403" s="44"/>
      <c r="C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c r="BA403" s="44"/>
      <c r="BB403" s="44"/>
      <c r="BC403" s="44"/>
      <c r="BD403" s="44"/>
      <c r="BE403" s="44"/>
      <c r="BF403" s="44"/>
      <c r="BG403" s="44"/>
      <c r="BH403" s="44"/>
      <c r="BI403" s="44"/>
      <c r="BJ403" s="44"/>
      <c r="BK403" s="44"/>
      <c r="BL403" s="27"/>
      <c r="BM403" s="27"/>
      <c r="BN403" s="27"/>
    </row>
    <row r="404" spans="1:66">
      <c r="A404" s="44"/>
      <c r="B404" s="44"/>
      <c r="C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c r="AQ404" s="44"/>
      <c r="AR404" s="44"/>
      <c r="AS404" s="44"/>
      <c r="AT404" s="44"/>
      <c r="AU404" s="44"/>
      <c r="AV404" s="44"/>
      <c r="AW404" s="44"/>
      <c r="AX404" s="44"/>
      <c r="AY404" s="44"/>
      <c r="AZ404" s="44"/>
      <c r="BA404" s="44"/>
      <c r="BB404" s="44"/>
      <c r="BC404" s="44"/>
      <c r="BD404" s="44"/>
      <c r="BE404" s="44"/>
      <c r="BF404" s="44"/>
      <c r="BG404" s="44"/>
      <c r="BH404" s="44"/>
      <c r="BI404" s="44"/>
      <c r="BJ404" s="44"/>
      <c r="BK404" s="44"/>
      <c r="BL404" s="27"/>
      <c r="BM404" s="27"/>
      <c r="BN404" s="27"/>
    </row>
    <row r="405" spans="1:66">
      <c r="A405" s="44"/>
      <c r="B405" s="44"/>
      <c r="C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44"/>
      <c r="AW405" s="44"/>
      <c r="AX405" s="44"/>
      <c r="AY405" s="44"/>
      <c r="AZ405" s="44"/>
      <c r="BA405" s="44"/>
      <c r="BB405" s="44"/>
      <c r="BC405" s="44"/>
      <c r="BD405" s="44"/>
      <c r="BE405" s="44"/>
      <c r="BF405" s="44"/>
      <c r="BG405" s="44"/>
      <c r="BH405" s="44"/>
      <c r="BI405" s="44"/>
      <c r="BJ405" s="44"/>
      <c r="BK405" s="44"/>
      <c r="BL405" s="27"/>
      <c r="BM405" s="27"/>
      <c r="BN405" s="27"/>
    </row>
    <row r="406" spans="1:66">
      <c r="A406" s="44"/>
      <c r="B406" s="44"/>
      <c r="C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44"/>
      <c r="AW406" s="44"/>
      <c r="AX406" s="44"/>
      <c r="AY406" s="44"/>
      <c r="AZ406" s="44"/>
      <c r="BA406" s="44"/>
      <c r="BB406" s="44"/>
      <c r="BC406" s="44"/>
      <c r="BD406" s="44"/>
      <c r="BE406" s="44"/>
      <c r="BF406" s="44"/>
      <c r="BG406" s="44"/>
      <c r="BH406" s="44"/>
      <c r="BI406" s="44"/>
      <c r="BJ406" s="44"/>
      <c r="BK406" s="44"/>
      <c r="BL406" s="27"/>
      <c r="BM406" s="27"/>
      <c r="BN406" s="27"/>
    </row>
    <row r="407" spans="1:66">
      <c r="A407" s="44"/>
      <c r="B407" s="44"/>
      <c r="C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c r="AQ407" s="44"/>
      <c r="AR407" s="44"/>
      <c r="AS407" s="44"/>
      <c r="AT407" s="44"/>
      <c r="AU407" s="44"/>
      <c r="AV407" s="44"/>
      <c r="AW407" s="44"/>
      <c r="AX407" s="44"/>
      <c r="AY407" s="44"/>
      <c r="AZ407" s="44"/>
      <c r="BA407" s="44"/>
      <c r="BB407" s="44"/>
      <c r="BC407" s="44"/>
      <c r="BD407" s="44"/>
      <c r="BE407" s="44"/>
      <c r="BF407" s="44"/>
      <c r="BG407" s="44"/>
      <c r="BH407" s="44"/>
      <c r="BI407" s="44"/>
      <c r="BJ407" s="44"/>
      <c r="BK407" s="44"/>
      <c r="BL407" s="27"/>
      <c r="BM407" s="27"/>
      <c r="BN407" s="27"/>
    </row>
    <row r="408" spans="1:66">
      <c r="A408" s="44"/>
      <c r="B408" s="44"/>
      <c r="C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c r="BA408" s="44"/>
      <c r="BB408" s="44"/>
      <c r="BC408" s="44"/>
      <c r="BD408" s="44"/>
      <c r="BE408" s="44"/>
      <c r="BF408" s="44"/>
      <c r="BG408" s="44"/>
      <c r="BH408" s="44"/>
      <c r="BI408" s="44"/>
      <c r="BJ408" s="44"/>
      <c r="BK408" s="44"/>
      <c r="BL408" s="27"/>
      <c r="BM408" s="27"/>
      <c r="BN408" s="27"/>
    </row>
    <row r="409" spans="1:66">
      <c r="A409" s="44"/>
      <c r="B409" s="44"/>
      <c r="C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c r="BA409" s="44"/>
      <c r="BB409" s="44"/>
      <c r="BC409" s="44"/>
      <c r="BD409" s="44"/>
      <c r="BE409" s="44"/>
      <c r="BF409" s="44"/>
      <c r="BG409" s="44"/>
      <c r="BH409" s="44"/>
      <c r="BI409" s="44"/>
      <c r="BJ409" s="44"/>
      <c r="BK409" s="44"/>
      <c r="BL409" s="27"/>
      <c r="BM409" s="27"/>
      <c r="BN409" s="27"/>
    </row>
    <row r="410" spans="1:66">
      <c r="A410" s="44"/>
      <c r="B410" s="44"/>
      <c r="C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44"/>
      <c r="AW410" s="44"/>
      <c r="AX410" s="44"/>
      <c r="AY410" s="44"/>
      <c r="AZ410" s="44"/>
      <c r="BA410" s="44"/>
      <c r="BB410" s="44"/>
      <c r="BC410" s="44"/>
      <c r="BD410" s="44"/>
      <c r="BE410" s="44"/>
      <c r="BF410" s="44"/>
      <c r="BG410" s="44"/>
      <c r="BH410" s="44"/>
      <c r="BI410" s="44"/>
      <c r="BJ410" s="44"/>
      <c r="BK410" s="44"/>
      <c r="BL410" s="27"/>
      <c r="BM410" s="27"/>
      <c r="BN410" s="27"/>
    </row>
    <row r="411" spans="1:66">
      <c r="A411" s="44"/>
      <c r="B411" s="44"/>
      <c r="C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c r="AQ411" s="44"/>
      <c r="AR411" s="44"/>
      <c r="AS411" s="44"/>
      <c r="AT411" s="44"/>
      <c r="AU411" s="44"/>
      <c r="AV411" s="44"/>
      <c r="AW411" s="44"/>
      <c r="AX411" s="44"/>
      <c r="AY411" s="44"/>
      <c r="AZ411" s="44"/>
      <c r="BA411" s="44"/>
      <c r="BB411" s="44"/>
      <c r="BC411" s="44"/>
      <c r="BD411" s="44"/>
      <c r="BE411" s="44"/>
      <c r="BF411" s="44"/>
      <c r="BG411" s="44"/>
      <c r="BH411" s="44"/>
      <c r="BI411" s="44"/>
      <c r="BJ411" s="44"/>
      <c r="BK411" s="44"/>
      <c r="BL411" s="27"/>
      <c r="BM411" s="27"/>
      <c r="BN411" s="27"/>
    </row>
    <row r="412" spans="1:66">
      <c r="A412" s="44"/>
      <c r="B412" s="44"/>
      <c r="C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c r="BA412" s="44"/>
      <c r="BB412" s="44"/>
      <c r="BC412" s="44"/>
      <c r="BD412" s="44"/>
      <c r="BE412" s="44"/>
      <c r="BF412" s="44"/>
      <c r="BG412" s="44"/>
      <c r="BH412" s="44"/>
      <c r="BI412" s="44"/>
      <c r="BJ412" s="44"/>
      <c r="BK412" s="44"/>
      <c r="BL412" s="27"/>
      <c r="BM412" s="27"/>
      <c r="BN412" s="27"/>
    </row>
    <row r="413" spans="1:66">
      <c r="A413" s="44"/>
      <c r="B413" s="44"/>
      <c r="C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c r="BA413" s="44"/>
      <c r="BB413" s="44"/>
      <c r="BC413" s="44"/>
      <c r="BD413" s="44"/>
      <c r="BE413" s="44"/>
      <c r="BF413" s="44"/>
      <c r="BG413" s="44"/>
      <c r="BH413" s="44"/>
      <c r="BI413" s="44"/>
      <c r="BJ413" s="44"/>
      <c r="BK413" s="44"/>
      <c r="BL413" s="27"/>
      <c r="BM413" s="27"/>
      <c r="BN413" s="27"/>
    </row>
    <row r="414" spans="1:66">
      <c r="A414" s="44"/>
      <c r="B414" s="44"/>
      <c r="C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44"/>
      <c r="AW414" s="44"/>
      <c r="AX414" s="44"/>
      <c r="AY414" s="44"/>
      <c r="AZ414" s="44"/>
      <c r="BA414" s="44"/>
      <c r="BB414" s="44"/>
      <c r="BC414" s="44"/>
      <c r="BD414" s="44"/>
      <c r="BE414" s="44"/>
      <c r="BF414" s="44"/>
      <c r="BG414" s="44"/>
      <c r="BH414" s="44"/>
      <c r="BI414" s="44"/>
      <c r="BJ414" s="44"/>
      <c r="BK414" s="44"/>
      <c r="BL414" s="27"/>
      <c r="BM414" s="27"/>
      <c r="BN414" s="27"/>
    </row>
    <row r="415" spans="1:66">
      <c r="A415" s="44"/>
      <c r="B415" s="44"/>
      <c r="C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c r="BA415" s="44"/>
      <c r="BB415" s="44"/>
      <c r="BC415" s="44"/>
      <c r="BD415" s="44"/>
      <c r="BE415" s="44"/>
      <c r="BF415" s="44"/>
      <c r="BG415" s="44"/>
      <c r="BH415" s="44"/>
      <c r="BI415" s="44"/>
      <c r="BJ415" s="44"/>
      <c r="BK415" s="44"/>
      <c r="BL415" s="27"/>
      <c r="BM415" s="27"/>
      <c r="BN415" s="27"/>
    </row>
    <row r="416" spans="1:66">
      <c r="A416" s="44"/>
      <c r="B416" s="44"/>
      <c r="C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c r="BA416" s="44"/>
      <c r="BB416" s="44"/>
      <c r="BC416" s="44"/>
      <c r="BD416" s="44"/>
      <c r="BE416" s="44"/>
      <c r="BF416" s="44"/>
      <c r="BG416" s="44"/>
      <c r="BH416" s="44"/>
      <c r="BI416" s="44"/>
      <c r="BJ416" s="44"/>
      <c r="BK416" s="44"/>
      <c r="BL416" s="27"/>
      <c r="BM416" s="27"/>
      <c r="BN416" s="27"/>
    </row>
    <row r="417" spans="1:66">
      <c r="A417" s="44"/>
      <c r="B417" s="44"/>
      <c r="C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44"/>
      <c r="AW417" s="44"/>
      <c r="AX417" s="44"/>
      <c r="AY417" s="44"/>
      <c r="AZ417" s="44"/>
      <c r="BA417" s="44"/>
      <c r="BB417" s="44"/>
      <c r="BC417" s="44"/>
      <c r="BD417" s="44"/>
      <c r="BE417" s="44"/>
      <c r="BF417" s="44"/>
      <c r="BG417" s="44"/>
      <c r="BH417" s="44"/>
      <c r="BI417" s="44"/>
      <c r="BJ417" s="44"/>
      <c r="BK417" s="44"/>
      <c r="BL417" s="27"/>
      <c r="BM417" s="27"/>
      <c r="BN417" s="27"/>
    </row>
    <row r="418" spans="1:66">
      <c r="A418" s="44"/>
      <c r="B418" s="44"/>
      <c r="C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c r="AQ418" s="44"/>
      <c r="AR418" s="44"/>
      <c r="AS418" s="44"/>
      <c r="AT418" s="44"/>
      <c r="AU418" s="44"/>
      <c r="AV418" s="44"/>
      <c r="AW418" s="44"/>
      <c r="AX418" s="44"/>
      <c r="AY418" s="44"/>
      <c r="AZ418" s="44"/>
      <c r="BA418" s="44"/>
      <c r="BB418" s="44"/>
      <c r="BC418" s="44"/>
      <c r="BD418" s="44"/>
      <c r="BE418" s="44"/>
      <c r="BF418" s="44"/>
      <c r="BG418" s="44"/>
      <c r="BH418" s="44"/>
      <c r="BI418" s="44"/>
      <c r="BJ418" s="44"/>
      <c r="BK418" s="44"/>
      <c r="BL418" s="27"/>
      <c r="BM418" s="27"/>
      <c r="BN418" s="27"/>
    </row>
    <row r="419" spans="1:66">
      <c r="A419" s="44"/>
      <c r="B419" s="44"/>
      <c r="C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44"/>
      <c r="AW419" s="44"/>
      <c r="AX419" s="44"/>
      <c r="AY419" s="44"/>
      <c r="AZ419" s="44"/>
      <c r="BA419" s="44"/>
      <c r="BB419" s="44"/>
      <c r="BC419" s="44"/>
      <c r="BD419" s="44"/>
      <c r="BE419" s="44"/>
      <c r="BF419" s="44"/>
      <c r="BG419" s="44"/>
      <c r="BH419" s="44"/>
      <c r="BI419" s="44"/>
      <c r="BJ419" s="44"/>
      <c r="BK419" s="44"/>
      <c r="BL419" s="27"/>
      <c r="BM419" s="27"/>
      <c r="BN419" s="27"/>
    </row>
    <row r="420" spans="1:66">
      <c r="A420" s="44"/>
      <c r="B420" s="44"/>
      <c r="C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44"/>
      <c r="AW420" s="44"/>
      <c r="AX420" s="44"/>
      <c r="AY420" s="44"/>
      <c r="AZ420" s="44"/>
      <c r="BA420" s="44"/>
      <c r="BB420" s="44"/>
      <c r="BC420" s="44"/>
      <c r="BD420" s="44"/>
      <c r="BE420" s="44"/>
      <c r="BF420" s="44"/>
      <c r="BG420" s="44"/>
      <c r="BH420" s="44"/>
      <c r="BI420" s="44"/>
      <c r="BJ420" s="44"/>
      <c r="BK420" s="44"/>
      <c r="BL420" s="27"/>
      <c r="BM420" s="27"/>
      <c r="BN420" s="27"/>
    </row>
    <row r="421" spans="1:66">
      <c r="A421" s="44"/>
      <c r="B421" s="44"/>
      <c r="C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c r="BA421" s="44"/>
      <c r="BB421" s="44"/>
      <c r="BC421" s="44"/>
      <c r="BD421" s="44"/>
      <c r="BE421" s="44"/>
      <c r="BF421" s="44"/>
      <c r="BG421" s="44"/>
      <c r="BH421" s="44"/>
      <c r="BI421" s="44"/>
      <c r="BJ421" s="44"/>
      <c r="BK421" s="44"/>
      <c r="BL421" s="27"/>
      <c r="BM421" s="27"/>
      <c r="BN421" s="27"/>
    </row>
    <row r="422" spans="1:66">
      <c r="A422" s="44"/>
      <c r="B422" s="44"/>
      <c r="C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c r="BA422" s="44"/>
      <c r="BB422" s="44"/>
      <c r="BC422" s="44"/>
      <c r="BD422" s="44"/>
      <c r="BE422" s="44"/>
      <c r="BF422" s="44"/>
      <c r="BG422" s="44"/>
      <c r="BH422" s="44"/>
      <c r="BI422" s="44"/>
      <c r="BJ422" s="44"/>
      <c r="BK422" s="44"/>
      <c r="BL422" s="27"/>
      <c r="BM422" s="27"/>
      <c r="BN422" s="27"/>
    </row>
    <row r="423" spans="1:66">
      <c r="A423" s="44"/>
      <c r="B423" s="44"/>
      <c r="C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c r="AQ423" s="44"/>
      <c r="AR423" s="44"/>
      <c r="AS423" s="44"/>
      <c r="AT423" s="44"/>
      <c r="AU423" s="44"/>
      <c r="AV423" s="44"/>
      <c r="AW423" s="44"/>
      <c r="AX423" s="44"/>
      <c r="AY423" s="44"/>
      <c r="AZ423" s="44"/>
      <c r="BA423" s="44"/>
      <c r="BB423" s="44"/>
      <c r="BC423" s="44"/>
      <c r="BD423" s="44"/>
      <c r="BE423" s="44"/>
      <c r="BF423" s="44"/>
      <c r="BG423" s="44"/>
      <c r="BH423" s="44"/>
      <c r="BI423" s="44"/>
      <c r="BJ423" s="44"/>
      <c r="BK423" s="44"/>
      <c r="BL423" s="27"/>
      <c r="BM423" s="27"/>
      <c r="BN423" s="27"/>
    </row>
    <row r="424" spans="1:66">
      <c r="A424" s="44"/>
      <c r="B424" s="44"/>
      <c r="C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c r="AQ424" s="44"/>
      <c r="AR424" s="44"/>
      <c r="AS424" s="44"/>
      <c r="AT424" s="44"/>
      <c r="AU424" s="44"/>
      <c r="AV424" s="44"/>
      <c r="AW424" s="44"/>
      <c r="AX424" s="44"/>
      <c r="AY424" s="44"/>
      <c r="AZ424" s="44"/>
      <c r="BA424" s="44"/>
      <c r="BB424" s="44"/>
      <c r="BC424" s="44"/>
      <c r="BD424" s="44"/>
      <c r="BE424" s="44"/>
      <c r="BF424" s="44"/>
      <c r="BG424" s="44"/>
      <c r="BH424" s="44"/>
      <c r="BI424" s="44"/>
      <c r="BJ424" s="44"/>
      <c r="BK424" s="44"/>
      <c r="BL424" s="27"/>
      <c r="BM424" s="27"/>
      <c r="BN424" s="27"/>
    </row>
    <row r="425" spans="1:66">
      <c r="A425" s="44"/>
      <c r="B425" s="44"/>
      <c r="C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4"/>
      <c r="AY425" s="44"/>
      <c r="AZ425" s="44"/>
      <c r="BA425" s="44"/>
      <c r="BB425" s="44"/>
      <c r="BC425" s="44"/>
      <c r="BD425" s="44"/>
      <c r="BE425" s="44"/>
      <c r="BF425" s="44"/>
      <c r="BG425" s="44"/>
      <c r="BH425" s="44"/>
      <c r="BI425" s="44"/>
      <c r="BJ425" s="44"/>
      <c r="BK425" s="44"/>
      <c r="BL425" s="27"/>
      <c r="BM425" s="27"/>
      <c r="BN425" s="27"/>
    </row>
    <row r="426" spans="1:66">
      <c r="A426" s="44"/>
      <c r="B426" s="44"/>
      <c r="C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c r="AQ426" s="44"/>
      <c r="AR426" s="44"/>
      <c r="AS426" s="44"/>
      <c r="AT426" s="44"/>
      <c r="AU426" s="44"/>
      <c r="AV426" s="44"/>
      <c r="AW426" s="44"/>
      <c r="AX426" s="44"/>
      <c r="AY426" s="44"/>
      <c r="AZ426" s="44"/>
      <c r="BA426" s="44"/>
      <c r="BB426" s="44"/>
      <c r="BC426" s="44"/>
      <c r="BD426" s="44"/>
      <c r="BE426" s="44"/>
      <c r="BF426" s="44"/>
      <c r="BG426" s="44"/>
      <c r="BH426" s="44"/>
      <c r="BI426" s="44"/>
      <c r="BJ426" s="44"/>
      <c r="BK426" s="44"/>
      <c r="BL426" s="27"/>
      <c r="BM426" s="27"/>
      <c r="BN426" s="27"/>
    </row>
    <row r="427" spans="1:66">
      <c r="A427" s="44"/>
      <c r="B427" s="44"/>
      <c r="C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c r="AQ427" s="44"/>
      <c r="AR427" s="44"/>
      <c r="AS427" s="44"/>
      <c r="AT427" s="44"/>
      <c r="AU427" s="44"/>
      <c r="AV427" s="44"/>
      <c r="AW427" s="44"/>
      <c r="AX427" s="44"/>
      <c r="AY427" s="44"/>
      <c r="AZ427" s="44"/>
      <c r="BA427" s="44"/>
      <c r="BB427" s="44"/>
      <c r="BC427" s="44"/>
      <c r="BD427" s="44"/>
      <c r="BE427" s="44"/>
      <c r="BF427" s="44"/>
      <c r="BG427" s="44"/>
      <c r="BH427" s="44"/>
      <c r="BI427" s="44"/>
      <c r="BJ427" s="44"/>
      <c r="BK427" s="44"/>
      <c r="BL427" s="27"/>
      <c r="BM427" s="27"/>
      <c r="BN427" s="27"/>
    </row>
    <row r="428" spans="1:66">
      <c r="A428" s="44"/>
      <c r="B428" s="44"/>
      <c r="C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c r="AQ428" s="44"/>
      <c r="AR428" s="44"/>
      <c r="AS428" s="44"/>
      <c r="AT428" s="44"/>
      <c r="AU428" s="44"/>
      <c r="AV428" s="44"/>
      <c r="AW428" s="44"/>
      <c r="AX428" s="44"/>
      <c r="AY428" s="44"/>
      <c r="AZ428" s="44"/>
      <c r="BA428" s="44"/>
      <c r="BB428" s="44"/>
      <c r="BC428" s="44"/>
      <c r="BD428" s="44"/>
      <c r="BE428" s="44"/>
      <c r="BF428" s="44"/>
      <c r="BG428" s="44"/>
      <c r="BH428" s="44"/>
      <c r="BI428" s="44"/>
      <c r="BJ428" s="44"/>
      <c r="BK428" s="44"/>
      <c r="BL428" s="27"/>
      <c r="BM428" s="27"/>
      <c r="BN428" s="27"/>
    </row>
    <row r="429" spans="1:66">
      <c r="A429" s="44"/>
      <c r="B429" s="44"/>
      <c r="C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c r="AQ429" s="44"/>
      <c r="AR429" s="44"/>
      <c r="AS429" s="44"/>
      <c r="AT429" s="44"/>
      <c r="AU429" s="44"/>
      <c r="AV429" s="44"/>
      <c r="AW429" s="44"/>
      <c r="AX429" s="44"/>
      <c r="AY429" s="44"/>
      <c r="AZ429" s="44"/>
      <c r="BA429" s="44"/>
      <c r="BB429" s="44"/>
      <c r="BC429" s="44"/>
      <c r="BD429" s="44"/>
      <c r="BE429" s="44"/>
      <c r="BF429" s="44"/>
      <c r="BG429" s="44"/>
      <c r="BH429" s="44"/>
      <c r="BI429" s="44"/>
      <c r="BJ429" s="44"/>
      <c r="BK429" s="44"/>
      <c r="BL429" s="27"/>
      <c r="BM429" s="27"/>
      <c r="BN429" s="27"/>
    </row>
    <row r="430" spans="1:66">
      <c r="A430" s="44"/>
      <c r="B430" s="44"/>
      <c r="C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c r="AQ430" s="44"/>
      <c r="AR430" s="44"/>
      <c r="AS430" s="44"/>
      <c r="AT430" s="44"/>
      <c r="AU430" s="44"/>
      <c r="AV430" s="44"/>
      <c r="AW430" s="44"/>
      <c r="AX430" s="44"/>
      <c r="AY430" s="44"/>
      <c r="AZ430" s="44"/>
      <c r="BA430" s="44"/>
      <c r="BB430" s="44"/>
      <c r="BC430" s="44"/>
      <c r="BD430" s="44"/>
      <c r="BE430" s="44"/>
      <c r="BF430" s="44"/>
      <c r="BG430" s="44"/>
      <c r="BH430" s="44"/>
      <c r="BI430" s="44"/>
      <c r="BJ430" s="44"/>
      <c r="BK430" s="44"/>
      <c r="BL430" s="27"/>
      <c r="BM430" s="27"/>
      <c r="BN430" s="27"/>
    </row>
    <row r="431" spans="1:66">
      <c r="A431" s="44"/>
      <c r="B431" s="44"/>
      <c r="C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c r="BA431" s="44"/>
      <c r="BB431" s="44"/>
      <c r="BC431" s="44"/>
      <c r="BD431" s="44"/>
      <c r="BE431" s="44"/>
      <c r="BF431" s="44"/>
      <c r="BG431" s="44"/>
      <c r="BH431" s="44"/>
      <c r="BI431" s="44"/>
      <c r="BJ431" s="44"/>
      <c r="BK431" s="44"/>
      <c r="BL431" s="27"/>
      <c r="BM431" s="27"/>
      <c r="BN431" s="27"/>
    </row>
    <row r="432" spans="1:66">
      <c r="A432" s="44"/>
      <c r="B432" s="44"/>
      <c r="C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c r="BA432" s="44"/>
      <c r="BB432" s="44"/>
      <c r="BC432" s="44"/>
      <c r="BD432" s="44"/>
      <c r="BE432" s="44"/>
      <c r="BF432" s="44"/>
      <c r="BG432" s="44"/>
      <c r="BH432" s="44"/>
      <c r="BI432" s="44"/>
      <c r="BJ432" s="44"/>
      <c r="BK432" s="44"/>
      <c r="BL432" s="27"/>
      <c r="BM432" s="27"/>
      <c r="BN432" s="27"/>
    </row>
    <row r="433" spans="1:66">
      <c r="A433" s="44"/>
      <c r="B433" s="44"/>
      <c r="C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c r="AQ433" s="44"/>
      <c r="AR433" s="44"/>
      <c r="AS433" s="44"/>
      <c r="AT433" s="44"/>
      <c r="AU433" s="44"/>
      <c r="AV433" s="44"/>
      <c r="AW433" s="44"/>
      <c r="AX433" s="44"/>
      <c r="AY433" s="44"/>
      <c r="AZ433" s="44"/>
      <c r="BA433" s="44"/>
      <c r="BB433" s="44"/>
      <c r="BC433" s="44"/>
      <c r="BD433" s="44"/>
      <c r="BE433" s="44"/>
      <c r="BF433" s="44"/>
      <c r="BG433" s="44"/>
      <c r="BH433" s="44"/>
      <c r="BI433" s="44"/>
      <c r="BJ433" s="44"/>
      <c r="BK433" s="44"/>
      <c r="BL433" s="27"/>
      <c r="BM433" s="27"/>
      <c r="BN433" s="27"/>
    </row>
    <row r="434" spans="1:66">
      <c r="A434" s="44"/>
      <c r="B434" s="44"/>
      <c r="C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c r="BA434" s="44"/>
      <c r="BB434" s="44"/>
      <c r="BC434" s="44"/>
      <c r="BD434" s="44"/>
      <c r="BE434" s="44"/>
      <c r="BF434" s="44"/>
      <c r="BG434" s="44"/>
      <c r="BH434" s="44"/>
      <c r="BI434" s="44"/>
      <c r="BJ434" s="44"/>
      <c r="BK434" s="44"/>
      <c r="BL434" s="27"/>
      <c r="BM434" s="27"/>
      <c r="BN434" s="27"/>
    </row>
    <row r="435" spans="1:66">
      <c r="A435" s="44"/>
      <c r="B435" s="44"/>
      <c r="C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c r="BA435" s="44"/>
      <c r="BB435" s="44"/>
      <c r="BC435" s="44"/>
      <c r="BD435" s="44"/>
      <c r="BE435" s="44"/>
      <c r="BF435" s="44"/>
      <c r="BG435" s="44"/>
      <c r="BH435" s="44"/>
      <c r="BI435" s="44"/>
      <c r="BJ435" s="44"/>
      <c r="BK435" s="44"/>
      <c r="BL435" s="27"/>
      <c r="BM435" s="27"/>
      <c r="BN435" s="27"/>
    </row>
    <row r="436" spans="1:66">
      <c r="A436" s="44"/>
      <c r="B436" s="44"/>
      <c r="C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44"/>
      <c r="AW436" s="44"/>
      <c r="AX436" s="44"/>
      <c r="AY436" s="44"/>
      <c r="AZ436" s="44"/>
      <c r="BA436" s="44"/>
      <c r="BB436" s="44"/>
      <c r="BC436" s="44"/>
      <c r="BD436" s="44"/>
      <c r="BE436" s="44"/>
      <c r="BF436" s="44"/>
      <c r="BG436" s="44"/>
      <c r="BH436" s="44"/>
      <c r="BI436" s="44"/>
      <c r="BJ436" s="44"/>
      <c r="BK436" s="44"/>
      <c r="BL436" s="27"/>
      <c r="BM436" s="27"/>
      <c r="BN436" s="27"/>
    </row>
    <row r="437" spans="1:66">
      <c r="A437" s="44"/>
      <c r="B437" s="44"/>
      <c r="C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c r="AQ437" s="44"/>
      <c r="AR437" s="44"/>
      <c r="AS437" s="44"/>
      <c r="AT437" s="44"/>
      <c r="AU437" s="44"/>
      <c r="AV437" s="44"/>
      <c r="AW437" s="44"/>
      <c r="AX437" s="44"/>
      <c r="AY437" s="44"/>
      <c r="AZ437" s="44"/>
      <c r="BA437" s="44"/>
      <c r="BB437" s="44"/>
      <c r="BC437" s="44"/>
      <c r="BD437" s="44"/>
      <c r="BE437" s="44"/>
      <c r="BF437" s="44"/>
      <c r="BG437" s="44"/>
      <c r="BH437" s="44"/>
      <c r="BI437" s="44"/>
      <c r="BJ437" s="44"/>
      <c r="BK437" s="44"/>
      <c r="BL437" s="27"/>
      <c r="BM437" s="27"/>
      <c r="BN437" s="27"/>
    </row>
    <row r="438" spans="1:66">
      <c r="A438" s="44"/>
      <c r="B438" s="44"/>
      <c r="C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c r="BA438" s="44"/>
      <c r="BB438" s="44"/>
      <c r="BC438" s="44"/>
      <c r="BD438" s="44"/>
      <c r="BE438" s="44"/>
      <c r="BF438" s="44"/>
      <c r="BG438" s="44"/>
      <c r="BH438" s="44"/>
      <c r="BI438" s="44"/>
      <c r="BJ438" s="44"/>
      <c r="BK438" s="44"/>
      <c r="BL438" s="27"/>
      <c r="BM438" s="27"/>
      <c r="BN438" s="27"/>
    </row>
    <row r="439" spans="1:66">
      <c r="A439" s="44"/>
      <c r="B439" s="44"/>
      <c r="C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c r="BA439" s="44"/>
      <c r="BB439" s="44"/>
      <c r="BC439" s="44"/>
      <c r="BD439" s="44"/>
      <c r="BE439" s="44"/>
      <c r="BF439" s="44"/>
      <c r="BG439" s="44"/>
      <c r="BH439" s="44"/>
      <c r="BI439" s="44"/>
      <c r="BJ439" s="44"/>
      <c r="BK439" s="44"/>
      <c r="BL439" s="27"/>
      <c r="BM439" s="27"/>
      <c r="BN439" s="27"/>
    </row>
    <row r="440" spans="1:66">
      <c r="A440" s="44"/>
      <c r="B440" s="44"/>
      <c r="C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c r="BA440" s="44"/>
      <c r="BB440" s="44"/>
      <c r="BC440" s="44"/>
      <c r="BD440" s="44"/>
      <c r="BE440" s="44"/>
      <c r="BF440" s="44"/>
      <c r="BG440" s="44"/>
      <c r="BH440" s="44"/>
      <c r="BI440" s="44"/>
      <c r="BJ440" s="44"/>
      <c r="BK440" s="44"/>
      <c r="BL440" s="27"/>
      <c r="BM440" s="27"/>
      <c r="BN440" s="27"/>
    </row>
    <row r="441" spans="1:66">
      <c r="A441" s="44"/>
      <c r="B441" s="44"/>
      <c r="C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44"/>
      <c r="BD441" s="44"/>
      <c r="BE441" s="44"/>
      <c r="BF441" s="44"/>
      <c r="BG441" s="44"/>
      <c r="BH441" s="44"/>
      <c r="BI441" s="44"/>
      <c r="BJ441" s="44"/>
      <c r="BK441" s="44"/>
      <c r="BL441" s="27"/>
      <c r="BM441" s="27"/>
      <c r="BN441" s="27"/>
    </row>
    <row r="442" spans="1:66">
      <c r="A442" s="44"/>
      <c r="B442" s="44"/>
      <c r="C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44"/>
      <c r="AW442" s="44"/>
      <c r="AX442" s="44"/>
      <c r="AY442" s="44"/>
      <c r="AZ442" s="44"/>
      <c r="BA442" s="44"/>
      <c r="BB442" s="44"/>
      <c r="BC442" s="44"/>
      <c r="BD442" s="44"/>
      <c r="BE442" s="44"/>
      <c r="BF442" s="44"/>
      <c r="BG442" s="44"/>
      <c r="BH442" s="44"/>
      <c r="BI442" s="44"/>
      <c r="BJ442" s="44"/>
      <c r="BK442" s="44"/>
      <c r="BL442" s="27"/>
      <c r="BM442" s="27"/>
      <c r="BN442" s="27"/>
    </row>
    <row r="443" spans="1:66">
      <c r="A443" s="44"/>
      <c r="B443" s="44"/>
      <c r="C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44"/>
      <c r="AW443" s="44"/>
      <c r="AX443" s="44"/>
      <c r="AY443" s="44"/>
      <c r="AZ443" s="44"/>
      <c r="BA443" s="44"/>
      <c r="BB443" s="44"/>
      <c r="BC443" s="44"/>
      <c r="BD443" s="44"/>
      <c r="BE443" s="44"/>
      <c r="BF443" s="44"/>
      <c r="BG443" s="44"/>
      <c r="BH443" s="44"/>
      <c r="BI443" s="44"/>
      <c r="BJ443" s="44"/>
      <c r="BK443" s="44"/>
      <c r="BL443" s="27"/>
      <c r="BM443" s="27"/>
      <c r="BN443" s="27"/>
    </row>
    <row r="444" spans="1:66">
      <c r="A444" s="44"/>
      <c r="B444" s="44"/>
      <c r="C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c r="BA444" s="44"/>
      <c r="BB444" s="44"/>
      <c r="BC444" s="44"/>
      <c r="BD444" s="44"/>
      <c r="BE444" s="44"/>
      <c r="BF444" s="44"/>
      <c r="BG444" s="44"/>
      <c r="BH444" s="44"/>
      <c r="BI444" s="44"/>
      <c r="BJ444" s="44"/>
      <c r="BK444" s="44"/>
      <c r="BL444" s="27"/>
      <c r="BM444" s="27"/>
      <c r="BN444" s="27"/>
    </row>
    <row r="445" spans="1:66">
      <c r="A445" s="44"/>
      <c r="B445" s="44"/>
      <c r="C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44"/>
      <c r="AW445" s="44"/>
      <c r="AX445" s="44"/>
      <c r="AY445" s="44"/>
      <c r="AZ445" s="44"/>
      <c r="BA445" s="44"/>
      <c r="BB445" s="44"/>
      <c r="BC445" s="44"/>
      <c r="BD445" s="44"/>
      <c r="BE445" s="44"/>
      <c r="BF445" s="44"/>
      <c r="BG445" s="44"/>
      <c r="BH445" s="44"/>
      <c r="BI445" s="44"/>
      <c r="BJ445" s="44"/>
      <c r="BK445" s="44"/>
      <c r="BL445" s="27"/>
      <c r="BM445" s="27"/>
      <c r="BN445" s="27"/>
    </row>
    <row r="446" spans="1:66">
      <c r="A446" s="44"/>
      <c r="B446" s="44"/>
      <c r="C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c r="BA446" s="44"/>
      <c r="BB446" s="44"/>
      <c r="BC446" s="44"/>
      <c r="BD446" s="44"/>
      <c r="BE446" s="44"/>
      <c r="BF446" s="44"/>
      <c r="BG446" s="44"/>
      <c r="BH446" s="44"/>
      <c r="BI446" s="44"/>
      <c r="BJ446" s="44"/>
      <c r="BK446" s="44"/>
      <c r="BL446" s="27"/>
      <c r="BM446" s="27"/>
      <c r="BN446" s="27"/>
    </row>
    <row r="447" spans="1:66">
      <c r="A447" s="44"/>
      <c r="B447" s="44"/>
      <c r="C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44"/>
      <c r="AW447" s="44"/>
      <c r="AX447" s="44"/>
      <c r="AY447" s="44"/>
      <c r="AZ447" s="44"/>
      <c r="BA447" s="44"/>
      <c r="BB447" s="44"/>
      <c r="BC447" s="44"/>
      <c r="BD447" s="44"/>
      <c r="BE447" s="44"/>
      <c r="BF447" s="44"/>
      <c r="BG447" s="44"/>
      <c r="BH447" s="44"/>
      <c r="BI447" s="44"/>
      <c r="BJ447" s="44"/>
      <c r="BK447" s="44"/>
      <c r="BL447" s="27"/>
      <c r="BM447" s="27"/>
      <c r="BN447" s="27"/>
    </row>
    <row r="448" spans="1:66">
      <c r="A448" s="44"/>
      <c r="B448" s="44"/>
      <c r="C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4"/>
      <c r="AY448" s="44"/>
      <c r="AZ448" s="44"/>
      <c r="BA448" s="44"/>
      <c r="BB448" s="44"/>
      <c r="BC448" s="44"/>
      <c r="BD448" s="44"/>
      <c r="BE448" s="44"/>
      <c r="BF448" s="44"/>
      <c r="BG448" s="44"/>
      <c r="BH448" s="44"/>
      <c r="BI448" s="44"/>
      <c r="BJ448" s="44"/>
      <c r="BK448" s="44"/>
      <c r="BL448" s="27"/>
      <c r="BM448" s="27"/>
      <c r="BN448" s="27"/>
    </row>
    <row r="449" spans="1:66">
      <c r="A449" s="44"/>
      <c r="B449" s="44"/>
      <c r="C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44"/>
      <c r="AW449" s="44"/>
      <c r="AX449" s="44"/>
      <c r="AY449" s="44"/>
      <c r="AZ449" s="44"/>
      <c r="BA449" s="44"/>
      <c r="BB449" s="44"/>
      <c r="BC449" s="44"/>
      <c r="BD449" s="44"/>
      <c r="BE449" s="44"/>
      <c r="BF449" s="44"/>
      <c r="BG449" s="44"/>
      <c r="BH449" s="44"/>
      <c r="BI449" s="44"/>
      <c r="BJ449" s="44"/>
      <c r="BK449" s="44"/>
      <c r="BL449" s="27"/>
      <c r="BM449" s="27"/>
      <c r="BN449" s="27"/>
    </row>
    <row r="450" spans="1:66">
      <c r="A450" s="44"/>
      <c r="B450" s="44"/>
      <c r="C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c r="BA450" s="44"/>
      <c r="BB450" s="44"/>
      <c r="BC450" s="44"/>
      <c r="BD450" s="44"/>
      <c r="BE450" s="44"/>
      <c r="BF450" s="44"/>
      <c r="BG450" s="44"/>
      <c r="BH450" s="44"/>
      <c r="BI450" s="44"/>
      <c r="BJ450" s="44"/>
      <c r="BK450" s="44"/>
      <c r="BL450" s="27"/>
      <c r="BM450" s="27"/>
      <c r="BN450" s="27"/>
    </row>
    <row r="451" spans="1:66">
      <c r="A451" s="44"/>
      <c r="B451" s="44"/>
      <c r="C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c r="AQ451" s="44"/>
      <c r="AR451" s="44"/>
      <c r="AS451" s="44"/>
      <c r="AT451" s="44"/>
      <c r="AU451" s="44"/>
      <c r="AV451" s="44"/>
      <c r="AW451" s="44"/>
      <c r="AX451" s="44"/>
      <c r="AY451" s="44"/>
      <c r="AZ451" s="44"/>
      <c r="BA451" s="44"/>
      <c r="BB451" s="44"/>
      <c r="BC451" s="44"/>
      <c r="BD451" s="44"/>
      <c r="BE451" s="44"/>
      <c r="BF451" s="44"/>
      <c r="BG451" s="44"/>
      <c r="BH451" s="44"/>
      <c r="BI451" s="44"/>
      <c r="BJ451" s="44"/>
      <c r="BK451" s="44"/>
      <c r="BL451" s="27"/>
      <c r="BM451" s="27"/>
      <c r="BN451" s="27"/>
    </row>
    <row r="452" spans="1:66">
      <c r="A452" s="44"/>
      <c r="B452" s="44"/>
      <c r="C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c r="BA452" s="44"/>
      <c r="BB452" s="44"/>
      <c r="BC452" s="44"/>
      <c r="BD452" s="44"/>
      <c r="BE452" s="44"/>
      <c r="BF452" s="44"/>
      <c r="BG452" s="44"/>
      <c r="BH452" s="44"/>
      <c r="BI452" s="44"/>
      <c r="BJ452" s="44"/>
      <c r="BK452" s="44"/>
      <c r="BL452" s="27"/>
      <c r="BM452" s="27"/>
      <c r="BN452" s="27"/>
    </row>
    <row r="453" spans="1:66">
      <c r="A453" s="44"/>
      <c r="B453" s="44"/>
      <c r="C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c r="BA453" s="44"/>
      <c r="BB453" s="44"/>
      <c r="BC453" s="44"/>
      <c r="BD453" s="44"/>
      <c r="BE453" s="44"/>
      <c r="BF453" s="44"/>
      <c r="BG453" s="44"/>
      <c r="BH453" s="44"/>
      <c r="BI453" s="44"/>
      <c r="BJ453" s="44"/>
      <c r="BK453" s="44"/>
      <c r="BL453" s="27"/>
      <c r="BM453" s="27"/>
      <c r="BN453" s="27"/>
    </row>
    <row r="454" spans="1:66">
      <c r="A454" s="44"/>
      <c r="B454" s="44"/>
      <c r="C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c r="AQ454" s="44"/>
      <c r="AR454" s="44"/>
      <c r="AS454" s="44"/>
      <c r="AT454" s="44"/>
      <c r="AU454" s="44"/>
      <c r="AV454" s="44"/>
      <c r="AW454" s="44"/>
      <c r="AX454" s="44"/>
      <c r="AY454" s="44"/>
      <c r="AZ454" s="44"/>
      <c r="BA454" s="44"/>
      <c r="BB454" s="44"/>
      <c r="BC454" s="44"/>
      <c r="BD454" s="44"/>
      <c r="BE454" s="44"/>
      <c r="BF454" s="44"/>
      <c r="BG454" s="44"/>
      <c r="BH454" s="44"/>
      <c r="BI454" s="44"/>
      <c r="BJ454" s="44"/>
      <c r="BK454" s="44"/>
      <c r="BL454" s="27"/>
      <c r="BM454" s="27"/>
      <c r="BN454" s="27"/>
    </row>
    <row r="455" spans="1:66">
      <c r="A455" s="44"/>
      <c r="B455" s="44"/>
      <c r="C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c r="AQ455" s="44"/>
      <c r="AR455" s="44"/>
      <c r="AS455" s="44"/>
      <c r="AT455" s="44"/>
      <c r="AU455" s="44"/>
      <c r="AV455" s="44"/>
      <c r="AW455" s="44"/>
      <c r="AX455" s="44"/>
      <c r="AY455" s="44"/>
      <c r="AZ455" s="44"/>
      <c r="BA455" s="44"/>
      <c r="BB455" s="44"/>
      <c r="BC455" s="44"/>
      <c r="BD455" s="44"/>
      <c r="BE455" s="44"/>
      <c r="BF455" s="44"/>
      <c r="BG455" s="44"/>
      <c r="BH455" s="44"/>
      <c r="BI455" s="44"/>
      <c r="BJ455" s="44"/>
      <c r="BK455" s="44"/>
      <c r="BL455" s="27"/>
      <c r="BM455" s="27"/>
      <c r="BN455" s="27"/>
    </row>
    <row r="456" spans="1:66">
      <c r="A456" s="44"/>
      <c r="B456" s="44"/>
      <c r="C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c r="AQ456" s="44"/>
      <c r="AR456" s="44"/>
      <c r="AS456" s="44"/>
      <c r="AT456" s="44"/>
      <c r="AU456" s="44"/>
      <c r="AV456" s="44"/>
      <c r="AW456" s="44"/>
      <c r="AX456" s="44"/>
      <c r="AY456" s="44"/>
      <c r="AZ456" s="44"/>
      <c r="BA456" s="44"/>
      <c r="BB456" s="44"/>
      <c r="BC456" s="44"/>
      <c r="BD456" s="44"/>
      <c r="BE456" s="44"/>
      <c r="BF456" s="44"/>
      <c r="BG456" s="44"/>
      <c r="BH456" s="44"/>
      <c r="BI456" s="44"/>
      <c r="BJ456" s="44"/>
      <c r="BK456" s="44"/>
      <c r="BL456" s="27"/>
      <c r="BM456" s="27"/>
      <c r="BN456" s="27"/>
    </row>
    <row r="457" spans="1:66">
      <c r="A457" s="44"/>
      <c r="B457" s="44"/>
      <c r="C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4"/>
      <c r="AY457" s="44"/>
      <c r="AZ457" s="44"/>
      <c r="BA457" s="44"/>
      <c r="BB457" s="44"/>
      <c r="BC457" s="44"/>
      <c r="BD457" s="44"/>
      <c r="BE457" s="44"/>
      <c r="BF457" s="44"/>
      <c r="BG457" s="44"/>
      <c r="BH457" s="44"/>
      <c r="BI457" s="44"/>
      <c r="BJ457" s="44"/>
      <c r="BK457" s="44"/>
      <c r="BL457" s="27"/>
      <c r="BM457" s="27"/>
      <c r="BN457" s="27"/>
    </row>
    <row r="458" spans="1:66">
      <c r="A458" s="44"/>
      <c r="B458" s="44"/>
      <c r="C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c r="AQ458" s="44"/>
      <c r="AR458" s="44"/>
      <c r="AS458" s="44"/>
      <c r="AT458" s="44"/>
      <c r="AU458" s="44"/>
      <c r="AV458" s="44"/>
      <c r="AW458" s="44"/>
      <c r="AX458" s="44"/>
      <c r="AY458" s="44"/>
      <c r="AZ458" s="44"/>
      <c r="BA458" s="44"/>
      <c r="BB458" s="44"/>
      <c r="BC458" s="44"/>
      <c r="BD458" s="44"/>
      <c r="BE458" s="44"/>
      <c r="BF458" s="44"/>
      <c r="BG458" s="44"/>
      <c r="BH458" s="44"/>
      <c r="BI458" s="44"/>
      <c r="BJ458" s="44"/>
      <c r="BK458" s="44"/>
      <c r="BL458" s="27"/>
      <c r="BM458" s="27"/>
      <c r="BN458" s="27"/>
    </row>
    <row r="459" spans="1:66">
      <c r="A459" s="44"/>
      <c r="B459" s="44"/>
      <c r="C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c r="BA459" s="44"/>
      <c r="BB459" s="44"/>
      <c r="BC459" s="44"/>
      <c r="BD459" s="44"/>
      <c r="BE459" s="44"/>
      <c r="BF459" s="44"/>
      <c r="BG459" s="44"/>
      <c r="BH459" s="44"/>
      <c r="BI459" s="44"/>
      <c r="BJ459" s="44"/>
      <c r="BK459" s="44"/>
      <c r="BL459" s="27"/>
      <c r="BM459" s="27"/>
      <c r="BN459" s="27"/>
    </row>
    <row r="460" spans="1:66">
      <c r="A460" s="44"/>
      <c r="B460" s="44"/>
      <c r="C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c r="BA460" s="44"/>
      <c r="BB460" s="44"/>
      <c r="BC460" s="44"/>
      <c r="BD460" s="44"/>
      <c r="BE460" s="44"/>
      <c r="BF460" s="44"/>
      <c r="BG460" s="44"/>
      <c r="BH460" s="44"/>
      <c r="BI460" s="44"/>
      <c r="BJ460" s="44"/>
      <c r="BK460" s="44"/>
      <c r="BL460" s="27"/>
      <c r="BM460" s="27"/>
      <c r="BN460" s="27"/>
    </row>
    <row r="461" spans="1:66">
      <c r="A461" s="44"/>
      <c r="B461" s="44"/>
      <c r="C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c r="BA461" s="44"/>
      <c r="BB461" s="44"/>
      <c r="BC461" s="44"/>
      <c r="BD461" s="44"/>
      <c r="BE461" s="44"/>
      <c r="BF461" s="44"/>
      <c r="BG461" s="44"/>
      <c r="BH461" s="44"/>
      <c r="BI461" s="44"/>
      <c r="BJ461" s="44"/>
      <c r="BK461" s="44"/>
      <c r="BL461" s="27"/>
      <c r="BM461" s="27"/>
      <c r="BN461" s="27"/>
    </row>
    <row r="462" spans="1:66">
      <c r="A462" s="44"/>
      <c r="B462" s="44"/>
      <c r="C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c r="BA462" s="44"/>
      <c r="BB462" s="44"/>
      <c r="BC462" s="44"/>
      <c r="BD462" s="44"/>
      <c r="BE462" s="44"/>
      <c r="BF462" s="44"/>
      <c r="BG462" s="44"/>
      <c r="BH462" s="44"/>
      <c r="BI462" s="44"/>
      <c r="BJ462" s="44"/>
      <c r="BK462" s="44"/>
      <c r="BL462" s="27"/>
      <c r="BM462" s="27"/>
      <c r="BN462" s="27"/>
    </row>
    <row r="463" spans="1:66">
      <c r="A463" s="44"/>
      <c r="B463" s="44"/>
      <c r="C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c r="BA463" s="44"/>
      <c r="BB463" s="44"/>
      <c r="BC463" s="44"/>
      <c r="BD463" s="44"/>
      <c r="BE463" s="44"/>
      <c r="BF463" s="44"/>
      <c r="BG463" s="44"/>
      <c r="BH463" s="44"/>
      <c r="BI463" s="44"/>
      <c r="BJ463" s="44"/>
      <c r="BK463" s="44"/>
      <c r="BL463" s="27"/>
      <c r="BM463" s="27"/>
      <c r="BN463" s="27"/>
    </row>
    <row r="464" spans="1:66">
      <c r="A464" s="44"/>
      <c r="B464" s="44"/>
      <c r="C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4"/>
      <c r="BD464" s="44"/>
      <c r="BE464" s="44"/>
      <c r="BF464" s="44"/>
      <c r="BG464" s="44"/>
      <c r="BH464" s="44"/>
      <c r="BI464" s="44"/>
      <c r="BJ464" s="44"/>
      <c r="BK464" s="44"/>
      <c r="BL464" s="27"/>
      <c r="BM464" s="27"/>
      <c r="BN464" s="27"/>
    </row>
    <row r="465" spans="1:66">
      <c r="A465" s="44"/>
      <c r="B465" s="44"/>
      <c r="C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c r="BA465" s="44"/>
      <c r="BB465" s="44"/>
      <c r="BC465" s="44"/>
      <c r="BD465" s="44"/>
      <c r="BE465" s="44"/>
      <c r="BF465" s="44"/>
      <c r="BG465" s="44"/>
      <c r="BH465" s="44"/>
      <c r="BI465" s="44"/>
      <c r="BJ465" s="44"/>
      <c r="BK465" s="44"/>
      <c r="BL465" s="27"/>
      <c r="BM465" s="27"/>
      <c r="BN465" s="27"/>
    </row>
    <row r="466" spans="1:66">
      <c r="A466" s="44"/>
      <c r="B466" s="44"/>
      <c r="C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c r="BA466" s="44"/>
      <c r="BB466" s="44"/>
      <c r="BC466" s="44"/>
      <c r="BD466" s="44"/>
      <c r="BE466" s="44"/>
      <c r="BF466" s="44"/>
      <c r="BG466" s="44"/>
      <c r="BH466" s="44"/>
      <c r="BI466" s="44"/>
      <c r="BJ466" s="44"/>
      <c r="BK466" s="44"/>
      <c r="BL466" s="27"/>
      <c r="BM466" s="27"/>
      <c r="BN466" s="27"/>
    </row>
    <row r="467" spans="1:66">
      <c r="A467" s="44"/>
      <c r="B467" s="44"/>
      <c r="C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c r="BE467" s="44"/>
      <c r="BF467" s="44"/>
      <c r="BG467" s="44"/>
      <c r="BH467" s="44"/>
      <c r="BI467" s="44"/>
      <c r="BJ467" s="44"/>
      <c r="BK467" s="44"/>
      <c r="BL467" s="27"/>
      <c r="BM467" s="27"/>
      <c r="BN467" s="27"/>
    </row>
    <row r="468" spans="1:66">
      <c r="A468" s="44"/>
      <c r="B468" s="44"/>
      <c r="C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c r="BE468" s="44"/>
      <c r="BF468" s="44"/>
      <c r="BG468" s="44"/>
      <c r="BH468" s="44"/>
      <c r="BI468" s="44"/>
      <c r="BJ468" s="44"/>
      <c r="BK468" s="44"/>
      <c r="BL468" s="27"/>
      <c r="BM468" s="27"/>
      <c r="BN468" s="27"/>
    </row>
    <row r="469" spans="1:66">
      <c r="A469" s="44"/>
      <c r="B469" s="44"/>
      <c r="C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c r="BA469" s="44"/>
      <c r="BB469" s="44"/>
      <c r="BC469" s="44"/>
      <c r="BD469" s="44"/>
      <c r="BE469" s="44"/>
      <c r="BF469" s="44"/>
      <c r="BG469" s="44"/>
      <c r="BH469" s="44"/>
      <c r="BI469" s="44"/>
      <c r="BJ469" s="44"/>
      <c r="BK469" s="44"/>
      <c r="BL469" s="27"/>
      <c r="BM469" s="27"/>
      <c r="BN469" s="27"/>
    </row>
    <row r="470" spans="1:66">
      <c r="A470" s="44"/>
      <c r="B470" s="44"/>
      <c r="C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c r="BF470" s="44"/>
      <c r="BG470" s="44"/>
      <c r="BH470" s="44"/>
      <c r="BI470" s="44"/>
      <c r="BJ470" s="44"/>
      <c r="BK470" s="44"/>
      <c r="BL470" s="27"/>
      <c r="BM470" s="27"/>
      <c r="BN470" s="27"/>
    </row>
    <row r="471" spans="1:66">
      <c r="A471" s="44"/>
      <c r="B471" s="44"/>
      <c r="C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c r="BA471" s="44"/>
      <c r="BB471" s="44"/>
      <c r="BC471" s="44"/>
      <c r="BD471" s="44"/>
      <c r="BE471" s="44"/>
      <c r="BF471" s="44"/>
      <c r="BG471" s="44"/>
      <c r="BH471" s="44"/>
      <c r="BI471" s="44"/>
      <c r="BJ471" s="44"/>
      <c r="BK471" s="44"/>
      <c r="BL471" s="27"/>
      <c r="BM471" s="27"/>
      <c r="BN471" s="27"/>
    </row>
    <row r="472" spans="1:66">
      <c r="A472" s="44"/>
      <c r="B472" s="44"/>
      <c r="C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44"/>
      <c r="BD472" s="44"/>
      <c r="BE472" s="44"/>
      <c r="BF472" s="44"/>
      <c r="BG472" s="44"/>
      <c r="BH472" s="44"/>
      <c r="BI472" s="44"/>
      <c r="BJ472" s="44"/>
      <c r="BK472" s="44"/>
      <c r="BL472" s="27"/>
      <c r="BM472" s="27"/>
      <c r="BN472" s="27"/>
    </row>
    <row r="473" spans="1:66">
      <c r="A473" s="44"/>
      <c r="B473" s="44"/>
      <c r="C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c r="BE473" s="44"/>
      <c r="BF473" s="44"/>
      <c r="BG473" s="44"/>
      <c r="BH473" s="44"/>
      <c r="BI473" s="44"/>
      <c r="BJ473" s="44"/>
      <c r="BK473" s="44"/>
      <c r="BL473" s="27"/>
      <c r="BM473" s="27"/>
      <c r="BN473" s="27"/>
    </row>
    <row r="474" spans="1:66">
      <c r="A474" s="44"/>
      <c r="B474" s="44"/>
      <c r="C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c r="BE474" s="44"/>
      <c r="BF474" s="44"/>
      <c r="BG474" s="44"/>
      <c r="BH474" s="44"/>
      <c r="BI474" s="44"/>
      <c r="BJ474" s="44"/>
      <c r="BK474" s="44"/>
      <c r="BL474" s="27"/>
      <c r="BM474" s="27"/>
      <c r="BN474" s="27"/>
    </row>
    <row r="475" spans="1:66">
      <c r="A475" s="44"/>
      <c r="B475" s="44"/>
      <c r="C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c r="BA475" s="44"/>
      <c r="BB475" s="44"/>
      <c r="BC475" s="44"/>
      <c r="BD475" s="44"/>
      <c r="BE475" s="44"/>
      <c r="BF475" s="44"/>
      <c r="BG475" s="44"/>
      <c r="BH475" s="44"/>
      <c r="BI475" s="44"/>
      <c r="BJ475" s="44"/>
      <c r="BK475" s="44"/>
      <c r="BL475" s="27"/>
      <c r="BM475" s="27"/>
      <c r="BN475" s="27"/>
    </row>
    <row r="476" spans="1:66">
      <c r="A476" s="44"/>
      <c r="B476" s="44"/>
      <c r="C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c r="BA476" s="44"/>
      <c r="BB476" s="44"/>
      <c r="BC476" s="44"/>
      <c r="BD476" s="44"/>
      <c r="BE476" s="44"/>
      <c r="BF476" s="44"/>
      <c r="BG476" s="44"/>
      <c r="BH476" s="44"/>
      <c r="BI476" s="44"/>
      <c r="BJ476" s="44"/>
      <c r="BK476" s="44"/>
      <c r="BL476" s="27"/>
      <c r="BM476" s="27"/>
      <c r="BN476" s="27"/>
    </row>
    <row r="477" spans="1:66">
      <c r="A477" s="44"/>
      <c r="B477" s="44"/>
      <c r="C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44"/>
      <c r="BD477" s="44"/>
      <c r="BE477" s="44"/>
      <c r="BF477" s="44"/>
      <c r="BG477" s="44"/>
      <c r="BH477" s="44"/>
      <c r="BI477" s="44"/>
      <c r="BJ477" s="44"/>
      <c r="BK477" s="44"/>
      <c r="BL477" s="27"/>
      <c r="BM477" s="27"/>
      <c r="BN477" s="27"/>
    </row>
    <row r="478" spans="1:66">
      <c r="A478" s="44"/>
      <c r="B478" s="44"/>
      <c r="C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c r="BA478" s="44"/>
      <c r="BB478" s="44"/>
      <c r="BC478" s="44"/>
      <c r="BD478" s="44"/>
      <c r="BE478" s="44"/>
      <c r="BF478" s="44"/>
      <c r="BG478" s="44"/>
      <c r="BH478" s="44"/>
      <c r="BI478" s="44"/>
      <c r="BJ478" s="44"/>
      <c r="BK478" s="44"/>
      <c r="BL478" s="27"/>
      <c r="BM478" s="27"/>
      <c r="BN478" s="27"/>
    </row>
    <row r="479" spans="1:66">
      <c r="A479" s="44"/>
      <c r="B479" s="44"/>
      <c r="C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44"/>
      <c r="AW479" s="44"/>
      <c r="AX479" s="44"/>
      <c r="AY479" s="44"/>
      <c r="AZ479" s="44"/>
      <c r="BA479" s="44"/>
      <c r="BB479" s="44"/>
      <c r="BC479" s="44"/>
      <c r="BD479" s="44"/>
      <c r="BE479" s="44"/>
      <c r="BF479" s="44"/>
      <c r="BG479" s="44"/>
      <c r="BH479" s="44"/>
      <c r="BI479" s="44"/>
      <c r="BJ479" s="44"/>
      <c r="BK479" s="44"/>
      <c r="BL479" s="27"/>
      <c r="BM479" s="27"/>
      <c r="BN479" s="27"/>
    </row>
    <row r="480" spans="1:66">
      <c r="A480" s="44"/>
      <c r="B480" s="44"/>
      <c r="C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4"/>
      <c r="AY480" s="44"/>
      <c r="AZ480" s="44"/>
      <c r="BA480" s="44"/>
      <c r="BB480" s="44"/>
      <c r="BC480" s="44"/>
      <c r="BD480" s="44"/>
      <c r="BE480" s="44"/>
      <c r="BF480" s="44"/>
      <c r="BG480" s="44"/>
      <c r="BH480" s="44"/>
      <c r="BI480" s="44"/>
      <c r="BJ480" s="44"/>
      <c r="BK480" s="44"/>
      <c r="BL480" s="27"/>
      <c r="BM480" s="27"/>
      <c r="BN480" s="27"/>
    </row>
    <row r="481" spans="1:66">
      <c r="A481" s="44"/>
      <c r="B481" s="44"/>
      <c r="C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c r="BA481" s="44"/>
      <c r="BB481" s="44"/>
      <c r="BC481" s="44"/>
      <c r="BD481" s="44"/>
      <c r="BE481" s="44"/>
      <c r="BF481" s="44"/>
      <c r="BG481" s="44"/>
      <c r="BH481" s="44"/>
      <c r="BI481" s="44"/>
      <c r="BJ481" s="44"/>
      <c r="BK481" s="44"/>
      <c r="BL481" s="27"/>
      <c r="BM481" s="27"/>
      <c r="BN481" s="27"/>
    </row>
    <row r="482" spans="1:66">
      <c r="A482" s="44"/>
      <c r="B482" s="44"/>
      <c r="C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R482" s="44"/>
      <c r="AS482" s="44"/>
      <c r="AT482" s="44"/>
      <c r="AU482" s="44"/>
      <c r="AV482" s="44"/>
      <c r="AW482" s="44"/>
      <c r="AX482" s="44"/>
      <c r="AY482" s="44"/>
      <c r="AZ482" s="44"/>
      <c r="BA482" s="44"/>
      <c r="BB482" s="44"/>
      <c r="BC482" s="44"/>
      <c r="BD482" s="44"/>
      <c r="BE482" s="44"/>
      <c r="BF482" s="44"/>
      <c r="BG482" s="44"/>
      <c r="BH482" s="44"/>
      <c r="BI482" s="44"/>
      <c r="BJ482" s="44"/>
      <c r="BK482" s="44"/>
      <c r="BL482" s="27"/>
      <c r="BM482" s="27"/>
      <c r="BN482" s="27"/>
    </row>
    <row r="483" spans="1:66">
      <c r="A483" s="44"/>
      <c r="B483" s="44"/>
      <c r="C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c r="AQ483" s="44"/>
      <c r="AR483" s="44"/>
      <c r="AS483" s="44"/>
      <c r="AT483" s="44"/>
      <c r="AU483" s="44"/>
      <c r="AV483" s="44"/>
      <c r="AW483" s="44"/>
      <c r="AX483" s="44"/>
      <c r="AY483" s="44"/>
      <c r="AZ483" s="44"/>
      <c r="BA483" s="44"/>
      <c r="BB483" s="44"/>
      <c r="BC483" s="44"/>
      <c r="BD483" s="44"/>
      <c r="BE483" s="44"/>
      <c r="BF483" s="44"/>
      <c r="BG483" s="44"/>
      <c r="BH483" s="44"/>
      <c r="BI483" s="44"/>
      <c r="BJ483" s="44"/>
      <c r="BK483" s="44"/>
      <c r="BL483" s="27"/>
      <c r="BM483" s="27"/>
      <c r="BN483" s="27"/>
    </row>
    <row r="484" spans="1:66">
      <c r="A484" s="44"/>
      <c r="B484" s="44"/>
      <c r="C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c r="AQ484" s="44"/>
      <c r="AR484" s="44"/>
      <c r="AS484" s="44"/>
      <c r="AT484" s="44"/>
      <c r="AU484" s="44"/>
      <c r="AV484" s="44"/>
      <c r="AW484" s="44"/>
      <c r="AX484" s="44"/>
      <c r="AY484" s="44"/>
      <c r="AZ484" s="44"/>
      <c r="BA484" s="44"/>
      <c r="BB484" s="44"/>
      <c r="BC484" s="44"/>
      <c r="BD484" s="44"/>
      <c r="BE484" s="44"/>
      <c r="BF484" s="44"/>
      <c r="BG484" s="44"/>
      <c r="BH484" s="44"/>
      <c r="BI484" s="44"/>
      <c r="BJ484" s="44"/>
      <c r="BK484" s="44"/>
      <c r="BL484" s="27"/>
      <c r="BM484" s="27"/>
      <c r="BN484" s="27"/>
    </row>
    <row r="485" spans="1:66">
      <c r="A485" s="44"/>
      <c r="B485" s="44"/>
      <c r="C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c r="BA485" s="44"/>
      <c r="BB485" s="44"/>
      <c r="BC485" s="44"/>
      <c r="BD485" s="44"/>
      <c r="BE485" s="44"/>
      <c r="BF485" s="44"/>
      <c r="BG485" s="44"/>
      <c r="BH485" s="44"/>
      <c r="BI485" s="44"/>
      <c r="BJ485" s="44"/>
      <c r="BK485" s="44"/>
      <c r="BL485" s="27"/>
      <c r="BM485" s="27"/>
      <c r="BN485" s="27"/>
    </row>
    <row r="486" spans="1:66">
      <c r="A486" s="44"/>
      <c r="B486" s="44"/>
      <c r="C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c r="BA486" s="44"/>
      <c r="BB486" s="44"/>
      <c r="BC486" s="44"/>
      <c r="BD486" s="44"/>
      <c r="BE486" s="44"/>
      <c r="BF486" s="44"/>
      <c r="BG486" s="44"/>
      <c r="BH486" s="44"/>
      <c r="BI486" s="44"/>
      <c r="BJ486" s="44"/>
      <c r="BK486" s="44"/>
      <c r="BL486" s="27"/>
      <c r="BM486" s="27"/>
      <c r="BN486" s="27"/>
    </row>
    <row r="487" spans="1:66">
      <c r="A487" s="44"/>
      <c r="B487" s="44"/>
      <c r="C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c r="BA487" s="44"/>
      <c r="BB487" s="44"/>
      <c r="BC487" s="44"/>
      <c r="BD487" s="44"/>
      <c r="BE487" s="44"/>
      <c r="BF487" s="44"/>
      <c r="BG487" s="44"/>
      <c r="BH487" s="44"/>
      <c r="BI487" s="44"/>
      <c r="BJ487" s="44"/>
      <c r="BK487" s="44"/>
      <c r="BL487" s="27"/>
      <c r="BM487" s="27"/>
      <c r="BN487" s="27"/>
    </row>
    <row r="488" spans="1:66">
      <c r="A488" s="44"/>
      <c r="B488" s="44"/>
      <c r="C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c r="AQ488" s="44"/>
      <c r="AR488" s="44"/>
      <c r="AS488" s="44"/>
      <c r="AT488" s="44"/>
      <c r="AU488" s="44"/>
      <c r="AV488" s="44"/>
      <c r="AW488" s="44"/>
      <c r="AX488" s="44"/>
      <c r="AY488" s="44"/>
      <c r="AZ488" s="44"/>
      <c r="BA488" s="44"/>
      <c r="BB488" s="44"/>
      <c r="BC488" s="44"/>
      <c r="BD488" s="44"/>
      <c r="BE488" s="44"/>
      <c r="BF488" s="44"/>
      <c r="BG488" s="44"/>
      <c r="BH488" s="44"/>
      <c r="BI488" s="44"/>
      <c r="BJ488" s="44"/>
      <c r="BK488" s="44"/>
      <c r="BL488" s="27"/>
      <c r="BM488" s="27"/>
      <c r="BN488" s="27"/>
    </row>
    <row r="489" spans="1:66">
      <c r="A489" s="44"/>
      <c r="B489" s="44"/>
      <c r="C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c r="BA489" s="44"/>
      <c r="BB489" s="44"/>
      <c r="BC489" s="44"/>
      <c r="BD489" s="44"/>
      <c r="BE489" s="44"/>
      <c r="BF489" s="44"/>
      <c r="BG489" s="44"/>
      <c r="BH489" s="44"/>
      <c r="BI489" s="44"/>
      <c r="BJ489" s="44"/>
      <c r="BK489" s="44"/>
      <c r="BL489" s="27"/>
      <c r="BM489" s="27"/>
      <c r="BN489" s="27"/>
    </row>
    <row r="490" spans="1:66">
      <c r="A490" s="44"/>
      <c r="B490" s="44"/>
      <c r="C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c r="AP490" s="44"/>
      <c r="AQ490" s="44"/>
      <c r="AR490" s="44"/>
      <c r="AS490" s="44"/>
      <c r="AT490" s="44"/>
      <c r="AU490" s="44"/>
      <c r="AV490" s="44"/>
      <c r="AW490" s="44"/>
      <c r="AX490" s="44"/>
      <c r="AY490" s="44"/>
      <c r="AZ490" s="44"/>
      <c r="BA490" s="44"/>
      <c r="BB490" s="44"/>
      <c r="BC490" s="44"/>
      <c r="BD490" s="44"/>
      <c r="BE490" s="44"/>
      <c r="BF490" s="44"/>
      <c r="BG490" s="44"/>
      <c r="BH490" s="44"/>
      <c r="BI490" s="44"/>
      <c r="BJ490" s="44"/>
      <c r="BK490" s="44"/>
      <c r="BL490" s="27"/>
      <c r="BM490" s="27"/>
      <c r="BN490" s="27"/>
    </row>
    <row r="491" spans="1:66">
      <c r="A491" s="44"/>
      <c r="B491" s="44"/>
      <c r="C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c r="BA491" s="44"/>
      <c r="BB491" s="44"/>
      <c r="BC491" s="44"/>
      <c r="BD491" s="44"/>
      <c r="BE491" s="44"/>
      <c r="BF491" s="44"/>
      <c r="BG491" s="44"/>
      <c r="BH491" s="44"/>
      <c r="BI491" s="44"/>
      <c r="BJ491" s="44"/>
      <c r="BK491" s="44"/>
      <c r="BL491" s="27"/>
      <c r="BM491" s="27"/>
      <c r="BN491" s="27"/>
    </row>
    <row r="492" spans="1:66">
      <c r="A492" s="44"/>
      <c r="B492" s="44"/>
      <c r="C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c r="AP492" s="44"/>
      <c r="AQ492" s="44"/>
      <c r="AR492" s="44"/>
      <c r="AS492" s="44"/>
      <c r="AT492" s="44"/>
      <c r="AU492" s="44"/>
      <c r="AV492" s="44"/>
      <c r="AW492" s="44"/>
      <c r="AX492" s="44"/>
      <c r="AY492" s="44"/>
      <c r="AZ492" s="44"/>
      <c r="BA492" s="44"/>
      <c r="BB492" s="44"/>
      <c r="BC492" s="44"/>
      <c r="BD492" s="44"/>
      <c r="BE492" s="44"/>
      <c r="BF492" s="44"/>
      <c r="BG492" s="44"/>
      <c r="BH492" s="44"/>
      <c r="BI492" s="44"/>
      <c r="BJ492" s="44"/>
      <c r="BK492" s="44"/>
      <c r="BL492" s="27"/>
      <c r="BM492" s="27"/>
      <c r="BN492" s="27"/>
    </row>
    <row r="493" spans="1:66">
      <c r="A493" s="44"/>
      <c r="B493" s="44"/>
      <c r="C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c r="AP493" s="44"/>
      <c r="AQ493" s="44"/>
      <c r="AR493" s="44"/>
      <c r="AS493" s="44"/>
      <c r="AT493" s="44"/>
      <c r="AU493" s="44"/>
      <c r="AV493" s="44"/>
      <c r="AW493" s="44"/>
      <c r="AX493" s="44"/>
      <c r="AY493" s="44"/>
      <c r="AZ493" s="44"/>
      <c r="BA493" s="44"/>
      <c r="BB493" s="44"/>
      <c r="BC493" s="44"/>
      <c r="BD493" s="44"/>
      <c r="BE493" s="44"/>
      <c r="BF493" s="44"/>
      <c r="BG493" s="44"/>
      <c r="BH493" s="44"/>
      <c r="BI493" s="44"/>
      <c r="BJ493" s="44"/>
      <c r="BK493" s="44"/>
      <c r="BL493" s="27"/>
      <c r="BM493" s="27"/>
      <c r="BN493" s="27"/>
    </row>
    <row r="494" spans="1:66">
      <c r="A494" s="44"/>
      <c r="B494" s="44"/>
      <c r="C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c r="AP494" s="44"/>
      <c r="AQ494" s="44"/>
      <c r="AR494" s="44"/>
      <c r="AS494" s="44"/>
      <c r="AT494" s="44"/>
      <c r="AU494" s="44"/>
      <c r="AV494" s="44"/>
      <c r="AW494" s="44"/>
      <c r="AX494" s="44"/>
      <c r="AY494" s="44"/>
      <c r="AZ494" s="44"/>
      <c r="BA494" s="44"/>
      <c r="BB494" s="44"/>
      <c r="BC494" s="44"/>
      <c r="BD494" s="44"/>
      <c r="BE494" s="44"/>
      <c r="BF494" s="44"/>
      <c r="BG494" s="44"/>
      <c r="BH494" s="44"/>
      <c r="BI494" s="44"/>
      <c r="BJ494" s="44"/>
      <c r="BK494" s="44"/>
      <c r="BL494" s="27"/>
      <c r="BM494" s="27"/>
      <c r="BN494" s="27"/>
    </row>
    <row r="495" spans="1:66">
      <c r="A495" s="44"/>
      <c r="B495" s="44"/>
      <c r="C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c r="AP495" s="44"/>
      <c r="AQ495" s="44"/>
      <c r="AR495" s="44"/>
      <c r="AS495" s="44"/>
      <c r="AT495" s="44"/>
      <c r="AU495" s="44"/>
      <c r="AV495" s="44"/>
      <c r="AW495" s="44"/>
      <c r="AX495" s="44"/>
      <c r="AY495" s="44"/>
      <c r="AZ495" s="44"/>
      <c r="BA495" s="44"/>
      <c r="BB495" s="44"/>
      <c r="BC495" s="44"/>
      <c r="BD495" s="44"/>
      <c r="BE495" s="44"/>
      <c r="BF495" s="44"/>
      <c r="BG495" s="44"/>
      <c r="BH495" s="44"/>
      <c r="BI495" s="44"/>
      <c r="BJ495" s="44"/>
      <c r="BK495" s="44"/>
      <c r="BL495" s="27"/>
      <c r="BM495" s="27"/>
      <c r="BN495" s="27"/>
    </row>
    <row r="496" spans="1:66">
      <c r="A496" s="44"/>
      <c r="B496" s="44"/>
      <c r="C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c r="AP496" s="44"/>
      <c r="AQ496" s="44"/>
      <c r="AR496" s="44"/>
      <c r="AS496" s="44"/>
      <c r="AT496" s="44"/>
      <c r="AU496" s="44"/>
      <c r="AV496" s="44"/>
      <c r="AW496" s="44"/>
      <c r="AX496" s="44"/>
      <c r="AY496" s="44"/>
      <c r="AZ496" s="44"/>
      <c r="BA496" s="44"/>
      <c r="BB496" s="44"/>
      <c r="BC496" s="44"/>
      <c r="BD496" s="44"/>
      <c r="BE496" s="44"/>
      <c r="BF496" s="44"/>
      <c r="BG496" s="44"/>
      <c r="BH496" s="44"/>
      <c r="BI496" s="44"/>
      <c r="BJ496" s="44"/>
      <c r="BK496" s="44"/>
      <c r="BL496" s="27"/>
      <c r="BM496" s="27"/>
      <c r="BN496" s="27"/>
    </row>
    <row r="497" spans="1:66">
      <c r="A497" s="44"/>
      <c r="B497" s="44"/>
      <c r="C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c r="AP497" s="44"/>
      <c r="AQ497" s="44"/>
      <c r="AR497" s="44"/>
      <c r="AS497" s="44"/>
      <c r="AT497" s="44"/>
      <c r="AU497" s="44"/>
      <c r="AV497" s="44"/>
      <c r="AW497" s="44"/>
      <c r="AX497" s="44"/>
      <c r="AY497" s="44"/>
      <c r="AZ497" s="44"/>
      <c r="BA497" s="44"/>
      <c r="BB497" s="44"/>
      <c r="BC497" s="44"/>
      <c r="BD497" s="44"/>
      <c r="BE497" s="44"/>
      <c r="BF497" s="44"/>
      <c r="BG497" s="44"/>
      <c r="BH497" s="44"/>
      <c r="BI497" s="44"/>
      <c r="BJ497" s="44"/>
      <c r="BK497" s="44"/>
      <c r="BL497" s="27"/>
      <c r="BM497" s="27"/>
      <c r="BN497" s="27"/>
    </row>
    <row r="498" spans="1:66">
      <c r="A498" s="44"/>
      <c r="B498" s="44"/>
      <c r="C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c r="AP498" s="44"/>
      <c r="AQ498" s="44"/>
      <c r="AR498" s="44"/>
      <c r="AS498" s="44"/>
      <c r="AT498" s="44"/>
      <c r="AU498" s="44"/>
      <c r="AV498" s="44"/>
      <c r="AW498" s="44"/>
      <c r="AX498" s="44"/>
      <c r="AY498" s="44"/>
      <c r="AZ498" s="44"/>
      <c r="BA498" s="44"/>
      <c r="BB498" s="44"/>
      <c r="BC498" s="44"/>
      <c r="BD498" s="44"/>
      <c r="BE498" s="44"/>
      <c r="BF498" s="44"/>
      <c r="BG498" s="44"/>
      <c r="BH498" s="44"/>
      <c r="BI498" s="44"/>
      <c r="BJ498" s="44"/>
      <c r="BK498" s="44"/>
      <c r="BL498" s="27"/>
      <c r="BM498" s="27"/>
      <c r="BN498" s="27"/>
    </row>
    <row r="499" spans="1:66">
      <c r="A499" s="44"/>
      <c r="B499" s="44"/>
      <c r="C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c r="BA499" s="44"/>
      <c r="BB499" s="44"/>
      <c r="BC499" s="44"/>
      <c r="BD499" s="44"/>
      <c r="BE499" s="44"/>
      <c r="BF499" s="44"/>
      <c r="BG499" s="44"/>
      <c r="BH499" s="44"/>
      <c r="BI499" s="44"/>
      <c r="BJ499" s="44"/>
      <c r="BK499" s="44"/>
      <c r="BL499" s="27"/>
      <c r="BM499" s="27"/>
      <c r="BN499" s="27"/>
    </row>
    <row r="500" spans="1:66">
      <c r="A500" s="44"/>
      <c r="B500" s="44"/>
      <c r="C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c r="AP500" s="44"/>
      <c r="AQ500" s="44"/>
      <c r="AR500" s="44"/>
      <c r="AS500" s="44"/>
      <c r="AT500" s="44"/>
      <c r="AU500" s="44"/>
      <c r="AV500" s="44"/>
      <c r="AW500" s="44"/>
      <c r="AX500" s="44"/>
      <c r="AY500" s="44"/>
      <c r="AZ500" s="44"/>
      <c r="BA500" s="44"/>
      <c r="BB500" s="44"/>
      <c r="BC500" s="44"/>
      <c r="BD500" s="44"/>
      <c r="BE500" s="44"/>
      <c r="BF500" s="44"/>
      <c r="BG500" s="44"/>
      <c r="BH500" s="44"/>
      <c r="BI500" s="44"/>
      <c r="BJ500" s="44"/>
      <c r="BK500" s="44"/>
      <c r="BL500" s="27"/>
      <c r="BM500" s="27"/>
      <c r="BN500" s="27"/>
    </row>
    <row r="501" spans="1:66">
      <c r="A501" s="44"/>
      <c r="B501" s="44"/>
      <c r="C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c r="AQ501" s="44"/>
      <c r="AR501" s="44"/>
      <c r="AS501" s="44"/>
      <c r="AT501" s="44"/>
      <c r="AU501" s="44"/>
      <c r="AV501" s="44"/>
      <c r="AW501" s="44"/>
      <c r="AX501" s="44"/>
      <c r="AY501" s="44"/>
      <c r="AZ501" s="44"/>
      <c r="BA501" s="44"/>
      <c r="BB501" s="44"/>
      <c r="BC501" s="44"/>
      <c r="BD501" s="44"/>
      <c r="BE501" s="44"/>
      <c r="BF501" s="44"/>
      <c r="BG501" s="44"/>
      <c r="BH501" s="44"/>
      <c r="BI501" s="44"/>
      <c r="BJ501" s="44"/>
      <c r="BK501" s="44"/>
      <c r="BL501" s="27"/>
      <c r="BM501" s="27"/>
      <c r="BN501" s="27"/>
    </row>
    <row r="502" spans="1:66">
      <c r="A502" s="44"/>
      <c r="B502" s="44"/>
      <c r="C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44"/>
      <c r="AW502" s="44"/>
      <c r="AX502" s="44"/>
      <c r="AY502" s="44"/>
      <c r="AZ502" s="44"/>
      <c r="BA502" s="44"/>
      <c r="BB502" s="44"/>
      <c r="BC502" s="44"/>
      <c r="BD502" s="44"/>
      <c r="BE502" s="44"/>
      <c r="BF502" s="44"/>
      <c r="BG502" s="44"/>
      <c r="BH502" s="44"/>
      <c r="BI502" s="44"/>
      <c r="BJ502" s="44"/>
      <c r="BK502" s="44"/>
      <c r="BL502" s="27"/>
      <c r="BM502" s="27"/>
      <c r="BN502" s="27"/>
    </row>
    <row r="503" spans="1:66">
      <c r="A503" s="44"/>
      <c r="B503" s="43"/>
      <c r="C503" s="43"/>
      <c r="D503" s="43"/>
      <c r="BL503" s="27"/>
      <c r="BM503" s="27"/>
      <c r="BN503" s="27"/>
    </row>
    <row r="504" spans="1:66">
      <c r="A504" s="44"/>
      <c r="B504" s="43"/>
      <c r="C504" s="43"/>
      <c r="D504" s="43"/>
      <c r="BL504" s="27"/>
      <c r="BM504" s="27"/>
      <c r="BN504" s="27"/>
    </row>
    <row r="505" spans="1:66">
      <c r="A505" s="44"/>
      <c r="B505" s="43"/>
      <c r="C505" s="43"/>
      <c r="D505" s="43"/>
      <c r="BL505" s="27"/>
      <c r="BM505" s="27"/>
      <c r="BN505" s="27"/>
    </row>
    <row r="506" spans="1:66">
      <c r="A506" s="44"/>
      <c r="B506" s="43"/>
      <c r="C506" s="43"/>
      <c r="D506" s="43"/>
      <c r="BL506" s="27"/>
      <c r="BM506" s="27"/>
      <c r="BN506" s="27"/>
    </row>
    <row r="507" spans="1:66">
      <c r="A507" s="44"/>
      <c r="B507" s="43"/>
      <c r="C507" s="43"/>
      <c r="D507" s="43"/>
      <c r="BL507" s="27"/>
      <c r="BM507" s="27"/>
      <c r="BN507" s="27"/>
    </row>
    <row r="508" spans="1:66">
      <c r="A508" s="44"/>
      <c r="B508" s="43"/>
      <c r="C508" s="43"/>
      <c r="D508" s="43"/>
      <c r="BL508" s="27"/>
      <c r="BM508" s="27"/>
      <c r="BN508" s="27"/>
    </row>
    <row r="509" spans="1:66">
      <c r="A509" s="44"/>
      <c r="B509" s="43"/>
      <c r="C509" s="43"/>
      <c r="D509" s="43"/>
      <c r="BL509" s="27"/>
      <c r="BM509" s="27"/>
      <c r="BN509" s="27"/>
    </row>
    <row r="510" spans="1:66">
      <c r="A510" s="44"/>
      <c r="B510" s="43"/>
      <c r="C510" s="43"/>
      <c r="D510" s="43"/>
      <c r="BL510" s="27"/>
      <c r="BM510" s="27"/>
      <c r="BN510" s="27"/>
    </row>
    <row r="511" spans="1:66">
      <c r="A511" s="44"/>
      <c r="B511" s="43"/>
      <c r="C511" s="43"/>
      <c r="D511" s="43"/>
      <c r="BL511" s="27"/>
      <c r="BM511" s="27"/>
      <c r="BN511" s="27"/>
    </row>
    <row r="512" spans="1:66">
      <c r="A512" s="44"/>
      <c r="B512" s="43"/>
      <c r="C512" s="43"/>
      <c r="D512" s="43"/>
      <c r="BL512" s="27"/>
      <c r="BM512" s="27"/>
      <c r="BN512" s="27"/>
    </row>
    <row r="513" spans="1:66">
      <c r="A513" s="44"/>
      <c r="B513" s="43"/>
      <c r="C513" s="43"/>
      <c r="D513" s="43"/>
      <c r="BL513" s="27"/>
      <c r="BM513" s="27"/>
      <c r="BN513" s="27"/>
    </row>
    <row r="514" spans="1:66">
      <c r="A514" s="44"/>
      <c r="B514" s="43"/>
      <c r="C514" s="43"/>
      <c r="D514" s="43"/>
      <c r="BL514" s="27"/>
      <c r="BM514" s="27"/>
      <c r="BN514" s="27"/>
    </row>
    <row r="515" spans="1:66">
      <c r="A515" s="44"/>
      <c r="B515" s="43"/>
      <c r="C515" s="43"/>
      <c r="D515" s="43"/>
      <c r="BL515" s="27"/>
      <c r="BM515" s="27"/>
      <c r="BN515" s="27"/>
    </row>
    <row r="516" spans="1:66">
      <c r="A516" s="44"/>
      <c r="B516" s="43"/>
      <c r="C516" s="43"/>
      <c r="D516" s="43"/>
      <c r="BL516" s="27"/>
      <c r="BM516" s="27"/>
      <c r="BN516" s="27"/>
    </row>
    <row r="517" spans="1:66">
      <c r="A517" s="44"/>
      <c r="B517" s="43"/>
      <c r="C517" s="43"/>
      <c r="D517" s="43"/>
      <c r="BL517" s="27"/>
      <c r="BM517" s="27"/>
      <c r="BN517" s="27"/>
    </row>
    <row r="518" spans="1:66">
      <c r="A518" s="44"/>
      <c r="B518" s="43"/>
      <c r="C518" s="43"/>
      <c r="D518" s="43"/>
      <c r="BL518" s="27"/>
      <c r="BM518" s="27"/>
      <c r="BN518" s="27"/>
    </row>
  </sheetData>
  <sheetProtection algorithmName="SHA-512" hashValue="B3PEFOtoqrD20yK8dj9bk/95VSjY139SeBnvJg2yJQ4fM+pj3YOm6519A3W7J2ImdPBfN5bg9Hcn2VViXktHHQ==" saltValue="7y3JfyKx7usiiKyU1YdY8A==" spinCount="100000" sheet="1" objects="1" scenarios="1"/>
  <mergeCells count="3">
    <mergeCell ref="B1:E1"/>
    <mergeCell ref="B2:E2"/>
    <mergeCell ref="B3:E3"/>
  </mergeCells>
  <conditionalFormatting sqref="B1:B3">
    <cfRule type="expression" dxfId="24" priority="3">
      <formula>INDIRECT("f"&amp;ROW())="Wireless Plan Component"</formula>
    </cfRule>
  </conditionalFormatting>
  <conditionalFormatting sqref="B1:E3 A8:J8 A11:J11 A14:J14 A17:J17 A20:J20 A23:J23 A26:C26">
    <cfRule type="expression" dxfId="23" priority="1">
      <formula>#REF!&lt;&gt;"Yes"</formula>
    </cfRule>
  </conditionalFormatting>
  <conditionalFormatting sqref="G1:V2">
    <cfRule type="expression" dxfId="22" priority="2">
      <formula>INDIRECT("f"&amp;ROW())="Main Wireless SKU"</formula>
    </cfRule>
  </conditionalFormatting>
  <dataValidations count="2">
    <dataValidation type="list" allowBlank="1" showInputMessage="1" showErrorMessage="1" sqref="A8:J8 A11:J11 A14:J14 A17:J17 A20:J20 A23:J23 A26:C26" xr:uid="{00000000-0002-0000-0200-000000000000}">
      <formula1>"Yes, No"</formula1>
    </dataValidation>
    <dataValidation type="list" allowBlank="1" showInputMessage="1" showErrorMessage="1" sqref="F1:F2" xr:uid="{00000000-0002-0000-02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Servcies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K396"/>
  <sheetViews>
    <sheetView zoomScale="80" zoomScaleNormal="80" workbookViewId="0">
      <pane ySplit="5" topLeftCell="A40" activePane="bottomLeft" state="frozen"/>
      <selection activeCell="B1" sqref="B1"/>
      <selection pane="bottomLeft" activeCell="A239" sqref="A239"/>
    </sheetView>
  </sheetViews>
  <sheetFormatPr defaultRowHeight="14.5"/>
  <cols>
    <col min="1" max="1" width="39.81640625" customWidth="1"/>
    <col min="2" max="2" width="50.81640625" customWidth="1"/>
    <col min="3" max="3" width="45.54296875" customWidth="1"/>
    <col min="4" max="4" width="49" customWidth="1"/>
    <col min="5" max="5" width="41.1796875" customWidth="1"/>
    <col min="6" max="6" width="43" customWidth="1"/>
    <col min="7" max="7" width="27.453125" customWidth="1"/>
    <col min="8" max="8" width="33.7265625" customWidth="1"/>
    <col min="9" max="9" width="27.1796875" customWidth="1"/>
    <col min="10" max="10" width="23.26953125" customWidth="1"/>
    <col min="11" max="11" width="28.1796875" customWidth="1"/>
  </cols>
  <sheetData>
    <row r="1" spans="1:11">
      <c r="A1" s="25" t="s">
        <v>0</v>
      </c>
      <c r="B1" s="143" t="s">
        <v>1</v>
      </c>
      <c r="C1" s="173" t="s">
        <v>2</v>
      </c>
      <c r="D1" s="173"/>
      <c r="E1" s="173"/>
    </row>
    <row r="2" spans="1:11">
      <c r="A2" s="26" t="s">
        <v>3</v>
      </c>
      <c r="B2" s="143" t="s">
        <v>4</v>
      </c>
      <c r="C2" s="173"/>
      <c r="D2" s="173"/>
      <c r="E2" s="173"/>
    </row>
    <row r="3" spans="1:11">
      <c r="A3" s="26" t="s">
        <v>6</v>
      </c>
      <c r="B3" s="144">
        <v>45992</v>
      </c>
      <c r="C3" s="173"/>
      <c r="D3" s="173"/>
      <c r="E3" s="173"/>
    </row>
    <row r="5" spans="1:11" ht="40.5" customHeight="1">
      <c r="A5" s="8" t="s">
        <v>508</v>
      </c>
      <c r="B5" s="8" t="s">
        <v>509</v>
      </c>
      <c r="C5" s="53" t="s">
        <v>510</v>
      </c>
      <c r="D5" s="9" t="s">
        <v>511</v>
      </c>
      <c r="E5" s="9" t="s">
        <v>512</v>
      </c>
      <c r="F5" s="23" t="s">
        <v>513</v>
      </c>
      <c r="G5" s="28" t="s">
        <v>514</v>
      </c>
      <c r="H5" s="28" t="s">
        <v>515</v>
      </c>
      <c r="I5" s="28" t="s">
        <v>516</v>
      </c>
      <c r="J5" s="28" t="s">
        <v>517</v>
      </c>
      <c r="K5" s="28" t="s">
        <v>518</v>
      </c>
    </row>
    <row r="6" spans="1:11" s="115" customFormat="1" ht="118" customHeight="1">
      <c r="A6" s="107" t="s">
        <v>967</v>
      </c>
      <c r="B6" s="108" t="s">
        <v>1099</v>
      </c>
      <c r="C6" s="119" t="s">
        <v>519</v>
      </c>
      <c r="D6" s="119" t="s">
        <v>520</v>
      </c>
      <c r="E6" s="119" t="s">
        <v>23</v>
      </c>
      <c r="F6" s="119" t="s">
        <v>521</v>
      </c>
      <c r="G6" s="119" t="s">
        <v>521</v>
      </c>
      <c r="H6" s="134" t="s">
        <v>1100</v>
      </c>
      <c r="I6" s="119" t="s">
        <v>522</v>
      </c>
      <c r="J6" s="119" t="s">
        <v>523</v>
      </c>
      <c r="K6" s="119" t="s">
        <v>524</v>
      </c>
    </row>
    <row r="7" spans="1:11" s="115" customFormat="1" ht="131.5" customHeight="1">
      <c r="A7" s="107" t="s">
        <v>1101</v>
      </c>
      <c r="B7" s="108" t="s">
        <v>22</v>
      </c>
      <c r="C7" s="119" t="s">
        <v>519</v>
      </c>
      <c r="D7" s="119" t="s">
        <v>520</v>
      </c>
      <c r="E7" s="119" t="s">
        <v>23</v>
      </c>
      <c r="F7" s="119" t="s">
        <v>521</v>
      </c>
      <c r="G7" s="119" t="s">
        <v>521</v>
      </c>
      <c r="H7" s="134" t="s">
        <v>1100</v>
      </c>
      <c r="I7" s="119" t="s">
        <v>522</v>
      </c>
      <c r="J7" s="119" t="s">
        <v>523</v>
      </c>
      <c r="K7" s="119" t="s">
        <v>524</v>
      </c>
    </row>
    <row r="8" spans="1:11" s="115" customFormat="1" ht="75">
      <c r="A8" s="127" t="s">
        <v>971</v>
      </c>
      <c r="B8" s="108" t="s">
        <v>972</v>
      </c>
      <c r="C8" s="119" t="s">
        <v>519</v>
      </c>
      <c r="D8" s="131" t="s">
        <v>1102</v>
      </c>
      <c r="E8" s="132" t="s">
        <v>23</v>
      </c>
      <c r="F8" s="133" t="s">
        <v>521</v>
      </c>
      <c r="G8" s="133" t="s">
        <v>521</v>
      </c>
      <c r="H8" s="134" t="s">
        <v>1100</v>
      </c>
      <c r="I8" s="135" t="s">
        <v>522</v>
      </c>
      <c r="J8" s="135" t="s">
        <v>1103</v>
      </c>
      <c r="K8" s="134" t="s">
        <v>524</v>
      </c>
    </row>
    <row r="9" spans="1:11" s="115" customFormat="1" ht="75">
      <c r="A9" s="127" t="s">
        <v>975</v>
      </c>
      <c r="B9" s="108" t="s">
        <v>976</v>
      </c>
      <c r="C9" s="119" t="s">
        <v>519</v>
      </c>
      <c r="D9" s="131" t="s">
        <v>1104</v>
      </c>
      <c r="E9" s="132" t="s">
        <v>23</v>
      </c>
      <c r="F9" s="133" t="s">
        <v>521</v>
      </c>
      <c r="G9" s="133" t="s">
        <v>521</v>
      </c>
      <c r="H9" s="134" t="s">
        <v>1100</v>
      </c>
      <c r="I9" s="135" t="s">
        <v>522</v>
      </c>
      <c r="J9" s="135" t="s">
        <v>1105</v>
      </c>
      <c r="K9" s="134" t="s">
        <v>524</v>
      </c>
    </row>
    <row r="10" spans="1:11" s="115" customFormat="1" ht="121" customHeight="1">
      <c r="A10" s="107" t="s">
        <v>27</v>
      </c>
      <c r="B10" s="130" t="s">
        <v>28</v>
      </c>
      <c r="C10" s="119" t="s">
        <v>519</v>
      </c>
      <c r="D10" s="131" t="s">
        <v>525</v>
      </c>
      <c r="E10" s="132" t="s">
        <v>23</v>
      </c>
      <c r="F10" s="133" t="s">
        <v>521</v>
      </c>
      <c r="G10" s="133" t="s">
        <v>521</v>
      </c>
      <c r="H10" s="134" t="s">
        <v>1100</v>
      </c>
      <c r="I10" s="135" t="s">
        <v>522</v>
      </c>
      <c r="J10" s="135" t="s">
        <v>523</v>
      </c>
      <c r="K10" s="134" t="s">
        <v>524</v>
      </c>
    </row>
    <row r="11" spans="1:11" s="115" customFormat="1" ht="125">
      <c r="A11" s="107" t="s">
        <v>526</v>
      </c>
      <c r="B11" s="108" t="s">
        <v>527</v>
      </c>
      <c r="C11" s="119" t="s">
        <v>519</v>
      </c>
      <c r="D11" s="131" t="s">
        <v>525</v>
      </c>
      <c r="E11" s="132"/>
      <c r="F11" s="133" t="s">
        <v>521</v>
      </c>
      <c r="G11" s="133" t="s">
        <v>521</v>
      </c>
      <c r="H11" s="134" t="s">
        <v>1100</v>
      </c>
      <c r="I11" s="135" t="s">
        <v>522</v>
      </c>
      <c r="J11" s="135" t="s">
        <v>523</v>
      </c>
      <c r="K11" s="134" t="s">
        <v>524</v>
      </c>
    </row>
    <row r="12" spans="1:11" s="115" customFormat="1" ht="142.5" customHeight="1">
      <c r="A12" s="130" t="s">
        <v>33</v>
      </c>
      <c r="B12" s="130" t="s">
        <v>528</v>
      </c>
      <c r="C12" s="119" t="s">
        <v>519</v>
      </c>
      <c r="D12" s="131" t="s">
        <v>525</v>
      </c>
      <c r="E12" s="132" t="s">
        <v>23</v>
      </c>
      <c r="F12" s="133" t="s">
        <v>521</v>
      </c>
      <c r="G12" s="133" t="s">
        <v>521</v>
      </c>
      <c r="H12" s="134" t="s">
        <v>1100</v>
      </c>
      <c r="I12" s="135" t="s">
        <v>522</v>
      </c>
      <c r="J12" s="135" t="s">
        <v>523</v>
      </c>
      <c r="K12" s="134" t="s">
        <v>524</v>
      </c>
    </row>
    <row r="13" spans="1:11" s="115" customFormat="1" ht="138" customHeight="1">
      <c r="A13" s="130" t="s">
        <v>37</v>
      </c>
      <c r="B13" s="130" t="s">
        <v>529</v>
      </c>
      <c r="C13" s="119" t="s">
        <v>519</v>
      </c>
      <c r="D13" s="131" t="s">
        <v>525</v>
      </c>
      <c r="E13" s="132" t="s">
        <v>23</v>
      </c>
      <c r="F13" s="133" t="s">
        <v>521</v>
      </c>
      <c r="G13" s="133" t="s">
        <v>521</v>
      </c>
      <c r="H13" s="134" t="s">
        <v>1100</v>
      </c>
      <c r="I13" s="135" t="s">
        <v>522</v>
      </c>
      <c r="J13" s="135" t="s">
        <v>523</v>
      </c>
      <c r="K13" s="134" t="s">
        <v>524</v>
      </c>
    </row>
    <row r="14" spans="1:11" s="115" customFormat="1" ht="75">
      <c r="A14" s="130" t="s">
        <v>530</v>
      </c>
      <c r="B14" s="130" t="s">
        <v>531</v>
      </c>
      <c r="C14" s="119" t="s">
        <v>519</v>
      </c>
      <c r="D14" s="131" t="s">
        <v>525</v>
      </c>
      <c r="E14" s="136" t="s">
        <v>23</v>
      </c>
      <c r="F14" s="137" t="s">
        <v>521</v>
      </c>
      <c r="G14" s="137" t="s">
        <v>521</v>
      </c>
      <c r="H14" s="134" t="s">
        <v>1100</v>
      </c>
      <c r="I14" s="139" t="s">
        <v>522</v>
      </c>
      <c r="J14" s="139" t="s">
        <v>523</v>
      </c>
      <c r="K14" s="138" t="s">
        <v>524</v>
      </c>
    </row>
    <row r="15" spans="1:11" s="115" customFormat="1" ht="75">
      <c r="A15" s="130" t="s">
        <v>532</v>
      </c>
      <c r="B15" s="130" t="s">
        <v>533</v>
      </c>
      <c r="C15" s="119" t="s">
        <v>519</v>
      </c>
      <c r="D15" s="131" t="s">
        <v>525</v>
      </c>
      <c r="E15" s="136" t="s">
        <v>23</v>
      </c>
      <c r="F15" s="137" t="s">
        <v>521</v>
      </c>
      <c r="G15" s="137" t="s">
        <v>521</v>
      </c>
      <c r="H15" s="134" t="s">
        <v>1100</v>
      </c>
      <c r="I15" s="139" t="s">
        <v>522</v>
      </c>
      <c r="J15" s="139" t="s">
        <v>523</v>
      </c>
      <c r="K15" s="138" t="s">
        <v>524</v>
      </c>
    </row>
    <row r="16" spans="1:11" s="115" customFormat="1" ht="75">
      <c r="A16" s="130" t="s">
        <v>534</v>
      </c>
      <c r="B16" s="130" t="s">
        <v>535</v>
      </c>
      <c r="C16" s="119" t="s">
        <v>519</v>
      </c>
      <c r="D16" s="131" t="s">
        <v>525</v>
      </c>
      <c r="E16" s="136" t="s">
        <v>23</v>
      </c>
      <c r="F16" s="137" t="s">
        <v>521</v>
      </c>
      <c r="G16" s="137" t="s">
        <v>521</v>
      </c>
      <c r="H16" s="134" t="s">
        <v>1100</v>
      </c>
      <c r="I16" s="139" t="s">
        <v>522</v>
      </c>
      <c r="J16" s="139" t="s">
        <v>523</v>
      </c>
      <c r="K16" s="138" t="s">
        <v>524</v>
      </c>
    </row>
    <row r="17" spans="1:11" s="115" customFormat="1" ht="75">
      <c r="A17" s="130" t="s">
        <v>536</v>
      </c>
      <c r="B17" s="130" t="s">
        <v>537</v>
      </c>
      <c r="C17" s="119" t="s">
        <v>519</v>
      </c>
      <c r="D17" s="131" t="s">
        <v>525</v>
      </c>
      <c r="E17" s="136" t="s">
        <v>23</v>
      </c>
      <c r="F17" s="137" t="s">
        <v>521</v>
      </c>
      <c r="G17" s="137" t="s">
        <v>521</v>
      </c>
      <c r="H17" s="134" t="s">
        <v>1100</v>
      </c>
      <c r="I17" s="139" t="s">
        <v>522</v>
      </c>
      <c r="J17" s="139" t="s">
        <v>523</v>
      </c>
      <c r="K17" s="138" t="s">
        <v>524</v>
      </c>
    </row>
    <row r="18" spans="1:11" s="115" customFormat="1" ht="75">
      <c r="A18" s="12" t="s">
        <v>984</v>
      </c>
      <c r="B18" s="12" t="s">
        <v>985</v>
      </c>
      <c r="C18" s="119" t="s">
        <v>519</v>
      </c>
      <c r="D18" s="131" t="s">
        <v>1106</v>
      </c>
      <c r="E18" s="136" t="s">
        <v>23</v>
      </c>
      <c r="F18" s="137" t="s">
        <v>521</v>
      </c>
      <c r="G18" s="137" t="s">
        <v>521</v>
      </c>
      <c r="H18" s="134" t="s">
        <v>1100</v>
      </c>
      <c r="I18" s="139" t="s">
        <v>522</v>
      </c>
      <c r="J18" s="139" t="s">
        <v>1107</v>
      </c>
      <c r="K18" s="138" t="s">
        <v>524</v>
      </c>
    </row>
    <row r="19" spans="1:11" s="115" customFormat="1" ht="75">
      <c r="A19" s="12" t="s">
        <v>987</v>
      </c>
      <c r="B19" s="98" t="s">
        <v>988</v>
      </c>
      <c r="C19" s="119" t="s">
        <v>519</v>
      </c>
      <c r="D19" s="131" t="s">
        <v>525</v>
      </c>
      <c r="E19" s="136" t="s">
        <v>23</v>
      </c>
      <c r="F19" s="137" t="s">
        <v>521</v>
      </c>
      <c r="G19" s="137" t="s">
        <v>521</v>
      </c>
      <c r="H19" s="134" t="s">
        <v>1100</v>
      </c>
      <c r="I19" s="139" t="s">
        <v>522</v>
      </c>
      <c r="J19" s="139" t="s">
        <v>523</v>
      </c>
      <c r="K19" s="138" t="s">
        <v>524</v>
      </c>
    </row>
    <row r="20" spans="1:11" s="115" customFormat="1" ht="75">
      <c r="A20" s="12" t="s">
        <v>990</v>
      </c>
      <c r="B20" s="98" t="s">
        <v>991</v>
      </c>
      <c r="C20" s="119" t="s">
        <v>519</v>
      </c>
      <c r="D20" s="131" t="s">
        <v>525</v>
      </c>
      <c r="E20" s="136" t="s">
        <v>23</v>
      </c>
      <c r="F20" s="137" t="s">
        <v>521</v>
      </c>
      <c r="G20" s="137" t="s">
        <v>521</v>
      </c>
      <c r="H20" s="134" t="s">
        <v>1100</v>
      </c>
      <c r="I20" s="139" t="s">
        <v>522</v>
      </c>
      <c r="J20" s="139" t="s">
        <v>523</v>
      </c>
      <c r="K20" s="138" t="s">
        <v>524</v>
      </c>
    </row>
    <row r="21" spans="1:11" s="115" customFormat="1" ht="150">
      <c r="A21" s="130" t="s">
        <v>47</v>
      </c>
      <c r="B21" s="130" t="s">
        <v>538</v>
      </c>
      <c r="C21" s="119" t="s">
        <v>519</v>
      </c>
      <c r="D21" s="131" t="s">
        <v>525</v>
      </c>
      <c r="E21" s="132" t="s">
        <v>539</v>
      </c>
      <c r="F21" s="133" t="s">
        <v>521</v>
      </c>
      <c r="G21" s="133" t="s">
        <v>521</v>
      </c>
      <c r="H21" s="134" t="s">
        <v>1100</v>
      </c>
      <c r="I21" s="135" t="s">
        <v>522</v>
      </c>
      <c r="J21" s="135" t="s">
        <v>523</v>
      </c>
      <c r="K21" s="134" t="s">
        <v>524</v>
      </c>
    </row>
    <row r="22" spans="1:11" s="115" customFormat="1" ht="155" customHeight="1">
      <c r="A22" s="130" t="s">
        <v>48</v>
      </c>
      <c r="B22" s="130" t="s">
        <v>538</v>
      </c>
      <c r="C22" s="119" t="s">
        <v>519</v>
      </c>
      <c r="D22" s="131" t="s">
        <v>525</v>
      </c>
      <c r="E22" s="132" t="s">
        <v>539</v>
      </c>
      <c r="F22" s="133" t="s">
        <v>521</v>
      </c>
      <c r="G22" s="133" t="s">
        <v>521</v>
      </c>
      <c r="H22" s="134" t="s">
        <v>1100</v>
      </c>
      <c r="I22" s="135" t="s">
        <v>522</v>
      </c>
      <c r="J22" s="135" t="s">
        <v>523</v>
      </c>
      <c r="K22" s="134" t="s">
        <v>524</v>
      </c>
    </row>
    <row r="23" spans="1:11" s="115" customFormat="1" ht="150">
      <c r="A23" s="130" t="s">
        <v>49</v>
      </c>
      <c r="B23" s="130" t="s">
        <v>538</v>
      </c>
      <c r="C23" s="119" t="s">
        <v>519</v>
      </c>
      <c r="D23" s="131" t="s">
        <v>525</v>
      </c>
      <c r="E23" s="132" t="s">
        <v>539</v>
      </c>
      <c r="F23" s="133" t="s">
        <v>521</v>
      </c>
      <c r="G23" s="133" t="s">
        <v>521</v>
      </c>
      <c r="H23" s="134" t="s">
        <v>1100</v>
      </c>
      <c r="I23" s="135" t="s">
        <v>522</v>
      </c>
      <c r="J23" s="135" t="s">
        <v>523</v>
      </c>
      <c r="K23" s="134" t="s">
        <v>524</v>
      </c>
    </row>
    <row r="24" spans="1:11" s="115" customFormat="1" ht="225">
      <c r="A24" s="107" t="s">
        <v>786</v>
      </c>
      <c r="B24" s="108" t="s">
        <v>787</v>
      </c>
      <c r="C24" s="119" t="s">
        <v>519</v>
      </c>
      <c r="D24" s="131" t="s">
        <v>525</v>
      </c>
      <c r="E24" s="132" t="s">
        <v>539</v>
      </c>
      <c r="F24" s="133" t="s">
        <v>521</v>
      </c>
      <c r="G24" s="133" t="s">
        <v>521</v>
      </c>
      <c r="H24" s="134" t="s">
        <v>1100</v>
      </c>
      <c r="I24" s="135" t="s">
        <v>522</v>
      </c>
      <c r="J24" s="135" t="s">
        <v>523</v>
      </c>
      <c r="K24" s="134" t="s">
        <v>793</v>
      </c>
    </row>
    <row r="25" spans="1:11" s="115" customFormat="1" ht="240.5" customHeight="1">
      <c r="A25" s="107" t="s">
        <v>789</v>
      </c>
      <c r="B25" s="108" t="s">
        <v>790</v>
      </c>
      <c r="C25" s="119" t="s">
        <v>519</v>
      </c>
      <c r="D25" s="131" t="s">
        <v>525</v>
      </c>
      <c r="E25" s="132" t="s">
        <v>539</v>
      </c>
      <c r="F25" s="133" t="s">
        <v>521</v>
      </c>
      <c r="G25" s="133" t="s">
        <v>521</v>
      </c>
      <c r="H25" s="134" t="s">
        <v>1100</v>
      </c>
      <c r="I25" s="135" t="s">
        <v>522</v>
      </c>
      <c r="J25" s="135" t="s">
        <v>523</v>
      </c>
      <c r="K25" s="134" t="s">
        <v>793</v>
      </c>
    </row>
    <row r="26" spans="1:11" s="115" customFormat="1" ht="225">
      <c r="A26" s="107" t="s">
        <v>792</v>
      </c>
      <c r="B26" s="108" t="s">
        <v>1363</v>
      </c>
      <c r="C26" s="119" t="s">
        <v>519</v>
      </c>
      <c r="D26" s="131" t="s">
        <v>525</v>
      </c>
      <c r="E26" s="133" t="s">
        <v>1398</v>
      </c>
      <c r="F26" s="133" t="s">
        <v>521</v>
      </c>
      <c r="G26" s="133" t="s">
        <v>521</v>
      </c>
      <c r="H26" s="134" t="s">
        <v>1100</v>
      </c>
      <c r="I26" s="135" t="s">
        <v>522</v>
      </c>
      <c r="J26" s="135" t="s">
        <v>523</v>
      </c>
      <c r="K26" s="134" t="s">
        <v>793</v>
      </c>
    </row>
    <row r="27" spans="1:11" s="115" customFormat="1" ht="225">
      <c r="A27" s="107" t="s">
        <v>965</v>
      </c>
      <c r="B27" s="108" t="s">
        <v>1364</v>
      </c>
      <c r="C27" s="119" t="s">
        <v>519</v>
      </c>
      <c r="D27" s="131" t="s">
        <v>525</v>
      </c>
      <c r="E27" s="133" t="s">
        <v>1398</v>
      </c>
      <c r="F27" s="133" t="s">
        <v>521</v>
      </c>
      <c r="G27" s="133" t="s">
        <v>521</v>
      </c>
      <c r="H27" s="134" t="s">
        <v>1100</v>
      </c>
      <c r="I27" s="135" t="s">
        <v>522</v>
      </c>
      <c r="J27" s="135" t="s">
        <v>523</v>
      </c>
      <c r="K27" s="134" t="s">
        <v>793</v>
      </c>
    </row>
    <row r="28" spans="1:11" s="115" customFormat="1" ht="75">
      <c r="A28" s="130" t="s">
        <v>51</v>
      </c>
      <c r="B28" s="130" t="s">
        <v>540</v>
      </c>
      <c r="C28" s="119" t="s">
        <v>519</v>
      </c>
      <c r="D28" s="131" t="s">
        <v>1108</v>
      </c>
      <c r="E28" s="132" t="s">
        <v>539</v>
      </c>
      <c r="F28" s="133" t="s">
        <v>521</v>
      </c>
      <c r="G28" s="133" t="s">
        <v>521</v>
      </c>
      <c r="H28" s="134" t="s">
        <v>1100</v>
      </c>
      <c r="I28" s="135" t="s">
        <v>522</v>
      </c>
      <c r="J28" s="135" t="s">
        <v>1109</v>
      </c>
      <c r="K28" s="134" t="s">
        <v>524</v>
      </c>
    </row>
    <row r="29" spans="1:11" s="115" customFormat="1" ht="75">
      <c r="A29" s="130" t="s">
        <v>54</v>
      </c>
      <c r="B29" s="130" t="s">
        <v>541</v>
      </c>
      <c r="C29" s="119" t="s">
        <v>519</v>
      </c>
      <c r="D29" s="131" t="s">
        <v>1110</v>
      </c>
      <c r="E29" s="132" t="s">
        <v>539</v>
      </c>
      <c r="F29" s="133" t="s">
        <v>521</v>
      </c>
      <c r="G29" s="133" t="s">
        <v>521</v>
      </c>
      <c r="H29" s="134" t="s">
        <v>1100</v>
      </c>
      <c r="I29" s="135" t="s">
        <v>522</v>
      </c>
      <c r="J29" s="135" t="s">
        <v>1111</v>
      </c>
      <c r="K29" s="134" t="s">
        <v>524</v>
      </c>
    </row>
    <row r="30" spans="1:11" s="115" customFormat="1" ht="75">
      <c r="A30" s="130" t="s">
        <v>57</v>
      </c>
      <c r="B30" s="130" t="s">
        <v>542</v>
      </c>
      <c r="C30" s="119" t="s">
        <v>519</v>
      </c>
      <c r="D30" s="131" t="s">
        <v>1112</v>
      </c>
      <c r="E30" s="132" t="s">
        <v>539</v>
      </c>
      <c r="F30" s="133" t="s">
        <v>521</v>
      </c>
      <c r="G30" s="133" t="s">
        <v>521</v>
      </c>
      <c r="H30" s="134" t="s">
        <v>1100</v>
      </c>
      <c r="I30" s="135" t="s">
        <v>522</v>
      </c>
      <c r="J30" s="135" t="s">
        <v>1113</v>
      </c>
      <c r="K30" s="134" t="s">
        <v>524</v>
      </c>
    </row>
    <row r="31" spans="1:11" s="115" customFormat="1" ht="75">
      <c r="A31" s="130" t="s">
        <v>60</v>
      </c>
      <c r="B31" s="130" t="s">
        <v>543</v>
      </c>
      <c r="C31" s="119" t="s">
        <v>519</v>
      </c>
      <c r="D31" s="131" t="s">
        <v>1114</v>
      </c>
      <c r="E31" s="132" t="s">
        <v>539</v>
      </c>
      <c r="F31" s="133" t="s">
        <v>521</v>
      </c>
      <c r="G31" s="133" t="s">
        <v>521</v>
      </c>
      <c r="H31" s="134" t="s">
        <v>1100</v>
      </c>
      <c r="I31" s="135" t="s">
        <v>522</v>
      </c>
      <c r="J31" s="135" t="s">
        <v>1115</v>
      </c>
      <c r="K31" s="134" t="s">
        <v>524</v>
      </c>
    </row>
    <row r="32" spans="1:11" s="115" customFormat="1" ht="75">
      <c r="A32" s="12" t="s">
        <v>63</v>
      </c>
      <c r="B32" s="12" t="s">
        <v>64</v>
      </c>
      <c r="C32" s="119" t="s">
        <v>519</v>
      </c>
      <c r="D32" s="131" t="s">
        <v>1116</v>
      </c>
      <c r="E32" s="132" t="s">
        <v>539</v>
      </c>
      <c r="F32" s="133" t="s">
        <v>521</v>
      </c>
      <c r="G32" s="133" t="s">
        <v>521</v>
      </c>
      <c r="H32" s="134" t="s">
        <v>1100</v>
      </c>
      <c r="I32" s="135" t="s">
        <v>522</v>
      </c>
      <c r="J32" s="135" t="s">
        <v>1117</v>
      </c>
      <c r="K32" s="134" t="s">
        <v>524</v>
      </c>
    </row>
    <row r="33" spans="1:11" s="115" customFormat="1" ht="75">
      <c r="A33" s="12" t="s">
        <v>66</v>
      </c>
      <c r="B33" s="12" t="s">
        <v>544</v>
      </c>
      <c r="C33" s="119" t="s">
        <v>519</v>
      </c>
      <c r="D33" s="131" t="s">
        <v>1118</v>
      </c>
      <c r="E33" s="132" t="s">
        <v>539</v>
      </c>
      <c r="F33" s="133" t="s">
        <v>521</v>
      </c>
      <c r="G33" s="133" t="s">
        <v>521</v>
      </c>
      <c r="H33" s="134" t="s">
        <v>1100</v>
      </c>
      <c r="I33" s="135" t="s">
        <v>522</v>
      </c>
      <c r="J33" s="135" t="s">
        <v>1119</v>
      </c>
      <c r="K33" s="134" t="s">
        <v>524</v>
      </c>
    </row>
    <row r="34" spans="1:11" s="115" customFormat="1" ht="113" customHeight="1">
      <c r="A34" s="12" t="s">
        <v>1007</v>
      </c>
      <c r="B34" s="12" t="s">
        <v>1008</v>
      </c>
      <c r="C34" s="119" t="s">
        <v>519</v>
      </c>
      <c r="D34" s="131" t="s">
        <v>525</v>
      </c>
      <c r="E34" s="132" t="s">
        <v>539</v>
      </c>
      <c r="F34" s="133" t="s">
        <v>521</v>
      </c>
      <c r="G34" s="133" t="s">
        <v>521</v>
      </c>
      <c r="H34" s="134" t="s">
        <v>1100</v>
      </c>
      <c r="I34" s="135" t="s">
        <v>522</v>
      </c>
      <c r="J34" s="135" t="s">
        <v>523</v>
      </c>
      <c r="K34" s="134" t="s">
        <v>524</v>
      </c>
    </row>
    <row r="35" spans="1:11" s="115" customFormat="1" ht="139.5" customHeight="1">
      <c r="A35" s="107" t="s">
        <v>69</v>
      </c>
      <c r="B35" s="130" t="s">
        <v>545</v>
      </c>
      <c r="C35" s="119" t="s">
        <v>519</v>
      </c>
      <c r="D35" s="131" t="s">
        <v>525</v>
      </c>
      <c r="E35" s="132" t="s">
        <v>539</v>
      </c>
      <c r="F35" s="133" t="s">
        <v>521</v>
      </c>
      <c r="G35" s="133" t="s">
        <v>521</v>
      </c>
      <c r="H35" s="134" t="s">
        <v>1100</v>
      </c>
      <c r="I35" s="135" t="s">
        <v>522</v>
      </c>
      <c r="J35" s="135" t="s">
        <v>523</v>
      </c>
      <c r="K35" s="134" t="s">
        <v>524</v>
      </c>
    </row>
    <row r="36" spans="1:11" s="115" customFormat="1" ht="138" customHeight="1">
      <c r="A36" s="107" t="s">
        <v>72</v>
      </c>
      <c r="B36" s="130" t="s">
        <v>546</v>
      </c>
      <c r="C36" s="119" t="s">
        <v>519</v>
      </c>
      <c r="D36" s="131" t="s">
        <v>525</v>
      </c>
      <c r="E36" s="132" t="s">
        <v>539</v>
      </c>
      <c r="F36" s="133" t="s">
        <v>521</v>
      </c>
      <c r="G36" s="133" t="s">
        <v>521</v>
      </c>
      <c r="H36" s="134" t="s">
        <v>1100</v>
      </c>
      <c r="I36" s="135" t="s">
        <v>522</v>
      </c>
      <c r="J36" s="135" t="s">
        <v>523</v>
      </c>
      <c r="K36" s="134" t="s">
        <v>524</v>
      </c>
    </row>
    <row r="37" spans="1:11" s="115" customFormat="1" ht="100">
      <c r="A37" s="107" t="s">
        <v>103</v>
      </c>
      <c r="B37" s="12" t="s">
        <v>104</v>
      </c>
      <c r="C37" s="119" t="s">
        <v>519</v>
      </c>
      <c r="D37" s="131" t="s">
        <v>525</v>
      </c>
      <c r="E37" s="132" t="s">
        <v>539</v>
      </c>
      <c r="F37" s="133" t="s">
        <v>521</v>
      </c>
      <c r="G37" s="133" t="s">
        <v>521</v>
      </c>
      <c r="H37" s="134" t="s">
        <v>1100</v>
      </c>
      <c r="I37" s="135" t="s">
        <v>522</v>
      </c>
      <c r="J37" s="135" t="s">
        <v>523</v>
      </c>
      <c r="K37" s="134" t="s">
        <v>524</v>
      </c>
    </row>
    <row r="38" spans="1:11" s="115" customFormat="1" ht="75">
      <c r="A38" s="107" t="s">
        <v>1012</v>
      </c>
      <c r="B38" s="12" t="s">
        <v>1013</v>
      </c>
      <c r="C38" s="119" t="s">
        <v>519</v>
      </c>
      <c r="D38" s="131" t="s">
        <v>525</v>
      </c>
      <c r="E38" s="132" t="s">
        <v>539</v>
      </c>
      <c r="F38" s="133" t="s">
        <v>521</v>
      </c>
      <c r="G38" s="133" t="s">
        <v>521</v>
      </c>
      <c r="H38" s="134" t="s">
        <v>1100</v>
      </c>
      <c r="I38" s="135" t="s">
        <v>522</v>
      </c>
      <c r="J38" s="135" t="s">
        <v>523</v>
      </c>
      <c r="K38" s="134" t="s">
        <v>524</v>
      </c>
    </row>
    <row r="39" spans="1:11" s="115" customFormat="1" ht="121.5" customHeight="1">
      <c r="A39" s="107" t="s">
        <v>75</v>
      </c>
      <c r="B39" s="130" t="s">
        <v>547</v>
      </c>
      <c r="C39" s="119" t="s">
        <v>519</v>
      </c>
      <c r="D39" s="131" t="s">
        <v>525</v>
      </c>
      <c r="E39" s="132" t="s">
        <v>539</v>
      </c>
      <c r="F39" s="133" t="s">
        <v>521</v>
      </c>
      <c r="G39" s="133" t="s">
        <v>521</v>
      </c>
      <c r="H39" s="134" t="s">
        <v>1100</v>
      </c>
      <c r="I39" s="135" t="s">
        <v>522</v>
      </c>
      <c r="J39" s="135" t="s">
        <v>523</v>
      </c>
      <c r="K39" s="134" t="s">
        <v>524</v>
      </c>
    </row>
    <row r="40" spans="1:11" s="115" customFormat="1" ht="117.5" customHeight="1">
      <c r="A40" s="107" t="s">
        <v>78</v>
      </c>
      <c r="B40" s="130" t="s">
        <v>548</v>
      </c>
      <c r="C40" s="119" t="s">
        <v>519</v>
      </c>
      <c r="D40" s="131" t="s">
        <v>525</v>
      </c>
      <c r="E40" s="132" t="s">
        <v>539</v>
      </c>
      <c r="F40" s="133" t="s">
        <v>521</v>
      </c>
      <c r="G40" s="133" t="s">
        <v>521</v>
      </c>
      <c r="H40" s="134" t="s">
        <v>1100</v>
      </c>
      <c r="I40" s="135" t="s">
        <v>522</v>
      </c>
      <c r="J40" s="135" t="s">
        <v>523</v>
      </c>
      <c r="K40" s="134" t="s">
        <v>524</v>
      </c>
    </row>
    <row r="41" spans="1:11" s="115" customFormat="1" ht="79.5" customHeight="1">
      <c r="A41" s="107" t="s">
        <v>802</v>
      </c>
      <c r="B41" s="12" t="s">
        <v>1120</v>
      </c>
      <c r="C41" s="119" t="s">
        <v>519</v>
      </c>
      <c r="D41" s="131" t="s">
        <v>525</v>
      </c>
      <c r="E41" s="132" t="s">
        <v>539</v>
      </c>
      <c r="F41" s="133" t="s">
        <v>521</v>
      </c>
      <c r="G41" s="133" t="s">
        <v>521</v>
      </c>
      <c r="H41" s="134" t="s">
        <v>1100</v>
      </c>
      <c r="I41" s="135" t="s">
        <v>522</v>
      </c>
      <c r="J41" s="135" t="s">
        <v>523</v>
      </c>
      <c r="K41" s="134" t="s">
        <v>524</v>
      </c>
    </row>
    <row r="42" spans="1:11" s="115" customFormat="1" ht="79.5" customHeight="1">
      <c r="A42" s="107" t="s">
        <v>805</v>
      </c>
      <c r="B42" s="12" t="s">
        <v>1121</v>
      </c>
      <c r="C42" s="119" t="s">
        <v>519</v>
      </c>
      <c r="D42" s="131" t="s">
        <v>525</v>
      </c>
      <c r="E42" s="132" t="s">
        <v>539</v>
      </c>
      <c r="F42" s="133" t="s">
        <v>521</v>
      </c>
      <c r="G42" s="133" t="s">
        <v>521</v>
      </c>
      <c r="H42" s="134" t="s">
        <v>1100</v>
      </c>
      <c r="I42" s="135" t="s">
        <v>522</v>
      </c>
      <c r="J42" s="135" t="s">
        <v>523</v>
      </c>
      <c r="K42" s="134" t="s">
        <v>524</v>
      </c>
    </row>
    <row r="43" spans="1:11" s="115" customFormat="1" ht="75">
      <c r="A43" s="107" t="s">
        <v>808</v>
      </c>
      <c r="B43" s="12" t="s">
        <v>1122</v>
      </c>
      <c r="C43" s="119" t="s">
        <v>519</v>
      </c>
      <c r="D43" s="131" t="s">
        <v>525</v>
      </c>
      <c r="E43" s="132" t="s">
        <v>539</v>
      </c>
      <c r="F43" s="133" t="s">
        <v>521</v>
      </c>
      <c r="G43" s="133" t="s">
        <v>521</v>
      </c>
      <c r="H43" s="134" t="s">
        <v>1100</v>
      </c>
      <c r="I43" s="135" t="s">
        <v>522</v>
      </c>
      <c r="J43" s="135" t="s">
        <v>523</v>
      </c>
      <c r="K43" s="134" t="s">
        <v>524</v>
      </c>
    </row>
    <row r="44" spans="1:11" s="115" customFormat="1" ht="75">
      <c r="A44" s="107" t="s">
        <v>811</v>
      </c>
      <c r="B44" s="12" t="s">
        <v>1123</v>
      </c>
      <c r="C44" s="119" t="s">
        <v>519</v>
      </c>
      <c r="D44" s="131" t="s">
        <v>525</v>
      </c>
      <c r="E44" s="132" t="s">
        <v>539</v>
      </c>
      <c r="F44" s="133" t="s">
        <v>521</v>
      </c>
      <c r="G44" s="133" t="s">
        <v>521</v>
      </c>
      <c r="H44" s="134" t="s">
        <v>1100</v>
      </c>
      <c r="I44" s="135" t="s">
        <v>522</v>
      </c>
      <c r="J44" s="135" t="s">
        <v>523</v>
      </c>
      <c r="K44" s="134" t="s">
        <v>524</v>
      </c>
    </row>
    <row r="45" spans="1:11" s="115" customFormat="1" ht="75">
      <c r="A45" s="107" t="s">
        <v>814</v>
      </c>
      <c r="B45" s="12" t="s">
        <v>1124</v>
      </c>
      <c r="C45" s="119" t="s">
        <v>519</v>
      </c>
      <c r="D45" s="131" t="s">
        <v>525</v>
      </c>
      <c r="E45" s="132" t="s">
        <v>539</v>
      </c>
      <c r="F45" s="133" t="s">
        <v>521</v>
      </c>
      <c r="G45" s="133" t="s">
        <v>521</v>
      </c>
      <c r="H45" s="134" t="s">
        <v>1100</v>
      </c>
      <c r="I45" s="135" t="s">
        <v>522</v>
      </c>
      <c r="J45" s="135" t="s">
        <v>523</v>
      </c>
      <c r="K45" s="134" t="s">
        <v>524</v>
      </c>
    </row>
    <row r="46" spans="1:11" s="115" customFormat="1" ht="75">
      <c r="A46" s="107" t="s">
        <v>817</v>
      </c>
      <c r="B46" s="12" t="s">
        <v>1125</v>
      </c>
      <c r="C46" s="119" t="s">
        <v>519</v>
      </c>
      <c r="D46" s="131" t="s">
        <v>525</v>
      </c>
      <c r="E46" s="132" t="s">
        <v>539</v>
      </c>
      <c r="F46" s="133" t="s">
        <v>521</v>
      </c>
      <c r="G46" s="133" t="s">
        <v>521</v>
      </c>
      <c r="H46" s="134" t="s">
        <v>1100</v>
      </c>
      <c r="I46" s="135" t="s">
        <v>522</v>
      </c>
      <c r="J46" s="135" t="s">
        <v>523</v>
      </c>
      <c r="K46" s="134" t="s">
        <v>524</v>
      </c>
    </row>
    <row r="47" spans="1:11" s="115" customFormat="1" ht="75">
      <c r="A47" s="107" t="s">
        <v>820</v>
      </c>
      <c r="B47" s="12" t="s">
        <v>1126</v>
      </c>
      <c r="C47" s="119" t="s">
        <v>519</v>
      </c>
      <c r="D47" s="131" t="s">
        <v>525</v>
      </c>
      <c r="E47" s="132" t="s">
        <v>539</v>
      </c>
      <c r="F47" s="133" t="s">
        <v>521</v>
      </c>
      <c r="G47" s="133" t="s">
        <v>521</v>
      </c>
      <c r="H47" s="134" t="s">
        <v>1100</v>
      </c>
      <c r="I47" s="135" t="s">
        <v>522</v>
      </c>
      <c r="J47" s="135" t="s">
        <v>523</v>
      </c>
      <c r="K47" s="134" t="s">
        <v>524</v>
      </c>
    </row>
    <row r="48" spans="1:11" s="115" customFormat="1" ht="75">
      <c r="A48" s="107" t="s">
        <v>81</v>
      </c>
      <c r="B48" s="130" t="s">
        <v>549</v>
      </c>
      <c r="C48" s="119" t="s">
        <v>519</v>
      </c>
      <c r="D48" s="131" t="s">
        <v>525</v>
      </c>
      <c r="E48" s="132" t="s">
        <v>539</v>
      </c>
      <c r="F48" s="133" t="s">
        <v>521</v>
      </c>
      <c r="G48" s="133" t="s">
        <v>521</v>
      </c>
      <c r="H48" s="134" t="s">
        <v>1100</v>
      </c>
      <c r="I48" s="135" t="s">
        <v>522</v>
      </c>
      <c r="J48" s="135" t="s">
        <v>523</v>
      </c>
      <c r="K48" s="134" t="s">
        <v>524</v>
      </c>
    </row>
    <row r="49" spans="1:11" s="115" customFormat="1" ht="75">
      <c r="A49" s="107" t="s">
        <v>84</v>
      </c>
      <c r="B49" s="130" t="s">
        <v>550</v>
      </c>
      <c r="C49" s="119" t="s">
        <v>519</v>
      </c>
      <c r="D49" s="131" t="s">
        <v>525</v>
      </c>
      <c r="E49" s="132" t="s">
        <v>539</v>
      </c>
      <c r="F49" s="133" t="s">
        <v>521</v>
      </c>
      <c r="G49" s="133" t="s">
        <v>521</v>
      </c>
      <c r="H49" s="134" t="s">
        <v>1100</v>
      </c>
      <c r="I49" s="135" t="s">
        <v>522</v>
      </c>
      <c r="J49" s="135" t="s">
        <v>523</v>
      </c>
      <c r="K49" s="134" t="s">
        <v>524</v>
      </c>
    </row>
    <row r="50" spans="1:11" s="115" customFormat="1" ht="75">
      <c r="A50" s="107" t="s">
        <v>87</v>
      </c>
      <c r="B50" s="130" t="s">
        <v>551</v>
      </c>
      <c r="C50" s="119" t="s">
        <v>519</v>
      </c>
      <c r="D50" s="131" t="s">
        <v>525</v>
      </c>
      <c r="E50" s="132" t="s">
        <v>539</v>
      </c>
      <c r="F50" s="133" t="s">
        <v>521</v>
      </c>
      <c r="G50" s="133" t="s">
        <v>521</v>
      </c>
      <c r="H50" s="134" t="s">
        <v>1100</v>
      </c>
      <c r="I50" s="135" t="s">
        <v>522</v>
      </c>
      <c r="J50" s="135" t="s">
        <v>523</v>
      </c>
      <c r="K50" s="134" t="s">
        <v>524</v>
      </c>
    </row>
    <row r="51" spans="1:11" s="115" customFormat="1" ht="75">
      <c r="A51" s="107" t="s">
        <v>91</v>
      </c>
      <c r="B51" s="130" t="s">
        <v>552</v>
      </c>
      <c r="C51" s="119" t="s">
        <v>519</v>
      </c>
      <c r="D51" s="131" t="s">
        <v>525</v>
      </c>
      <c r="E51" s="132" t="s">
        <v>539</v>
      </c>
      <c r="F51" s="133" t="s">
        <v>521</v>
      </c>
      <c r="G51" s="133" t="s">
        <v>521</v>
      </c>
      <c r="H51" s="134" t="s">
        <v>1100</v>
      </c>
      <c r="I51" s="135" t="s">
        <v>522</v>
      </c>
      <c r="J51" s="135" t="s">
        <v>523</v>
      </c>
      <c r="K51" s="134" t="s">
        <v>524</v>
      </c>
    </row>
    <row r="52" spans="1:11" s="115" customFormat="1" ht="75">
      <c r="A52" s="107" t="s">
        <v>553</v>
      </c>
      <c r="B52" s="130" t="s">
        <v>554</v>
      </c>
      <c r="C52" s="119" t="s">
        <v>519</v>
      </c>
      <c r="D52" s="131" t="s">
        <v>525</v>
      </c>
      <c r="E52" s="132" t="s">
        <v>539</v>
      </c>
      <c r="F52" s="133" t="s">
        <v>521</v>
      </c>
      <c r="G52" s="133" t="s">
        <v>521</v>
      </c>
      <c r="H52" s="134" t="s">
        <v>1100</v>
      </c>
      <c r="I52" s="135" t="s">
        <v>522</v>
      </c>
      <c r="J52" s="135" t="s">
        <v>523</v>
      </c>
      <c r="K52" s="134" t="s">
        <v>524</v>
      </c>
    </row>
    <row r="53" spans="1:11" s="115" customFormat="1" ht="150">
      <c r="A53" s="130" t="s">
        <v>124</v>
      </c>
      <c r="B53" s="130" t="s">
        <v>112</v>
      </c>
      <c r="C53" s="119" t="s">
        <v>519</v>
      </c>
      <c r="D53" s="131" t="s">
        <v>525</v>
      </c>
      <c r="E53" s="132" t="s">
        <v>539</v>
      </c>
      <c r="F53" s="133" t="s">
        <v>521</v>
      </c>
      <c r="G53" s="133" t="s">
        <v>521</v>
      </c>
      <c r="H53" s="134" t="s">
        <v>1100</v>
      </c>
      <c r="I53" s="135" t="s">
        <v>522</v>
      </c>
      <c r="J53" s="135" t="s">
        <v>523</v>
      </c>
      <c r="K53" s="134" t="s">
        <v>524</v>
      </c>
    </row>
    <row r="54" spans="1:11" s="115" customFormat="1" ht="150">
      <c r="A54" s="130" t="s">
        <v>114</v>
      </c>
      <c r="B54" s="130" t="s">
        <v>555</v>
      </c>
      <c r="C54" s="119" t="s">
        <v>519</v>
      </c>
      <c r="D54" s="131" t="s">
        <v>525</v>
      </c>
      <c r="E54" s="132" t="s">
        <v>539</v>
      </c>
      <c r="F54" s="133" t="s">
        <v>521</v>
      </c>
      <c r="G54" s="133" t="s">
        <v>521</v>
      </c>
      <c r="H54" s="134" t="s">
        <v>1100</v>
      </c>
      <c r="I54" s="135" t="s">
        <v>522</v>
      </c>
      <c r="J54" s="135" t="s">
        <v>523</v>
      </c>
      <c r="K54" s="134" t="s">
        <v>524</v>
      </c>
    </row>
    <row r="55" spans="1:11" s="115" customFormat="1" ht="150">
      <c r="A55" s="130" t="s">
        <v>117</v>
      </c>
      <c r="B55" s="130" t="s">
        <v>556</v>
      </c>
      <c r="C55" s="119" t="s">
        <v>519</v>
      </c>
      <c r="D55" s="131" t="s">
        <v>525</v>
      </c>
      <c r="E55" s="132" t="s">
        <v>539</v>
      </c>
      <c r="F55" s="133" t="s">
        <v>521</v>
      </c>
      <c r="G55" s="133" t="s">
        <v>521</v>
      </c>
      <c r="H55" s="134" t="s">
        <v>1100</v>
      </c>
      <c r="I55" s="135" t="s">
        <v>522</v>
      </c>
      <c r="J55" s="135" t="s">
        <v>523</v>
      </c>
      <c r="K55" s="134" t="s">
        <v>524</v>
      </c>
    </row>
    <row r="56" spans="1:11" s="115" customFormat="1" ht="163" customHeight="1">
      <c r="A56" s="130" t="s">
        <v>120</v>
      </c>
      <c r="B56" s="130" t="s">
        <v>557</v>
      </c>
      <c r="C56" s="119" t="s">
        <v>519</v>
      </c>
      <c r="D56" s="131" t="s">
        <v>525</v>
      </c>
      <c r="E56" s="132" t="s">
        <v>539</v>
      </c>
      <c r="F56" s="133" t="s">
        <v>521</v>
      </c>
      <c r="G56" s="133" t="s">
        <v>521</v>
      </c>
      <c r="H56" s="134" t="s">
        <v>1100</v>
      </c>
      <c r="I56" s="135" t="s">
        <v>522</v>
      </c>
      <c r="J56" s="135" t="s">
        <v>523</v>
      </c>
      <c r="K56" s="134" t="s">
        <v>524</v>
      </c>
    </row>
    <row r="57" spans="1:11" s="115" customFormat="1" ht="159" customHeight="1">
      <c r="A57" s="130" t="s">
        <v>123</v>
      </c>
      <c r="B57" s="130" t="s">
        <v>557</v>
      </c>
      <c r="C57" s="119" t="s">
        <v>519</v>
      </c>
      <c r="D57" s="131" t="s">
        <v>525</v>
      </c>
      <c r="E57" s="132" t="s">
        <v>539</v>
      </c>
      <c r="F57" s="133" t="s">
        <v>521</v>
      </c>
      <c r="G57" s="133" t="s">
        <v>521</v>
      </c>
      <c r="H57" s="134" t="s">
        <v>1100</v>
      </c>
      <c r="I57" s="135" t="s">
        <v>522</v>
      </c>
      <c r="J57" s="135" t="s">
        <v>523</v>
      </c>
      <c r="K57" s="134" t="s">
        <v>524</v>
      </c>
    </row>
    <row r="58" spans="1:11" s="115" customFormat="1" ht="135.5" customHeight="1">
      <c r="A58" s="12" t="s">
        <v>1020</v>
      </c>
      <c r="B58" s="12" t="s">
        <v>1021</v>
      </c>
      <c r="C58" s="119" t="s">
        <v>519</v>
      </c>
      <c r="D58" s="131" t="s">
        <v>525</v>
      </c>
      <c r="E58" s="132" t="s">
        <v>539</v>
      </c>
      <c r="F58" s="133" t="s">
        <v>521</v>
      </c>
      <c r="G58" s="133" t="s">
        <v>521</v>
      </c>
      <c r="H58" s="134" t="s">
        <v>1100</v>
      </c>
      <c r="I58" s="135" t="s">
        <v>522</v>
      </c>
      <c r="J58" s="135" t="s">
        <v>523</v>
      </c>
      <c r="K58" s="134" t="s">
        <v>524</v>
      </c>
    </row>
    <row r="59" spans="1:11" s="115" customFormat="1" ht="132" customHeight="1">
      <c r="A59" s="12" t="s">
        <v>1023</v>
      </c>
      <c r="B59" s="12" t="s">
        <v>1024</v>
      </c>
      <c r="C59" s="119" t="s">
        <v>519</v>
      </c>
      <c r="D59" s="131" t="s">
        <v>525</v>
      </c>
      <c r="E59" s="132" t="s">
        <v>539</v>
      </c>
      <c r="F59" s="133" t="s">
        <v>521</v>
      </c>
      <c r="G59" s="133" t="s">
        <v>521</v>
      </c>
      <c r="H59" s="134" t="s">
        <v>1100</v>
      </c>
      <c r="I59" s="135" t="s">
        <v>522</v>
      </c>
      <c r="J59" s="135" t="s">
        <v>523</v>
      </c>
      <c r="K59" s="134" t="s">
        <v>524</v>
      </c>
    </row>
    <row r="60" spans="1:11" s="115" customFormat="1" ht="132" customHeight="1">
      <c r="A60" s="12" t="s">
        <v>1326</v>
      </c>
      <c r="B60" s="12" t="s">
        <v>1214</v>
      </c>
      <c r="C60" s="119" t="s">
        <v>519</v>
      </c>
      <c r="D60" s="131" t="s">
        <v>525</v>
      </c>
      <c r="E60" s="132" t="s">
        <v>539</v>
      </c>
      <c r="F60" s="133" t="s">
        <v>521</v>
      </c>
      <c r="G60" s="133" t="s">
        <v>521</v>
      </c>
      <c r="H60" s="134" t="s">
        <v>1100</v>
      </c>
      <c r="I60" s="135" t="s">
        <v>522</v>
      </c>
      <c r="J60" s="135" t="s">
        <v>523</v>
      </c>
      <c r="K60" s="134" t="s">
        <v>524</v>
      </c>
    </row>
    <row r="61" spans="1:11" s="115" customFormat="1" ht="132" customHeight="1">
      <c r="A61" s="12" t="s">
        <v>1216</v>
      </c>
      <c r="B61" s="12" t="s">
        <v>1217</v>
      </c>
      <c r="C61" s="119" t="s">
        <v>519</v>
      </c>
      <c r="D61" s="131" t="s">
        <v>525</v>
      </c>
      <c r="E61" s="132" t="s">
        <v>539</v>
      </c>
      <c r="F61" s="133" t="s">
        <v>521</v>
      </c>
      <c r="G61" s="133" t="s">
        <v>521</v>
      </c>
      <c r="H61" s="134" t="s">
        <v>1100</v>
      </c>
      <c r="I61" s="135" t="s">
        <v>522</v>
      </c>
      <c r="J61" s="135" t="s">
        <v>523</v>
      </c>
      <c r="K61" s="134" t="s">
        <v>524</v>
      </c>
    </row>
    <row r="62" spans="1:11" s="115" customFormat="1" ht="100">
      <c r="A62" s="130" t="s">
        <v>125</v>
      </c>
      <c r="B62" s="130" t="s">
        <v>126</v>
      </c>
      <c r="C62" s="119" t="s">
        <v>519</v>
      </c>
      <c r="D62" s="131" t="s">
        <v>525</v>
      </c>
      <c r="E62" s="132" t="s">
        <v>539</v>
      </c>
      <c r="F62" s="133" t="s">
        <v>521</v>
      </c>
      <c r="G62" s="133" t="s">
        <v>521</v>
      </c>
      <c r="H62" s="134" t="s">
        <v>1100</v>
      </c>
      <c r="I62" s="135" t="s">
        <v>522</v>
      </c>
      <c r="J62" s="135" t="s">
        <v>523</v>
      </c>
      <c r="K62" s="134" t="s">
        <v>524</v>
      </c>
    </row>
    <row r="63" spans="1:11" s="115" customFormat="1" ht="100">
      <c r="A63" s="12" t="s">
        <v>128</v>
      </c>
      <c r="B63" s="12" t="s">
        <v>558</v>
      </c>
      <c r="C63" s="119" t="s">
        <v>519</v>
      </c>
      <c r="D63" s="131" t="s">
        <v>559</v>
      </c>
      <c r="E63" s="132" t="s">
        <v>539</v>
      </c>
      <c r="F63" s="133" t="s">
        <v>521</v>
      </c>
      <c r="G63" s="133" t="s">
        <v>521</v>
      </c>
      <c r="H63" s="134" t="s">
        <v>1100</v>
      </c>
      <c r="I63" s="135" t="s">
        <v>560</v>
      </c>
      <c r="J63" s="135" t="s">
        <v>561</v>
      </c>
      <c r="K63" s="134" t="s">
        <v>524</v>
      </c>
    </row>
    <row r="64" spans="1:11" s="115" customFormat="1" ht="112.5">
      <c r="A64" s="12" t="s">
        <v>131</v>
      </c>
      <c r="B64" s="12" t="s">
        <v>562</v>
      </c>
      <c r="C64" s="119" t="s">
        <v>519</v>
      </c>
      <c r="D64" s="131" t="s">
        <v>525</v>
      </c>
      <c r="E64" s="132" t="s">
        <v>539</v>
      </c>
      <c r="F64" s="133" t="s">
        <v>521</v>
      </c>
      <c r="G64" s="133" t="s">
        <v>521</v>
      </c>
      <c r="H64" s="134" t="s">
        <v>1100</v>
      </c>
      <c r="I64" s="135" t="s">
        <v>560</v>
      </c>
      <c r="J64" s="135" t="s">
        <v>563</v>
      </c>
      <c r="K64" s="134" t="s">
        <v>524</v>
      </c>
    </row>
    <row r="65" spans="1:11" s="115" customFormat="1" ht="162.5">
      <c r="A65" s="130" t="s">
        <v>137</v>
      </c>
      <c r="B65" s="130" t="s">
        <v>134</v>
      </c>
      <c r="C65" s="119" t="s">
        <v>519</v>
      </c>
      <c r="D65" s="131" t="s">
        <v>525</v>
      </c>
      <c r="E65" s="132" t="s">
        <v>539</v>
      </c>
      <c r="F65" s="133" t="s">
        <v>521</v>
      </c>
      <c r="G65" s="133" t="s">
        <v>521</v>
      </c>
      <c r="H65" s="134" t="s">
        <v>1100</v>
      </c>
      <c r="I65" s="135" t="s">
        <v>522</v>
      </c>
      <c r="J65" s="135" t="s">
        <v>523</v>
      </c>
      <c r="K65" s="134" t="s">
        <v>524</v>
      </c>
    </row>
    <row r="66" spans="1:11" s="115" customFormat="1" ht="125">
      <c r="A66" s="130" t="s">
        <v>137</v>
      </c>
      <c r="B66" s="130" t="s">
        <v>136</v>
      </c>
      <c r="C66" s="119" t="s">
        <v>519</v>
      </c>
      <c r="D66" s="131" t="s">
        <v>525</v>
      </c>
      <c r="E66" s="132" t="s">
        <v>539</v>
      </c>
      <c r="F66" s="133" t="s">
        <v>521</v>
      </c>
      <c r="G66" s="133" t="s">
        <v>521</v>
      </c>
      <c r="H66" s="134" t="s">
        <v>1100</v>
      </c>
      <c r="I66" s="135" t="s">
        <v>522</v>
      </c>
      <c r="J66" s="135" t="s">
        <v>523</v>
      </c>
      <c r="K66" s="134" t="s">
        <v>524</v>
      </c>
    </row>
    <row r="67" spans="1:11" s="115" customFormat="1" ht="162.5">
      <c r="A67" s="130" t="s">
        <v>137</v>
      </c>
      <c r="B67" s="130" t="s">
        <v>134</v>
      </c>
      <c r="C67" s="119" t="s">
        <v>519</v>
      </c>
      <c r="D67" s="131" t="s">
        <v>525</v>
      </c>
      <c r="E67" s="132" t="s">
        <v>539</v>
      </c>
      <c r="F67" s="133" t="s">
        <v>521</v>
      </c>
      <c r="G67" s="133" t="s">
        <v>521</v>
      </c>
      <c r="H67" s="134" t="s">
        <v>1100</v>
      </c>
      <c r="I67" s="135" t="s">
        <v>522</v>
      </c>
      <c r="J67" s="135" t="s">
        <v>523</v>
      </c>
      <c r="K67" s="134" t="s">
        <v>524</v>
      </c>
    </row>
    <row r="68" spans="1:11" s="115" customFormat="1" ht="137.5">
      <c r="A68" s="130" t="s">
        <v>139</v>
      </c>
      <c r="B68" s="130" t="s">
        <v>140</v>
      </c>
      <c r="C68" s="119" t="s">
        <v>519</v>
      </c>
      <c r="D68" s="131" t="s">
        <v>525</v>
      </c>
      <c r="E68" s="132" t="s">
        <v>539</v>
      </c>
      <c r="F68" s="133" t="s">
        <v>521</v>
      </c>
      <c r="G68" s="133" t="s">
        <v>521</v>
      </c>
      <c r="H68" s="134" t="s">
        <v>1100</v>
      </c>
      <c r="I68" s="135" t="s">
        <v>522</v>
      </c>
      <c r="J68" s="135" t="s">
        <v>523</v>
      </c>
      <c r="K68" s="134" t="s">
        <v>524</v>
      </c>
    </row>
    <row r="69" spans="1:11" s="115" customFormat="1" ht="81" customHeight="1">
      <c r="A69" s="12" t="s">
        <v>1030</v>
      </c>
      <c r="B69" s="12" t="s">
        <v>1031</v>
      </c>
      <c r="C69" s="119" t="s">
        <v>519</v>
      </c>
      <c r="D69" s="131" t="s">
        <v>1127</v>
      </c>
      <c r="E69" s="132" t="s">
        <v>539</v>
      </c>
      <c r="F69" s="133" t="s">
        <v>521</v>
      </c>
      <c r="G69" s="133" t="s">
        <v>521</v>
      </c>
      <c r="H69" s="134" t="s">
        <v>1100</v>
      </c>
      <c r="I69" s="135" t="s">
        <v>522</v>
      </c>
      <c r="J69" s="135" t="s">
        <v>523</v>
      </c>
      <c r="K69" s="134" t="s">
        <v>524</v>
      </c>
    </row>
    <row r="70" spans="1:11" s="115" customFormat="1" ht="187.5">
      <c r="A70" s="130" t="s">
        <v>142</v>
      </c>
      <c r="B70" s="130" t="s">
        <v>564</v>
      </c>
      <c r="C70" s="119" t="s">
        <v>519</v>
      </c>
      <c r="D70" s="131" t="s">
        <v>565</v>
      </c>
      <c r="E70" s="132" t="s">
        <v>539</v>
      </c>
      <c r="F70" s="133" t="s">
        <v>521</v>
      </c>
      <c r="G70" s="133" t="s">
        <v>521</v>
      </c>
      <c r="H70" s="134" t="s">
        <v>1100</v>
      </c>
      <c r="I70" s="135" t="s">
        <v>522</v>
      </c>
      <c r="J70" s="135" t="s">
        <v>523</v>
      </c>
      <c r="K70" s="134" t="s">
        <v>524</v>
      </c>
    </row>
    <row r="71" spans="1:11" s="115" customFormat="1" ht="133" customHeight="1">
      <c r="A71" s="130" t="s">
        <v>566</v>
      </c>
      <c r="B71" s="130" t="s">
        <v>567</v>
      </c>
      <c r="C71" s="119" t="s">
        <v>519</v>
      </c>
      <c r="D71" s="131" t="s">
        <v>565</v>
      </c>
      <c r="E71" s="132" t="s">
        <v>539</v>
      </c>
      <c r="F71" s="133" t="s">
        <v>521</v>
      </c>
      <c r="G71" s="133" t="s">
        <v>521</v>
      </c>
      <c r="H71" s="134" t="s">
        <v>1100</v>
      </c>
      <c r="I71" s="135" t="s">
        <v>522</v>
      </c>
      <c r="J71" s="135" t="s">
        <v>523</v>
      </c>
      <c r="K71" s="134" t="s">
        <v>524</v>
      </c>
    </row>
    <row r="72" spans="1:11" s="115" customFormat="1" ht="136.5" customHeight="1">
      <c r="A72" s="130" t="s">
        <v>568</v>
      </c>
      <c r="B72" s="130" t="s">
        <v>567</v>
      </c>
      <c r="C72" s="119" t="s">
        <v>519</v>
      </c>
      <c r="D72" s="131" t="s">
        <v>565</v>
      </c>
      <c r="E72" s="132" t="s">
        <v>539</v>
      </c>
      <c r="F72" s="133" t="s">
        <v>521</v>
      </c>
      <c r="G72" s="133" t="s">
        <v>521</v>
      </c>
      <c r="H72" s="134" t="s">
        <v>1100</v>
      </c>
      <c r="I72" s="135" t="s">
        <v>522</v>
      </c>
      <c r="J72" s="135" t="s">
        <v>523</v>
      </c>
      <c r="K72" s="134" t="s">
        <v>524</v>
      </c>
    </row>
    <row r="73" spans="1:11" s="121" customFormat="1" ht="134" customHeight="1">
      <c r="A73" s="130" t="s">
        <v>569</v>
      </c>
      <c r="B73" s="130" t="s">
        <v>567</v>
      </c>
      <c r="C73" s="119" t="s">
        <v>519</v>
      </c>
      <c r="D73" s="131" t="s">
        <v>565</v>
      </c>
      <c r="E73" s="132" t="s">
        <v>539</v>
      </c>
      <c r="F73" s="133" t="s">
        <v>521</v>
      </c>
      <c r="G73" s="133" t="s">
        <v>521</v>
      </c>
      <c r="H73" s="134" t="s">
        <v>1100</v>
      </c>
      <c r="I73" s="135" t="s">
        <v>522</v>
      </c>
      <c r="J73" s="135" t="s">
        <v>523</v>
      </c>
      <c r="K73" s="134" t="s">
        <v>524</v>
      </c>
    </row>
    <row r="74" spans="1:11" s="121" customFormat="1" ht="75">
      <c r="A74" s="130" t="s">
        <v>146</v>
      </c>
      <c r="B74" s="130" t="s">
        <v>570</v>
      </c>
      <c r="C74" s="119" t="s">
        <v>519</v>
      </c>
      <c r="D74" s="131" t="s">
        <v>565</v>
      </c>
      <c r="E74" s="132" t="s">
        <v>539</v>
      </c>
      <c r="F74" s="133" t="s">
        <v>521</v>
      </c>
      <c r="G74" s="133" t="s">
        <v>521</v>
      </c>
      <c r="H74" s="134" t="s">
        <v>1100</v>
      </c>
      <c r="I74" s="135" t="s">
        <v>522</v>
      </c>
      <c r="J74" s="135" t="s">
        <v>523</v>
      </c>
      <c r="K74" s="134" t="s">
        <v>524</v>
      </c>
    </row>
    <row r="75" spans="1:11" s="121" customFormat="1" ht="75">
      <c r="A75" s="130" t="s">
        <v>149</v>
      </c>
      <c r="B75" s="130" t="s">
        <v>571</v>
      </c>
      <c r="C75" s="119" t="s">
        <v>519</v>
      </c>
      <c r="D75" s="131" t="s">
        <v>565</v>
      </c>
      <c r="E75" s="132" t="s">
        <v>539</v>
      </c>
      <c r="F75" s="133" t="s">
        <v>521</v>
      </c>
      <c r="G75" s="133" t="s">
        <v>521</v>
      </c>
      <c r="H75" s="134" t="s">
        <v>1100</v>
      </c>
      <c r="I75" s="135" t="s">
        <v>522</v>
      </c>
      <c r="J75" s="135" t="s">
        <v>523</v>
      </c>
      <c r="K75" s="134" t="s">
        <v>524</v>
      </c>
    </row>
    <row r="76" spans="1:11" s="121" customFormat="1" ht="75">
      <c r="A76" s="130" t="s">
        <v>152</v>
      </c>
      <c r="B76" s="130" t="s">
        <v>572</v>
      </c>
      <c r="C76" s="119" t="s">
        <v>519</v>
      </c>
      <c r="D76" s="131" t="s">
        <v>565</v>
      </c>
      <c r="E76" s="132" t="s">
        <v>539</v>
      </c>
      <c r="F76" s="133" t="s">
        <v>521</v>
      </c>
      <c r="G76" s="133" t="s">
        <v>521</v>
      </c>
      <c r="H76" s="134" t="s">
        <v>1100</v>
      </c>
      <c r="I76" s="135" t="s">
        <v>522</v>
      </c>
      <c r="J76" s="135" t="s">
        <v>523</v>
      </c>
      <c r="K76" s="134" t="s">
        <v>524</v>
      </c>
    </row>
    <row r="77" spans="1:11" s="121" customFormat="1" ht="75">
      <c r="A77" s="12" t="s">
        <v>155</v>
      </c>
      <c r="B77" s="12" t="s">
        <v>156</v>
      </c>
      <c r="C77" s="119" t="s">
        <v>519</v>
      </c>
      <c r="D77" s="131" t="s">
        <v>565</v>
      </c>
      <c r="E77" s="132" t="s">
        <v>539</v>
      </c>
      <c r="F77" s="133" t="s">
        <v>521</v>
      </c>
      <c r="G77" s="133" t="s">
        <v>521</v>
      </c>
      <c r="H77" s="134" t="s">
        <v>1100</v>
      </c>
      <c r="I77" s="135" t="s">
        <v>522</v>
      </c>
      <c r="J77" s="135" t="s">
        <v>523</v>
      </c>
      <c r="K77" s="134" t="s">
        <v>524</v>
      </c>
    </row>
    <row r="78" spans="1:11" s="121" customFormat="1" ht="75">
      <c r="A78" s="12" t="s">
        <v>1366</v>
      </c>
      <c r="B78" s="12" t="s">
        <v>1367</v>
      </c>
      <c r="C78" s="119" t="s">
        <v>519</v>
      </c>
      <c r="D78" s="131" t="s">
        <v>565</v>
      </c>
      <c r="E78" s="133" t="s">
        <v>1399</v>
      </c>
      <c r="F78" s="133" t="s">
        <v>521</v>
      </c>
      <c r="G78" s="133" t="s">
        <v>521</v>
      </c>
      <c r="H78" s="134" t="s">
        <v>1100</v>
      </c>
      <c r="I78" s="135" t="s">
        <v>522</v>
      </c>
      <c r="J78" s="135" t="s">
        <v>523</v>
      </c>
      <c r="K78" s="134" t="s">
        <v>524</v>
      </c>
    </row>
    <row r="79" spans="1:11" s="121" customFormat="1" ht="112.5">
      <c r="A79" s="130" t="s">
        <v>573</v>
      </c>
      <c r="B79" s="130" t="s">
        <v>574</v>
      </c>
      <c r="C79" s="119" t="s">
        <v>519</v>
      </c>
      <c r="D79" s="131" t="s">
        <v>565</v>
      </c>
      <c r="E79" s="132" t="s">
        <v>539</v>
      </c>
      <c r="F79" s="133" t="s">
        <v>521</v>
      </c>
      <c r="G79" s="133" t="s">
        <v>521</v>
      </c>
      <c r="H79" s="134" t="s">
        <v>1100</v>
      </c>
      <c r="I79" s="135" t="s">
        <v>522</v>
      </c>
      <c r="J79" s="135" t="s">
        <v>523</v>
      </c>
      <c r="K79" s="134" t="s">
        <v>524</v>
      </c>
    </row>
    <row r="80" spans="1:11" s="121" customFormat="1" ht="75">
      <c r="A80" s="12" t="s">
        <v>1047</v>
      </c>
      <c r="B80" s="12" t="s">
        <v>1048</v>
      </c>
      <c r="C80" s="119" t="s">
        <v>519</v>
      </c>
      <c r="D80" s="131" t="s">
        <v>565</v>
      </c>
      <c r="E80" s="132" t="s">
        <v>539</v>
      </c>
      <c r="F80" s="133" t="s">
        <v>521</v>
      </c>
      <c r="G80" s="133" t="s">
        <v>521</v>
      </c>
      <c r="H80" s="134" t="s">
        <v>1100</v>
      </c>
      <c r="I80" s="135" t="s">
        <v>522</v>
      </c>
      <c r="J80" s="135" t="s">
        <v>523</v>
      </c>
      <c r="K80" s="134" t="s">
        <v>524</v>
      </c>
    </row>
    <row r="81" spans="1:11" s="121" customFormat="1" ht="75">
      <c r="A81" s="12" t="s">
        <v>1222</v>
      </c>
      <c r="B81" s="12" t="s">
        <v>1223</v>
      </c>
      <c r="C81" s="119" t="s">
        <v>519</v>
      </c>
      <c r="D81" s="131" t="s">
        <v>565</v>
      </c>
      <c r="E81" s="132" t="s">
        <v>539</v>
      </c>
      <c r="F81" s="133" t="s">
        <v>521</v>
      </c>
      <c r="G81" s="133" t="s">
        <v>521</v>
      </c>
      <c r="H81" s="134" t="s">
        <v>1100</v>
      </c>
      <c r="I81" s="135" t="s">
        <v>522</v>
      </c>
      <c r="J81" s="135" t="s">
        <v>523</v>
      </c>
      <c r="K81" s="134" t="s">
        <v>524</v>
      </c>
    </row>
    <row r="82" spans="1:11" s="121" customFormat="1" ht="137.5">
      <c r="A82" s="130" t="s">
        <v>575</v>
      </c>
      <c r="B82" s="130" t="s">
        <v>576</v>
      </c>
      <c r="C82" s="119" t="s">
        <v>519</v>
      </c>
      <c r="D82" s="131" t="s">
        <v>565</v>
      </c>
      <c r="E82" s="132" t="s">
        <v>539</v>
      </c>
      <c r="F82" s="133" t="s">
        <v>521</v>
      </c>
      <c r="G82" s="133" t="s">
        <v>521</v>
      </c>
      <c r="H82" s="134" t="s">
        <v>1100</v>
      </c>
      <c r="I82" s="135" t="s">
        <v>522</v>
      </c>
      <c r="J82" s="135" t="s">
        <v>523</v>
      </c>
      <c r="K82" s="134" t="s">
        <v>524</v>
      </c>
    </row>
    <row r="83" spans="1:11" s="121" customFormat="1" ht="262.14999999999998" customHeight="1">
      <c r="A83" s="12" t="s">
        <v>1369</v>
      </c>
      <c r="B83" s="12" t="s">
        <v>1400</v>
      </c>
      <c r="C83" s="119" t="s">
        <v>519</v>
      </c>
      <c r="D83" s="131" t="s">
        <v>565</v>
      </c>
      <c r="E83" s="132" t="s">
        <v>539</v>
      </c>
      <c r="F83" s="133" t="s">
        <v>521</v>
      </c>
      <c r="G83" s="133" t="s">
        <v>521</v>
      </c>
      <c r="H83" s="134" t="s">
        <v>1100</v>
      </c>
      <c r="I83" s="135" t="s">
        <v>522</v>
      </c>
      <c r="J83" s="135" t="s">
        <v>523</v>
      </c>
      <c r="K83" s="134" t="s">
        <v>524</v>
      </c>
    </row>
    <row r="84" spans="1:11" s="121" customFormat="1" ht="187.5">
      <c r="A84" s="130" t="s">
        <v>577</v>
      </c>
      <c r="B84" s="130" t="s">
        <v>578</v>
      </c>
      <c r="C84" s="119" t="s">
        <v>519</v>
      </c>
      <c r="D84" s="131" t="s">
        <v>565</v>
      </c>
      <c r="E84" s="132" t="s">
        <v>539</v>
      </c>
      <c r="F84" s="133" t="s">
        <v>521</v>
      </c>
      <c r="G84" s="133" t="s">
        <v>521</v>
      </c>
      <c r="H84" s="134" t="s">
        <v>1100</v>
      </c>
      <c r="I84" s="135" t="s">
        <v>522</v>
      </c>
      <c r="J84" s="135" t="s">
        <v>523</v>
      </c>
      <c r="K84" s="134" t="s">
        <v>524</v>
      </c>
    </row>
    <row r="85" spans="1:11" s="121" customFormat="1" ht="187.5">
      <c r="A85" s="130" t="s">
        <v>166</v>
      </c>
      <c r="B85" s="130" t="s">
        <v>579</v>
      </c>
      <c r="C85" s="119" t="s">
        <v>519</v>
      </c>
      <c r="D85" s="131" t="s">
        <v>565</v>
      </c>
      <c r="E85" s="132" t="s">
        <v>539</v>
      </c>
      <c r="F85" s="133" t="s">
        <v>521</v>
      </c>
      <c r="G85" s="133" t="s">
        <v>521</v>
      </c>
      <c r="H85" s="134" t="s">
        <v>1100</v>
      </c>
      <c r="I85" s="135" t="s">
        <v>522</v>
      </c>
      <c r="J85" s="135" t="s">
        <v>523</v>
      </c>
      <c r="K85" s="134" t="s">
        <v>524</v>
      </c>
    </row>
    <row r="86" spans="1:11" s="121" customFormat="1" ht="187.5">
      <c r="A86" s="130" t="s">
        <v>169</v>
      </c>
      <c r="B86" s="130" t="s">
        <v>580</v>
      </c>
      <c r="C86" s="119" t="s">
        <v>519</v>
      </c>
      <c r="D86" s="131" t="s">
        <v>565</v>
      </c>
      <c r="E86" s="132" t="s">
        <v>539</v>
      </c>
      <c r="F86" s="133" t="s">
        <v>521</v>
      </c>
      <c r="G86" s="133" t="s">
        <v>521</v>
      </c>
      <c r="H86" s="134" t="s">
        <v>1100</v>
      </c>
      <c r="I86" s="135" t="s">
        <v>522</v>
      </c>
      <c r="J86" s="135" t="s">
        <v>523</v>
      </c>
      <c r="K86" s="134" t="s">
        <v>524</v>
      </c>
    </row>
    <row r="87" spans="1:11" s="121" customFormat="1" ht="200">
      <c r="A87" s="130" t="s">
        <v>172</v>
      </c>
      <c r="B87" s="130" t="s">
        <v>1401</v>
      </c>
      <c r="C87" s="119" t="s">
        <v>519</v>
      </c>
      <c r="D87" s="131" t="s">
        <v>565</v>
      </c>
      <c r="E87" s="133" t="s">
        <v>1398</v>
      </c>
      <c r="F87" s="133" t="s">
        <v>521</v>
      </c>
      <c r="G87" s="133" t="s">
        <v>521</v>
      </c>
      <c r="H87" s="134" t="s">
        <v>1100</v>
      </c>
      <c r="I87" s="135" t="s">
        <v>522</v>
      </c>
      <c r="J87" s="135" t="s">
        <v>523</v>
      </c>
      <c r="K87" s="134" t="s">
        <v>524</v>
      </c>
    </row>
    <row r="88" spans="1:11" s="121" customFormat="1" ht="75">
      <c r="A88" s="12" t="s">
        <v>174</v>
      </c>
      <c r="B88" s="12" t="s">
        <v>581</v>
      </c>
      <c r="C88" s="119" t="s">
        <v>519</v>
      </c>
      <c r="D88" s="131" t="s">
        <v>565</v>
      </c>
      <c r="E88" s="132" t="s">
        <v>539</v>
      </c>
      <c r="F88" s="133" t="s">
        <v>521</v>
      </c>
      <c r="G88" s="133" t="s">
        <v>521</v>
      </c>
      <c r="H88" s="134" t="s">
        <v>1100</v>
      </c>
      <c r="I88" s="135" t="s">
        <v>522</v>
      </c>
      <c r="J88" s="135" t="s">
        <v>523</v>
      </c>
      <c r="K88" s="134" t="s">
        <v>524</v>
      </c>
    </row>
    <row r="89" spans="1:11" s="121" customFormat="1" ht="182">
      <c r="A89" s="130" t="s">
        <v>177</v>
      </c>
      <c r="B89" s="120" t="s">
        <v>1128</v>
      </c>
      <c r="C89" s="119" t="s">
        <v>519</v>
      </c>
      <c r="D89" s="131" t="s">
        <v>1129</v>
      </c>
      <c r="E89" s="133" t="s">
        <v>583</v>
      </c>
      <c r="F89" s="133" t="s">
        <v>521</v>
      </c>
      <c r="G89" s="133" t="s">
        <v>521</v>
      </c>
      <c r="H89" s="134" t="s">
        <v>1100</v>
      </c>
      <c r="I89" s="135" t="s">
        <v>584</v>
      </c>
      <c r="J89" s="135" t="s">
        <v>523</v>
      </c>
      <c r="K89" s="134" t="s">
        <v>524</v>
      </c>
    </row>
    <row r="90" spans="1:11" s="121" customFormat="1" ht="182">
      <c r="A90" s="130" t="s">
        <v>180</v>
      </c>
      <c r="B90" s="120" t="s">
        <v>1130</v>
      </c>
      <c r="C90" s="119" t="s">
        <v>519</v>
      </c>
      <c r="D90" s="131" t="s">
        <v>1131</v>
      </c>
      <c r="E90" s="133" t="s">
        <v>583</v>
      </c>
      <c r="F90" s="133" t="s">
        <v>521</v>
      </c>
      <c r="G90" s="133" t="s">
        <v>521</v>
      </c>
      <c r="H90" s="134" t="s">
        <v>1100</v>
      </c>
      <c r="I90" s="135" t="s">
        <v>584</v>
      </c>
      <c r="J90" s="135" t="s">
        <v>523</v>
      </c>
      <c r="K90" s="134" t="s">
        <v>524</v>
      </c>
    </row>
    <row r="91" spans="1:11" s="115" customFormat="1" ht="182">
      <c r="A91" s="130" t="s">
        <v>183</v>
      </c>
      <c r="B91" s="120" t="s">
        <v>1132</v>
      </c>
      <c r="C91" s="119" t="s">
        <v>519</v>
      </c>
      <c r="D91" s="131" t="s">
        <v>1131</v>
      </c>
      <c r="E91" s="133" t="s">
        <v>585</v>
      </c>
      <c r="F91" s="133" t="s">
        <v>521</v>
      </c>
      <c r="G91" s="133" t="s">
        <v>521</v>
      </c>
      <c r="H91" s="134" t="s">
        <v>1100</v>
      </c>
      <c r="I91" s="135" t="s">
        <v>584</v>
      </c>
      <c r="J91" s="135" t="s">
        <v>523</v>
      </c>
      <c r="K91" s="134" t="s">
        <v>524</v>
      </c>
    </row>
    <row r="92" spans="1:11" s="121" customFormat="1" ht="182">
      <c r="A92" s="130" t="s">
        <v>186</v>
      </c>
      <c r="B92" s="120" t="s">
        <v>1133</v>
      </c>
      <c r="C92" s="119" t="s">
        <v>519</v>
      </c>
      <c r="D92" s="131" t="s">
        <v>1129</v>
      </c>
      <c r="E92" s="133" t="s">
        <v>585</v>
      </c>
      <c r="F92" s="133" t="s">
        <v>521</v>
      </c>
      <c r="G92" s="133" t="s">
        <v>521</v>
      </c>
      <c r="H92" s="134" t="s">
        <v>1100</v>
      </c>
      <c r="I92" s="135" t="s">
        <v>584</v>
      </c>
      <c r="J92" s="135" t="s">
        <v>523</v>
      </c>
      <c r="K92" s="134" t="s">
        <v>524</v>
      </c>
    </row>
    <row r="93" spans="1:11" s="121" customFormat="1" ht="162.5">
      <c r="A93" s="130" t="s">
        <v>189</v>
      </c>
      <c r="B93" s="130" t="s">
        <v>1134</v>
      </c>
      <c r="C93" s="119" t="s">
        <v>519</v>
      </c>
      <c r="D93" s="131" t="s">
        <v>1129</v>
      </c>
      <c r="E93" s="133" t="s">
        <v>586</v>
      </c>
      <c r="F93" s="133" t="s">
        <v>521</v>
      </c>
      <c r="G93" s="133" t="s">
        <v>521</v>
      </c>
      <c r="H93" s="134" t="s">
        <v>1100</v>
      </c>
      <c r="I93" s="135" t="s">
        <v>587</v>
      </c>
      <c r="J93" s="135" t="s">
        <v>523</v>
      </c>
      <c r="K93" s="134" t="s">
        <v>524</v>
      </c>
    </row>
    <row r="94" spans="1:11" s="121" customFormat="1" ht="162.5">
      <c r="A94" s="130" t="s">
        <v>192</v>
      </c>
      <c r="B94" s="130" t="s">
        <v>1134</v>
      </c>
      <c r="C94" s="119" t="s">
        <v>519</v>
      </c>
      <c r="D94" s="131" t="s">
        <v>1129</v>
      </c>
      <c r="E94" s="133" t="s">
        <v>588</v>
      </c>
      <c r="F94" s="133" t="s">
        <v>521</v>
      </c>
      <c r="G94" s="133" t="s">
        <v>521</v>
      </c>
      <c r="H94" s="134" t="s">
        <v>1100</v>
      </c>
      <c r="I94" s="135" t="s">
        <v>584</v>
      </c>
      <c r="J94" s="135" t="s">
        <v>523</v>
      </c>
      <c r="K94" s="134" t="s">
        <v>524</v>
      </c>
    </row>
    <row r="95" spans="1:11" s="121" customFormat="1" ht="112.5">
      <c r="A95" s="12" t="s">
        <v>1065</v>
      </c>
      <c r="B95" s="12" t="s">
        <v>1066</v>
      </c>
      <c r="C95" s="119" t="s">
        <v>519</v>
      </c>
      <c r="D95" s="131" t="s">
        <v>525</v>
      </c>
      <c r="E95" s="133" t="s">
        <v>1135</v>
      </c>
      <c r="F95" s="133" t="s">
        <v>521</v>
      </c>
      <c r="G95" s="133" t="s">
        <v>521</v>
      </c>
      <c r="H95" s="134" t="s">
        <v>1100</v>
      </c>
      <c r="I95" s="135" t="s">
        <v>584</v>
      </c>
      <c r="J95" s="135" t="s">
        <v>523</v>
      </c>
      <c r="K95" s="134" t="s">
        <v>524</v>
      </c>
    </row>
    <row r="96" spans="1:11" s="121" customFormat="1" ht="169.5" customHeight="1">
      <c r="A96" s="12" t="s">
        <v>194</v>
      </c>
      <c r="B96" s="12" t="s">
        <v>1136</v>
      </c>
      <c r="C96" s="119" t="s">
        <v>519</v>
      </c>
      <c r="D96" s="131" t="s">
        <v>525</v>
      </c>
      <c r="E96" s="133" t="s">
        <v>1137</v>
      </c>
      <c r="F96" s="133" t="s">
        <v>521</v>
      </c>
      <c r="G96" s="133" t="s">
        <v>521</v>
      </c>
      <c r="H96" s="134" t="s">
        <v>1100</v>
      </c>
      <c r="I96" s="135" t="s">
        <v>584</v>
      </c>
      <c r="J96" s="135" t="s">
        <v>523</v>
      </c>
      <c r="K96" s="134" t="s">
        <v>524</v>
      </c>
    </row>
    <row r="97" spans="1:11" s="121" customFormat="1" ht="169.5" customHeight="1">
      <c r="A97" s="12" t="s">
        <v>1225</v>
      </c>
      <c r="B97" s="12" t="s">
        <v>1226</v>
      </c>
      <c r="C97" s="119" t="s">
        <v>519</v>
      </c>
      <c r="D97" s="131" t="s">
        <v>525</v>
      </c>
      <c r="E97" s="133" t="s">
        <v>1327</v>
      </c>
      <c r="F97" s="133" t="s">
        <v>521</v>
      </c>
      <c r="G97" s="133" t="s">
        <v>521</v>
      </c>
      <c r="H97" s="134" t="s">
        <v>1100</v>
      </c>
      <c r="I97" s="135" t="s">
        <v>584</v>
      </c>
      <c r="J97" s="135" t="s">
        <v>523</v>
      </c>
      <c r="K97" s="134" t="s">
        <v>524</v>
      </c>
    </row>
    <row r="98" spans="1:11" s="121" customFormat="1" ht="75">
      <c r="A98" s="140" t="s">
        <v>209</v>
      </c>
      <c r="B98" s="140" t="s">
        <v>210</v>
      </c>
      <c r="C98" s="119" t="s">
        <v>589</v>
      </c>
      <c r="D98" s="131" t="s">
        <v>590</v>
      </c>
      <c r="E98" s="133" t="s">
        <v>23</v>
      </c>
      <c r="F98" s="133" t="s">
        <v>521</v>
      </c>
      <c r="G98" s="133" t="s">
        <v>521</v>
      </c>
      <c r="H98" s="119" t="s">
        <v>589</v>
      </c>
      <c r="I98" s="134" t="s">
        <v>591</v>
      </c>
      <c r="J98" s="131" t="s">
        <v>590</v>
      </c>
      <c r="K98" s="134" t="s">
        <v>524</v>
      </c>
    </row>
    <row r="99" spans="1:11" s="121" customFormat="1" ht="75">
      <c r="A99" s="140" t="s">
        <v>212</v>
      </c>
      <c r="B99" s="140" t="s">
        <v>210</v>
      </c>
      <c r="C99" s="119" t="s">
        <v>589</v>
      </c>
      <c r="D99" s="131" t="s">
        <v>592</v>
      </c>
      <c r="E99" s="133" t="s">
        <v>23</v>
      </c>
      <c r="F99" s="133" t="s">
        <v>521</v>
      </c>
      <c r="G99" s="133" t="s">
        <v>521</v>
      </c>
      <c r="H99" s="119" t="s">
        <v>589</v>
      </c>
      <c r="I99" s="134" t="s">
        <v>591</v>
      </c>
      <c r="J99" s="131" t="s">
        <v>592</v>
      </c>
      <c r="K99" s="134" t="s">
        <v>524</v>
      </c>
    </row>
    <row r="100" spans="1:11" s="121" customFormat="1" ht="75">
      <c r="A100" s="140" t="s">
        <v>214</v>
      </c>
      <c r="B100" s="140" t="s">
        <v>215</v>
      </c>
      <c r="C100" s="119" t="s">
        <v>589</v>
      </c>
      <c r="D100" s="131" t="s">
        <v>592</v>
      </c>
      <c r="E100" s="133" t="s">
        <v>23</v>
      </c>
      <c r="F100" s="133" t="s">
        <v>521</v>
      </c>
      <c r="G100" s="133" t="s">
        <v>521</v>
      </c>
      <c r="H100" s="119" t="s">
        <v>589</v>
      </c>
      <c r="I100" s="134" t="s">
        <v>591</v>
      </c>
      <c r="J100" s="131" t="s">
        <v>592</v>
      </c>
      <c r="K100" s="134" t="s">
        <v>524</v>
      </c>
    </row>
    <row r="101" spans="1:11" s="121" customFormat="1" ht="75">
      <c r="A101" s="107" t="s">
        <v>1080</v>
      </c>
      <c r="B101" s="12" t="s">
        <v>1081</v>
      </c>
      <c r="C101" s="119" t="s">
        <v>589</v>
      </c>
      <c r="D101" s="131" t="s">
        <v>523</v>
      </c>
      <c r="E101" s="133" t="s">
        <v>23</v>
      </c>
      <c r="F101" s="133" t="s">
        <v>521</v>
      </c>
      <c r="G101" s="133" t="s">
        <v>521</v>
      </c>
      <c r="H101" s="119" t="s">
        <v>589</v>
      </c>
      <c r="I101" s="135" t="s">
        <v>593</v>
      </c>
      <c r="J101" s="135" t="s">
        <v>523</v>
      </c>
      <c r="K101" s="134" t="s">
        <v>524</v>
      </c>
    </row>
    <row r="102" spans="1:11" s="121" customFormat="1" ht="75">
      <c r="A102" s="107" t="s">
        <v>1138</v>
      </c>
      <c r="B102" s="12" t="s">
        <v>1081</v>
      </c>
      <c r="C102" s="119" t="s">
        <v>589</v>
      </c>
      <c r="D102" s="131" t="s">
        <v>523</v>
      </c>
      <c r="E102" s="133" t="s">
        <v>23</v>
      </c>
      <c r="F102" s="133" t="s">
        <v>521</v>
      </c>
      <c r="G102" s="133" t="s">
        <v>521</v>
      </c>
      <c r="H102" s="119" t="s">
        <v>589</v>
      </c>
      <c r="I102" s="135" t="s">
        <v>593</v>
      </c>
      <c r="J102" s="135" t="s">
        <v>523</v>
      </c>
      <c r="K102" s="134" t="s">
        <v>524</v>
      </c>
    </row>
    <row r="103" spans="1:11" s="121" customFormat="1" ht="307.14999999999998" customHeight="1">
      <c r="A103" s="107" t="s">
        <v>1373</v>
      </c>
      <c r="B103" s="12" t="s">
        <v>1374</v>
      </c>
      <c r="C103" s="119" t="s">
        <v>589</v>
      </c>
      <c r="D103" s="131" t="s">
        <v>582</v>
      </c>
      <c r="E103" s="133" t="s">
        <v>1402</v>
      </c>
      <c r="F103" s="133" t="s">
        <v>521</v>
      </c>
      <c r="G103" s="133" t="s">
        <v>521</v>
      </c>
      <c r="H103" s="119" t="s">
        <v>589</v>
      </c>
      <c r="I103" s="135" t="s">
        <v>593</v>
      </c>
      <c r="J103" s="135" t="s">
        <v>523</v>
      </c>
      <c r="K103" s="134" t="s">
        <v>524</v>
      </c>
    </row>
    <row r="104" spans="1:11" s="121" customFormat="1" ht="144" customHeight="1">
      <c r="A104" s="107" t="s">
        <v>1375</v>
      </c>
      <c r="B104" s="12" t="s">
        <v>1376</v>
      </c>
      <c r="C104" s="119" t="s">
        <v>589</v>
      </c>
      <c r="D104" s="131" t="s">
        <v>582</v>
      </c>
      <c r="E104" s="133" t="s">
        <v>1402</v>
      </c>
      <c r="F104" s="133" t="s">
        <v>521</v>
      </c>
      <c r="G104" s="133" t="s">
        <v>521</v>
      </c>
      <c r="H104" s="119" t="s">
        <v>589</v>
      </c>
      <c r="I104" s="135" t="s">
        <v>593</v>
      </c>
      <c r="J104" s="135" t="s">
        <v>523</v>
      </c>
      <c r="K104" s="134" t="s">
        <v>524</v>
      </c>
    </row>
    <row r="105" spans="1:11" s="121" customFormat="1" ht="144" customHeight="1">
      <c r="A105" s="107" t="s">
        <v>1377</v>
      </c>
      <c r="B105" s="12" t="s">
        <v>1378</v>
      </c>
      <c r="C105" s="119" t="s">
        <v>589</v>
      </c>
      <c r="D105" s="131" t="s">
        <v>582</v>
      </c>
      <c r="E105" s="133" t="s">
        <v>1402</v>
      </c>
      <c r="F105" s="133" t="s">
        <v>521</v>
      </c>
      <c r="G105" s="133" t="s">
        <v>521</v>
      </c>
      <c r="H105" s="119" t="s">
        <v>589</v>
      </c>
      <c r="I105" s="135" t="s">
        <v>593</v>
      </c>
      <c r="J105" s="135" t="s">
        <v>523</v>
      </c>
      <c r="K105" s="134" t="s">
        <v>524</v>
      </c>
    </row>
    <row r="106" spans="1:11" s="121" customFormat="1" ht="144" customHeight="1">
      <c r="A106" s="107" t="s">
        <v>1379</v>
      </c>
      <c r="B106" s="12" t="s">
        <v>1403</v>
      </c>
      <c r="C106" s="119" t="s">
        <v>589</v>
      </c>
      <c r="D106" s="131" t="s">
        <v>582</v>
      </c>
      <c r="E106" s="133" t="s">
        <v>1402</v>
      </c>
      <c r="F106" s="133" t="s">
        <v>521</v>
      </c>
      <c r="G106" s="133" t="s">
        <v>521</v>
      </c>
      <c r="H106" s="119" t="s">
        <v>589</v>
      </c>
      <c r="I106" s="135" t="s">
        <v>593</v>
      </c>
      <c r="J106" s="135" t="s">
        <v>523</v>
      </c>
      <c r="K106" s="134" t="s">
        <v>524</v>
      </c>
    </row>
    <row r="107" spans="1:11" s="121" customFormat="1" ht="107.5" customHeight="1">
      <c r="A107" s="107" t="s">
        <v>1381</v>
      </c>
      <c r="B107" s="12" t="s">
        <v>1404</v>
      </c>
      <c r="C107" s="119" t="s">
        <v>589</v>
      </c>
      <c r="D107" s="131" t="s">
        <v>582</v>
      </c>
      <c r="E107" s="133" t="s">
        <v>1402</v>
      </c>
      <c r="F107" s="133" t="s">
        <v>521</v>
      </c>
      <c r="G107" s="133" t="s">
        <v>521</v>
      </c>
      <c r="H107" s="119" t="s">
        <v>589</v>
      </c>
      <c r="I107" s="135" t="s">
        <v>593</v>
      </c>
      <c r="J107" s="135" t="s">
        <v>523</v>
      </c>
      <c r="K107" s="134" t="s">
        <v>524</v>
      </c>
    </row>
    <row r="108" spans="1:11" s="121" customFormat="1" ht="75">
      <c r="A108" s="107" t="s">
        <v>219</v>
      </c>
      <c r="B108" s="12" t="s">
        <v>594</v>
      </c>
      <c r="C108" s="119" t="s">
        <v>589</v>
      </c>
      <c r="D108" s="131" t="s">
        <v>582</v>
      </c>
      <c r="E108" s="133" t="s">
        <v>23</v>
      </c>
      <c r="F108" s="133" t="s">
        <v>521</v>
      </c>
      <c r="G108" s="133" t="s">
        <v>521</v>
      </c>
      <c r="H108" s="119" t="s">
        <v>589</v>
      </c>
      <c r="I108" s="135" t="s">
        <v>593</v>
      </c>
      <c r="J108" s="135" t="s">
        <v>523</v>
      </c>
      <c r="K108" s="134" t="s">
        <v>524</v>
      </c>
    </row>
    <row r="109" spans="1:11" s="121" customFormat="1" ht="75">
      <c r="A109" s="107" t="s">
        <v>222</v>
      </c>
      <c r="B109" s="12" t="s">
        <v>595</v>
      </c>
      <c r="C109" s="119" t="s">
        <v>589</v>
      </c>
      <c r="D109" s="131" t="s">
        <v>582</v>
      </c>
      <c r="E109" s="133" t="s">
        <v>23</v>
      </c>
      <c r="F109" s="133" t="s">
        <v>521</v>
      </c>
      <c r="G109" s="133" t="s">
        <v>521</v>
      </c>
      <c r="H109" s="119" t="s">
        <v>589</v>
      </c>
      <c r="I109" s="135" t="s">
        <v>593</v>
      </c>
      <c r="J109" s="135" t="s">
        <v>523</v>
      </c>
      <c r="K109" s="134" t="s">
        <v>524</v>
      </c>
    </row>
    <row r="110" spans="1:11" s="121" customFormat="1" ht="75">
      <c r="A110" s="107" t="s">
        <v>225</v>
      </c>
      <c r="B110" s="12" t="s">
        <v>596</v>
      </c>
      <c r="C110" s="119" t="s">
        <v>589</v>
      </c>
      <c r="D110" s="131" t="s">
        <v>582</v>
      </c>
      <c r="E110" s="133" t="s">
        <v>23</v>
      </c>
      <c r="F110" s="133" t="s">
        <v>521</v>
      </c>
      <c r="G110" s="133" t="s">
        <v>521</v>
      </c>
      <c r="H110" s="119" t="s">
        <v>589</v>
      </c>
      <c r="I110" s="135" t="s">
        <v>593</v>
      </c>
      <c r="J110" s="135" t="s">
        <v>523</v>
      </c>
      <c r="K110" s="134" t="s">
        <v>524</v>
      </c>
    </row>
    <row r="111" spans="1:11" s="121" customFormat="1" ht="75">
      <c r="A111" s="107" t="s">
        <v>228</v>
      </c>
      <c r="B111" s="12" t="s">
        <v>597</v>
      </c>
      <c r="C111" s="119" t="s">
        <v>589</v>
      </c>
      <c r="D111" s="131" t="s">
        <v>582</v>
      </c>
      <c r="E111" s="133" t="s">
        <v>23</v>
      </c>
      <c r="F111" s="133" t="s">
        <v>521</v>
      </c>
      <c r="G111" s="133" t="s">
        <v>521</v>
      </c>
      <c r="H111" s="119" t="s">
        <v>589</v>
      </c>
      <c r="I111" s="135" t="s">
        <v>593</v>
      </c>
      <c r="J111" s="135" t="s">
        <v>523</v>
      </c>
      <c r="K111" s="134" t="s">
        <v>524</v>
      </c>
    </row>
    <row r="112" spans="1:11" s="121" customFormat="1" ht="187.5">
      <c r="A112" s="126" t="s">
        <v>231</v>
      </c>
      <c r="B112" s="130" t="s">
        <v>1139</v>
      </c>
      <c r="C112" s="119" t="s">
        <v>589</v>
      </c>
      <c r="D112" s="131" t="s">
        <v>582</v>
      </c>
      <c r="E112" s="133" t="s">
        <v>23</v>
      </c>
      <c r="F112" s="133" t="s">
        <v>521</v>
      </c>
      <c r="G112" s="133" t="s">
        <v>521</v>
      </c>
      <c r="H112" s="119" t="s">
        <v>589</v>
      </c>
      <c r="I112" s="135" t="s">
        <v>593</v>
      </c>
      <c r="J112" s="135" t="s">
        <v>523</v>
      </c>
      <c r="K112" s="134" t="s">
        <v>524</v>
      </c>
    </row>
    <row r="113" spans="1:11" s="121" customFormat="1" ht="125">
      <c r="A113" s="107" t="s">
        <v>234</v>
      </c>
      <c r="B113" s="130" t="s">
        <v>1140</v>
      </c>
      <c r="C113" s="119" t="s">
        <v>589</v>
      </c>
      <c r="D113" s="131" t="s">
        <v>582</v>
      </c>
      <c r="E113" s="133" t="s">
        <v>23</v>
      </c>
      <c r="F113" s="133" t="s">
        <v>521</v>
      </c>
      <c r="G113" s="133" t="s">
        <v>521</v>
      </c>
      <c r="H113" s="119" t="s">
        <v>589</v>
      </c>
      <c r="I113" s="135" t="s">
        <v>593</v>
      </c>
      <c r="J113" s="135" t="s">
        <v>523</v>
      </c>
      <c r="K113" s="134" t="s">
        <v>524</v>
      </c>
    </row>
    <row r="114" spans="1:11" s="121" customFormat="1" ht="125">
      <c r="A114" s="107" t="s">
        <v>237</v>
      </c>
      <c r="B114" s="130" t="s">
        <v>1141</v>
      </c>
      <c r="C114" s="119" t="s">
        <v>589</v>
      </c>
      <c r="D114" s="131" t="s">
        <v>582</v>
      </c>
      <c r="E114" s="133" t="s">
        <v>23</v>
      </c>
      <c r="F114" s="133" t="s">
        <v>521</v>
      </c>
      <c r="G114" s="133" t="s">
        <v>521</v>
      </c>
      <c r="H114" s="119" t="s">
        <v>589</v>
      </c>
      <c r="I114" s="135" t="s">
        <v>593</v>
      </c>
      <c r="J114" s="135" t="s">
        <v>523</v>
      </c>
      <c r="K114" s="134" t="s">
        <v>524</v>
      </c>
    </row>
    <row r="115" spans="1:11" s="121" customFormat="1" ht="100">
      <c r="A115" s="107" t="s">
        <v>239</v>
      </c>
      <c r="B115" s="130" t="s">
        <v>1142</v>
      </c>
      <c r="C115" s="119" t="s">
        <v>589</v>
      </c>
      <c r="D115" s="131" t="s">
        <v>582</v>
      </c>
      <c r="E115" s="133" t="s">
        <v>23</v>
      </c>
      <c r="F115" s="133" t="s">
        <v>521</v>
      </c>
      <c r="G115" s="133" t="s">
        <v>521</v>
      </c>
      <c r="H115" s="119" t="s">
        <v>589</v>
      </c>
      <c r="I115" s="135" t="s">
        <v>593</v>
      </c>
      <c r="J115" s="135" t="s">
        <v>523</v>
      </c>
      <c r="K115" s="134" t="s">
        <v>524</v>
      </c>
    </row>
    <row r="116" spans="1:11" s="121" customFormat="1" ht="125">
      <c r="A116" s="107" t="s">
        <v>241</v>
      </c>
      <c r="B116" s="130" t="s">
        <v>1141</v>
      </c>
      <c r="C116" s="119" t="s">
        <v>589</v>
      </c>
      <c r="D116" s="131" t="s">
        <v>582</v>
      </c>
      <c r="E116" s="133" t="s">
        <v>23</v>
      </c>
      <c r="F116" s="133" t="s">
        <v>521</v>
      </c>
      <c r="G116" s="133" t="s">
        <v>521</v>
      </c>
      <c r="H116" s="119" t="s">
        <v>589</v>
      </c>
      <c r="I116" s="135" t="s">
        <v>593</v>
      </c>
      <c r="J116" s="135" t="s">
        <v>523</v>
      </c>
      <c r="K116" s="134" t="s">
        <v>524</v>
      </c>
    </row>
    <row r="117" spans="1:11" s="121" customFormat="1" ht="75">
      <c r="A117" s="107" t="s">
        <v>243</v>
      </c>
      <c r="B117" s="130" t="s">
        <v>598</v>
      </c>
      <c r="C117" s="119" t="s">
        <v>589</v>
      </c>
      <c r="D117" s="131" t="s">
        <v>582</v>
      </c>
      <c r="E117" s="133" t="s">
        <v>23</v>
      </c>
      <c r="F117" s="133" t="s">
        <v>521</v>
      </c>
      <c r="G117" s="133" t="s">
        <v>521</v>
      </c>
      <c r="H117" s="119" t="s">
        <v>589</v>
      </c>
      <c r="I117" s="135" t="s">
        <v>593</v>
      </c>
      <c r="J117" s="135" t="s">
        <v>523</v>
      </c>
      <c r="K117" s="134" t="s">
        <v>524</v>
      </c>
    </row>
    <row r="118" spans="1:11" s="121" customFormat="1" ht="75">
      <c r="A118" s="107" t="s">
        <v>246</v>
      </c>
      <c r="B118" s="130" t="s">
        <v>598</v>
      </c>
      <c r="C118" s="119" t="s">
        <v>589</v>
      </c>
      <c r="D118" s="131" t="s">
        <v>582</v>
      </c>
      <c r="E118" s="133" t="s">
        <v>23</v>
      </c>
      <c r="F118" s="133" t="s">
        <v>521</v>
      </c>
      <c r="G118" s="133" t="s">
        <v>521</v>
      </c>
      <c r="H118" s="119" t="s">
        <v>589</v>
      </c>
      <c r="I118" s="135" t="s">
        <v>593</v>
      </c>
      <c r="J118" s="135" t="s">
        <v>523</v>
      </c>
      <c r="K118" s="134" t="s">
        <v>524</v>
      </c>
    </row>
    <row r="119" spans="1:11" s="121" customFormat="1" ht="87.5">
      <c r="A119" s="122" t="s">
        <v>248</v>
      </c>
      <c r="B119" s="130" t="s">
        <v>1143</v>
      </c>
      <c r="C119" s="119" t="s">
        <v>589</v>
      </c>
      <c r="D119" s="131" t="s">
        <v>582</v>
      </c>
      <c r="E119" s="133" t="s">
        <v>23</v>
      </c>
      <c r="F119" s="133" t="s">
        <v>521</v>
      </c>
      <c r="G119" s="133" t="s">
        <v>521</v>
      </c>
      <c r="H119" s="119" t="s">
        <v>589</v>
      </c>
      <c r="I119" s="135" t="s">
        <v>593</v>
      </c>
      <c r="J119" s="135" t="s">
        <v>523</v>
      </c>
      <c r="K119" s="134" t="s">
        <v>524</v>
      </c>
    </row>
    <row r="120" spans="1:11" s="121" customFormat="1" ht="87.5">
      <c r="A120" s="122" t="s">
        <v>251</v>
      </c>
      <c r="B120" s="130" t="s">
        <v>1143</v>
      </c>
      <c r="C120" s="119" t="s">
        <v>589</v>
      </c>
      <c r="D120" s="131" t="s">
        <v>582</v>
      </c>
      <c r="E120" s="133" t="s">
        <v>23</v>
      </c>
      <c r="F120" s="133" t="s">
        <v>521</v>
      </c>
      <c r="G120" s="133" t="s">
        <v>521</v>
      </c>
      <c r="H120" s="119" t="s">
        <v>589</v>
      </c>
      <c r="I120" s="135" t="s">
        <v>593</v>
      </c>
      <c r="J120" s="135" t="s">
        <v>523</v>
      </c>
      <c r="K120" s="134" t="s">
        <v>524</v>
      </c>
    </row>
    <row r="121" spans="1:11" s="121" customFormat="1" ht="87.5">
      <c r="A121" s="122" t="s">
        <v>253</v>
      </c>
      <c r="B121" s="130" t="s">
        <v>1143</v>
      </c>
      <c r="C121" s="119" t="s">
        <v>589</v>
      </c>
      <c r="D121" s="131" t="s">
        <v>582</v>
      </c>
      <c r="E121" s="133" t="s">
        <v>23</v>
      </c>
      <c r="F121" s="133" t="s">
        <v>521</v>
      </c>
      <c r="G121" s="133" t="s">
        <v>521</v>
      </c>
      <c r="H121" s="119" t="s">
        <v>589</v>
      </c>
      <c r="I121" s="135" t="s">
        <v>593</v>
      </c>
      <c r="J121" s="135" t="s">
        <v>523</v>
      </c>
      <c r="K121" s="134" t="s">
        <v>524</v>
      </c>
    </row>
    <row r="122" spans="1:11" s="121" customFormat="1" ht="87.5">
      <c r="A122" s="122" t="s">
        <v>255</v>
      </c>
      <c r="B122" s="130" t="s">
        <v>1143</v>
      </c>
      <c r="C122" s="119" t="s">
        <v>589</v>
      </c>
      <c r="D122" s="131" t="s">
        <v>582</v>
      </c>
      <c r="E122" s="133" t="s">
        <v>23</v>
      </c>
      <c r="F122" s="133" t="s">
        <v>521</v>
      </c>
      <c r="G122" s="133" t="s">
        <v>521</v>
      </c>
      <c r="H122" s="119" t="s">
        <v>589</v>
      </c>
      <c r="I122" s="135" t="s">
        <v>593</v>
      </c>
      <c r="J122" s="135" t="s">
        <v>523</v>
      </c>
      <c r="K122" s="134" t="s">
        <v>524</v>
      </c>
    </row>
    <row r="123" spans="1:11" s="121" customFormat="1" ht="87.5">
      <c r="A123" s="122" t="s">
        <v>257</v>
      </c>
      <c r="B123" s="130" t="s">
        <v>1143</v>
      </c>
      <c r="C123" s="119" t="s">
        <v>589</v>
      </c>
      <c r="D123" s="131" t="s">
        <v>582</v>
      </c>
      <c r="E123" s="133" t="s">
        <v>23</v>
      </c>
      <c r="F123" s="133" t="s">
        <v>521</v>
      </c>
      <c r="G123" s="133" t="s">
        <v>521</v>
      </c>
      <c r="H123" s="119" t="s">
        <v>589</v>
      </c>
      <c r="I123" s="135" t="s">
        <v>593</v>
      </c>
      <c r="J123" s="135" t="s">
        <v>523</v>
      </c>
      <c r="K123" s="134" t="s">
        <v>524</v>
      </c>
    </row>
    <row r="124" spans="1:11" s="121" customFormat="1" ht="87.5">
      <c r="A124" s="122" t="s">
        <v>259</v>
      </c>
      <c r="B124" s="130" t="s">
        <v>1143</v>
      </c>
      <c r="C124" s="119" t="s">
        <v>589</v>
      </c>
      <c r="D124" s="131" t="s">
        <v>582</v>
      </c>
      <c r="E124" s="133" t="s">
        <v>23</v>
      </c>
      <c r="F124" s="133" t="s">
        <v>521</v>
      </c>
      <c r="G124" s="133" t="s">
        <v>521</v>
      </c>
      <c r="H124" s="119" t="s">
        <v>589</v>
      </c>
      <c r="I124" s="135" t="s">
        <v>593</v>
      </c>
      <c r="J124" s="135" t="s">
        <v>523</v>
      </c>
      <c r="K124" s="134" t="s">
        <v>524</v>
      </c>
    </row>
    <row r="125" spans="1:11" s="121" customFormat="1" ht="87.5">
      <c r="A125" s="122" t="s">
        <v>261</v>
      </c>
      <c r="B125" s="130" t="s">
        <v>1143</v>
      </c>
      <c r="C125" s="119" t="s">
        <v>589</v>
      </c>
      <c r="D125" s="131" t="s">
        <v>582</v>
      </c>
      <c r="E125" s="133" t="s">
        <v>23</v>
      </c>
      <c r="F125" s="133" t="s">
        <v>521</v>
      </c>
      <c r="G125" s="133" t="s">
        <v>521</v>
      </c>
      <c r="H125" s="119" t="s">
        <v>589</v>
      </c>
      <c r="I125" s="135" t="s">
        <v>593</v>
      </c>
      <c r="J125" s="135" t="s">
        <v>523</v>
      </c>
      <c r="K125" s="134" t="s">
        <v>524</v>
      </c>
    </row>
    <row r="126" spans="1:11" s="121" customFormat="1" ht="75">
      <c r="A126" s="122" t="s">
        <v>263</v>
      </c>
      <c r="B126" s="130" t="s">
        <v>249</v>
      </c>
      <c r="C126" s="119" t="s">
        <v>589</v>
      </c>
      <c r="D126" s="131" t="s">
        <v>582</v>
      </c>
      <c r="E126" s="133" t="s">
        <v>23</v>
      </c>
      <c r="F126" s="133" t="s">
        <v>521</v>
      </c>
      <c r="G126" s="133" t="s">
        <v>521</v>
      </c>
      <c r="H126" s="119" t="s">
        <v>589</v>
      </c>
      <c r="I126" s="135" t="s">
        <v>593</v>
      </c>
      <c r="J126" s="135" t="s">
        <v>523</v>
      </c>
      <c r="K126" s="134" t="s">
        <v>524</v>
      </c>
    </row>
    <row r="127" spans="1:11" s="121" customFormat="1" ht="87.5">
      <c r="A127" s="122" t="s">
        <v>265</v>
      </c>
      <c r="B127" s="130" t="s">
        <v>1143</v>
      </c>
      <c r="C127" s="119" t="s">
        <v>589</v>
      </c>
      <c r="D127" s="131" t="s">
        <v>582</v>
      </c>
      <c r="E127" s="133" t="s">
        <v>23</v>
      </c>
      <c r="F127" s="133" t="s">
        <v>521</v>
      </c>
      <c r="G127" s="133" t="s">
        <v>521</v>
      </c>
      <c r="H127" s="119" t="s">
        <v>589</v>
      </c>
      <c r="I127" s="135" t="s">
        <v>593</v>
      </c>
      <c r="J127" s="135" t="s">
        <v>523</v>
      </c>
      <c r="K127" s="134" t="s">
        <v>524</v>
      </c>
    </row>
    <row r="128" spans="1:11" s="121" customFormat="1" ht="87.5">
      <c r="A128" s="122" t="s">
        <v>267</v>
      </c>
      <c r="B128" s="130" t="s">
        <v>1143</v>
      </c>
      <c r="C128" s="119" t="s">
        <v>589</v>
      </c>
      <c r="D128" s="131" t="s">
        <v>582</v>
      </c>
      <c r="E128" s="133" t="s">
        <v>23</v>
      </c>
      <c r="F128" s="133" t="s">
        <v>521</v>
      </c>
      <c r="G128" s="133" t="s">
        <v>521</v>
      </c>
      <c r="H128" s="119" t="s">
        <v>589</v>
      </c>
      <c r="I128" s="135" t="s">
        <v>593</v>
      </c>
      <c r="J128" s="135" t="s">
        <v>523</v>
      </c>
      <c r="K128" s="134" t="s">
        <v>524</v>
      </c>
    </row>
    <row r="129" spans="1:11" s="121" customFormat="1" ht="87.5">
      <c r="A129" s="122" t="s">
        <v>269</v>
      </c>
      <c r="B129" s="130" t="s">
        <v>1143</v>
      </c>
      <c r="C129" s="119" t="s">
        <v>589</v>
      </c>
      <c r="D129" s="131" t="s">
        <v>582</v>
      </c>
      <c r="E129" s="133" t="s">
        <v>23</v>
      </c>
      <c r="F129" s="133" t="s">
        <v>521</v>
      </c>
      <c r="G129" s="133" t="s">
        <v>521</v>
      </c>
      <c r="H129" s="119" t="s">
        <v>589</v>
      </c>
      <c r="I129" s="135" t="s">
        <v>593</v>
      </c>
      <c r="J129" s="135" t="s">
        <v>523</v>
      </c>
      <c r="K129" s="134" t="s">
        <v>524</v>
      </c>
    </row>
    <row r="130" spans="1:11" s="121" customFormat="1" ht="87.5">
      <c r="A130" s="122" t="s">
        <v>271</v>
      </c>
      <c r="B130" s="130" t="s">
        <v>1143</v>
      </c>
      <c r="C130" s="119" t="s">
        <v>589</v>
      </c>
      <c r="D130" s="131" t="s">
        <v>582</v>
      </c>
      <c r="E130" s="133" t="s">
        <v>23</v>
      </c>
      <c r="F130" s="133" t="s">
        <v>521</v>
      </c>
      <c r="G130" s="133" t="s">
        <v>521</v>
      </c>
      <c r="H130" s="119" t="s">
        <v>589</v>
      </c>
      <c r="I130" s="135" t="s">
        <v>593</v>
      </c>
      <c r="J130" s="135" t="s">
        <v>523</v>
      </c>
      <c r="K130" s="134" t="s">
        <v>524</v>
      </c>
    </row>
    <row r="131" spans="1:11" s="121" customFormat="1" ht="87.5">
      <c r="A131" s="122" t="s">
        <v>273</v>
      </c>
      <c r="B131" s="130" t="s">
        <v>1143</v>
      </c>
      <c r="C131" s="119" t="s">
        <v>589</v>
      </c>
      <c r="D131" s="131" t="s">
        <v>582</v>
      </c>
      <c r="E131" s="133" t="s">
        <v>23</v>
      </c>
      <c r="F131" s="133" t="s">
        <v>521</v>
      </c>
      <c r="G131" s="133" t="s">
        <v>521</v>
      </c>
      <c r="H131" s="119" t="s">
        <v>589</v>
      </c>
      <c r="I131" s="135" t="s">
        <v>593</v>
      </c>
      <c r="J131" s="135" t="s">
        <v>523</v>
      </c>
      <c r="K131" s="134" t="s">
        <v>524</v>
      </c>
    </row>
    <row r="132" spans="1:11" s="121" customFormat="1" ht="87.5">
      <c r="A132" s="122" t="s">
        <v>275</v>
      </c>
      <c r="B132" s="130" t="s">
        <v>1143</v>
      </c>
      <c r="C132" s="119" t="s">
        <v>589</v>
      </c>
      <c r="D132" s="131" t="s">
        <v>582</v>
      </c>
      <c r="E132" s="133" t="s">
        <v>23</v>
      </c>
      <c r="F132" s="133" t="s">
        <v>521</v>
      </c>
      <c r="G132" s="133" t="s">
        <v>521</v>
      </c>
      <c r="H132" s="119" t="s">
        <v>589</v>
      </c>
      <c r="I132" s="135" t="s">
        <v>593</v>
      </c>
      <c r="J132" s="135" t="s">
        <v>523</v>
      </c>
      <c r="K132" s="134" t="s">
        <v>524</v>
      </c>
    </row>
    <row r="133" spans="1:11" s="121" customFormat="1" ht="87.5">
      <c r="A133" s="122" t="s">
        <v>277</v>
      </c>
      <c r="B133" s="130" t="s">
        <v>1143</v>
      </c>
      <c r="C133" s="119" t="s">
        <v>589</v>
      </c>
      <c r="D133" s="131" t="s">
        <v>582</v>
      </c>
      <c r="E133" s="133" t="s">
        <v>23</v>
      </c>
      <c r="F133" s="133" t="s">
        <v>521</v>
      </c>
      <c r="G133" s="133" t="s">
        <v>521</v>
      </c>
      <c r="H133" s="119" t="s">
        <v>589</v>
      </c>
      <c r="I133" s="135" t="s">
        <v>593</v>
      </c>
      <c r="J133" s="135" t="s">
        <v>523</v>
      </c>
      <c r="K133" s="134" t="s">
        <v>524</v>
      </c>
    </row>
    <row r="134" spans="1:11" s="115" customFormat="1" ht="87.5">
      <c r="A134" s="122" t="s">
        <v>279</v>
      </c>
      <c r="B134" s="130" t="s">
        <v>1143</v>
      </c>
      <c r="C134" s="119" t="s">
        <v>589</v>
      </c>
      <c r="D134" s="131" t="s">
        <v>582</v>
      </c>
      <c r="E134" s="133" t="s">
        <v>23</v>
      </c>
      <c r="F134" s="133" t="s">
        <v>521</v>
      </c>
      <c r="G134" s="133" t="s">
        <v>521</v>
      </c>
      <c r="H134" s="119" t="s">
        <v>589</v>
      </c>
      <c r="I134" s="135" t="s">
        <v>593</v>
      </c>
      <c r="J134" s="135" t="s">
        <v>523</v>
      </c>
      <c r="K134" s="134" t="s">
        <v>524</v>
      </c>
    </row>
    <row r="135" spans="1:11" s="115" customFormat="1" ht="87.5">
      <c r="A135" s="122" t="s">
        <v>281</v>
      </c>
      <c r="B135" s="130" t="s">
        <v>1143</v>
      </c>
      <c r="C135" s="119" t="s">
        <v>589</v>
      </c>
      <c r="D135" s="131" t="s">
        <v>582</v>
      </c>
      <c r="E135" s="133" t="s">
        <v>23</v>
      </c>
      <c r="F135" s="133" t="s">
        <v>521</v>
      </c>
      <c r="G135" s="133" t="s">
        <v>521</v>
      </c>
      <c r="H135" s="119" t="s">
        <v>589</v>
      </c>
      <c r="I135" s="135" t="s">
        <v>593</v>
      </c>
      <c r="J135" s="135" t="s">
        <v>523</v>
      </c>
      <c r="K135" s="134" t="s">
        <v>524</v>
      </c>
    </row>
    <row r="136" spans="1:11" s="115" customFormat="1" ht="87.5">
      <c r="A136" s="122" t="s">
        <v>283</v>
      </c>
      <c r="B136" s="130" t="s">
        <v>1143</v>
      </c>
      <c r="C136" s="119" t="s">
        <v>589</v>
      </c>
      <c r="D136" s="131" t="s">
        <v>582</v>
      </c>
      <c r="E136" s="133" t="s">
        <v>23</v>
      </c>
      <c r="F136" s="133" t="s">
        <v>521</v>
      </c>
      <c r="G136" s="133" t="s">
        <v>521</v>
      </c>
      <c r="H136" s="119" t="s">
        <v>589</v>
      </c>
      <c r="I136" s="135" t="s">
        <v>593</v>
      </c>
      <c r="J136" s="135" t="s">
        <v>523</v>
      </c>
      <c r="K136" s="134" t="s">
        <v>524</v>
      </c>
    </row>
    <row r="137" spans="1:11" s="115" customFormat="1" ht="87.5">
      <c r="A137" s="122" t="s">
        <v>285</v>
      </c>
      <c r="B137" s="130" t="s">
        <v>1143</v>
      </c>
      <c r="C137" s="119" t="s">
        <v>589</v>
      </c>
      <c r="D137" s="131" t="s">
        <v>582</v>
      </c>
      <c r="E137" s="133" t="s">
        <v>23</v>
      </c>
      <c r="F137" s="133" t="s">
        <v>521</v>
      </c>
      <c r="G137" s="133" t="s">
        <v>521</v>
      </c>
      <c r="H137" s="119" t="s">
        <v>589</v>
      </c>
      <c r="I137" s="135" t="s">
        <v>593</v>
      </c>
      <c r="J137" s="135" t="s">
        <v>523</v>
      </c>
      <c r="K137" s="134" t="s">
        <v>524</v>
      </c>
    </row>
    <row r="138" spans="1:11" s="115" customFormat="1" ht="87.5">
      <c r="A138" s="122" t="s">
        <v>287</v>
      </c>
      <c r="B138" s="130" t="s">
        <v>1143</v>
      </c>
      <c r="C138" s="119" t="s">
        <v>589</v>
      </c>
      <c r="D138" s="131" t="s">
        <v>582</v>
      </c>
      <c r="E138" s="133" t="s">
        <v>23</v>
      </c>
      <c r="F138" s="133" t="s">
        <v>521</v>
      </c>
      <c r="G138" s="133" t="s">
        <v>521</v>
      </c>
      <c r="H138" s="119" t="s">
        <v>589</v>
      </c>
      <c r="I138" s="135" t="s">
        <v>593</v>
      </c>
      <c r="J138" s="135" t="s">
        <v>523</v>
      </c>
      <c r="K138" s="134" t="s">
        <v>524</v>
      </c>
    </row>
    <row r="139" spans="1:11" s="115" customFormat="1" ht="87.5">
      <c r="A139" s="122" t="s">
        <v>289</v>
      </c>
      <c r="B139" s="130" t="s">
        <v>1143</v>
      </c>
      <c r="C139" s="119" t="s">
        <v>589</v>
      </c>
      <c r="D139" s="131" t="s">
        <v>582</v>
      </c>
      <c r="E139" s="133" t="s">
        <v>23</v>
      </c>
      <c r="F139" s="133" t="s">
        <v>521</v>
      </c>
      <c r="G139" s="133" t="s">
        <v>521</v>
      </c>
      <c r="H139" s="119" t="s">
        <v>589</v>
      </c>
      <c r="I139" s="135" t="s">
        <v>593</v>
      </c>
      <c r="J139" s="135" t="s">
        <v>523</v>
      </c>
      <c r="K139" s="134" t="s">
        <v>524</v>
      </c>
    </row>
    <row r="140" spans="1:11" s="115" customFormat="1" ht="87.5">
      <c r="A140" s="122" t="s">
        <v>291</v>
      </c>
      <c r="B140" s="130" t="s">
        <v>1143</v>
      </c>
      <c r="C140" s="119" t="s">
        <v>589</v>
      </c>
      <c r="D140" s="131" t="s">
        <v>582</v>
      </c>
      <c r="E140" s="133" t="s">
        <v>23</v>
      </c>
      <c r="F140" s="133" t="s">
        <v>521</v>
      </c>
      <c r="G140" s="133" t="s">
        <v>521</v>
      </c>
      <c r="H140" s="119" t="s">
        <v>589</v>
      </c>
      <c r="I140" s="135" t="s">
        <v>593</v>
      </c>
      <c r="J140" s="135" t="s">
        <v>523</v>
      </c>
      <c r="K140" s="134" t="s">
        <v>524</v>
      </c>
    </row>
    <row r="141" spans="1:11" s="115" customFormat="1" ht="87.5">
      <c r="A141" s="122" t="s">
        <v>293</v>
      </c>
      <c r="B141" s="130" t="s">
        <v>1143</v>
      </c>
      <c r="C141" s="119" t="s">
        <v>589</v>
      </c>
      <c r="D141" s="131" t="s">
        <v>582</v>
      </c>
      <c r="E141" s="133" t="s">
        <v>23</v>
      </c>
      <c r="F141" s="133" t="s">
        <v>521</v>
      </c>
      <c r="G141" s="133" t="s">
        <v>521</v>
      </c>
      <c r="H141" s="119" t="s">
        <v>589</v>
      </c>
      <c r="I141" s="135" t="s">
        <v>593</v>
      </c>
      <c r="J141" s="135" t="s">
        <v>523</v>
      </c>
      <c r="K141" s="134" t="s">
        <v>524</v>
      </c>
    </row>
    <row r="142" spans="1:11" s="115" customFormat="1" ht="87.5">
      <c r="A142" s="122" t="s">
        <v>295</v>
      </c>
      <c r="B142" s="130" t="s">
        <v>1143</v>
      </c>
      <c r="C142" s="119" t="s">
        <v>589</v>
      </c>
      <c r="D142" s="131" t="s">
        <v>582</v>
      </c>
      <c r="E142" s="133" t="s">
        <v>23</v>
      </c>
      <c r="F142" s="133" t="s">
        <v>521</v>
      </c>
      <c r="G142" s="133" t="s">
        <v>521</v>
      </c>
      <c r="H142" s="119" t="s">
        <v>589</v>
      </c>
      <c r="I142" s="135" t="s">
        <v>593</v>
      </c>
      <c r="J142" s="135" t="s">
        <v>523</v>
      </c>
      <c r="K142" s="134" t="s">
        <v>524</v>
      </c>
    </row>
    <row r="143" spans="1:11" s="115" customFormat="1" ht="87.5">
      <c r="A143" s="122" t="s">
        <v>297</v>
      </c>
      <c r="B143" s="130" t="s">
        <v>1143</v>
      </c>
      <c r="C143" s="119" t="s">
        <v>589</v>
      </c>
      <c r="D143" s="131" t="s">
        <v>582</v>
      </c>
      <c r="E143" s="133" t="s">
        <v>23</v>
      </c>
      <c r="F143" s="133" t="s">
        <v>521</v>
      </c>
      <c r="G143" s="133" t="s">
        <v>521</v>
      </c>
      <c r="H143" s="119" t="s">
        <v>589</v>
      </c>
      <c r="I143" s="135" t="s">
        <v>593</v>
      </c>
      <c r="J143" s="135" t="s">
        <v>523</v>
      </c>
      <c r="K143" s="134" t="s">
        <v>524</v>
      </c>
    </row>
    <row r="144" spans="1:11" s="115" customFormat="1" ht="100">
      <c r="A144" s="122" t="s">
        <v>299</v>
      </c>
      <c r="B144" s="130" t="s">
        <v>1144</v>
      </c>
      <c r="C144" s="119" t="s">
        <v>589</v>
      </c>
      <c r="D144" s="131" t="s">
        <v>582</v>
      </c>
      <c r="E144" s="133" t="s">
        <v>23</v>
      </c>
      <c r="F144" s="133" t="s">
        <v>521</v>
      </c>
      <c r="G144" s="133" t="s">
        <v>521</v>
      </c>
      <c r="H144" s="119" t="s">
        <v>589</v>
      </c>
      <c r="I144" s="135" t="s">
        <v>593</v>
      </c>
      <c r="J144" s="135" t="s">
        <v>523</v>
      </c>
      <c r="K144" s="134" t="s">
        <v>524</v>
      </c>
    </row>
    <row r="145" spans="1:11" s="115" customFormat="1" ht="87.5">
      <c r="A145" s="122" t="s">
        <v>301</v>
      </c>
      <c r="B145" s="130" t="s">
        <v>1143</v>
      </c>
      <c r="C145" s="119" t="s">
        <v>589</v>
      </c>
      <c r="D145" s="131" t="s">
        <v>582</v>
      </c>
      <c r="E145" s="133" t="s">
        <v>23</v>
      </c>
      <c r="F145" s="133" t="s">
        <v>521</v>
      </c>
      <c r="G145" s="133" t="s">
        <v>521</v>
      </c>
      <c r="H145" s="119" t="s">
        <v>589</v>
      </c>
      <c r="I145" s="135" t="s">
        <v>593</v>
      </c>
      <c r="J145" s="135" t="s">
        <v>523</v>
      </c>
      <c r="K145" s="134" t="s">
        <v>524</v>
      </c>
    </row>
    <row r="146" spans="1:11" s="115" customFormat="1" ht="87.5">
      <c r="A146" s="122" t="s">
        <v>303</v>
      </c>
      <c r="B146" s="130" t="s">
        <v>1143</v>
      </c>
      <c r="C146" s="119" t="s">
        <v>589</v>
      </c>
      <c r="D146" s="131" t="s">
        <v>582</v>
      </c>
      <c r="E146" s="133" t="s">
        <v>23</v>
      </c>
      <c r="F146" s="133" t="s">
        <v>521</v>
      </c>
      <c r="G146" s="133" t="s">
        <v>521</v>
      </c>
      <c r="H146" s="119" t="s">
        <v>589</v>
      </c>
      <c r="I146" s="135" t="s">
        <v>593</v>
      </c>
      <c r="J146" s="135" t="s">
        <v>523</v>
      </c>
      <c r="K146" s="134" t="s">
        <v>524</v>
      </c>
    </row>
    <row r="147" spans="1:11" s="115" customFormat="1" ht="87.5">
      <c r="A147" s="122" t="s">
        <v>305</v>
      </c>
      <c r="B147" s="130" t="s">
        <v>1143</v>
      </c>
      <c r="C147" s="119" t="s">
        <v>589</v>
      </c>
      <c r="D147" s="131" t="s">
        <v>582</v>
      </c>
      <c r="E147" s="133" t="s">
        <v>23</v>
      </c>
      <c r="F147" s="133" t="s">
        <v>521</v>
      </c>
      <c r="G147" s="133" t="s">
        <v>521</v>
      </c>
      <c r="H147" s="119" t="s">
        <v>589</v>
      </c>
      <c r="I147" s="135" t="s">
        <v>593</v>
      </c>
      <c r="J147" s="135" t="s">
        <v>523</v>
      </c>
      <c r="K147" s="134" t="s">
        <v>524</v>
      </c>
    </row>
    <row r="148" spans="1:11" s="115" customFormat="1" ht="75">
      <c r="A148" s="122" t="s">
        <v>307</v>
      </c>
      <c r="B148" s="130" t="s">
        <v>249</v>
      </c>
      <c r="C148" s="119" t="s">
        <v>589</v>
      </c>
      <c r="D148" s="131" t="s">
        <v>582</v>
      </c>
      <c r="E148" s="133" t="s">
        <v>23</v>
      </c>
      <c r="F148" s="133" t="s">
        <v>521</v>
      </c>
      <c r="G148" s="133" t="s">
        <v>521</v>
      </c>
      <c r="H148" s="119" t="s">
        <v>589</v>
      </c>
      <c r="I148" s="135" t="s">
        <v>593</v>
      </c>
      <c r="J148" s="135" t="s">
        <v>523</v>
      </c>
      <c r="K148" s="134" t="s">
        <v>524</v>
      </c>
    </row>
    <row r="149" spans="1:11" s="115" customFormat="1" ht="87.5">
      <c r="A149" s="122" t="s">
        <v>309</v>
      </c>
      <c r="B149" s="130" t="s">
        <v>1143</v>
      </c>
      <c r="C149" s="119" t="s">
        <v>589</v>
      </c>
      <c r="D149" s="131" t="s">
        <v>582</v>
      </c>
      <c r="E149" s="133" t="s">
        <v>23</v>
      </c>
      <c r="F149" s="133" t="s">
        <v>521</v>
      </c>
      <c r="G149" s="133" t="s">
        <v>521</v>
      </c>
      <c r="H149" s="119" t="s">
        <v>589</v>
      </c>
      <c r="I149" s="135" t="s">
        <v>593</v>
      </c>
      <c r="J149" s="135" t="s">
        <v>523</v>
      </c>
      <c r="K149" s="134" t="s">
        <v>524</v>
      </c>
    </row>
    <row r="150" spans="1:11" s="115" customFormat="1" ht="87.5">
      <c r="A150" s="122" t="s">
        <v>255</v>
      </c>
      <c r="B150" s="130" t="s">
        <v>1143</v>
      </c>
      <c r="C150" s="119" t="s">
        <v>589</v>
      </c>
      <c r="D150" s="131" t="s">
        <v>582</v>
      </c>
      <c r="E150" s="133" t="s">
        <v>23</v>
      </c>
      <c r="F150" s="133" t="s">
        <v>521</v>
      </c>
      <c r="G150" s="133" t="s">
        <v>521</v>
      </c>
      <c r="H150" s="119" t="s">
        <v>589</v>
      </c>
      <c r="I150" s="135" t="s">
        <v>593</v>
      </c>
      <c r="J150" s="135" t="s">
        <v>523</v>
      </c>
      <c r="K150" s="134" t="s">
        <v>524</v>
      </c>
    </row>
    <row r="151" spans="1:11" s="115" customFormat="1" ht="87.5">
      <c r="A151" s="122" t="s">
        <v>312</v>
      </c>
      <c r="B151" s="130" t="s">
        <v>1143</v>
      </c>
      <c r="C151" s="119" t="s">
        <v>589</v>
      </c>
      <c r="D151" s="131" t="s">
        <v>582</v>
      </c>
      <c r="E151" s="133" t="s">
        <v>23</v>
      </c>
      <c r="F151" s="133" t="s">
        <v>521</v>
      </c>
      <c r="G151" s="133" t="s">
        <v>521</v>
      </c>
      <c r="H151" s="119" t="s">
        <v>589</v>
      </c>
      <c r="I151" s="135" t="s">
        <v>593</v>
      </c>
      <c r="J151" s="135" t="s">
        <v>523</v>
      </c>
      <c r="K151" s="134" t="s">
        <v>524</v>
      </c>
    </row>
    <row r="152" spans="1:11" s="115" customFormat="1" ht="87.5">
      <c r="A152" s="122" t="s">
        <v>314</v>
      </c>
      <c r="B152" s="130" t="s">
        <v>1143</v>
      </c>
      <c r="C152" s="119" t="s">
        <v>589</v>
      </c>
      <c r="D152" s="131" t="s">
        <v>582</v>
      </c>
      <c r="E152" s="133" t="s">
        <v>23</v>
      </c>
      <c r="F152" s="133" t="s">
        <v>521</v>
      </c>
      <c r="G152" s="133" t="s">
        <v>521</v>
      </c>
      <c r="H152" s="119" t="s">
        <v>589</v>
      </c>
      <c r="I152" s="135" t="s">
        <v>593</v>
      </c>
      <c r="J152" s="135" t="s">
        <v>523</v>
      </c>
      <c r="K152" s="134" t="s">
        <v>524</v>
      </c>
    </row>
    <row r="153" spans="1:11" s="115" customFormat="1" ht="87.5">
      <c r="A153" s="122" t="s">
        <v>316</v>
      </c>
      <c r="B153" s="130" t="s">
        <v>1143</v>
      </c>
      <c r="C153" s="119" t="s">
        <v>589</v>
      </c>
      <c r="D153" s="131" t="s">
        <v>582</v>
      </c>
      <c r="E153" s="133" t="s">
        <v>23</v>
      </c>
      <c r="F153" s="133" t="s">
        <v>521</v>
      </c>
      <c r="G153" s="133" t="s">
        <v>521</v>
      </c>
      <c r="H153" s="119" t="s">
        <v>589</v>
      </c>
      <c r="I153" s="135" t="s">
        <v>593</v>
      </c>
      <c r="J153" s="135" t="s">
        <v>523</v>
      </c>
      <c r="K153" s="134" t="s">
        <v>524</v>
      </c>
    </row>
    <row r="154" spans="1:11" s="115" customFormat="1" ht="75">
      <c r="A154" s="122" t="s">
        <v>318</v>
      </c>
      <c r="B154" s="130" t="s">
        <v>1145</v>
      </c>
      <c r="C154" s="119" t="s">
        <v>589</v>
      </c>
      <c r="D154" s="131" t="s">
        <v>582</v>
      </c>
      <c r="E154" s="133" t="s">
        <v>23</v>
      </c>
      <c r="F154" s="133" t="s">
        <v>521</v>
      </c>
      <c r="G154" s="133" t="s">
        <v>521</v>
      </c>
      <c r="H154" s="119" t="s">
        <v>589</v>
      </c>
      <c r="I154" s="135" t="s">
        <v>593</v>
      </c>
      <c r="J154" s="135" t="s">
        <v>523</v>
      </c>
      <c r="K154" s="134" t="s">
        <v>524</v>
      </c>
    </row>
    <row r="155" spans="1:11" s="115" customFormat="1" ht="75">
      <c r="A155" s="122" t="s">
        <v>321</v>
      </c>
      <c r="B155" s="130" t="s">
        <v>322</v>
      </c>
      <c r="C155" s="119" t="s">
        <v>589</v>
      </c>
      <c r="D155" s="131" t="s">
        <v>582</v>
      </c>
      <c r="E155" s="133" t="s">
        <v>23</v>
      </c>
      <c r="F155" s="133" t="s">
        <v>521</v>
      </c>
      <c r="G155" s="133" t="s">
        <v>521</v>
      </c>
      <c r="H155" s="119" t="s">
        <v>589</v>
      </c>
      <c r="I155" s="135" t="s">
        <v>593</v>
      </c>
      <c r="J155" s="135" t="s">
        <v>523</v>
      </c>
      <c r="K155" s="134" t="s">
        <v>524</v>
      </c>
    </row>
    <row r="156" spans="1:11" s="115" customFormat="1" ht="112.5">
      <c r="A156" s="123" t="s">
        <v>324</v>
      </c>
      <c r="B156" s="12" t="s">
        <v>599</v>
      </c>
      <c r="C156" s="119" t="s">
        <v>589</v>
      </c>
      <c r="D156" s="131" t="s">
        <v>582</v>
      </c>
      <c r="E156" s="133" t="s">
        <v>23</v>
      </c>
      <c r="F156" s="133" t="s">
        <v>521</v>
      </c>
      <c r="G156" s="133" t="s">
        <v>521</v>
      </c>
      <c r="H156" s="119" t="s">
        <v>589</v>
      </c>
      <c r="I156" s="135" t="s">
        <v>600</v>
      </c>
      <c r="J156" s="135" t="s">
        <v>523</v>
      </c>
      <c r="K156" s="134" t="s">
        <v>524</v>
      </c>
    </row>
    <row r="157" spans="1:11" s="115" customFormat="1" ht="137.5">
      <c r="A157" s="123" t="s">
        <v>327</v>
      </c>
      <c r="B157" s="12" t="s">
        <v>601</v>
      </c>
      <c r="C157" s="119" t="s">
        <v>589</v>
      </c>
      <c r="D157" s="131" t="s">
        <v>582</v>
      </c>
      <c r="E157" s="133" t="s">
        <v>23</v>
      </c>
      <c r="F157" s="133" t="s">
        <v>521</v>
      </c>
      <c r="G157" s="133" t="s">
        <v>521</v>
      </c>
      <c r="H157" s="119" t="s">
        <v>589</v>
      </c>
      <c r="I157" s="135" t="s">
        <v>600</v>
      </c>
      <c r="J157" s="135" t="s">
        <v>523</v>
      </c>
      <c r="K157" s="134" t="s">
        <v>524</v>
      </c>
    </row>
    <row r="158" spans="1:11" s="115" customFormat="1" ht="160.4" customHeight="1">
      <c r="A158" s="123" t="s">
        <v>330</v>
      </c>
      <c r="B158" s="12" t="s">
        <v>602</v>
      </c>
      <c r="C158" s="119" t="s">
        <v>589</v>
      </c>
      <c r="D158" s="131" t="s">
        <v>582</v>
      </c>
      <c r="E158" s="133" t="s">
        <v>23</v>
      </c>
      <c r="F158" s="133" t="s">
        <v>521</v>
      </c>
      <c r="G158" s="133" t="s">
        <v>521</v>
      </c>
      <c r="H158" s="119" t="s">
        <v>589</v>
      </c>
      <c r="I158" s="135" t="s">
        <v>600</v>
      </c>
      <c r="J158" s="135" t="s">
        <v>523</v>
      </c>
      <c r="K158" s="134" t="s">
        <v>524</v>
      </c>
    </row>
    <row r="159" spans="1:11" s="115" customFormat="1" ht="87" customHeight="1">
      <c r="A159" s="123" t="s">
        <v>333</v>
      </c>
      <c r="B159" s="12" t="s">
        <v>603</v>
      </c>
      <c r="C159" s="119" t="s">
        <v>589</v>
      </c>
      <c r="D159" s="131" t="s">
        <v>582</v>
      </c>
      <c r="E159" s="133" t="s">
        <v>23</v>
      </c>
      <c r="F159" s="133" t="s">
        <v>521</v>
      </c>
      <c r="G159" s="133" t="s">
        <v>521</v>
      </c>
      <c r="H159" s="119" t="s">
        <v>589</v>
      </c>
      <c r="I159" s="135" t="s">
        <v>600</v>
      </c>
      <c r="J159" s="135" t="s">
        <v>523</v>
      </c>
      <c r="K159" s="134" t="s">
        <v>524</v>
      </c>
    </row>
    <row r="160" spans="1:11" s="115" customFormat="1" ht="75">
      <c r="A160" s="123" t="s">
        <v>336</v>
      </c>
      <c r="B160" s="12" t="s">
        <v>604</v>
      </c>
      <c r="C160" s="119" t="s">
        <v>589</v>
      </c>
      <c r="D160" s="131" t="s">
        <v>582</v>
      </c>
      <c r="E160" s="133" t="s">
        <v>23</v>
      </c>
      <c r="F160" s="133" t="s">
        <v>521</v>
      </c>
      <c r="G160" s="133" t="s">
        <v>521</v>
      </c>
      <c r="H160" s="119" t="s">
        <v>589</v>
      </c>
      <c r="I160" s="135" t="s">
        <v>600</v>
      </c>
      <c r="J160" s="135" t="s">
        <v>523</v>
      </c>
      <c r="K160" s="134" t="s">
        <v>524</v>
      </c>
    </row>
    <row r="161" spans="1:11" s="115" customFormat="1" ht="75">
      <c r="A161" s="123" t="s">
        <v>339</v>
      </c>
      <c r="B161" s="12" t="s">
        <v>605</v>
      </c>
      <c r="C161" s="119" t="s">
        <v>589</v>
      </c>
      <c r="D161" s="131" t="s">
        <v>582</v>
      </c>
      <c r="E161" s="133" t="s">
        <v>23</v>
      </c>
      <c r="F161" s="133" t="s">
        <v>521</v>
      </c>
      <c r="G161" s="133" t="s">
        <v>521</v>
      </c>
      <c r="H161" s="119" t="s">
        <v>589</v>
      </c>
      <c r="I161" s="135" t="s">
        <v>600</v>
      </c>
      <c r="J161" s="135" t="s">
        <v>523</v>
      </c>
      <c r="K161" s="134" t="s">
        <v>524</v>
      </c>
    </row>
    <row r="162" spans="1:11" s="115" customFormat="1" ht="75">
      <c r="A162" s="123" t="s">
        <v>342</v>
      </c>
      <c r="B162" s="12" t="s">
        <v>606</v>
      </c>
      <c r="C162" s="119" t="s">
        <v>589</v>
      </c>
      <c r="D162" s="131" t="s">
        <v>582</v>
      </c>
      <c r="E162" s="133" t="s">
        <v>23</v>
      </c>
      <c r="F162" s="133" t="s">
        <v>521</v>
      </c>
      <c r="G162" s="133" t="s">
        <v>521</v>
      </c>
      <c r="H162" s="119" t="s">
        <v>589</v>
      </c>
      <c r="I162" s="135" t="s">
        <v>600</v>
      </c>
      <c r="J162" s="135" t="s">
        <v>523</v>
      </c>
      <c r="K162" s="134" t="s">
        <v>524</v>
      </c>
    </row>
    <row r="163" spans="1:11" s="115" customFormat="1" ht="75">
      <c r="A163" s="123" t="s">
        <v>345</v>
      </c>
      <c r="B163" s="12" t="s">
        <v>607</v>
      </c>
      <c r="C163" s="119" t="s">
        <v>589</v>
      </c>
      <c r="D163" s="131" t="s">
        <v>582</v>
      </c>
      <c r="E163" s="133" t="s">
        <v>23</v>
      </c>
      <c r="F163" s="133" t="s">
        <v>521</v>
      </c>
      <c r="G163" s="133" t="s">
        <v>521</v>
      </c>
      <c r="H163" s="119" t="s">
        <v>589</v>
      </c>
      <c r="I163" s="135" t="s">
        <v>600</v>
      </c>
      <c r="J163" s="135" t="s">
        <v>523</v>
      </c>
      <c r="K163" s="134" t="s">
        <v>524</v>
      </c>
    </row>
    <row r="164" spans="1:11" s="115" customFormat="1" ht="125">
      <c r="A164" s="123" t="s">
        <v>348</v>
      </c>
      <c r="B164" s="12" t="s">
        <v>608</v>
      </c>
      <c r="C164" s="119" t="s">
        <v>589</v>
      </c>
      <c r="D164" s="131" t="s">
        <v>582</v>
      </c>
      <c r="E164" s="133" t="s">
        <v>23</v>
      </c>
      <c r="F164" s="133" t="s">
        <v>521</v>
      </c>
      <c r="G164" s="133" t="s">
        <v>521</v>
      </c>
      <c r="H164" s="119" t="s">
        <v>589</v>
      </c>
      <c r="I164" s="135" t="s">
        <v>600</v>
      </c>
      <c r="J164" s="135" t="s">
        <v>523</v>
      </c>
      <c r="K164" s="134" t="s">
        <v>524</v>
      </c>
    </row>
    <row r="165" spans="1:11" s="115" customFormat="1" ht="75">
      <c r="A165" s="123" t="s">
        <v>351</v>
      </c>
      <c r="B165" s="12" t="s">
        <v>609</v>
      </c>
      <c r="C165" s="119" t="s">
        <v>589</v>
      </c>
      <c r="D165" s="131" t="s">
        <v>582</v>
      </c>
      <c r="E165" s="133" t="s">
        <v>23</v>
      </c>
      <c r="F165" s="133" t="s">
        <v>521</v>
      </c>
      <c r="G165" s="133" t="s">
        <v>521</v>
      </c>
      <c r="H165" s="119" t="s">
        <v>589</v>
      </c>
      <c r="I165" s="135" t="s">
        <v>600</v>
      </c>
      <c r="J165" s="135" t="s">
        <v>523</v>
      </c>
      <c r="K165" s="134" t="s">
        <v>524</v>
      </c>
    </row>
    <row r="166" spans="1:11" s="115" customFormat="1" ht="87.5">
      <c r="A166" s="123" t="s">
        <v>354</v>
      </c>
      <c r="B166" s="12" t="s">
        <v>610</v>
      </c>
      <c r="C166" s="119" t="s">
        <v>589</v>
      </c>
      <c r="D166" s="131" t="s">
        <v>582</v>
      </c>
      <c r="E166" s="133" t="s">
        <v>23</v>
      </c>
      <c r="F166" s="133" t="s">
        <v>521</v>
      </c>
      <c r="G166" s="133" t="s">
        <v>521</v>
      </c>
      <c r="H166" s="119" t="s">
        <v>589</v>
      </c>
      <c r="I166" s="135" t="s">
        <v>600</v>
      </c>
      <c r="J166" s="135" t="s">
        <v>523</v>
      </c>
      <c r="K166" s="134" t="s">
        <v>524</v>
      </c>
    </row>
    <row r="167" spans="1:11" s="115" customFormat="1" ht="75">
      <c r="A167" s="123" t="s">
        <v>357</v>
      </c>
      <c r="B167" s="12" t="s">
        <v>611</v>
      </c>
      <c r="C167" s="119" t="s">
        <v>589</v>
      </c>
      <c r="D167" s="131" t="s">
        <v>582</v>
      </c>
      <c r="E167" s="133" t="s">
        <v>23</v>
      </c>
      <c r="F167" s="133" t="s">
        <v>521</v>
      </c>
      <c r="G167" s="133" t="s">
        <v>521</v>
      </c>
      <c r="H167" s="119" t="s">
        <v>589</v>
      </c>
      <c r="I167" s="135" t="s">
        <v>600</v>
      </c>
      <c r="J167" s="135" t="s">
        <v>523</v>
      </c>
      <c r="K167" s="134" t="s">
        <v>524</v>
      </c>
    </row>
    <row r="168" spans="1:11" s="115" customFormat="1" ht="87.5">
      <c r="A168" s="123" t="s">
        <v>359</v>
      </c>
      <c r="B168" s="12" t="s">
        <v>612</v>
      </c>
      <c r="C168" s="119" t="s">
        <v>589</v>
      </c>
      <c r="D168" s="131" t="s">
        <v>582</v>
      </c>
      <c r="E168" s="133" t="s">
        <v>23</v>
      </c>
      <c r="F168" s="133" t="s">
        <v>521</v>
      </c>
      <c r="G168" s="133" t="s">
        <v>521</v>
      </c>
      <c r="H168" s="119" t="s">
        <v>589</v>
      </c>
      <c r="I168" s="135" t="s">
        <v>600</v>
      </c>
      <c r="J168" s="135" t="s">
        <v>523</v>
      </c>
      <c r="K168" s="134" t="s">
        <v>524</v>
      </c>
    </row>
    <row r="169" spans="1:11" s="115" customFormat="1" ht="196.4" customHeight="1">
      <c r="A169" s="130" t="s">
        <v>362</v>
      </c>
      <c r="B169" s="130" t="s">
        <v>613</v>
      </c>
      <c r="C169" s="119" t="s">
        <v>589</v>
      </c>
      <c r="D169" s="131" t="s">
        <v>614</v>
      </c>
      <c r="E169" s="133" t="s">
        <v>23</v>
      </c>
      <c r="F169" s="133" t="s">
        <v>521</v>
      </c>
      <c r="G169" s="133" t="s">
        <v>521</v>
      </c>
      <c r="H169" s="119" t="s">
        <v>589</v>
      </c>
      <c r="I169" s="134" t="s">
        <v>591</v>
      </c>
      <c r="J169" s="131" t="s">
        <v>592</v>
      </c>
      <c r="K169" s="134" t="s">
        <v>524</v>
      </c>
    </row>
    <row r="170" spans="1:11" s="115" customFormat="1" ht="197.15" customHeight="1">
      <c r="A170" s="130" t="s">
        <v>366</v>
      </c>
      <c r="B170" s="130" t="s">
        <v>615</v>
      </c>
      <c r="C170" s="119" t="s">
        <v>589</v>
      </c>
      <c r="D170" s="131" t="s">
        <v>616</v>
      </c>
      <c r="E170" s="133" t="s">
        <v>23</v>
      </c>
      <c r="F170" s="133" t="s">
        <v>521</v>
      </c>
      <c r="G170" s="133" t="s">
        <v>521</v>
      </c>
      <c r="H170" s="119" t="s">
        <v>589</v>
      </c>
      <c r="I170" s="134" t="s">
        <v>591</v>
      </c>
      <c r="J170" s="131" t="s">
        <v>592</v>
      </c>
      <c r="K170" s="134" t="s">
        <v>524</v>
      </c>
    </row>
    <row r="171" spans="1:11" s="115" customFormat="1" ht="175">
      <c r="A171" s="130" t="s">
        <v>370</v>
      </c>
      <c r="B171" s="130" t="s">
        <v>617</v>
      </c>
      <c r="C171" s="119" t="s">
        <v>589</v>
      </c>
      <c r="D171" s="131" t="s">
        <v>618</v>
      </c>
      <c r="E171" s="133" t="s">
        <v>23</v>
      </c>
      <c r="F171" s="133" t="s">
        <v>521</v>
      </c>
      <c r="G171" s="133" t="s">
        <v>521</v>
      </c>
      <c r="H171" s="119" t="s">
        <v>589</v>
      </c>
      <c r="I171" s="134" t="s">
        <v>591</v>
      </c>
      <c r="J171" s="131" t="s">
        <v>592</v>
      </c>
      <c r="K171" s="134" t="s">
        <v>524</v>
      </c>
    </row>
    <row r="172" spans="1:11" s="115" customFormat="1" ht="175">
      <c r="A172" s="130" t="s">
        <v>374</v>
      </c>
      <c r="B172" s="130" t="s">
        <v>619</v>
      </c>
      <c r="C172" s="119" t="s">
        <v>589</v>
      </c>
      <c r="D172" s="131" t="s">
        <v>620</v>
      </c>
      <c r="E172" s="133" t="s">
        <v>23</v>
      </c>
      <c r="F172" s="133" t="s">
        <v>521</v>
      </c>
      <c r="G172" s="133" t="s">
        <v>521</v>
      </c>
      <c r="H172" s="119" t="s">
        <v>589</v>
      </c>
      <c r="I172" s="134" t="s">
        <v>591</v>
      </c>
      <c r="J172" s="131" t="s">
        <v>592</v>
      </c>
      <c r="K172" s="134" t="s">
        <v>524</v>
      </c>
    </row>
    <row r="173" spans="1:11" s="115" customFormat="1" ht="175">
      <c r="A173" s="130" t="s">
        <v>378</v>
      </c>
      <c r="B173" s="130" t="s">
        <v>621</v>
      </c>
      <c r="C173" s="119" t="s">
        <v>589</v>
      </c>
      <c r="D173" s="131" t="s">
        <v>622</v>
      </c>
      <c r="E173" s="133" t="s">
        <v>23</v>
      </c>
      <c r="F173" s="133" t="s">
        <v>521</v>
      </c>
      <c r="G173" s="133" t="s">
        <v>521</v>
      </c>
      <c r="H173" s="119" t="s">
        <v>589</v>
      </c>
      <c r="I173" s="134" t="s">
        <v>591</v>
      </c>
      <c r="J173" s="131" t="s">
        <v>592</v>
      </c>
      <c r="K173" s="134" t="s">
        <v>524</v>
      </c>
    </row>
    <row r="174" spans="1:11" s="115" customFormat="1" ht="175">
      <c r="A174" s="130" t="s">
        <v>382</v>
      </c>
      <c r="B174" s="130" t="s">
        <v>623</v>
      </c>
      <c r="C174" s="119" t="s">
        <v>589</v>
      </c>
      <c r="D174" s="131" t="s">
        <v>624</v>
      </c>
      <c r="E174" s="133" t="s">
        <v>23</v>
      </c>
      <c r="F174" s="133" t="s">
        <v>521</v>
      </c>
      <c r="G174" s="133" t="s">
        <v>521</v>
      </c>
      <c r="H174" s="119" t="s">
        <v>589</v>
      </c>
      <c r="I174" s="134" t="s">
        <v>591</v>
      </c>
      <c r="J174" s="131" t="s">
        <v>592</v>
      </c>
      <c r="K174" s="134" t="s">
        <v>524</v>
      </c>
    </row>
    <row r="175" spans="1:11" s="115" customFormat="1" ht="175">
      <c r="A175" s="130" t="s">
        <v>386</v>
      </c>
      <c r="B175" s="130" t="s">
        <v>625</v>
      </c>
      <c r="C175" s="119" t="s">
        <v>589</v>
      </c>
      <c r="D175" s="131" t="s">
        <v>626</v>
      </c>
      <c r="E175" s="133" t="s">
        <v>23</v>
      </c>
      <c r="F175" s="133" t="s">
        <v>521</v>
      </c>
      <c r="G175" s="133" t="s">
        <v>521</v>
      </c>
      <c r="H175" s="119" t="s">
        <v>589</v>
      </c>
      <c r="I175" s="134" t="s">
        <v>591</v>
      </c>
      <c r="J175" s="131" t="s">
        <v>592</v>
      </c>
      <c r="K175" s="134" t="s">
        <v>524</v>
      </c>
    </row>
    <row r="176" spans="1:11" s="115" customFormat="1" ht="175">
      <c r="A176" s="130" t="s">
        <v>389</v>
      </c>
      <c r="B176" s="130" t="s">
        <v>627</v>
      </c>
      <c r="C176" s="119" t="s">
        <v>589</v>
      </c>
      <c r="D176" s="131" t="s">
        <v>628</v>
      </c>
      <c r="E176" s="133" t="s">
        <v>23</v>
      </c>
      <c r="F176" s="133" t="s">
        <v>521</v>
      </c>
      <c r="G176" s="133" t="s">
        <v>521</v>
      </c>
      <c r="H176" s="119" t="s">
        <v>589</v>
      </c>
      <c r="I176" s="134" t="s">
        <v>591</v>
      </c>
      <c r="J176" s="131" t="s">
        <v>592</v>
      </c>
      <c r="K176" s="134" t="s">
        <v>524</v>
      </c>
    </row>
    <row r="177" spans="1:11" s="115" customFormat="1" ht="175">
      <c r="A177" s="130" t="s">
        <v>392</v>
      </c>
      <c r="B177" s="130" t="s">
        <v>629</v>
      </c>
      <c r="C177" s="119" t="s">
        <v>589</v>
      </c>
      <c r="D177" s="131" t="s">
        <v>630</v>
      </c>
      <c r="E177" s="133" t="s">
        <v>23</v>
      </c>
      <c r="F177" s="133" t="s">
        <v>521</v>
      </c>
      <c r="G177" s="133" t="s">
        <v>521</v>
      </c>
      <c r="H177" s="119" t="s">
        <v>589</v>
      </c>
      <c r="I177" s="134" t="s">
        <v>591</v>
      </c>
      <c r="J177" s="131" t="s">
        <v>592</v>
      </c>
      <c r="K177" s="134" t="s">
        <v>524</v>
      </c>
    </row>
    <row r="178" spans="1:11" s="115" customFormat="1" ht="175">
      <c r="A178" s="130" t="s">
        <v>395</v>
      </c>
      <c r="B178" s="130" t="s">
        <v>631</v>
      </c>
      <c r="C178" s="119" t="s">
        <v>589</v>
      </c>
      <c r="D178" s="131" t="s">
        <v>632</v>
      </c>
      <c r="E178" s="133" t="s">
        <v>23</v>
      </c>
      <c r="F178" s="133" t="s">
        <v>521</v>
      </c>
      <c r="G178" s="133" t="s">
        <v>521</v>
      </c>
      <c r="H178" s="119" t="s">
        <v>589</v>
      </c>
      <c r="I178" s="134" t="s">
        <v>591</v>
      </c>
      <c r="J178" s="131" t="s">
        <v>592</v>
      </c>
      <c r="K178" s="134" t="s">
        <v>524</v>
      </c>
    </row>
    <row r="179" spans="1:11" s="115" customFormat="1" ht="175">
      <c r="A179" s="130" t="s">
        <v>398</v>
      </c>
      <c r="B179" s="130" t="s">
        <v>633</v>
      </c>
      <c r="C179" s="119" t="s">
        <v>589</v>
      </c>
      <c r="D179" s="131" t="s">
        <v>634</v>
      </c>
      <c r="E179" s="133" t="s">
        <v>23</v>
      </c>
      <c r="F179" s="133" t="s">
        <v>521</v>
      </c>
      <c r="G179" s="133" t="s">
        <v>521</v>
      </c>
      <c r="H179" s="119" t="s">
        <v>589</v>
      </c>
      <c r="I179" s="134" t="s">
        <v>591</v>
      </c>
      <c r="J179" s="131" t="s">
        <v>592</v>
      </c>
      <c r="K179" s="134" t="s">
        <v>524</v>
      </c>
    </row>
    <row r="180" spans="1:11" s="115" customFormat="1" ht="175">
      <c r="A180" s="130" t="s">
        <v>401</v>
      </c>
      <c r="B180" s="130" t="s">
        <v>635</v>
      </c>
      <c r="C180" s="119" t="s">
        <v>589</v>
      </c>
      <c r="D180" s="131" t="s">
        <v>636</v>
      </c>
      <c r="E180" s="133" t="s">
        <v>23</v>
      </c>
      <c r="F180" s="133" t="s">
        <v>521</v>
      </c>
      <c r="G180" s="133" t="s">
        <v>521</v>
      </c>
      <c r="H180" s="119" t="s">
        <v>589</v>
      </c>
      <c r="I180" s="134" t="s">
        <v>591</v>
      </c>
      <c r="J180" s="131" t="s">
        <v>592</v>
      </c>
      <c r="K180" s="134" t="s">
        <v>524</v>
      </c>
    </row>
    <row r="181" spans="1:11" s="115" customFormat="1" ht="100">
      <c r="A181" s="12" t="s">
        <v>404</v>
      </c>
      <c r="B181" s="12" t="s">
        <v>637</v>
      </c>
      <c r="C181" s="119" t="s">
        <v>589</v>
      </c>
      <c r="D181" s="131" t="s">
        <v>638</v>
      </c>
      <c r="E181" s="133" t="s">
        <v>23</v>
      </c>
      <c r="F181" s="133" t="s">
        <v>521</v>
      </c>
      <c r="G181" s="133" t="s">
        <v>521</v>
      </c>
      <c r="H181" s="119" t="s">
        <v>589</v>
      </c>
      <c r="I181" s="134" t="s">
        <v>591</v>
      </c>
      <c r="J181" s="131" t="s">
        <v>592</v>
      </c>
      <c r="K181" s="134" t="s">
        <v>524</v>
      </c>
    </row>
    <row r="182" spans="1:11" s="115" customFormat="1" ht="186.75" customHeight="1">
      <c r="A182" s="12" t="s">
        <v>774</v>
      </c>
      <c r="B182" s="12" t="s">
        <v>794</v>
      </c>
      <c r="C182" s="119" t="s">
        <v>589</v>
      </c>
      <c r="D182" s="131" t="s">
        <v>638</v>
      </c>
      <c r="E182" s="133" t="s">
        <v>23</v>
      </c>
      <c r="F182" s="133" t="s">
        <v>521</v>
      </c>
      <c r="G182" s="133" t="s">
        <v>521</v>
      </c>
      <c r="H182" s="119" t="s">
        <v>589</v>
      </c>
      <c r="I182" s="134" t="s">
        <v>591</v>
      </c>
      <c r="J182" s="131" t="s">
        <v>795</v>
      </c>
      <c r="K182" s="134" t="s">
        <v>793</v>
      </c>
    </row>
    <row r="183" spans="1:11" s="115" customFormat="1" ht="187.5">
      <c r="A183" s="12" t="s">
        <v>777</v>
      </c>
      <c r="B183" s="12" t="s">
        <v>796</v>
      </c>
      <c r="C183" s="119" t="s">
        <v>589</v>
      </c>
      <c r="D183" s="131" t="s">
        <v>638</v>
      </c>
      <c r="E183" s="133" t="s">
        <v>23</v>
      </c>
      <c r="F183" s="133" t="s">
        <v>521</v>
      </c>
      <c r="G183" s="133" t="s">
        <v>521</v>
      </c>
      <c r="H183" s="119" t="s">
        <v>589</v>
      </c>
      <c r="I183" s="134" t="s">
        <v>591</v>
      </c>
      <c r="J183" s="131" t="s">
        <v>797</v>
      </c>
      <c r="K183" s="134" t="s">
        <v>793</v>
      </c>
    </row>
    <row r="184" spans="1:11" s="115" customFormat="1" ht="187.5">
      <c r="A184" s="12" t="s">
        <v>780</v>
      </c>
      <c r="B184" s="12" t="s">
        <v>798</v>
      </c>
      <c r="C184" s="119" t="s">
        <v>589</v>
      </c>
      <c r="D184" s="131" t="s">
        <v>638</v>
      </c>
      <c r="E184" s="133" t="s">
        <v>23</v>
      </c>
      <c r="F184" s="133" t="s">
        <v>521</v>
      </c>
      <c r="G184" s="133" t="s">
        <v>521</v>
      </c>
      <c r="H184" s="119" t="s">
        <v>589</v>
      </c>
      <c r="I184" s="134" t="s">
        <v>591</v>
      </c>
      <c r="J184" s="131" t="s">
        <v>799</v>
      </c>
      <c r="K184" s="134" t="s">
        <v>793</v>
      </c>
    </row>
    <row r="185" spans="1:11" s="115" customFormat="1" ht="187.5">
      <c r="A185" s="12" t="s">
        <v>783</v>
      </c>
      <c r="B185" s="12" t="s">
        <v>800</v>
      </c>
      <c r="C185" s="119" t="s">
        <v>589</v>
      </c>
      <c r="D185" s="131" t="s">
        <v>638</v>
      </c>
      <c r="E185" s="133" t="s">
        <v>23</v>
      </c>
      <c r="F185" s="133" t="s">
        <v>521</v>
      </c>
      <c r="G185" s="133" t="s">
        <v>521</v>
      </c>
      <c r="H185" s="119" t="s">
        <v>589</v>
      </c>
      <c r="I185" s="134" t="s">
        <v>591</v>
      </c>
      <c r="J185" s="131" t="s">
        <v>523</v>
      </c>
      <c r="K185" s="134" t="s">
        <v>793</v>
      </c>
    </row>
    <row r="186" spans="1:11" s="115" customFormat="1" ht="187.5">
      <c r="A186" s="12" t="s">
        <v>1228</v>
      </c>
      <c r="B186" s="12" t="s">
        <v>1328</v>
      </c>
      <c r="C186" s="119" t="s">
        <v>589</v>
      </c>
      <c r="D186" s="131" t="s">
        <v>638</v>
      </c>
      <c r="E186" s="133" t="s">
        <v>23</v>
      </c>
      <c r="F186" s="133" t="s">
        <v>521</v>
      </c>
      <c r="G186" s="133" t="s">
        <v>521</v>
      </c>
      <c r="H186" s="119" t="s">
        <v>589</v>
      </c>
      <c r="I186" s="134" t="s">
        <v>591</v>
      </c>
      <c r="J186" s="131" t="s">
        <v>523</v>
      </c>
      <c r="K186" s="134" t="s">
        <v>793</v>
      </c>
    </row>
    <row r="187" spans="1:11" s="115" customFormat="1" ht="187.5">
      <c r="A187" s="12" t="s">
        <v>1231</v>
      </c>
      <c r="B187" s="12" t="s">
        <v>1329</v>
      </c>
      <c r="C187" s="119" t="s">
        <v>589</v>
      </c>
      <c r="D187" s="131" t="s">
        <v>638</v>
      </c>
      <c r="E187" s="133" t="s">
        <v>23</v>
      </c>
      <c r="F187" s="133" t="s">
        <v>521</v>
      </c>
      <c r="G187" s="133" t="s">
        <v>521</v>
      </c>
      <c r="H187" s="119" t="s">
        <v>589</v>
      </c>
      <c r="I187" s="134" t="s">
        <v>591</v>
      </c>
      <c r="J187" s="131" t="s">
        <v>523</v>
      </c>
      <c r="K187" s="134" t="s">
        <v>793</v>
      </c>
    </row>
    <row r="188" spans="1:11" s="115" customFormat="1" ht="187.5">
      <c r="A188" s="12" t="s">
        <v>1234</v>
      </c>
      <c r="B188" s="12" t="s">
        <v>1330</v>
      </c>
      <c r="C188" s="119" t="s">
        <v>589</v>
      </c>
      <c r="D188" s="131" t="s">
        <v>1331</v>
      </c>
      <c r="E188" s="133" t="s">
        <v>23</v>
      </c>
      <c r="F188" s="133" t="s">
        <v>521</v>
      </c>
      <c r="G188" s="133" t="s">
        <v>521</v>
      </c>
      <c r="H188" s="119" t="s">
        <v>589</v>
      </c>
      <c r="I188" s="134" t="s">
        <v>591</v>
      </c>
      <c r="J188" s="131" t="s">
        <v>523</v>
      </c>
      <c r="K188" s="134" t="s">
        <v>793</v>
      </c>
    </row>
    <row r="189" spans="1:11" s="115" customFormat="1" ht="187.5">
      <c r="A189" s="12" t="s">
        <v>1236</v>
      </c>
      <c r="B189" s="12" t="s">
        <v>1332</v>
      </c>
      <c r="C189" s="119" t="s">
        <v>589</v>
      </c>
      <c r="D189" s="131" t="s">
        <v>1333</v>
      </c>
      <c r="E189" s="133" t="s">
        <v>23</v>
      </c>
      <c r="F189" s="133" t="s">
        <v>521</v>
      </c>
      <c r="G189" s="133" t="s">
        <v>521</v>
      </c>
      <c r="H189" s="119" t="s">
        <v>589</v>
      </c>
      <c r="I189" s="134" t="s">
        <v>591</v>
      </c>
      <c r="J189" s="131" t="s">
        <v>523</v>
      </c>
      <c r="K189" s="134" t="s">
        <v>793</v>
      </c>
    </row>
    <row r="190" spans="1:11" s="115" customFormat="1" ht="187.5">
      <c r="A190" s="12" t="s">
        <v>1384</v>
      </c>
      <c r="B190" s="12" t="s">
        <v>1405</v>
      </c>
      <c r="C190" s="119" t="s">
        <v>589</v>
      </c>
      <c r="D190" s="131" t="s">
        <v>1406</v>
      </c>
      <c r="E190" s="133" t="s">
        <v>1402</v>
      </c>
      <c r="F190" s="133" t="s">
        <v>521</v>
      </c>
      <c r="G190" s="133" t="s">
        <v>521</v>
      </c>
      <c r="H190" s="119" t="s">
        <v>589</v>
      </c>
      <c r="I190" s="134" t="s">
        <v>591</v>
      </c>
      <c r="J190" s="131" t="s">
        <v>1407</v>
      </c>
      <c r="K190" s="134" t="s">
        <v>793</v>
      </c>
    </row>
    <row r="191" spans="1:11" s="115" customFormat="1" ht="187.5">
      <c r="A191" s="12" t="s">
        <v>1387</v>
      </c>
      <c r="B191" s="12" t="s">
        <v>1408</v>
      </c>
      <c r="C191" s="119" t="s">
        <v>589</v>
      </c>
      <c r="D191" s="131" t="s">
        <v>1409</v>
      </c>
      <c r="E191" s="133" t="s">
        <v>1402</v>
      </c>
      <c r="F191" s="133" t="s">
        <v>521</v>
      </c>
      <c r="G191" s="133" t="s">
        <v>521</v>
      </c>
      <c r="H191" s="119" t="s">
        <v>589</v>
      </c>
      <c r="I191" s="134" t="s">
        <v>591</v>
      </c>
      <c r="J191" s="131" t="s">
        <v>1410</v>
      </c>
      <c r="K191" s="134" t="s">
        <v>793</v>
      </c>
    </row>
    <row r="192" spans="1:11" s="115" customFormat="1" ht="75">
      <c r="A192" s="140" t="s">
        <v>639</v>
      </c>
      <c r="B192" s="140" t="s">
        <v>640</v>
      </c>
      <c r="C192" s="119" t="s">
        <v>589</v>
      </c>
      <c r="D192" s="131" t="s">
        <v>641</v>
      </c>
      <c r="E192" s="133" t="s">
        <v>23</v>
      </c>
      <c r="F192" s="133" t="s">
        <v>521</v>
      </c>
      <c r="G192" s="133" t="s">
        <v>521</v>
      </c>
      <c r="H192" s="119" t="s">
        <v>589</v>
      </c>
      <c r="I192" s="134" t="s">
        <v>642</v>
      </c>
      <c r="J192" s="131" t="s">
        <v>641</v>
      </c>
      <c r="K192" s="134" t="s">
        <v>524</v>
      </c>
    </row>
    <row r="193" spans="1:11" s="115" customFormat="1" ht="165.65" customHeight="1">
      <c r="A193" s="12" t="s">
        <v>1243</v>
      </c>
      <c r="B193" s="12" t="s">
        <v>1411</v>
      </c>
      <c r="C193" s="119" t="s">
        <v>589</v>
      </c>
      <c r="D193" s="131" t="s">
        <v>1334</v>
      </c>
      <c r="E193" s="133" t="s">
        <v>1412</v>
      </c>
      <c r="F193" s="133" t="s">
        <v>521</v>
      </c>
      <c r="G193" s="133" t="s">
        <v>521</v>
      </c>
      <c r="H193" s="119" t="s">
        <v>589</v>
      </c>
      <c r="I193" s="134" t="s">
        <v>591</v>
      </c>
      <c r="J193" s="131" t="s">
        <v>523</v>
      </c>
      <c r="K193" s="134" t="s">
        <v>793</v>
      </c>
    </row>
    <row r="194" spans="1:11" s="115" customFormat="1" ht="187.5">
      <c r="A194" s="12" t="s">
        <v>1245</v>
      </c>
      <c r="B194" s="12" t="s">
        <v>1413</v>
      </c>
      <c r="C194" s="119" t="s">
        <v>589</v>
      </c>
      <c r="D194" s="131" t="s">
        <v>1334</v>
      </c>
      <c r="E194" s="133" t="s">
        <v>1414</v>
      </c>
      <c r="F194" s="133" t="s">
        <v>521</v>
      </c>
      <c r="G194" s="133" t="s">
        <v>521</v>
      </c>
      <c r="H194" s="119" t="s">
        <v>589</v>
      </c>
      <c r="I194" s="134" t="s">
        <v>591</v>
      </c>
      <c r="J194" s="131" t="s">
        <v>645</v>
      </c>
      <c r="K194" s="134" t="s">
        <v>793</v>
      </c>
    </row>
    <row r="195" spans="1:11" s="115" customFormat="1" ht="212.5">
      <c r="A195" s="12" t="s">
        <v>1247</v>
      </c>
      <c r="B195" s="12" t="s">
        <v>1335</v>
      </c>
      <c r="C195" s="119" t="s">
        <v>589</v>
      </c>
      <c r="D195" s="131" t="s">
        <v>1334</v>
      </c>
      <c r="E195" s="133" t="s">
        <v>1336</v>
      </c>
      <c r="F195" s="133" t="s">
        <v>521</v>
      </c>
      <c r="G195" s="133" t="s">
        <v>521</v>
      </c>
      <c r="H195" s="119" t="s">
        <v>589</v>
      </c>
      <c r="I195" s="134" t="s">
        <v>1337</v>
      </c>
      <c r="J195" s="131" t="s">
        <v>645</v>
      </c>
      <c r="K195" s="134" t="s">
        <v>793</v>
      </c>
    </row>
    <row r="196" spans="1:11" s="115" customFormat="1" ht="200">
      <c r="A196" s="12" t="s">
        <v>1250</v>
      </c>
      <c r="B196" s="12" t="s">
        <v>1338</v>
      </c>
      <c r="C196" s="119" t="s">
        <v>589</v>
      </c>
      <c r="D196" s="131" t="s">
        <v>1334</v>
      </c>
      <c r="E196" s="133" t="s">
        <v>1339</v>
      </c>
      <c r="F196" s="133" t="s">
        <v>521</v>
      </c>
      <c r="G196" s="133" t="s">
        <v>521</v>
      </c>
      <c r="H196" s="119" t="s">
        <v>589</v>
      </c>
      <c r="I196" s="134" t="s">
        <v>1337</v>
      </c>
      <c r="J196" s="131" t="s">
        <v>645</v>
      </c>
      <c r="K196" s="134" t="s">
        <v>793</v>
      </c>
    </row>
    <row r="197" spans="1:11" s="115" customFormat="1" ht="212.5">
      <c r="A197" s="12" t="s">
        <v>1253</v>
      </c>
      <c r="B197" s="12" t="s">
        <v>1340</v>
      </c>
      <c r="C197" s="119" t="s">
        <v>589</v>
      </c>
      <c r="D197" s="131" t="s">
        <v>1334</v>
      </c>
      <c r="E197" s="133" t="s">
        <v>1341</v>
      </c>
      <c r="F197" s="133" t="s">
        <v>521</v>
      </c>
      <c r="G197" s="133" t="s">
        <v>521</v>
      </c>
      <c r="H197" s="119" t="s">
        <v>589</v>
      </c>
      <c r="I197" s="134" t="s">
        <v>1342</v>
      </c>
      <c r="J197" s="131" t="s">
        <v>645</v>
      </c>
      <c r="K197" s="134" t="s">
        <v>793</v>
      </c>
    </row>
    <row r="198" spans="1:11" s="115" customFormat="1" ht="200">
      <c r="A198" s="12" t="s">
        <v>1256</v>
      </c>
      <c r="B198" s="12" t="s">
        <v>1343</v>
      </c>
      <c r="C198" s="119" t="s">
        <v>589</v>
      </c>
      <c r="D198" s="131" t="s">
        <v>1334</v>
      </c>
      <c r="E198" s="133" t="s">
        <v>1344</v>
      </c>
      <c r="F198" s="133" t="s">
        <v>521</v>
      </c>
      <c r="G198" s="133" t="s">
        <v>521</v>
      </c>
      <c r="H198" s="119" t="s">
        <v>589</v>
      </c>
      <c r="I198" s="134" t="s">
        <v>1345</v>
      </c>
      <c r="J198" s="131" t="s">
        <v>645</v>
      </c>
      <c r="K198" s="134" t="s">
        <v>793</v>
      </c>
    </row>
    <row r="199" spans="1:11" s="115" customFormat="1" ht="187.5">
      <c r="A199" s="12" t="s">
        <v>1259</v>
      </c>
      <c r="B199" s="12" t="s">
        <v>1346</v>
      </c>
      <c r="C199" s="119" t="s">
        <v>589</v>
      </c>
      <c r="D199" s="131" t="s">
        <v>1334</v>
      </c>
      <c r="E199" s="133" t="s">
        <v>23</v>
      </c>
      <c r="F199" s="133" t="s">
        <v>521</v>
      </c>
      <c r="G199" s="133" t="s">
        <v>521</v>
      </c>
      <c r="H199" s="119" t="s">
        <v>589</v>
      </c>
      <c r="I199" s="134" t="s">
        <v>1347</v>
      </c>
      <c r="J199" s="131" t="s">
        <v>645</v>
      </c>
      <c r="K199" s="134" t="s">
        <v>793</v>
      </c>
    </row>
    <row r="200" spans="1:11" s="115" customFormat="1" ht="187.5">
      <c r="A200" s="12" t="s">
        <v>1262</v>
      </c>
      <c r="B200" s="12" t="s">
        <v>1348</v>
      </c>
      <c r="C200" s="119" t="s">
        <v>589</v>
      </c>
      <c r="D200" s="131" t="s">
        <v>1334</v>
      </c>
      <c r="E200" s="133" t="s">
        <v>23</v>
      </c>
      <c r="F200" s="133" t="s">
        <v>521</v>
      </c>
      <c r="G200" s="133" t="s">
        <v>521</v>
      </c>
      <c r="H200" s="119" t="s">
        <v>589</v>
      </c>
      <c r="I200" s="134" t="s">
        <v>1347</v>
      </c>
      <c r="J200" s="131" t="s">
        <v>645</v>
      </c>
      <c r="K200" s="134" t="s">
        <v>793</v>
      </c>
    </row>
    <row r="201" spans="1:11" s="115" customFormat="1" ht="225">
      <c r="A201" s="12" t="s">
        <v>1265</v>
      </c>
      <c r="B201" s="12" t="s">
        <v>1349</v>
      </c>
      <c r="C201" s="119" t="s">
        <v>589</v>
      </c>
      <c r="D201" s="131" t="s">
        <v>1334</v>
      </c>
      <c r="E201" s="133" t="s">
        <v>23</v>
      </c>
      <c r="F201" s="133" t="s">
        <v>521</v>
      </c>
      <c r="G201" s="133" t="s">
        <v>521</v>
      </c>
      <c r="H201" s="119" t="s">
        <v>589</v>
      </c>
      <c r="I201" s="134" t="s">
        <v>1347</v>
      </c>
      <c r="J201" s="131" t="s">
        <v>645</v>
      </c>
      <c r="K201" s="134" t="s">
        <v>793</v>
      </c>
    </row>
    <row r="202" spans="1:11" s="115" customFormat="1" ht="225">
      <c r="A202" s="12" t="s">
        <v>1268</v>
      </c>
      <c r="B202" s="12" t="s">
        <v>1350</v>
      </c>
      <c r="C202" s="119" t="s">
        <v>589</v>
      </c>
      <c r="D202" s="131" t="s">
        <v>1334</v>
      </c>
      <c r="E202" s="133" t="s">
        <v>23</v>
      </c>
      <c r="F202" s="133" t="s">
        <v>521</v>
      </c>
      <c r="G202" s="133" t="s">
        <v>521</v>
      </c>
      <c r="H202" s="119" t="s">
        <v>589</v>
      </c>
      <c r="I202" s="134" t="s">
        <v>1347</v>
      </c>
      <c r="J202" s="131" t="s">
        <v>645</v>
      </c>
      <c r="K202" s="134" t="s">
        <v>793</v>
      </c>
    </row>
    <row r="203" spans="1:11" s="115" customFormat="1" ht="187.5">
      <c r="A203" s="12" t="s">
        <v>1271</v>
      </c>
      <c r="B203" s="12" t="s">
        <v>1351</v>
      </c>
      <c r="C203" s="119" t="s">
        <v>589</v>
      </c>
      <c r="D203" s="131" t="s">
        <v>1334</v>
      </c>
      <c r="E203" s="133" t="s">
        <v>23</v>
      </c>
      <c r="F203" s="133" t="s">
        <v>521</v>
      </c>
      <c r="G203" s="133" t="s">
        <v>521</v>
      </c>
      <c r="H203" s="119" t="s">
        <v>589</v>
      </c>
      <c r="I203" s="134" t="s">
        <v>1347</v>
      </c>
      <c r="J203" s="131" t="s">
        <v>645</v>
      </c>
      <c r="K203" s="134" t="s">
        <v>793</v>
      </c>
    </row>
    <row r="204" spans="1:11" s="115" customFormat="1" ht="187.5">
      <c r="A204" s="12" t="s">
        <v>1274</v>
      </c>
      <c r="B204" s="12" t="s">
        <v>1352</v>
      </c>
      <c r="C204" s="119" t="s">
        <v>589</v>
      </c>
      <c r="D204" s="131" t="s">
        <v>1334</v>
      </c>
      <c r="E204" s="133" t="s">
        <v>23</v>
      </c>
      <c r="F204" s="133" t="s">
        <v>521</v>
      </c>
      <c r="G204" s="133" t="s">
        <v>521</v>
      </c>
      <c r="H204" s="119" t="s">
        <v>589</v>
      </c>
      <c r="I204" s="134" t="s">
        <v>1347</v>
      </c>
      <c r="J204" s="131" t="s">
        <v>645</v>
      </c>
      <c r="K204" s="134" t="s">
        <v>793</v>
      </c>
    </row>
    <row r="205" spans="1:11" s="115" customFormat="1" ht="137.5">
      <c r="A205" s="78" t="s">
        <v>413</v>
      </c>
      <c r="B205" s="12" t="s">
        <v>414</v>
      </c>
      <c r="C205" s="119" t="s">
        <v>643</v>
      </c>
      <c r="D205" s="131" t="s">
        <v>644</v>
      </c>
      <c r="E205" s="133" t="s">
        <v>23</v>
      </c>
      <c r="F205" s="133" t="s">
        <v>521</v>
      </c>
      <c r="G205" s="133" t="s">
        <v>521</v>
      </c>
      <c r="H205" s="119" t="s">
        <v>589</v>
      </c>
      <c r="I205" s="134" t="s">
        <v>642</v>
      </c>
      <c r="J205" s="131" t="s">
        <v>645</v>
      </c>
      <c r="K205" s="134" t="s">
        <v>646</v>
      </c>
    </row>
    <row r="206" spans="1:11" s="115" customFormat="1" ht="137.5">
      <c r="A206" s="12" t="s">
        <v>416</v>
      </c>
      <c r="B206" s="12" t="s">
        <v>647</v>
      </c>
      <c r="C206" s="119" t="s">
        <v>643</v>
      </c>
      <c r="D206" s="131" t="s">
        <v>644</v>
      </c>
      <c r="E206" s="133" t="s">
        <v>23</v>
      </c>
      <c r="F206" s="133" t="s">
        <v>521</v>
      </c>
      <c r="G206" s="133" t="s">
        <v>521</v>
      </c>
      <c r="H206" s="119" t="s">
        <v>589</v>
      </c>
      <c r="I206" s="134" t="s">
        <v>642</v>
      </c>
      <c r="J206" s="131" t="s">
        <v>645</v>
      </c>
      <c r="K206" s="119" t="s">
        <v>646</v>
      </c>
    </row>
    <row r="207" spans="1:11" s="115" customFormat="1" ht="145" customHeight="1">
      <c r="A207" s="12" t="s">
        <v>419</v>
      </c>
      <c r="B207" s="12" t="s">
        <v>648</v>
      </c>
      <c r="C207" s="119" t="s">
        <v>643</v>
      </c>
      <c r="D207" s="131" t="s">
        <v>649</v>
      </c>
      <c r="E207" s="133" t="s">
        <v>23</v>
      </c>
      <c r="F207" s="133" t="s">
        <v>521</v>
      </c>
      <c r="G207" s="133" t="s">
        <v>521</v>
      </c>
      <c r="H207" s="119" t="s">
        <v>589</v>
      </c>
      <c r="I207" s="134" t="s">
        <v>642</v>
      </c>
      <c r="J207" s="131" t="s">
        <v>645</v>
      </c>
      <c r="K207" s="119" t="s">
        <v>646</v>
      </c>
    </row>
    <row r="208" spans="1:11" s="115" customFormat="1" ht="137.5">
      <c r="A208" s="12" t="s">
        <v>422</v>
      </c>
      <c r="B208" s="12" t="s">
        <v>650</v>
      </c>
      <c r="C208" s="119" t="s">
        <v>643</v>
      </c>
      <c r="D208" s="131" t="s">
        <v>651</v>
      </c>
      <c r="E208" s="133" t="s">
        <v>23</v>
      </c>
      <c r="F208" s="133" t="s">
        <v>521</v>
      </c>
      <c r="G208" s="133" t="s">
        <v>521</v>
      </c>
      <c r="H208" s="119" t="s">
        <v>589</v>
      </c>
      <c r="I208" s="134" t="s">
        <v>642</v>
      </c>
      <c r="J208" s="131" t="s">
        <v>645</v>
      </c>
      <c r="K208" s="119" t="s">
        <v>646</v>
      </c>
    </row>
    <row r="209" spans="1:11" s="115" customFormat="1" ht="87.5">
      <c r="A209" s="12" t="s">
        <v>1353</v>
      </c>
      <c r="B209" s="12" t="s">
        <v>1277</v>
      </c>
      <c r="C209" s="119" t="s">
        <v>643</v>
      </c>
      <c r="D209" s="131" t="s">
        <v>651</v>
      </c>
      <c r="E209" s="133" t="s">
        <v>23</v>
      </c>
      <c r="F209" s="133" t="s">
        <v>521</v>
      </c>
      <c r="G209" s="133" t="s">
        <v>521</v>
      </c>
      <c r="H209" s="119" t="s">
        <v>589</v>
      </c>
      <c r="I209" s="134" t="s">
        <v>642</v>
      </c>
      <c r="J209" s="131" t="s">
        <v>645</v>
      </c>
      <c r="K209" s="119" t="s">
        <v>646</v>
      </c>
    </row>
    <row r="210" spans="1:11" s="115" customFormat="1" ht="87.5">
      <c r="A210" s="12" t="s">
        <v>1354</v>
      </c>
      <c r="B210" s="12" t="s">
        <v>1279</v>
      </c>
      <c r="C210" s="119" t="s">
        <v>643</v>
      </c>
      <c r="D210" s="131" t="s">
        <v>1355</v>
      </c>
      <c r="E210" s="133" t="s">
        <v>23</v>
      </c>
      <c r="F210" s="133" t="s">
        <v>521</v>
      </c>
      <c r="G210" s="133" t="s">
        <v>521</v>
      </c>
      <c r="H210" s="119" t="s">
        <v>589</v>
      </c>
      <c r="I210" s="134" t="s">
        <v>642</v>
      </c>
      <c r="J210" s="131" t="s">
        <v>645</v>
      </c>
      <c r="K210" s="119" t="s">
        <v>646</v>
      </c>
    </row>
    <row r="211" spans="1:11" s="115" customFormat="1" ht="87.5">
      <c r="A211" s="78" t="s">
        <v>425</v>
      </c>
      <c r="B211" s="174" t="s">
        <v>652</v>
      </c>
      <c r="C211" s="119" t="s">
        <v>643</v>
      </c>
      <c r="D211" s="131" t="s">
        <v>645</v>
      </c>
      <c r="E211" s="133" t="s">
        <v>23</v>
      </c>
      <c r="F211" s="133" t="s">
        <v>521</v>
      </c>
      <c r="G211" s="133" t="s">
        <v>521</v>
      </c>
      <c r="H211" s="119" t="s">
        <v>589</v>
      </c>
      <c r="I211" s="134" t="s">
        <v>642</v>
      </c>
      <c r="J211" s="131" t="s">
        <v>645</v>
      </c>
      <c r="K211" s="134" t="s">
        <v>646</v>
      </c>
    </row>
    <row r="212" spans="1:11" s="115" customFormat="1" ht="87.5">
      <c r="A212" s="78" t="s">
        <v>653</v>
      </c>
      <c r="B212" s="175"/>
      <c r="C212" s="119" t="s">
        <v>643</v>
      </c>
      <c r="D212" s="131" t="s">
        <v>645</v>
      </c>
      <c r="E212" s="133" t="s">
        <v>23</v>
      </c>
      <c r="F212" s="133" t="s">
        <v>521</v>
      </c>
      <c r="G212" s="133" t="s">
        <v>521</v>
      </c>
      <c r="H212" s="119" t="s">
        <v>589</v>
      </c>
      <c r="I212" s="134" t="s">
        <v>642</v>
      </c>
      <c r="J212" s="131" t="s">
        <v>645</v>
      </c>
      <c r="K212" s="134" t="s">
        <v>646</v>
      </c>
    </row>
    <row r="213" spans="1:11" s="115" customFormat="1" ht="87.5">
      <c r="A213" s="78" t="s">
        <v>654</v>
      </c>
      <c r="B213" s="175"/>
      <c r="C213" s="119" t="s">
        <v>643</v>
      </c>
      <c r="D213" s="131" t="s">
        <v>645</v>
      </c>
      <c r="E213" s="133" t="s">
        <v>23</v>
      </c>
      <c r="F213" s="133" t="s">
        <v>521</v>
      </c>
      <c r="G213" s="133" t="s">
        <v>521</v>
      </c>
      <c r="H213" s="119" t="s">
        <v>589</v>
      </c>
      <c r="I213" s="134" t="s">
        <v>642</v>
      </c>
      <c r="J213" s="131" t="s">
        <v>645</v>
      </c>
      <c r="K213" s="134" t="s">
        <v>646</v>
      </c>
    </row>
    <row r="214" spans="1:11" s="115" customFormat="1" ht="87.5">
      <c r="A214" s="78" t="s">
        <v>655</v>
      </c>
      <c r="B214" s="176"/>
      <c r="C214" s="119" t="s">
        <v>643</v>
      </c>
      <c r="D214" s="131" t="s">
        <v>645</v>
      </c>
      <c r="E214" s="133" t="s">
        <v>23</v>
      </c>
      <c r="F214" s="133" t="s">
        <v>521</v>
      </c>
      <c r="G214" s="133" t="s">
        <v>521</v>
      </c>
      <c r="H214" s="119" t="s">
        <v>589</v>
      </c>
      <c r="I214" s="134" t="s">
        <v>642</v>
      </c>
      <c r="J214" s="131" t="s">
        <v>645</v>
      </c>
      <c r="K214" s="134" t="s">
        <v>646</v>
      </c>
    </row>
    <row r="215" spans="1:11" s="115" customFormat="1" ht="75">
      <c r="A215" s="78" t="s">
        <v>823</v>
      </c>
      <c r="B215" s="12" t="s">
        <v>1146</v>
      </c>
      <c r="C215" s="119" t="s">
        <v>589</v>
      </c>
      <c r="D215" s="131" t="s">
        <v>1147</v>
      </c>
      <c r="E215" s="133" t="s">
        <v>23</v>
      </c>
      <c r="F215" s="133" t="s">
        <v>521</v>
      </c>
      <c r="G215" s="133" t="s">
        <v>521</v>
      </c>
      <c r="H215" s="119" t="s">
        <v>589</v>
      </c>
      <c r="I215" s="134" t="s">
        <v>642</v>
      </c>
      <c r="J215" s="131" t="s">
        <v>645</v>
      </c>
      <c r="K215" s="134" t="s">
        <v>524</v>
      </c>
    </row>
    <row r="216" spans="1:11" s="115" customFormat="1" ht="75">
      <c r="A216" s="78" t="s">
        <v>827</v>
      </c>
      <c r="B216" s="12" t="s">
        <v>1148</v>
      </c>
      <c r="C216" s="119" t="s">
        <v>589</v>
      </c>
      <c r="D216" s="131" t="s">
        <v>1147</v>
      </c>
      <c r="E216" s="133" t="s">
        <v>23</v>
      </c>
      <c r="F216" s="133" t="s">
        <v>521</v>
      </c>
      <c r="G216" s="133" t="s">
        <v>521</v>
      </c>
      <c r="H216" s="119" t="s">
        <v>589</v>
      </c>
      <c r="I216" s="134" t="s">
        <v>642</v>
      </c>
      <c r="J216" s="131" t="s">
        <v>645</v>
      </c>
      <c r="K216" s="134" t="s">
        <v>524</v>
      </c>
    </row>
    <row r="217" spans="1:11" s="115" customFormat="1" ht="75">
      <c r="A217" s="78" t="s">
        <v>830</v>
      </c>
      <c r="B217" s="12" t="s">
        <v>1149</v>
      </c>
      <c r="C217" s="119" t="s">
        <v>589</v>
      </c>
      <c r="D217" s="131" t="s">
        <v>1147</v>
      </c>
      <c r="E217" s="133" t="s">
        <v>23</v>
      </c>
      <c r="F217" s="133" t="s">
        <v>521</v>
      </c>
      <c r="G217" s="133" t="s">
        <v>521</v>
      </c>
      <c r="H217" s="119" t="s">
        <v>589</v>
      </c>
      <c r="I217" s="134" t="s">
        <v>642</v>
      </c>
      <c r="J217" s="131" t="s">
        <v>645</v>
      </c>
      <c r="K217" s="134" t="s">
        <v>524</v>
      </c>
    </row>
    <row r="218" spans="1:11" s="115" customFormat="1" ht="75">
      <c r="A218" s="78" t="s">
        <v>833</v>
      </c>
      <c r="B218" s="12" t="s">
        <v>1150</v>
      </c>
      <c r="C218" s="119" t="s">
        <v>589</v>
      </c>
      <c r="D218" s="131" t="s">
        <v>1151</v>
      </c>
      <c r="E218" s="133" t="s">
        <v>23</v>
      </c>
      <c r="F218" s="133" t="s">
        <v>521</v>
      </c>
      <c r="G218" s="133" t="s">
        <v>521</v>
      </c>
      <c r="H218" s="119" t="s">
        <v>589</v>
      </c>
      <c r="I218" s="134" t="s">
        <v>642</v>
      </c>
      <c r="J218" s="131" t="s">
        <v>645</v>
      </c>
      <c r="K218" s="134" t="s">
        <v>524</v>
      </c>
    </row>
    <row r="219" spans="1:11" s="115" customFormat="1" ht="75">
      <c r="A219" s="78" t="s">
        <v>837</v>
      </c>
      <c r="B219" s="12" t="s">
        <v>1152</v>
      </c>
      <c r="C219" s="119" t="s">
        <v>589</v>
      </c>
      <c r="D219" s="131" t="s">
        <v>1151</v>
      </c>
      <c r="E219" s="133" t="s">
        <v>23</v>
      </c>
      <c r="F219" s="133" t="s">
        <v>521</v>
      </c>
      <c r="G219" s="133" t="s">
        <v>521</v>
      </c>
      <c r="H219" s="119" t="s">
        <v>589</v>
      </c>
      <c r="I219" s="134" t="s">
        <v>642</v>
      </c>
      <c r="J219" s="131" t="s">
        <v>645</v>
      </c>
      <c r="K219" s="134" t="s">
        <v>524</v>
      </c>
    </row>
    <row r="220" spans="1:11" s="115" customFormat="1" ht="75">
      <c r="A220" s="78" t="s">
        <v>840</v>
      </c>
      <c r="B220" s="12" t="s">
        <v>1153</v>
      </c>
      <c r="C220" s="119" t="s">
        <v>589</v>
      </c>
      <c r="D220" s="131" t="s">
        <v>1151</v>
      </c>
      <c r="E220" s="133" t="s">
        <v>23</v>
      </c>
      <c r="F220" s="133" t="s">
        <v>521</v>
      </c>
      <c r="G220" s="133" t="s">
        <v>521</v>
      </c>
      <c r="H220" s="119" t="s">
        <v>589</v>
      </c>
      <c r="I220" s="134" t="s">
        <v>642</v>
      </c>
      <c r="J220" s="131" t="s">
        <v>645</v>
      </c>
      <c r="K220" s="134" t="s">
        <v>524</v>
      </c>
    </row>
    <row r="221" spans="1:11" s="115" customFormat="1" ht="75">
      <c r="A221" s="78" t="s">
        <v>843</v>
      </c>
      <c r="B221" s="12" t="s">
        <v>1153</v>
      </c>
      <c r="C221" s="119" t="s">
        <v>589</v>
      </c>
      <c r="D221" s="131" t="s">
        <v>1151</v>
      </c>
      <c r="E221" s="133" t="s">
        <v>23</v>
      </c>
      <c r="F221" s="133" t="s">
        <v>521</v>
      </c>
      <c r="G221" s="133" t="s">
        <v>521</v>
      </c>
      <c r="H221" s="119" t="s">
        <v>589</v>
      </c>
      <c r="I221" s="134" t="s">
        <v>642</v>
      </c>
      <c r="J221" s="131" t="s">
        <v>645</v>
      </c>
      <c r="K221" s="134" t="s">
        <v>524</v>
      </c>
    </row>
    <row r="222" spans="1:11" s="115" customFormat="1" ht="75">
      <c r="A222" s="78" t="s">
        <v>845</v>
      </c>
      <c r="B222" s="12" t="s">
        <v>1154</v>
      </c>
      <c r="C222" s="119" t="s">
        <v>589</v>
      </c>
      <c r="D222" s="131" t="s">
        <v>645</v>
      </c>
      <c r="E222" s="133" t="s">
        <v>23</v>
      </c>
      <c r="F222" s="133" t="s">
        <v>521</v>
      </c>
      <c r="G222" s="133" t="s">
        <v>521</v>
      </c>
      <c r="H222" s="119" t="s">
        <v>589</v>
      </c>
      <c r="I222" s="134" t="s">
        <v>642</v>
      </c>
      <c r="J222" s="131" t="s">
        <v>645</v>
      </c>
      <c r="K222" s="134" t="s">
        <v>524</v>
      </c>
    </row>
    <row r="223" spans="1:11" s="115" customFormat="1" ht="75">
      <c r="A223" s="78" t="s">
        <v>848</v>
      </c>
      <c r="B223" s="12" t="s">
        <v>1155</v>
      </c>
      <c r="C223" s="119" t="s">
        <v>589</v>
      </c>
      <c r="D223" s="131" t="s">
        <v>645</v>
      </c>
      <c r="E223" s="133" t="s">
        <v>23</v>
      </c>
      <c r="F223" s="133" t="s">
        <v>521</v>
      </c>
      <c r="G223" s="133" t="s">
        <v>521</v>
      </c>
      <c r="H223" s="119" t="s">
        <v>589</v>
      </c>
      <c r="I223" s="134" t="s">
        <v>642</v>
      </c>
      <c r="J223" s="131" t="s">
        <v>645</v>
      </c>
      <c r="K223" s="134" t="s">
        <v>524</v>
      </c>
    </row>
    <row r="224" spans="1:11" s="115" customFormat="1" ht="75">
      <c r="A224" s="78" t="s">
        <v>852</v>
      </c>
      <c r="B224" s="12" t="s">
        <v>1156</v>
      </c>
      <c r="C224" s="119" t="s">
        <v>589</v>
      </c>
      <c r="D224" s="131" t="s">
        <v>645</v>
      </c>
      <c r="E224" s="133" t="s">
        <v>23</v>
      </c>
      <c r="F224" s="133" t="s">
        <v>521</v>
      </c>
      <c r="G224" s="133" t="s">
        <v>521</v>
      </c>
      <c r="H224" s="119" t="s">
        <v>589</v>
      </c>
      <c r="I224" s="134" t="s">
        <v>642</v>
      </c>
      <c r="J224" s="131" t="s">
        <v>645</v>
      </c>
      <c r="K224" s="134" t="s">
        <v>524</v>
      </c>
    </row>
    <row r="225" spans="1:11" s="115" customFormat="1" ht="75">
      <c r="A225" s="78" t="s">
        <v>855</v>
      </c>
      <c r="B225" s="12" t="s">
        <v>1157</v>
      </c>
      <c r="C225" s="119" t="s">
        <v>589</v>
      </c>
      <c r="D225" s="131" t="s">
        <v>645</v>
      </c>
      <c r="E225" s="133" t="s">
        <v>23</v>
      </c>
      <c r="F225" s="133" t="s">
        <v>521</v>
      </c>
      <c r="G225" s="133" t="s">
        <v>521</v>
      </c>
      <c r="H225" s="119" t="s">
        <v>589</v>
      </c>
      <c r="I225" s="134" t="s">
        <v>642</v>
      </c>
      <c r="J225" s="131" t="s">
        <v>645</v>
      </c>
      <c r="K225" s="134" t="s">
        <v>524</v>
      </c>
    </row>
    <row r="226" spans="1:11" s="115" customFormat="1" ht="75">
      <c r="A226" s="78" t="s">
        <v>858</v>
      </c>
      <c r="B226" s="12" t="s">
        <v>1158</v>
      </c>
      <c r="C226" s="119" t="s">
        <v>589</v>
      </c>
      <c r="D226" s="131" t="s">
        <v>645</v>
      </c>
      <c r="E226" s="133" t="s">
        <v>23</v>
      </c>
      <c r="F226" s="133" t="s">
        <v>521</v>
      </c>
      <c r="G226" s="133" t="s">
        <v>521</v>
      </c>
      <c r="H226" s="119" t="s">
        <v>589</v>
      </c>
      <c r="I226" s="134" t="s">
        <v>642</v>
      </c>
      <c r="J226" s="131" t="s">
        <v>645</v>
      </c>
      <c r="K226" s="134" t="s">
        <v>524</v>
      </c>
    </row>
    <row r="227" spans="1:11" s="115" customFormat="1" ht="100">
      <c r="A227" s="78" t="s">
        <v>861</v>
      </c>
      <c r="B227" s="12" t="s">
        <v>1159</v>
      </c>
      <c r="C227" s="119" t="s">
        <v>589</v>
      </c>
      <c r="D227" s="131" t="s">
        <v>645</v>
      </c>
      <c r="E227" s="133" t="s">
        <v>23</v>
      </c>
      <c r="F227" s="133" t="s">
        <v>521</v>
      </c>
      <c r="G227" s="133" t="s">
        <v>521</v>
      </c>
      <c r="H227" s="119" t="s">
        <v>589</v>
      </c>
      <c r="I227" s="134" t="s">
        <v>642</v>
      </c>
      <c r="J227" s="131" t="s">
        <v>645</v>
      </c>
      <c r="K227" s="134" t="s">
        <v>524</v>
      </c>
    </row>
    <row r="228" spans="1:11" s="115" customFormat="1" ht="87.5">
      <c r="A228" s="78" t="s">
        <v>864</v>
      </c>
      <c r="B228" s="12" t="s">
        <v>1160</v>
      </c>
      <c r="C228" s="119" t="s">
        <v>589</v>
      </c>
      <c r="D228" s="131" t="s">
        <v>645</v>
      </c>
      <c r="E228" s="133" t="s">
        <v>23</v>
      </c>
      <c r="F228" s="133" t="s">
        <v>521</v>
      </c>
      <c r="G228" s="133" t="s">
        <v>521</v>
      </c>
      <c r="H228" s="119" t="s">
        <v>589</v>
      </c>
      <c r="I228" s="134" t="s">
        <v>642</v>
      </c>
      <c r="J228" s="131" t="s">
        <v>645</v>
      </c>
      <c r="K228" s="134" t="s">
        <v>524</v>
      </c>
    </row>
    <row r="229" spans="1:11" s="115" customFormat="1" ht="100">
      <c r="A229" s="78" t="s">
        <v>867</v>
      </c>
      <c r="B229" s="12" t="s">
        <v>1161</v>
      </c>
      <c r="C229" s="119" t="s">
        <v>589</v>
      </c>
      <c r="D229" s="131" t="s">
        <v>645</v>
      </c>
      <c r="E229" s="133" t="s">
        <v>23</v>
      </c>
      <c r="F229" s="133" t="s">
        <v>521</v>
      </c>
      <c r="G229" s="133" t="s">
        <v>521</v>
      </c>
      <c r="H229" s="119" t="s">
        <v>589</v>
      </c>
      <c r="I229" s="134" t="s">
        <v>642</v>
      </c>
      <c r="J229" s="131" t="s">
        <v>645</v>
      </c>
      <c r="K229" s="134" t="s">
        <v>524</v>
      </c>
    </row>
    <row r="230" spans="1:11" s="115" customFormat="1" ht="100">
      <c r="A230" s="78" t="s">
        <v>870</v>
      </c>
      <c r="B230" s="12" t="s">
        <v>1162</v>
      </c>
      <c r="C230" s="119" t="s">
        <v>589</v>
      </c>
      <c r="D230" s="131" t="s">
        <v>645</v>
      </c>
      <c r="E230" s="133" t="s">
        <v>23</v>
      </c>
      <c r="F230" s="133" t="s">
        <v>521</v>
      </c>
      <c r="G230" s="133" t="s">
        <v>521</v>
      </c>
      <c r="H230" s="119" t="s">
        <v>589</v>
      </c>
      <c r="I230" s="134" t="s">
        <v>642</v>
      </c>
      <c r="J230" s="131" t="s">
        <v>645</v>
      </c>
      <c r="K230" s="134" t="s">
        <v>524</v>
      </c>
    </row>
    <row r="231" spans="1:11" s="115" customFormat="1" ht="75">
      <c r="A231" s="78" t="s">
        <v>873</v>
      </c>
      <c r="B231" s="12" t="s">
        <v>1163</v>
      </c>
      <c r="C231" s="119" t="s">
        <v>589</v>
      </c>
      <c r="D231" s="131" t="s">
        <v>645</v>
      </c>
      <c r="E231" s="133" t="s">
        <v>23</v>
      </c>
      <c r="F231" s="133" t="s">
        <v>521</v>
      </c>
      <c r="G231" s="133" t="s">
        <v>521</v>
      </c>
      <c r="H231" s="119" t="s">
        <v>589</v>
      </c>
      <c r="I231" s="134" t="s">
        <v>642</v>
      </c>
      <c r="J231" s="131" t="s">
        <v>645</v>
      </c>
      <c r="K231" s="134" t="s">
        <v>524</v>
      </c>
    </row>
    <row r="232" spans="1:11" s="115" customFormat="1" ht="75">
      <c r="A232" s="78" t="s">
        <v>876</v>
      </c>
      <c r="B232" s="12" t="s">
        <v>1164</v>
      </c>
      <c r="C232" s="119" t="s">
        <v>589</v>
      </c>
      <c r="D232" s="131" t="s">
        <v>645</v>
      </c>
      <c r="E232" s="133" t="s">
        <v>23</v>
      </c>
      <c r="F232" s="133" t="s">
        <v>521</v>
      </c>
      <c r="G232" s="133" t="s">
        <v>521</v>
      </c>
      <c r="H232" s="119" t="s">
        <v>589</v>
      </c>
      <c r="I232" s="134" t="s">
        <v>642</v>
      </c>
      <c r="J232" s="131" t="s">
        <v>645</v>
      </c>
      <c r="K232" s="134" t="s">
        <v>524</v>
      </c>
    </row>
    <row r="233" spans="1:11" s="115" customFormat="1" ht="100">
      <c r="A233" s="78" t="s">
        <v>879</v>
      </c>
      <c r="B233" s="12" t="s">
        <v>1165</v>
      </c>
      <c r="C233" s="119" t="s">
        <v>589</v>
      </c>
      <c r="D233" s="131" t="s">
        <v>645</v>
      </c>
      <c r="E233" s="133" t="s">
        <v>23</v>
      </c>
      <c r="F233" s="133" t="s">
        <v>521</v>
      </c>
      <c r="G233" s="133" t="s">
        <v>521</v>
      </c>
      <c r="H233" s="119" t="s">
        <v>589</v>
      </c>
      <c r="I233" s="134" t="s">
        <v>642</v>
      </c>
      <c r="J233" s="131" t="s">
        <v>645</v>
      </c>
      <c r="K233" s="134" t="s">
        <v>524</v>
      </c>
    </row>
    <row r="234" spans="1:11" s="115" customFormat="1" ht="112.5">
      <c r="A234" s="78" t="s">
        <v>882</v>
      </c>
      <c r="B234" s="12" t="s">
        <v>1166</v>
      </c>
      <c r="C234" s="119" t="s">
        <v>589</v>
      </c>
      <c r="D234" s="131" t="s">
        <v>645</v>
      </c>
      <c r="E234" s="133" t="s">
        <v>23</v>
      </c>
      <c r="F234" s="133" t="s">
        <v>521</v>
      </c>
      <c r="G234" s="133" t="s">
        <v>521</v>
      </c>
      <c r="H234" s="119" t="s">
        <v>589</v>
      </c>
      <c r="I234" s="134" t="s">
        <v>642</v>
      </c>
      <c r="J234" s="131" t="s">
        <v>645</v>
      </c>
      <c r="K234" s="134" t="s">
        <v>524</v>
      </c>
    </row>
    <row r="235" spans="1:11" s="115" customFormat="1" ht="87.5">
      <c r="A235" s="78" t="s">
        <v>885</v>
      </c>
      <c r="B235" s="12" t="s">
        <v>1167</v>
      </c>
      <c r="C235" s="119" t="s">
        <v>589</v>
      </c>
      <c r="D235" s="131" t="s">
        <v>645</v>
      </c>
      <c r="E235" s="133" t="s">
        <v>23</v>
      </c>
      <c r="F235" s="133" t="s">
        <v>521</v>
      </c>
      <c r="G235" s="133" t="s">
        <v>521</v>
      </c>
      <c r="H235" s="119" t="s">
        <v>589</v>
      </c>
      <c r="I235" s="134" t="s">
        <v>642</v>
      </c>
      <c r="J235" s="131" t="s">
        <v>645</v>
      </c>
      <c r="K235" s="134" t="s">
        <v>524</v>
      </c>
    </row>
    <row r="236" spans="1:11" s="115" customFormat="1" ht="104.15" customHeight="1">
      <c r="A236" s="78" t="s">
        <v>888</v>
      </c>
      <c r="B236" s="12" t="s">
        <v>1168</v>
      </c>
      <c r="C236" s="119" t="s">
        <v>589</v>
      </c>
      <c r="D236" s="131" t="s">
        <v>645</v>
      </c>
      <c r="E236" s="133" t="s">
        <v>23</v>
      </c>
      <c r="F236" s="133" t="s">
        <v>521</v>
      </c>
      <c r="G236" s="133" t="s">
        <v>521</v>
      </c>
      <c r="H236" s="119" t="s">
        <v>589</v>
      </c>
      <c r="I236" s="134" t="s">
        <v>642</v>
      </c>
      <c r="J236" s="131" t="s">
        <v>645</v>
      </c>
      <c r="K236" s="134" t="s">
        <v>524</v>
      </c>
    </row>
    <row r="237" spans="1:11" s="115" customFormat="1" ht="75">
      <c r="A237" s="78" t="s">
        <v>891</v>
      </c>
      <c r="B237" s="12" t="s">
        <v>1169</v>
      </c>
      <c r="C237" s="119" t="s">
        <v>589</v>
      </c>
      <c r="D237" s="131" t="s">
        <v>645</v>
      </c>
      <c r="E237" s="133" t="s">
        <v>23</v>
      </c>
      <c r="F237" s="133" t="s">
        <v>521</v>
      </c>
      <c r="G237" s="133" t="s">
        <v>521</v>
      </c>
      <c r="H237" s="119" t="s">
        <v>589</v>
      </c>
      <c r="I237" s="134" t="s">
        <v>642</v>
      </c>
      <c r="J237" s="131" t="s">
        <v>645</v>
      </c>
      <c r="K237" s="134" t="s">
        <v>524</v>
      </c>
    </row>
    <row r="238" spans="1:11" s="115" customFormat="1" ht="75">
      <c r="A238" s="78" t="s">
        <v>894</v>
      </c>
      <c r="B238" s="12" t="s">
        <v>1170</v>
      </c>
      <c r="C238" s="119" t="s">
        <v>589</v>
      </c>
      <c r="D238" s="131" t="s">
        <v>645</v>
      </c>
      <c r="E238" s="133" t="s">
        <v>23</v>
      </c>
      <c r="F238" s="133" t="s">
        <v>521</v>
      </c>
      <c r="G238" s="133" t="s">
        <v>521</v>
      </c>
      <c r="H238" s="119" t="s">
        <v>589</v>
      </c>
      <c r="I238" s="134" t="s">
        <v>642</v>
      </c>
      <c r="J238" s="131" t="s">
        <v>645</v>
      </c>
      <c r="K238" s="134" t="s">
        <v>524</v>
      </c>
    </row>
    <row r="239" spans="1:11" s="115" customFormat="1" ht="75">
      <c r="A239" s="78" t="s">
        <v>897</v>
      </c>
      <c r="B239" s="12" t="s">
        <v>1171</v>
      </c>
      <c r="C239" s="119" t="s">
        <v>589</v>
      </c>
      <c r="D239" s="131" t="s">
        <v>645</v>
      </c>
      <c r="E239" s="133" t="s">
        <v>23</v>
      </c>
      <c r="F239" s="133" t="s">
        <v>521</v>
      </c>
      <c r="G239" s="133" t="s">
        <v>521</v>
      </c>
      <c r="H239" s="119" t="s">
        <v>589</v>
      </c>
      <c r="I239" s="134" t="s">
        <v>642</v>
      </c>
      <c r="J239" s="131" t="s">
        <v>645</v>
      </c>
      <c r="K239" s="134" t="s">
        <v>524</v>
      </c>
    </row>
    <row r="240" spans="1:11" s="115" customFormat="1" ht="75">
      <c r="A240" s="78" t="s">
        <v>900</v>
      </c>
      <c r="B240" s="12" t="s">
        <v>1172</v>
      </c>
      <c r="C240" s="119" t="s">
        <v>589</v>
      </c>
      <c r="D240" s="131" t="s">
        <v>645</v>
      </c>
      <c r="E240" s="133" t="s">
        <v>23</v>
      </c>
      <c r="F240" s="133" t="s">
        <v>521</v>
      </c>
      <c r="G240" s="133" t="s">
        <v>521</v>
      </c>
      <c r="H240" s="119" t="s">
        <v>589</v>
      </c>
      <c r="I240" s="134" t="s">
        <v>642</v>
      </c>
      <c r="J240" s="131" t="s">
        <v>645</v>
      </c>
      <c r="K240" s="134" t="s">
        <v>524</v>
      </c>
    </row>
    <row r="241" spans="1:11" s="115" customFormat="1" ht="75">
      <c r="A241" s="78" t="s">
        <v>903</v>
      </c>
      <c r="B241" s="12" t="s">
        <v>1173</v>
      </c>
      <c r="C241" s="119" t="s">
        <v>589</v>
      </c>
      <c r="D241" s="131" t="s">
        <v>645</v>
      </c>
      <c r="E241" s="133" t="s">
        <v>23</v>
      </c>
      <c r="F241" s="133" t="s">
        <v>521</v>
      </c>
      <c r="G241" s="133" t="s">
        <v>521</v>
      </c>
      <c r="H241" s="119" t="s">
        <v>589</v>
      </c>
      <c r="I241" s="134" t="s">
        <v>642</v>
      </c>
      <c r="J241" s="131" t="s">
        <v>645</v>
      </c>
      <c r="K241" s="134" t="s">
        <v>524</v>
      </c>
    </row>
    <row r="242" spans="1:11" s="115" customFormat="1" ht="75">
      <c r="A242" s="78" t="s">
        <v>906</v>
      </c>
      <c r="B242" s="12" t="s">
        <v>1174</v>
      </c>
      <c r="C242" s="119" t="s">
        <v>589</v>
      </c>
      <c r="D242" s="131" t="s">
        <v>645</v>
      </c>
      <c r="E242" s="133" t="s">
        <v>23</v>
      </c>
      <c r="F242" s="133" t="s">
        <v>521</v>
      </c>
      <c r="G242" s="133" t="s">
        <v>521</v>
      </c>
      <c r="H242" s="119" t="s">
        <v>589</v>
      </c>
      <c r="I242" s="134" t="s">
        <v>642</v>
      </c>
      <c r="J242" s="131" t="s">
        <v>645</v>
      </c>
      <c r="K242" s="134" t="s">
        <v>524</v>
      </c>
    </row>
    <row r="243" spans="1:11" s="115" customFormat="1" ht="112.5">
      <c r="A243" s="78" t="s">
        <v>909</v>
      </c>
      <c r="B243" s="12" t="s">
        <v>1175</v>
      </c>
      <c r="C243" s="119" t="s">
        <v>589</v>
      </c>
      <c r="D243" s="131" t="s">
        <v>645</v>
      </c>
      <c r="E243" s="133" t="s">
        <v>23</v>
      </c>
      <c r="F243" s="133" t="s">
        <v>521</v>
      </c>
      <c r="G243" s="133" t="s">
        <v>521</v>
      </c>
      <c r="H243" s="119" t="s">
        <v>589</v>
      </c>
      <c r="I243" s="134" t="s">
        <v>642</v>
      </c>
      <c r="J243" s="131" t="s">
        <v>645</v>
      </c>
      <c r="K243" s="134" t="s">
        <v>524</v>
      </c>
    </row>
    <row r="244" spans="1:11" s="115" customFormat="1" ht="75">
      <c r="A244" s="78" t="s">
        <v>912</v>
      </c>
      <c r="B244" s="12" t="s">
        <v>1176</v>
      </c>
      <c r="C244" s="119" t="s">
        <v>589</v>
      </c>
      <c r="D244" s="131" t="s">
        <v>645</v>
      </c>
      <c r="E244" s="133" t="s">
        <v>23</v>
      </c>
      <c r="F244" s="133" t="s">
        <v>521</v>
      </c>
      <c r="G244" s="133" t="s">
        <v>521</v>
      </c>
      <c r="H244" s="119" t="s">
        <v>589</v>
      </c>
      <c r="I244" s="134" t="s">
        <v>642</v>
      </c>
      <c r="J244" s="131" t="s">
        <v>645</v>
      </c>
      <c r="K244" s="134" t="s">
        <v>524</v>
      </c>
    </row>
    <row r="245" spans="1:11" s="115" customFormat="1" ht="75">
      <c r="A245" s="78" t="s">
        <v>915</v>
      </c>
      <c r="B245" s="12" t="s">
        <v>1177</v>
      </c>
      <c r="C245" s="119" t="s">
        <v>589</v>
      </c>
      <c r="D245" s="131" t="s">
        <v>645</v>
      </c>
      <c r="E245" s="133" t="s">
        <v>23</v>
      </c>
      <c r="F245" s="133" t="s">
        <v>521</v>
      </c>
      <c r="G245" s="133" t="s">
        <v>521</v>
      </c>
      <c r="H245" s="119" t="s">
        <v>589</v>
      </c>
      <c r="I245" s="134" t="s">
        <v>642</v>
      </c>
      <c r="J245" s="131" t="s">
        <v>645</v>
      </c>
      <c r="K245" s="134" t="s">
        <v>524</v>
      </c>
    </row>
    <row r="246" spans="1:11" s="115" customFormat="1" ht="75">
      <c r="A246" s="78" t="s">
        <v>918</v>
      </c>
      <c r="B246" s="12" t="s">
        <v>1178</v>
      </c>
      <c r="C246" s="119" t="s">
        <v>589</v>
      </c>
      <c r="D246" s="131" t="s">
        <v>645</v>
      </c>
      <c r="E246" s="133" t="s">
        <v>23</v>
      </c>
      <c r="F246" s="133" t="s">
        <v>521</v>
      </c>
      <c r="G246" s="133" t="s">
        <v>521</v>
      </c>
      <c r="H246" s="119" t="s">
        <v>589</v>
      </c>
      <c r="I246" s="134" t="s">
        <v>642</v>
      </c>
      <c r="J246" s="131" t="s">
        <v>645</v>
      </c>
      <c r="K246" s="134" t="s">
        <v>524</v>
      </c>
    </row>
    <row r="247" spans="1:11" s="115" customFormat="1" ht="75">
      <c r="A247" s="78" t="s">
        <v>921</v>
      </c>
      <c r="B247" s="12" t="s">
        <v>1179</v>
      </c>
      <c r="C247" s="119" t="s">
        <v>589</v>
      </c>
      <c r="D247" s="131" t="s">
        <v>645</v>
      </c>
      <c r="E247" s="133" t="s">
        <v>23</v>
      </c>
      <c r="F247" s="133" t="s">
        <v>521</v>
      </c>
      <c r="G247" s="133" t="s">
        <v>521</v>
      </c>
      <c r="H247" s="119" t="s">
        <v>589</v>
      </c>
      <c r="I247" s="134" t="s">
        <v>642</v>
      </c>
      <c r="J247" s="131" t="s">
        <v>645</v>
      </c>
      <c r="K247" s="134" t="s">
        <v>524</v>
      </c>
    </row>
    <row r="248" spans="1:11" s="115" customFormat="1" ht="75">
      <c r="A248" s="78" t="s">
        <v>925</v>
      </c>
      <c r="B248" s="12" t="s">
        <v>1180</v>
      </c>
      <c r="C248" s="119" t="s">
        <v>589</v>
      </c>
      <c r="D248" s="131" t="s">
        <v>645</v>
      </c>
      <c r="E248" s="133" t="s">
        <v>23</v>
      </c>
      <c r="F248" s="133" t="s">
        <v>521</v>
      </c>
      <c r="G248" s="133" t="s">
        <v>521</v>
      </c>
      <c r="H248" s="119" t="s">
        <v>589</v>
      </c>
      <c r="I248" s="134" t="s">
        <v>642</v>
      </c>
      <c r="J248" s="131" t="s">
        <v>645</v>
      </c>
      <c r="K248" s="134" t="s">
        <v>524</v>
      </c>
    </row>
    <row r="249" spans="1:11" s="115" customFormat="1" ht="75">
      <c r="A249" s="78" t="s">
        <v>929</v>
      </c>
      <c r="B249" s="12" t="s">
        <v>1181</v>
      </c>
      <c r="C249" s="119" t="s">
        <v>589</v>
      </c>
      <c r="D249" s="131" t="s">
        <v>645</v>
      </c>
      <c r="E249" s="133" t="s">
        <v>23</v>
      </c>
      <c r="F249" s="133" t="s">
        <v>521</v>
      </c>
      <c r="G249" s="133" t="s">
        <v>521</v>
      </c>
      <c r="H249" s="119" t="s">
        <v>589</v>
      </c>
      <c r="I249" s="134" t="s">
        <v>642</v>
      </c>
      <c r="J249" s="131" t="s">
        <v>645</v>
      </c>
      <c r="K249" s="134" t="s">
        <v>524</v>
      </c>
    </row>
    <row r="250" spans="1:11" s="115" customFormat="1" ht="75">
      <c r="A250" s="78" t="s">
        <v>925</v>
      </c>
      <c r="B250" s="12" t="s">
        <v>1182</v>
      </c>
      <c r="C250" s="119" t="s">
        <v>589</v>
      </c>
      <c r="D250" s="131" t="s">
        <v>645</v>
      </c>
      <c r="E250" s="133" t="s">
        <v>23</v>
      </c>
      <c r="F250" s="133" t="s">
        <v>521</v>
      </c>
      <c r="G250" s="133" t="s">
        <v>521</v>
      </c>
      <c r="H250" s="119" t="s">
        <v>589</v>
      </c>
      <c r="I250" s="134" t="s">
        <v>642</v>
      </c>
      <c r="J250" s="131" t="s">
        <v>645</v>
      </c>
      <c r="K250" s="134" t="s">
        <v>524</v>
      </c>
    </row>
    <row r="251" spans="1:11" s="115" customFormat="1" ht="75">
      <c r="A251" s="78" t="s">
        <v>936</v>
      </c>
      <c r="B251" s="12" t="s">
        <v>1183</v>
      </c>
      <c r="C251" s="119" t="s">
        <v>589</v>
      </c>
      <c r="D251" s="131" t="s">
        <v>645</v>
      </c>
      <c r="E251" s="133" t="s">
        <v>23</v>
      </c>
      <c r="F251" s="133" t="s">
        <v>521</v>
      </c>
      <c r="G251" s="133" t="s">
        <v>521</v>
      </c>
      <c r="H251" s="119" t="s">
        <v>589</v>
      </c>
      <c r="I251" s="134" t="s">
        <v>642</v>
      </c>
      <c r="J251" s="131" t="s">
        <v>645</v>
      </c>
      <c r="K251" s="134" t="s">
        <v>524</v>
      </c>
    </row>
    <row r="252" spans="1:11" s="115" customFormat="1" ht="75">
      <c r="A252" s="78" t="s">
        <v>939</v>
      </c>
      <c r="B252" s="12" t="s">
        <v>1184</v>
      </c>
      <c r="C252" s="119" t="s">
        <v>589</v>
      </c>
      <c r="D252" s="131" t="s">
        <v>645</v>
      </c>
      <c r="E252" s="133" t="s">
        <v>23</v>
      </c>
      <c r="F252" s="133" t="s">
        <v>521</v>
      </c>
      <c r="G252" s="133" t="s">
        <v>521</v>
      </c>
      <c r="H252" s="119" t="s">
        <v>589</v>
      </c>
      <c r="I252" s="134" t="s">
        <v>642</v>
      </c>
      <c r="J252" s="131" t="s">
        <v>645</v>
      </c>
      <c r="K252" s="134" t="s">
        <v>524</v>
      </c>
    </row>
    <row r="253" spans="1:11" s="115" customFormat="1" ht="75">
      <c r="A253" s="78" t="s">
        <v>942</v>
      </c>
      <c r="B253" s="12" t="s">
        <v>1185</v>
      </c>
      <c r="C253" s="119" t="s">
        <v>589</v>
      </c>
      <c r="D253" s="131" t="s">
        <v>645</v>
      </c>
      <c r="E253" s="133" t="s">
        <v>23</v>
      </c>
      <c r="F253" s="133" t="s">
        <v>521</v>
      </c>
      <c r="G253" s="133" t="s">
        <v>521</v>
      </c>
      <c r="H253" s="119" t="s">
        <v>589</v>
      </c>
      <c r="I253" s="134" t="s">
        <v>642</v>
      </c>
      <c r="J253" s="131" t="s">
        <v>645</v>
      </c>
      <c r="K253" s="134" t="s">
        <v>524</v>
      </c>
    </row>
    <row r="254" spans="1:11" s="115" customFormat="1" ht="75">
      <c r="A254" s="78" t="s">
        <v>945</v>
      </c>
      <c r="B254" s="12" t="s">
        <v>1186</v>
      </c>
      <c r="C254" s="119" t="s">
        <v>589</v>
      </c>
      <c r="D254" s="131" t="s">
        <v>645</v>
      </c>
      <c r="E254" s="133" t="s">
        <v>23</v>
      </c>
      <c r="F254" s="133" t="s">
        <v>521</v>
      </c>
      <c r="G254" s="133" t="s">
        <v>521</v>
      </c>
      <c r="H254" s="119" t="s">
        <v>589</v>
      </c>
      <c r="I254" s="134" t="s">
        <v>642</v>
      </c>
      <c r="J254" s="131" t="s">
        <v>645</v>
      </c>
      <c r="K254" s="134" t="s">
        <v>524</v>
      </c>
    </row>
    <row r="255" spans="1:11" s="115" customFormat="1" ht="85.15" customHeight="1">
      <c r="A255" s="78" t="s">
        <v>1281</v>
      </c>
      <c r="B255" s="12" t="s">
        <v>1356</v>
      </c>
      <c r="C255" s="119" t="s">
        <v>589</v>
      </c>
      <c r="D255" s="131" t="s">
        <v>645</v>
      </c>
      <c r="E255" s="133" t="s">
        <v>23</v>
      </c>
      <c r="F255" s="133" t="s">
        <v>521</v>
      </c>
      <c r="G255" s="133" t="s">
        <v>521</v>
      </c>
      <c r="H255" s="119" t="s">
        <v>589</v>
      </c>
      <c r="I255" s="134" t="s">
        <v>642</v>
      </c>
      <c r="J255" s="131" t="s">
        <v>645</v>
      </c>
      <c r="K255" s="134" t="s">
        <v>23</v>
      </c>
    </row>
    <row r="256" spans="1:11" s="115" customFormat="1" ht="84.4" customHeight="1">
      <c r="A256" s="78" t="s">
        <v>1284</v>
      </c>
      <c r="B256" s="12" t="s">
        <v>1357</v>
      </c>
      <c r="C256" s="119" t="s">
        <v>589</v>
      </c>
      <c r="D256" s="131" t="s">
        <v>645</v>
      </c>
      <c r="E256" s="133" t="s">
        <v>23</v>
      </c>
      <c r="F256" s="133" t="s">
        <v>521</v>
      </c>
      <c r="G256" s="133" t="s">
        <v>521</v>
      </c>
      <c r="H256" s="119" t="s">
        <v>589</v>
      </c>
      <c r="I256" s="134" t="s">
        <v>642</v>
      </c>
      <c r="J256" s="131" t="s">
        <v>645</v>
      </c>
      <c r="K256" s="134" t="s">
        <v>23</v>
      </c>
    </row>
    <row r="257" spans="1:11" s="115" customFormat="1" ht="187.5">
      <c r="A257" s="78" t="s">
        <v>1287</v>
      </c>
      <c r="B257" s="12" t="s">
        <v>1288</v>
      </c>
      <c r="C257" s="119" t="s">
        <v>589</v>
      </c>
      <c r="D257" s="131" t="s">
        <v>645</v>
      </c>
      <c r="E257" s="133" t="s">
        <v>23</v>
      </c>
      <c r="F257" s="133" t="s">
        <v>521</v>
      </c>
      <c r="G257" s="133" t="s">
        <v>521</v>
      </c>
      <c r="H257" s="119" t="s">
        <v>589</v>
      </c>
      <c r="I257" s="134" t="s">
        <v>642</v>
      </c>
      <c r="J257" s="131" t="s">
        <v>645</v>
      </c>
      <c r="K257" s="134" t="s">
        <v>793</v>
      </c>
    </row>
    <row r="258" spans="1:11" s="115" customFormat="1" ht="187.5">
      <c r="A258" s="78" t="s">
        <v>1290</v>
      </c>
      <c r="B258" s="12" t="s">
        <v>1288</v>
      </c>
      <c r="C258" s="119" t="s">
        <v>589</v>
      </c>
      <c r="D258" s="131" t="s">
        <v>645</v>
      </c>
      <c r="E258" s="133" t="s">
        <v>23</v>
      </c>
      <c r="F258" s="133" t="s">
        <v>521</v>
      </c>
      <c r="G258" s="133" t="s">
        <v>521</v>
      </c>
      <c r="H258" s="119" t="s">
        <v>589</v>
      </c>
      <c r="I258" s="134" t="s">
        <v>642</v>
      </c>
      <c r="J258" s="131" t="s">
        <v>645</v>
      </c>
      <c r="K258" s="134" t="s">
        <v>793</v>
      </c>
    </row>
    <row r="259" spans="1:11" s="115" customFormat="1" ht="187.5">
      <c r="A259" s="78" t="s">
        <v>1292</v>
      </c>
      <c r="B259" s="12" t="s">
        <v>1288</v>
      </c>
      <c r="C259" s="119" t="s">
        <v>589</v>
      </c>
      <c r="D259" s="131" t="s">
        <v>645</v>
      </c>
      <c r="E259" s="133" t="s">
        <v>23</v>
      </c>
      <c r="F259" s="133" t="s">
        <v>521</v>
      </c>
      <c r="G259" s="133" t="s">
        <v>521</v>
      </c>
      <c r="H259" s="119" t="s">
        <v>589</v>
      </c>
      <c r="I259" s="134" t="s">
        <v>642</v>
      </c>
      <c r="J259" s="131" t="s">
        <v>645</v>
      </c>
      <c r="K259" s="134" t="s">
        <v>793</v>
      </c>
    </row>
    <row r="260" spans="1:11" s="115" customFormat="1" ht="187.5">
      <c r="A260" s="78" t="s">
        <v>1294</v>
      </c>
      <c r="B260" s="12" t="s">
        <v>1288</v>
      </c>
      <c r="C260" s="119" t="s">
        <v>589</v>
      </c>
      <c r="D260" s="131" t="s">
        <v>645</v>
      </c>
      <c r="E260" s="133" t="s">
        <v>23</v>
      </c>
      <c r="F260" s="133" t="s">
        <v>521</v>
      </c>
      <c r="G260" s="133" t="s">
        <v>521</v>
      </c>
      <c r="H260" s="119" t="s">
        <v>589</v>
      </c>
      <c r="I260" s="134" t="s">
        <v>642</v>
      </c>
      <c r="J260" s="131" t="s">
        <v>645</v>
      </c>
      <c r="K260" s="134" t="s">
        <v>793</v>
      </c>
    </row>
    <row r="261" spans="1:11" s="115" customFormat="1" ht="187.5">
      <c r="A261" s="78" t="s">
        <v>1296</v>
      </c>
      <c r="B261" s="12" t="s">
        <v>1288</v>
      </c>
      <c r="C261" s="119" t="s">
        <v>589</v>
      </c>
      <c r="D261" s="131" t="s">
        <v>645</v>
      </c>
      <c r="E261" s="133" t="s">
        <v>23</v>
      </c>
      <c r="F261" s="133" t="s">
        <v>521</v>
      </c>
      <c r="G261" s="133" t="s">
        <v>521</v>
      </c>
      <c r="H261" s="119" t="s">
        <v>589</v>
      </c>
      <c r="I261" s="134" t="s">
        <v>642</v>
      </c>
      <c r="J261" s="131" t="s">
        <v>645</v>
      </c>
      <c r="K261" s="134" t="s">
        <v>793</v>
      </c>
    </row>
    <row r="262" spans="1:11" s="115" customFormat="1" ht="187.5">
      <c r="A262" s="78" t="s">
        <v>1298</v>
      </c>
      <c r="B262" s="12" t="s">
        <v>1288</v>
      </c>
      <c r="C262" s="119" t="s">
        <v>589</v>
      </c>
      <c r="D262" s="131" t="s">
        <v>645</v>
      </c>
      <c r="E262" s="133" t="s">
        <v>23</v>
      </c>
      <c r="F262" s="133" t="s">
        <v>521</v>
      </c>
      <c r="G262" s="133" t="s">
        <v>521</v>
      </c>
      <c r="H262" s="119" t="s">
        <v>589</v>
      </c>
      <c r="I262" s="134" t="s">
        <v>642</v>
      </c>
      <c r="J262" s="131" t="s">
        <v>645</v>
      </c>
      <c r="K262" s="134" t="s">
        <v>793</v>
      </c>
    </row>
    <row r="263" spans="1:11" s="115" customFormat="1" ht="187.5">
      <c r="A263" s="78" t="s">
        <v>1300</v>
      </c>
      <c r="B263" s="12" t="s">
        <v>1288</v>
      </c>
      <c r="C263" s="119" t="s">
        <v>589</v>
      </c>
      <c r="D263" s="131" t="s">
        <v>645</v>
      </c>
      <c r="E263" s="133" t="s">
        <v>23</v>
      </c>
      <c r="F263" s="133" t="s">
        <v>521</v>
      </c>
      <c r="G263" s="133" t="s">
        <v>521</v>
      </c>
      <c r="H263" s="119" t="s">
        <v>589</v>
      </c>
      <c r="I263" s="134" t="s">
        <v>642</v>
      </c>
      <c r="J263" s="131" t="s">
        <v>645</v>
      </c>
      <c r="K263" s="134" t="s">
        <v>793</v>
      </c>
    </row>
    <row r="264" spans="1:11" s="115" customFormat="1" ht="187.5">
      <c r="A264" s="78" t="s">
        <v>1302</v>
      </c>
      <c r="B264" s="12" t="s">
        <v>1288</v>
      </c>
      <c r="C264" s="119" t="s">
        <v>589</v>
      </c>
      <c r="D264" s="131" t="s">
        <v>645</v>
      </c>
      <c r="E264" s="133" t="s">
        <v>23</v>
      </c>
      <c r="F264" s="133" t="s">
        <v>521</v>
      </c>
      <c r="G264" s="133" t="s">
        <v>521</v>
      </c>
      <c r="H264" s="119" t="s">
        <v>589</v>
      </c>
      <c r="I264" s="134" t="s">
        <v>642</v>
      </c>
      <c r="J264" s="131" t="s">
        <v>645</v>
      </c>
      <c r="K264" s="134" t="s">
        <v>793</v>
      </c>
    </row>
    <row r="265" spans="1:11" s="115" customFormat="1" ht="187.5">
      <c r="A265" s="78" t="s">
        <v>1304</v>
      </c>
      <c r="B265" s="12" t="s">
        <v>1288</v>
      </c>
      <c r="C265" s="119" t="s">
        <v>589</v>
      </c>
      <c r="D265" s="131" t="s">
        <v>645</v>
      </c>
      <c r="E265" s="133" t="s">
        <v>23</v>
      </c>
      <c r="F265" s="133" t="s">
        <v>521</v>
      </c>
      <c r="G265" s="133" t="s">
        <v>521</v>
      </c>
      <c r="H265" s="119" t="s">
        <v>589</v>
      </c>
      <c r="I265" s="134" t="s">
        <v>642</v>
      </c>
      <c r="J265" s="131" t="s">
        <v>645</v>
      </c>
      <c r="K265" s="134" t="s">
        <v>793</v>
      </c>
    </row>
    <row r="266" spans="1:11" s="115" customFormat="1" ht="187.5">
      <c r="A266" s="78" t="s">
        <v>1306</v>
      </c>
      <c r="B266" s="12" t="s">
        <v>1288</v>
      </c>
      <c r="C266" s="119" t="s">
        <v>589</v>
      </c>
      <c r="D266" s="131" t="s">
        <v>645</v>
      </c>
      <c r="E266" s="133" t="s">
        <v>23</v>
      </c>
      <c r="F266" s="133" t="s">
        <v>521</v>
      </c>
      <c r="G266" s="133" t="s">
        <v>521</v>
      </c>
      <c r="H266" s="119" t="s">
        <v>589</v>
      </c>
      <c r="I266" s="134" t="s">
        <v>642</v>
      </c>
      <c r="J266" s="131" t="s">
        <v>645</v>
      </c>
      <c r="K266" s="134" t="s">
        <v>793</v>
      </c>
    </row>
    <row r="267" spans="1:11" s="115" customFormat="1" ht="187.5">
      <c r="A267" s="78" t="s">
        <v>1308</v>
      </c>
      <c r="B267" s="12" t="s">
        <v>1288</v>
      </c>
      <c r="C267" s="119" t="s">
        <v>589</v>
      </c>
      <c r="D267" s="131" t="s">
        <v>645</v>
      </c>
      <c r="E267" s="133" t="s">
        <v>23</v>
      </c>
      <c r="F267" s="133" t="s">
        <v>521</v>
      </c>
      <c r="G267" s="133" t="s">
        <v>521</v>
      </c>
      <c r="H267" s="119" t="s">
        <v>589</v>
      </c>
      <c r="I267" s="134" t="s">
        <v>642</v>
      </c>
      <c r="J267" s="131" t="s">
        <v>645</v>
      </c>
      <c r="K267" s="134" t="s">
        <v>793</v>
      </c>
    </row>
    <row r="268" spans="1:11" s="115" customFormat="1" ht="187.5">
      <c r="A268" s="78" t="s">
        <v>1310</v>
      </c>
      <c r="B268" s="12" t="s">
        <v>1288</v>
      </c>
      <c r="C268" s="119" t="s">
        <v>589</v>
      </c>
      <c r="D268" s="131" t="s">
        <v>645</v>
      </c>
      <c r="E268" s="133" t="s">
        <v>23</v>
      </c>
      <c r="F268" s="133" t="s">
        <v>521</v>
      </c>
      <c r="G268" s="133" t="s">
        <v>521</v>
      </c>
      <c r="H268" s="119" t="s">
        <v>589</v>
      </c>
      <c r="I268" s="134" t="s">
        <v>642</v>
      </c>
      <c r="J268" s="131" t="s">
        <v>645</v>
      </c>
      <c r="K268" s="134" t="s">
        <v>793</v>
      </c>
    </row>
    <row r="269" spans="1:11" s="115" customFormat="1" ht="187.5">
      <c r="A269" s="78" t="s">
        <v>1358</v>
      </c>
      <c r="B269" s="12" t="s">
        <v>1359</v>
      </c>
      <c r="C269" s="119" t="s">
        <v>589</v>
      </c>
      <c r="D269" s="131" t="s">
        <v>645</v>
      </c>
      <c r="E269" s="133" t="s">
        <v>23</v>
      </c>
      <c r="F269" s="133" t="s">
        <v>521</v>
      </c>
      <c r="G269" s="133" t="s">
        <v>521</v>
      </c>
      <c r="H269" s="119" t="s">
        <v>589</v>
      </c>
      <c r="I269" s="134" t="s">
        <v>642</v>
      </c>
      <c r="J269" s="131" t="s">
        <v>645</v>
      </c>
      <c r="K269" s="134" t="s">
        <v>793</v>
      </c>
    </row>
    <row r="270" spans="1:11" s="115" customFormat="1" ht="187.5">
      <c r="A270" s="78" t="s">
        <v>1360</v>
      </c>
      <c r="B270" s="12" t="s">
        <v>1361</v>
      </c>
      <c r="C270" s="119" t="s">
        <v>589</v>
      </c>
      <c r="D270" s="131" t="s">
        <v>645</v>
      </c>
      <c r="E270" s="133" t="s">
        <v>23</v>
      </c>
      <c r="F270" s="133" t="s">
        <v>521</v>
      </c>
      <c r="G270" s="133" t="s">
        <v>521</v>
      </c>
      <c r="H270" s="119" t="s">
        <v>589</v>
      </c>
      <c r="I270" s="134" t="s">
        <v>642</v>
      </c>
      <c r="J270" s="131" t="s">
        <v>645</v>
      </c>
      <c r="K270" s="134" t="s">
        <v>793</v>
      </c>
    </row>
    <row r="271" spans="1:11" s="115" customFormat="1" ht="100">
      <c r="A271" s="78" t="s">
        <v>948</v>
      </c>
      <c r="B271" s="12" t="s">
        <v>1187</v>
      </c>
      <c r="C271" s="119" t="s">
        <v>589</v>
      </c>
      <c r="D271" s="131" t="s">
        <v>645</v>
      </c>
      <c r="E271" s="133" t="s">
        <v>23</v>
      </c>
      <c r="F271" s="133" t="s">
        <v>521</v>
      </c>
      <c r="G271" s="133" t="s">
        <v>521</v>
      </c>
      <c r="H271" s="119" t="s">
        <v>589</v>
      </c>
      <c r="I271" s="134" t="s">
        <v>642</v>
      </c>
      <c r="J271" s="131" t="s">
        <v>645</v>
      </c>
      <c r="K271" s="134" t="s">
        <v>524</v>
      </c>
    </row>
    <row r="272" spans="1:11" s="115" customFormat="1" ht="100">
      <c r="A272" s="78" t="s">
        <v>951</v>
      </c>
      <c r="B272" s="12" t="s">
        <v>1187</v>
      </c>
      <c r="C272" s="119" t="s">
        <v>589</v>
      </c>
      <c r="D272" s="131" t="s">
        <v>645</v>
      </c>
      <c r="E272" s="133" t="s">
        <v>23</v>
      </c>
      <c r="F272" s="133" t="s">
        <v>521</v>
      </c>
      <c r="G272" s="133" t="s">
        <v>521</v>
      </c>
      <c r="H272" s="119" t="s">
        <v>589</v>
      </c>
      <c r="I272" s="134" t="s">
        <v>642</v>
      </c>
      <c r="J272" s="131" t="s">
        <v>645</v>
      </c>
      <c r="K272" s="134" t="s">
        <v>524</v>
      </c>
    </row>
    <row r="273" spans="1:11" s="115" customFormat="1" ht="150">
      <c r="A273" s="78" t="s">
        <v>953</v>
      </c>
      <c r="B273" s="12" t="s">
        <v>1188</v>
      </c>
      <c r="C273" s="119" t="s">
        <v>589</v>
      </c>
      <c r="D273" s="131" t="s">
        <v>645</v>
      </c>
      <c r="E273" s="133" t="s">
        <v>23</v>
      </c>
      <c r="F273" s="133" t="s">
        <v>521</v>
      </c>
      <c r="G273" s="133" t="s">
        <v>521</v>
      </c>
      <c r="H273" s="119" t="s">
        <v>589</v>
      </c>
      <c r="I273" s="134" t="s">
        <v>642</v>
      </c>
      <c r="J273" s="131" t="s">
        <v>645</v>
      </c>
      <c r="K273" s="134" t="s">
        <v>524</v>
      </c>
    </row>
    <row r="274" spans="1:11" s="115" customFormat="1" ht="150">
      <c r="A274" s="78" t="s">
        <v>955</v>
      </c>
      <c r="B274" s="12" t="s">
        <v>1188</v>
      </c>
      <c r="C274" s="119" t="s">
        <v>589</v>
      </c>
      <c r="D274" s="131" t="s">
        <v>645</v>
      </c>
      <c r="E274" s="133" t="s">
        <v>23</v>
      </c>
      <c r="F274" s="133" t="s">
        <v>521</v>
      </c>
      <c r="G274" s="133" t="s">
        <v>521</v>
      </c>
      <c r="H274" s="119" t="s">
        <v>589</v>
      </c>
      <c r="I274" s="134" t="s">
        <v>642</v>
      </c>
      <c r="J274" s="131" t="s">
        <v>645</v>
      </c>
      <c r="K274" s="134" t="s">
        <v>524</v>
      </c>
    </row>
    <row r="275" spans="1:11" s="115" customFormat="1" ht="162.5">
      <c r="A275" s="78" t="s">
        <v>957</v>
      </c>
      <c r="B275" s="12" t="s">
        <v>1189</v>
      </c>
      <c r="C275" s="119" t="s">
        <v>589</v>
      </c>
      <c r="D275" s="131" t="s">
        <v>645</v>
      </c>
      <c r="E275" s="133" t="s">
        <v>23</v>
      </c>
      <c r="F275" s="133" t="s">
        <v>521</v>
      </c>
      <c r="G275" s="133" t="s">
        <v>521</v>
      </c>
      <c r="H275" s="119" t="s">
        <v>589</v>
      </c>
      <c r="I275" s="134" t="s">
        <v>642</v>
      </c>
      <c r="J275" s="131" t="s">
        <v>645</v>
      </c>
      <c r="K275" s="134" t="s">
        <v>524</v>
      </c>
    </row>
    <row r="276" spans="1:11" s="115" customFormat="1" ht="162.5">
      <c r="A276" s="78" t="s">
        <v>959</v>
      </c>
      <c r="B276" s="12" t="s">
        <v>1190</v>
      </c>
      <c r="C276" s="119" t="s">
        <v>589</v>
      </c>
      <c r="D276" s="131" t="s">
        <v>645</v>
      </c>
      <c r="E276" s="133" t="s">
        <v>23</v>
      </c>
      <c r="F276" s="133" t="s">
        <v>521</v>
      </c>
      <c r="G276" s="133" t="s">
        <v>521</v>
      </c>
      <c r="H276" s="119" t="s">
        <v>589</v>
      </c>
      <c r="I276" s="134" t="s">
        <v>642</v>
      </c>
      <c r="J276" s="131" t="s">
        <v>645</v>
      </c>
      <c r="K276" s="134" t="s">
        <v>524</v>
      </c>
    </row>
    <row r="277" spans="1:11" s="115" customFormat="1" ht="75">
      <c r="A277" s="140" t="s">
        <v>656</v>
      </c>
      <c r="B277" s="140" t="s">
        <v>411</v>
      </c>
      <c r="C277" s="119" t="s">
        <v>589</v>
      </c>
      <c r="D277" s="131" t="s">
        <v>645</v>
      </c>
      <c r="E277" s="133" t="s">
        <v>23</v>
      </c>
      <c r="F277" s="133" t="s">
        <v>521</v>
      </c>
      <c r="G277" s="133" t="s">
        <v>521</v>
      </c>
      <c r="H277" s="119" t="s">
        <v>589</v>
      </c>
      <c r="I277" s="134" t="s">
        <v>642</v>
      </c>
      <c r="J277" s="131" t="s">
        <v>645</v>
      </c>
      <c r="K277" s="134" t="s">
        <v>524</v>
      </c>
    </row>
    <row r="278" spans="1:11" s="115" customFormat="1" ht="75">
      <c r="A278" s="140" t="s">
        <v>657</v>
      </c>
      <c r="B278" s="140" t="s">
        <v>658</v>
      </c>
      <c r="C278" s="119" t="s">
        <v>519</v>
      </c>
      <c r="D278" s="131" t="s">
        <v>659</v>
      </c>
      <c r="E278" s="133" t="s">
        <v>23</v>
      </c>
      <c r="F278" s="133" t="s">
        <v>521</v>
      </c>
      <c r="G278" s="133" t="s">
        <v>521</v>
      </c>
      <c r="H278" s="119" t="s">
        <v>589</v>
      </c>
      <c r="I278" s="134" t="s">
        <v>642</v>
      </c>
      <c r="J278" s="131" t="s">
        <v>659</v>
      </c>
      <c r="K278" s="134" t="s">
        <v>524</v>
      </c>
    </row>
    <row r="279" spans="1:11" s="115" customFormat="1" ht="75">
      <c r="A279" s="12" t="s">
        <v>1191</v>
      </c>
      <c r="B279" s="12" t="s">
        <v>1034</v>
      </c>
      <c r="C279" s="119" t="s">
        <v>519</v>
      </c>
      <c r="D279" s="131" t="s">
        <v>1192</v>
      </c>
      <c r="E279" s="133" t="s">
        <v>23</v>
      </c>
      <c r="F279" s="133" t="s">
        <v>521</v>
      </c>
      <c r="G279" s="133" t="s">
        <v>521</v>
      </c>
      <c r="H279" s="119" t="s">
        <v>589</v>
      </c>
      <c r="I279" s="134" t="s">
        <v>642</v>
      </c>
      <c r="J279" s="131" t="s">
        <v>1192</v>
      </c>
      <c r="K279" s="134" t="s">
        <v>524</v>
      </c>
    </row>
    <row r="280" spans="1:11" s="115" customFormat="1" ht="75">
      <c r="A280" s="140" t="s">
        <v>660</v>
      </c>
      <c r="B280" s="140" t="s">
        <v>661</v>
      </c>
      <c r="C280" s="119" t="s">
        <v>519</v>
      </c>
      <c r="D280" s="131" t="s">
        <v>659</v>
      </c>
      <c r="E280" s="133" t="s">
        <v>23</v>
      </c>
      <c r="F280" s="133" t="s">
        <v>521</v>
      </c>
      <c r="G280" s="133" t="s">
        <v>521</v>
      </c>
      <c r="H280" s="119" t="s">
        <v>589</v>
      </c>
      <c r="I280" s="134" t="s">
        <v>642</v>
      </c>
      <c r="J280" s="131" t="s">
        <v>659</v>
      </c>
      <c r="K280" s="134" t="s">
        <v>524</v>
      </c>
    </row>
    <row r="281" spans="1:11" s="115" customFormat="1" ht="100">
      <c r="A281" s="140" t="s">
        <v>662</v>
      </c>
      <c r="B281" s="140" t="s">
        <v>663</v>
      </c>
      <c r="C281" s="119" t="s">
        <v>519</v>
      </c>
      <c r="D281" s="131" t="s">
        <v>664</v>
      </c>
      <c r="E281" s="133" t="s">
        <v>23</v>
      </c>
      <c r="F281" s="133" t="s">
        <v>521</v>
      </c>
      <c r="G281" s="133" t="s">
        <v>521</v>
      </c>
      <c r="H281" s="119" t="s">
        <v>589</v>
      </c>
      <c r="I281" s="134" t="s">
        <v>642</v>
      </c>
      <c r="J281" s="131" t="s">
        <v>664</v>
      </c>
      <c r="K281" s="134" t="s">
        <v>524</v>
      </c>
    </row>
    <row r="282" spans="1:11">
      <c r="A282" s="141"/>
      <c r="B282" s="141"/>
      <c r="C282" s="141"/>
      <c r="D282" s="141"/>
      <c r="E282" s="141"/>
      <c r="F282" s="141"/>
      <c r="G282" s="141"/>
      <c r="H282" s="141"/>
      <c r="I282" s="141"/>
      <c r="J282" s="141"/>
      <c r="K282" s="141"/>
    </row>
    <row r="283" spans="1:11">
      <c r="A283" s="177" t="s">
        <v>665</v>
      </c>
      <c r="B283" s="177"/>
      <c r="C283" s="177"/>
      <c r="D283" s="177"/>
      <c r="E283" s="177"/>
      <c r="F283" s="177"/>
      <c r="G283" s="177"/>
      <c r="H283" s="177"/>
      <c r="I283" s="177"/>
      <c r="J283" s="177"/>
      <c r="K283" s="177"/>
    </row>
    <row r="284" spans="1:11">
      <c r="A284" s="148"/>
      <c r="B284" s="148"/>
      <c r="C284" s="148"/>
      <c r="D284" s="148"/>
      <c r="E284" s="148"/>
      <c r="F284" s="148"/>
      <c r="G284" s="148"/>
      <c r="H284" s="148"/>
      <c r="I284" s="148"/>
      <c r="J284" s="148"/>
      <c r="K284" s="148"/>
    </row>
    <row r="285" spans="1:11" ht="56.65" customHeight="1">
      <c r="A285" s="178" t="s">
        <v>1415</v>
      </c>
      <c r="B285" s="178"/>
      <c r="C285" s="178"/>
      <c r="D285" s="178"/>
      <c r="E285" s="178"/>
      <c r="F285" s="178"/>
      <c r="G285" s="178"/>
      <c r="H285" s="178"/>
      <c r="I285" s="178"/>
      <c r="J285" s="178"/>
      <c r="K285" s="178"/>
    </row>
    <row r="286" spans="1:11">
      <c r="A286" s="172" t="s">
        <v>1193</v>
      </c>
      <c r="B286" s="172"/>
      <c r="C286" s="172"/>
      <c r="D286" s="172"/>
      <c r="E286" s="172"/>
      <c r="F286" s="172"/>
      <c r="G286" s="172"/>
      <c r="H286" s="172"/>
      <c r="I286" s="172"/>
      <c r="J286" s="172"/>
      <c r="K286" s="172"/>
    </row>
    <row r="287" spans="1:11">
      <c r="A287" s="172"/>
      <c r="B287" s="172"/>
      <c r="C287" s="172"/>
      <c r="D287" s="172"/>
      <c r="E287" s="172"/>
      <c r="F287" s="172"/>
      <c r="G287" s="172"/>
      <c r="H287" s="172"/>
      <c r="I287" s="172"/>
      <c r="J287" s="172"/>
      <c r="K287" s="172"/>
    </row>
    <row r="288" spans="1:11">
      <c r="A288" s="172"/>
      <c r="B288" s="172"/>
      <c r="C288" s="172"/>
      <c r="D288" s="172"/>
      <c r="E288" s="172"/>
      <c r="F288" s="172"/>
      <c r="G288" s="172"/>
      <c r="H288" s="172"/>
      <c r="I288" s="172"/>
      <c r="J288" s="172"/>
      <c r="K288" s="172"/>
    </row>
    <row r="289" spans="1:11">
      <c r="A289" s="172"/>
      <c r="B289" s="172"/>
      <c r="C289" s="172"/>
      <c r="D289" s="172"/>
      <c r="E289" s="172"/>
      <c r="F289" s="172"/>
      <c r="G289" s="172"/>
      <c r="H289" s="172"/>
      <c r="I289" s="172"/>
      <c r="J289" s="172"/>
      <c r="K289" s="172"/>
    </row>
    <row r="290" spans="1:11">
      <c r="A290" s="172"/>
      <c r="B290" s="172"/>
      <c r="C290" s="172"/>
      <c r="D290" s="172"/>
      <c r="E290" s="172"/>
      <c r="F290" s="172"/>
      <c r="G290" s="172"/>
      <c r="H290" s="172"/>
      <c r="I290" s="172"/>
      <c r="J290" s="172"/>
      <c r="K290" s="172"/>
    </row>
    <row r="291" spans="1:11">
      <c r="A291" s="172"/>
      <c r="B291" s="172"/>
      <c r="C291" s="172"/>
      <c r="D291" s="172"/>
      <c r="E291" s="172"/>
      <c r="F291" s="172"/>
      <c r="G291" s="172"/>
      <c r="H291" s="172"/>
      <c r="I291" s="172"/>
      <c r="J291" s="172"/>
      <c r="K291" s="172"/>
    </row>
    <row r="292" spans="1:11">
      <c r="A292" s="172"/>
      <c r="B292" s="172"/>
      <c r="C292" s="172"/>
      <c r="D292" s="172"/>
      <c r="E292" s="172"/>
      <c r="F292" s="172"/>
      <c r="G292" s="172"/>
      <c r="H292" s="172"/>
      <c r="I292" s="172"/>
      <c r="J292" s="172"/>
      <c r="K292" s="172"/>
    </row>
    <row r="293" spans="1:11">
      <c r="A293" s="172"/>
      <c r="B293" s="172"/>
      <c r="C293" s="172"/>
      <c r="D293" s="172"/>
      <c r="E293" s="172"/>
      <c r="F293" s="172"/>
      <c r="G293" s="172"/>
      <c r="H293" s="172"/>
      <c r="I293" s="172"/>
      <c r="J293" s="172"/>
      <c r="K293" s="172"/>
    </row>
    <row r="294" spans="1:11">
      <c r="A294" s="172"/>
      <c r="B294" s="172"/>
      <c r="C294" s="172"/>
      <c r="D294" s="172"/>
      <c r="E294" s="172"/>
      <c r="F294" s="172"/>
      <c r="G294" s="172"/>
      <c r="H294" s="172"/>
      <c r="I294" s="172"/>
      <c r="J294" s="172"/>
      <c r="K294" s="172"/>
    </row>
    <row r="295" spans="1:11">
      <c r="A295" s="172"/>
      <c r="B295" s="172"/>
      <c r="C295" s="172"/>
      <c r="D295" s="172"/>
      <c r="E295" s="172"/>
      <c r="F295" s="172"/>
      <c r="G295" s="172"/>
      <c r="H295" s="172"/>
      <c r="I295" s="172"/>
      <c r="J295" s="172"/>
      <c r="K295" s="172"/>
    </row>
    <row r="296" spans="1:11">
      <c r="A296" s="172"/>
      <c r="B296" s="172"/>
      <c r="C296" s="172"/>
      <c r="D296" s="172"/>
      <c r="E296" s="172"/>
      <c r="F296" s="172"/>
      <c r="G296" s="172"/>
      <c r="H296" s="172"/>
      <c r="I296" s="172"/>
      <c r="J296" s="172"/>
      <c r="K296" s="172"/>
    </row>
    <row r="297" spans="1:11" ht="15.75" customHeight="1">
      <c r="A297" s="172"/>
      <c r="B297" s="172"/>
      <c r="C297" s="172"/>
      <c r="D297" s="172"/>
      <c r="E297" s="172"/>
      <c r="F297" s="172"/>
      <c r="G297" s="172"/>
      <c r="H297" s="172"/>
      <c r="I297" s="172"/>
      <c r="J297" s="172"/>
      <c r="K297" s="172"/>
    </row>
    <row r="298" spans="1:11" ht="0.75" customHeight="1">
      <c r="A298" s="172"/>
      <c r="B298" s="172"/>
      <c r="C298" s="172"/>
      <c r="D298" s="172"/>
      <c r="E298" s="172"/>
      <c r="F298" s="172"/>
      <c r="G298" s="172"/>
      <c r="H298" s="172"/>
      <c r="I298" s="172"/>
      <c r="J298" s="172"/>
      <c r="K298" s="172"/>
    </row>
    <row r="299" spans="1:11" ht="23.25" customHeight="1">
      <c r="A299" s="172"/>
      <c r="B299" s="172"/>
      <c r="C299" s="172"/>
      <c r="D299" s="172"/>
      <c r="E299" s="172"/>
      <c r="F299" s="172"/>
      <c r="G299" s="172"/>
      <c r="H299" s="172"/>
      <c r="I299" s="172"/>
      <c r="J299" s="172"/>
      <c r="K299" s="172"/>
    </row>
    <row r="300" spans="1:11" s="115" customFormat="1" ht="27" customHeight="1">
      <c r="A300" s="172"/>
      <c r="B300" s="172"/>
      <c r="C300" s="172"/>
      <c r="D300" s="172"/>
      <c r="E300" s="172"/>
      <c r="F300" s="172"/>
      <c r="G300" s="172"/>
      <c r="H300" s="172"/>
      <c r="I300" s="172"/>
      <c r="J300" s="172"/>
      <c r="K300" s="172"/>
    </row>
    <row r="301" spans="1:11" s="115" customFormat="1" ht="14.5" customHeight="1">
      <c r="A301" s="172" t="s">
        <v>1416</v>
      </c>
      <c r="B301" s="172"/>
      <c r="C301" s="172"/>
      <c r="D301" s="172"/>
      <c r="E301" s="172"/>
      <c r="F301" s="172"/>
      <c r="G301" s="172"/>
      <c r="H301" s="172"/>
      <c r="I301" s="172"/>
      <c r="J301" s="172"/>
      <c r="K301" s="172"/>
    </row>
    <row r="302" spans="1:11" s="115" customFormat="1" ht="6.75" customHeight="1">
      <c r="A302" s="172"/>
      <c r="B302" s="172"/>
      <c r="C302" s="172"/>
      <c r="D302" s="172"/>
      <c r="E302" s="172"/>
      <c r="F302" s="172"/>
      <c r="G302" s="172"/>
      <c r="H302" s="172"/>
      <c r="I302" s="172"/>
      <c r="J302" s="172"/>
      <c r="K302" s="172"/>
    </row>
    <row r="303" spans="1:11" s="115" customFormat="1">
      <c r="A303" s="172"/>
      <c r="B303" s="172"/>
      <c r="C303" s="172"/>
      <c r="D303" s="172"/>
      <c r="E303" s="172"/>
      <c r="F303" s="172"/>
      <c r="G303" s="172"/>
      <c r="H303" s="172"/>
      <c r="I303" s="172"/>
      <c r="J303" s="172"/>
      <c r="K303" s="172"/>
    </row>
    <row r="304" spans="1:11" s="115" customFormat="1">
      <c r="A304" s="172"/>
      <c r="B304" s="172"/>
      <c r="C304" s="172"/>
      <c r="D304" s="172"/>
      <c r="E304" s="172"/>
      <c r="F304" s="172"/>
      <c r="G304" s="172"/>
      <c r="H304" s="172"/>
      <c r="I304" s="172"/>
      <c r="J304" s="172"/>
      <c r="K304" s="172"/>
    </row>
    <row r="305" spans="1:11" s="115" customFormat="1">
      <c r="A305" s="172"/>
      <c r="B305" s="172"/>
      <c r="C305" s="172"/>
      <c r="D305" s="172"/>
      <c r="E305" s="172"/>
      <c r="F305" s="172"/>
      <c r="G305" s="172"/>
      <c r="H305" s="172"/>
      <c r="I305" s="172"/>
      <c r="J305" s="172"/>
      <c r="K305" s="172"/>
    </row>
    <row r="306" spans="1:11" s="115" customFormat="1">
      <c r="A306" s="172"/>
      <c r="B306" s="172"/>
      <c r="C306" s="172"/>
      <c r="D306" s="172"/>
      <c r="E306" s="172"/>
      <c r="F306" s="172"/>
      <c r="G306" s="172"/>
      <c r="H306" s="172"/>
      <c r="I306" s="172"/>
      <c r="J306" s="172"/>
      <c r="K306" s="172"/>
    </row>
    <row r="307" spans="1:11" s="115" customFormat="1">
      <c r="A307" s="172"/>
      <c r="B307" s="172"/>
      <c r="C307" s="172"/>
      <c r="D307" s="172"/>
      <c r="E307" s="172"/>
      <c r="F307" s="172"/>
      <c r="G307" s="172"/>
      <c r="H307" s="172"/>
      <c r="I307" s="172"/>
      <c r="J307" s="172"/>
      <c r="K307" s="172"/>
    </row>
    <row r="308" spans="1:11" s="115" customFormat="1">
      <c r="A308" s="172"/>
      <c r="B308" s="172"/>
      <c r="C308" s="172"/>
      <c r="D308" s="172"/>
      <c r="E308" s="172"/>
      <c r="F308" s="172"/>
      <c r="G308" s="172"/>
      <c r="H308" s="172"/>
      <c r="I308" s="172"/>
      <c r="J308" s="172"/>
      <c r="K308" s="172"/>
    </row>
    <row r="309" spans="1:11" s="115" customFormat="1">
      <c r="A309" s="172"/>
      <c r="B309" s="172"/>
      <c r="C309" s="172"/>
      <c r="D309" s="172"/>
      <c r="E309" s="172"/>
      <c r="F309" s="172"/>
      <c r="G309" s="172"/>
      <c r="H309" s="172"/>
      <c r="I309" s="172"/>
      <c r="J309" s="172"/>
      <c r="K309" s="172"/>
    </row>
    <row r="310" spans="1:11" s="115" customFormat="1">
      <c r="A310" s="172"/>
      <c r="B310" s="172"/>
      <c r="C310" s="172"/>
      <c r="D310" s="172"/>
      <c r="E310" s="172"/>
      <c r="F310" s="172"/>
      <c r="G310" s="172"/>
      <c r="H310" s="172"/>
      <c r="I310" s="172"/>
      <c r="J310" s="172"/>
      <c r="K310" s="172"/>
    </row>
    <row r="311" spans="1:11" s="115" customFormat="1" ht="4.1500000000000004" customHeight="1">
      <c r="A311" s="172"/>
      <c r="B311" s="172"/>
      <c r="C311" s="172"/>
      <c r="D311" s="172"/>
      <c r="E311" s="172"/>
      <c r="F311" s="172"/>
      <c r="G311" s="172"/>
      <c r="H311" s="172"/>
      <c r="I311" s="172"/>
      <c r="J311" s="172"/>
      <c r="K311" s="172"/>
    </row>
    <row r="312" spans="1:11" s="115" customFormat="1" ht="16" customHeight="1">
      <c r="A312" s="172"/>
      <c r="B312" s="172"/>
      <c r="C312" s="172"/>
      <c r="D312" s="172"/>
      <c r="E312" s="172"/>
      <c r="F312" s="172"/>
      <c r="G312" s="172"/>
      <c r="H312" s="172"/>
      <c r="I312" s="172"/>
      <c r="J312" s="172"/>
      <c r="K312" s="172"/>
    </row>
    <row r="313" spans="1:11" s="115" customFormat="1" ht="6.25" customHeight="1">
      <c r="A313" s="172"/>
      <c r="B313" s="172"/>
      <c r="C313" s="172"/>
      <c r="D313" s="172"/>
      <c r="E313" s="172"/>
      <c r="F313" s="172"/>
      <c r="G313" s="172"/>
      <c r="H313" s="172"/>
      <c r="I313" s="172"/>
      <c r="J313" s="172"/>
      <c r="K313" s="172"/>
    </row>
    <row r="314" spans="1:11" s="115" customFormat="1" ht="86" customHeight="1">
      <c r="A314" s="172"/>
      <c r="B314" s="172"/>
      <c r="C314" s="172"/>
      <c r="D314" s="172"/>
      <c r="E314" s="172"/>
      <c r="F314" s="172"/>
      <c r="G314" s="172"/>
      <c r="H314" s="172"/>
      <c r="I314" s="172"/>
      <c r="J314" s="172"/>
      <c r="K314" s="172"/>
    </row>
    <row r="315" spans="1:11" s="115" customFormat="1" ht="84" customHeight="1">
      <c r="A315" s="172" t="s">
        <v>1417</v>
      </c>
      <c r="B315" s="172"/>
      <c r="C315" s="172"/>
      <c r="D315" s="172"/>
      <c r="E315" s="172"/>
      <c r="F315" s="172"/>
      <c r="G315" s="172"/>
      <c r="H315" s="172"/>
      <c r="I315" s="172"/>
      <c r="J315" s="172"/>
      <c r="K315" s="172"/>
    </row>
    <row r="316" spans="1:11" s="115" customFormat="1" ht="32.15" customHeight="1">
      <c r="A316" s="172" t="s">
        <v>1194</v>
      </c>
      <c r="B316" s="172"/>
      <c r="C316" s="172"/>
      <c r="D316" s="172"/>
      <c r="E316" s="172"/>
      <c r="F316" s="172"/>
      <c r="G316" s="172"/>
      <c r="H316" s="172"/>
      <c r="I316" s="172"/>
      <c r="J316" s="172"/>
      <c r="K316" s="172"/>
    </row>
    <row r="317" spans="1:11" s="115" customFormat="1" ht="29.5" customHeight="1">
      <c r="A317" s="179" t="s">
        <v>666</v>
      </c>
      <c r="B317" s="172"/>
      <c r="C317" s="172"/>
      <c r="D317" s="172"/>
      <c r="E317" s="172"/>
      <c r="F317" s="172"/>
      <c r="G317" s="172"/>
      <c r="H317" s="172"/>
      <c r="I317" s="172"/>
      <c r="J317" s="172"/>
      <c r="K317" s="172"/>
    </row>
    <row r="318" spans="1:11" s="115" customFormat="1">
      <c r="A318" s="172"/>
      <c r="B318" s="172"/>
      <c r="C318" s="172"/>
      <c r="D318" s="172"/>
      <c r="E318" s="172"/>
      <c r="F318" s="172"/>
      <c r="G318" s="172"/>
      <c r="H318" s="172"/>
      <c r="I318" s="172"/>
      <c r="J318" s="172"/>
      <c r="K318" s="172"/>
    </row>
    <row r="319" spans="1:11" s="115" customFormat="1">
      <c r="A319" s="172"/>
      <c r="B319" s="172"/>
      <c r="C319" s="172"/>
      <c r="D319" s="172"/>
      <c r="E319" s="172"/>
      <c r="F319" s="172"/>
      <c r="G319" s="172"/>
      <c r="H319" s="172"/>
      <c r="I319" s="172"/>
      <c r="J319" s="172"/>
      <c r="K319" s="172"/>
    </row>
    <row r="320" spans="1:11" s="115" customFormat="1">
      <c r="A320" s="172"/>
      <c r="B320" s="172"/>
      <c r="C320" s="172"/>
      <c r="D320" s="172"/>
      <c r="E320" s="172"/>
      <c r="F320" s="172"/>
      <c r="G320" s="172"/>
      <c r="H320" s="172"/>
      <c r="I320" s="172"/>
      <c r="J320" s="172"/>
      <c r="K320" s="172"/>
    </row>
    <row r="321" spans="1:11" s="115" customFormat="1">
      <c r="A321" s="172"/>
      <c r="B321" s="172"/>
      <c r="C321" s="172"/>
      <c r="D321" s="172"/>
      <c r="E321" s="172"/>
      <c r="F321" s="172"/>
      <c r="G321" s="172"/>
      <c r="H321" s="172"/>
      <c r="I321" s="172"/>
      <c r="J321" s="172"/>
      <c r="K321" s="172"/>
    </row>
    <row r="322" spans="1:11" s="115" customFormat="1">
      <c r="A322" s="172"/>
      <c r="B322" s="172"/>
      <c r="C322" s="172"/>
      <c r="D322" s="172"/>
      <c r="E322" s="172"/>
      <c r="F322" s="172"/>
      <c r="G322" s="172"/>
      <c r="H322" s="172"/>
      <c r="I322" s="172"/>
      <c r="J322" s="172"/>
      <c r="K322" s="172"/>
    </row>
    <row r="323" spans="1:11" s="115" customFormat="1">
      <c r="A323" s="172"/>
      <c r="B323" s="172"/>
      <c r="C323" s="172"/>
      <c r="D323" s="172"/>
      <c r="E323" s="172"/>
      <c r="F323" s="172"/>
      <c r="G323" s="172"/>
      <c r="H323" s="172"/>
      <c r="I323" s="172"/>
      <c r="J323" s="172"/>
      <c r="K323" s="172"/>
    </row>
    <row r="324" spans="1:11" s="115" customFormat="1">
      <c r="A324" s="172"/>
      <c r="B324" s="172"/>
      <c r="C324" s="172"/>
      <c r="D324" s="172"/>
      <c r="E324" s="172"/>
      <c r="F324" s="172"/>
      <c r="G324" s="172"/>
      <c r="H324" s="172"/>
      <c r="I324" s="172"/>
      <c r="J324" s="172"/>
      <c r="K324" s="172"/>
    </row>
    <row r="325" spans="1:11" s="115" customFormat="1">
      <c r="A325" s="172"/>
      <c r="B325" s="172"/>
      <c r="C325" s="172"/>
      <c r="D325" s="172"/>
      <c r="E325" s="172"/>
      <c r="F325" s="172"/>
      <c r="G325" s="172"/>
      <c r="H325" s="172"/>
      <c r="I325" s="172"/>
      <c r="J325" s="172"/>
      <c r="K325" s="172"/>
    </row>
    <row r="326" spans="1:11" s="115" customFormat="1">
      <c r="A326" s="172"/>
      <c r="B326" s="172"/>
      <c r="C326" s="172"/>
      <c r="D326" s="172"/>
      <c r="E326" s="172"/>
      <c r="F326" s="172"/>
      <c r="G326" s="172"/>
      <c r="H326" s="172"/>
      <c r="I326" s="172"/>
      <c r="J326" s="172"/>
      <c r="K326" s="172"/>
    </row>
    <row r="327" spans="1:11" s="115" customFormat="1">
      <c r="A327" s="172"/>
      <c r="B327" s="172"/>
      <c r="C327" s="172"/>
      <c r="D327" s="172"/>
      <c r="E327" s="172"/>
      <c r="F327" s="172"/>
      <c r="G327" s="172"/>
      <c r="H327" s="172"/>
      <c r="I327" s="172"/>
      <c r="J327" s="172"/>
      <c r="K327" s="172"/>
    </row>
    <row r="328" spans="1:11" s="115" customFormat="1">
      <c r="A328" s="172"/>
      <c r="B328" s="172"/>
      <c r="C328" s="172"/>
      <c r="D328" s="172"/>
      <c r="E328" s="172"/>
      <c r="F328" s="172"/>
      <c r="G328" s="172"/>
      <c r="H328" s="172"/>
      <c r="I328" s="172"/>
      <c r="J328" s="172"/>
      <c r="K328" s="172"/>
    </row>
    <row r="329" spans="1:11" s="115" customFormat="1">
      <c r="A329" s="172"/>
      <c r="B329" s="172"/>
      <c r="C329" s="172"/>
      <c r="D329" s="172"/>
      <c r="E329" s="172"/>
      <c r="F329" s="172"/>
      <c r="G329" s="172"/>
      <c r="H329" s="172"/>
      <c r="I329" s="172"/>
      <c r="J329" s="172"/>
      <c r="K329" s="172"/>
    </row>
    <row r="330" spans="1:11" s="115" customFormat="1">
      <c r="A330" s="172"/>
      <c r="B330" s="172"/>
      <c r="C330" s="172"/>
      <c r="D330" s="172"/>
      <c r="E330" s="172"/>
      <c r="F330" s="172"/>
      <c r="G330" s="172"/>
      <c r="H330" s="172"/>
      <c r="I330" s="172"/>
      <c r="J330" s="172"/>
      <c r="K330" s="172"/>
    </row>
    <row r="331" spans="1:11" s="115" customFormat="1">
      <c r="A331" s="172"/>
      <c r="B331" s="172"/>
      <c r="C331" s="172"/>
      <c r="D331" s="172"/>
      <c r="E331" s="172"/>
      <c r="F331" s="172"/>
      <c r="G331" s="172"/>
      <c r="H331" s="172"/>
      <c r="I331" s="172"/>
      <c r="J331" s="172"/>
      <c r="K331" s="172"/>
    </row>
    <row r="332" spans="1:11" s="115" customFormat="1">
      <c r="A332" s="172" t="s">
        <v>667</v>
      </c>
      <c r="B332" s="172"/>
      <c r="C332" s="172"/>
      <c r="D332" s="172"/>
      <c r="E332" s="172"/>
      <c r="F332" s="172"/>
      <c r="G332" s="172"/>
      <c r="H332" s="172"/>
      <c r="I332" s="172"/>
      <c r="J332" s="172"/>
      <c r="K332" s="172"/>
    </row>
    <row r="333" spans="1:11" s="115" customFormat="1">
      <c r="A333" s="172"/>
      <c r="B333" s="172"/>
      <c r="C333" s="172"/>
      <c r="D333" s="172"/>
      <c r="E333" s="172"/>
      <c r="F333" s="172"/>
      <c r="G333" s="172"/>
      <c r="H333" s="172"/>
      <c r="I333" s="172"/>
      <c r="J333" s="172"/>
      <c r="K333" s="172"/>
    </row>
    <row r="334" spans="1:11" s="115" customFormat="1">
      <c r="A334" s="172"/>
      <c r="B334" s="172"/>
      <c r="C334" s="172"/>
      <c r="D334" s="172"/>
      <c r="E334" s="172"/>
      <c r="F334" s="172"/>
      <c r="G334" s="172"/>
      <c r="H334" s="172"/>
      <c r="I334" s="172"/>
      <c r="J334" s="172"/>
      <c r="K334" s="172"/>
    </row>
    <row r="335" spans="1:11" s="115" customFormat="1">
      <c r="A335" s="172"/>
      <c r="B335" s="172"/>
      <c r="C335" s="172"/>
      <c r="D335" s="172"/>
      <c r="E335" s="172"/>
      <c r="F335" s="172"/>
      <c r="G335" s="172"/>
      <c r="H335" s="172"/>
      <c r="I335" s="172"/>
      <c r="J335" s="172"/>
      <c r="K335" s="172"/>
    </row>
    <row r="336" spans="1:11" s="115" customFormat="1">
      <c r="A336" s="172"/>
      <c r="B336" s="172"/>
      <c r="C336" s="172"/>
      <c r="D336" s="172"/>
      <c r="E336" s="172"/>
      <c r="F336" s="172"/>
      <c r="G336" s="172"/>
      <c r="H336" s="172"/>
      <c r="I336" s="172"/>
      <c r="J336" s="172"/>
      <c r="K336" s="172"/>
    </row>
    <row r="337" spans="1:11" s="115" customFormat="1">
      <c r="A337" s="172"/>
      <c r="B337" s="172"/>
      <c r="C337" s="172"/>
      <c r="D337" s="172"/>
      <c r="E337" s="172"/>
      <c r="F337" s="172"/>
      <c r="G337" s="172"/>
      <c r="H337" s="172"/>
      <c r="I337" s="172"/>
      <c r="J337" s="172"/>
      <c r="K337" s="172"/>
    </row>
    <row r="338" spans="1:11" s="115" customFormat="1">
      <c r="A338" s="172"/>
      <c r="B338" s="172"/>
      <c r="C338" s="172"/>
      <c r="D338" s="172"/>
      <c r="E338" s="172"/>
      <c r="F338" s="172"/>
      <c r="G338" s="172"/>
      <c r="H338" s="172"/>
      <c r="I338" s="172"/>
      <c r="J338" s="172"/>
      <c r="K338" s="172"/>
    </row>
    <row r="339" spans="1:11" s="115" customFormat="1">
      <c r="A339" s="172"/>
      <c r="B339" s="172"/>
      <c r="C339" s="172"/>
      <c r="D339" s="172"/>
      <c r="E339" s="172"/>
      <c r="F339" s="172"/>
      <c r="G339" s="172"/>
      <c r="H339" s="172"/>
      <c r="I339" s="172"/>
      <c r="J339" s="172"/>
      <c r="K339" s="172"/>
    </row>
    <row r="340" spans="1:11" s="115" customFormat="1">
      <c r="A340" s="172"/>
      <c r="B340" s="172"/>
      <c r="C340" s="172"/>
      <c r="D340" s="172"/>
      <c r="E340" s="172"/>
      <c r="F340" s="172"/>
      <c r="G340" s="172"/>
      <c r="H340" s="172"/>
      <c r="I340" s="172"/>
      <c r="J340" s="172"/>
      <c r="K340" s="172"/>
    </row>
    <row r="341" spans="1:11" s="115" customFormat="1">
      <c r="A341" s="172"/>
      <c r="B341" s="172"/>
      <c r="C341" s="172"/>
      <c r="D341" s="172"/>
      <c r="E341" s="172"/>
      <c r="F341" s="172"/>
      <c r="G341" s="172"/>
      <c r="H341" s="172"/>
      <c r="I341" s="172"/>
      <c r="J341" s="172"/>
      <c r="K341" s="172"/>
    </row>
    <row r="342" spans="1:11" s="115" customFormat="1">
      <c r="A342" s="172"/>
      <c r="B342" s="172"/>
      <c r="C342" s="172"/>
      <c r="D342" s="172"/>
      <c r="E342" s="172"/>
      <c r="F342" s="172"/>
      <c r="G342" s="172"/>
      <c r="H342" s="172"/>
      <c r="I342" s="172"/>
      <c r="J342" s="172"/>
      <c r="K342" s="172"/>
    </row>
    <row r="343" spans="1:11" s="115" customFormat="1">
      <c r="A343" s="172"/>
      <c r="B343" s="172"/>
      <c r="C343" s="172"/>
      <c r="D343" s="172"/>
      <c r="E343" s="172"/>
      <c r="F343" s="172"/>
      <c r="G343" s="172"/>
      <c r="H343" s="172"/>
      <c r="I343" s="172"/>
      <c r="J343" s="172"/>
      <c r="K343" s="172"/>
    </row>
    <row r="344" spans="1:11" s="115" customFormat="1" ht="10.5" customHeight="1">
      <c r="A344" s="172"/>
      <c r="B344" s="172"/>
      <c r="C344" s="172"/>
      <c r="D344" s="172"/>
      <c r="E344" s="172"/>
      <c r="F344" s="172"/>
      <c r="G344" s="172"/>
      <c r="H344" s="172"/>
      <c r="I344" s="172"/>
      <c r="J344" s="172"/>
      <c r="K344" s="172"/>
    </row>
    <row r="345" spans="1:11" s="115" customFormat="1" hidden="1">
      <c r="A345" s="172"/>
      <c r="B345" s="172"/>
      <c r="C345" s="172"/>
      <c r="D345" s="172"/>
      <c r="E345" s="172"/>
      <c r="F345" s="172"/>
      <c r="G345" s="172"/>
      <c r="H345" s="172"/>
      <c r="I345" s="172"/>
      <c r="J345" s="172"/>
      <c r="K345" s="172"/>
    </row>
    <row r="346" spans="1:11" s="115" customFormat="1" hidden="1">
      <c r="A346" s="172"/>
      <c r="B346" s="172"/>
      <c r="C346" s="172"/>
      <c r="D346" s="172"/>
      <c r="E346" s="172"/>
      <c r="F346" s="172"/>
      <c r="G346" s="172"/>
      <c r="H346" s="172"/>
      <c r="I346" s="172"/>
      <c r="J346" s="172"/>
      <c r="K346" s="172"/>
    </row>
    <row r="347" spans="1:11" s="115" customFormat="1" ht="14.5" customHeight="1">
      <c r="A347" s="180" t="s">
        <v>1418</v>
      </c>
      <c r="B347" s="180"/>
      <c r="C347" s="180"/>
      <c r="D347" s="180"/>
      <c r="E347" s="180"/>
      <c r="F347" s="180"/>
      <c r="G347" s="180"/>
      <c r="H347" s="180"/>
      <c r="I347" s="180"/>
      <c r="J347" s="180"/>
      <c r="K347" s="180"/>
    </row>
    <row r="348" spans="1:11" s="115" customFormat="1" ht="6.65" customHeight="1">
      <c r="A348" s="180"/>
      <c r="B348" s="180"/>
      <c r="C348" s="180"/>
      <c r="D348" s="180"/>
      <c r="E348" s="180"/>
      <c r="F348" s="180"/>
      <c r="G348" s="180"/>
      <c r="H348" s="180"/>
      <c r="I348" s="180"/>
      <c r="J348" s="180"/>
      <c r="K348" s="180"/>
    </row>
    <row r="349" spans="1:11" s="115" customFormat="1" ht="14.5" hidden="1" customHeight="1">
      <c r="A349" s="180"/>
      <c r="B349" s="180"/>
      <c r="C349" s="180"/>
      <c r="D349" s="180"/>
      <c r="E349" s="180"/>
      <c r="F349" s="180"/>
      <c r="G349" s="180"/>
      <c r="H349" s="180"/>
      <c r="I349" s="180"/>
      <c r="J349" s="180"/>
      <c r="K349" s="180"/>
    </row>
    <row r="350" spans="1:11" s="115" customFormat="1" ht="9.65" customHeight="1">
      <c r="A350" s="180"/>
      <c r="B350" s="180"/>
      <c r="C350" s="180"/>
      <c r="D350" s="180"/>
      <c r="E350" s="180"/>
      <c r="F350" s="180"/>
      <c r="G350" s="180"/>
      <c r="H350" s="180"/>
      <c r="I350" s="180"/>
      <c r="J350" s="180"/>
      <c r="K350" s="180"/>
    </row>
    <row r="351" spans="1:11" s="115" customFormat="1" ht="14.5" hidden="1" customHeight="1">
      <c r="A351" s="180"/>
      <c r="B351" s="180"/>
      <c r="C351" s="180"/>
      <c r="D351" s="180"/>
      <c r="E351" s="180"/>
      <c r="F351" s="180"/>
      <c r="G351" s="180"/>
      <c r="H351" s="180"/>
      <c r="I351" s="180"/>
      <c r="J351" s="180"/>
      <c r="K351" s="180"/>
    </row>
    <row r="352" spans="1:11" s="115" customFormat="1">
      <c r="A352" s="180"/>
      <c r="B352" s="180"/>
      <c r="C352" s="180"/>
      <c r="D352" s="180"/>
      <c r="E352" s="180"/>
      <c r="F352" s="180"/>
      <c r="G352" s="180"/>
      <c r="H352" s="180"/>
      <c r="I352" s="180"/>
      <c r="J352" s="180"/>
      <c r="K352" s="180"/>
    </row>
    <row r="353" spans="1:11" s="115" customFormat="1">
      <c r="A353" s="180"/>
      <c r="B353" s="180"/>
      <c r="C353" s="180"/>
      <c r="D353" s="180"/>
      <c r="E353" s="180"/>
      <c r="F353" s="180"/>
      <c r="G353" s="180"/>
      <c r="H353" s="180"/>
      <c r="I353" s="180"/>
      <c r="J353" s="180"/>
      <c r="K353" s="180"/>
    </row>
    <row r="354" spans="1:11" s="115" customFormat="1">
      <c r="A354" s="180"/>
      <c r="B354" s="180"/>
      <c r="C354" s="180"/>
      <c r="D354" s="180"/>
      <c r="E354" s="180"/>
      <c r="F354" s="180"/>
      <c r="G354" s="180"/>
      <c r="H354" s="180"/>
      <c r="I354" s="180"/>
      <c r="J354" s="180"/>
      <c r="K354" s="180"/>
    </row>
    <row r="355" spans="1:11" s="115" customFormat="1">
      <c r="A355" s="180"/>
      <c r="B355" s="180"/>
      <c r="C355" s="180"/>
      <c r="D355" s="180"/>
      <c r="E355" s="180"/>
      <c r="F355" s="180"/>
      <c r="G355" s="180"/>
      <c r="H355" s="180"/>
      <c r="I355" s="180"/>
      <c r="J355" s="180"/>
      <c r="K355" s="180"/>
    </row>
    <row r="356" spans="1:11" s="115" customFormat="1">
      <c r="A356" s="180"/>
      <c r="B356" s="180"/>
      <c r="C356" s="180"/>
      <c r="D356" s="180"/>
      <c r="E356" s="180"/>
      <c r="F356" s="180"/>
      <c r="G356" s="180"/>
      <c r="H356" s="180"/>
      <c r="I356" s="180"/>
      <c r="J356" s="180"/>
      <c r="K356" s="180"/>
    </row>
    <row r="357" spans="1:11" s="115" customFormat="1">
      <c r="A357" s="180"/>
      <c r="B357" s="180"/>
      <c r="C357" s="180"/>
      <c r="D357" s="180"/>
      <c r="E357" s="180"/>
      <c r="F357" s="180"/>
      <c r="G357" s="180"/>
      <c r="H357" s="180"/>
      <c r="I357" s="180"/>
      <c r="J357" s="180"/>
      <c r="K357" s="180"/>
    </row>
    <row r="358" spans="1:11" s="115" customFormat="1">
      <c r="A358" s="180"/>
      <c r="B358" s="180"/>
      <c r="C358" s="180"/>
      <c r="D358" s="180"/>
      <c r="E358" s="180"/>
      <c r="F358" s="180"/>
      <c r="G358" s="180"/>
      <c r="H358" s="180"/>
      <c r="I358" s="180"/>
      <c r="J358" s="180"/>
      <c r="K358" s="180"/>
    </row>
    <row r="359" spans="1:11" s="115" customFormat="1">
      <c r="A359" s="180"/>
      <c r="B359" s="180"/>
      <c r="C359" s="180"/>
      <c r="D359" s="180"/>
      <c r="E359" s="180"/>
      <c r="F359" s="180"/>
      <c r="G359" s="180"/>
      <c r="H359" s="180"/>
      <c r="I359" s="180"/>
      <c r="J359" s="180"/>
      <c r="K359" s="180"/>
    </row>
    <row r="360" spans="1:11" s="115" customFormat="1">
      <c r="A360" s="180"/>
      <c r="B360" s="180"/>
      <c r="C360" s="180"/>
      <c r="D360" s="180"/>
      <c r="E360" s="180"/>
      <c r="F360" s="180"/>
      <c r="G360" s="180"/>
      <c r="H360" s="180"/>
      <c r="I360" s="180"/>
      <c r="J360" s="180"/>
      <c r="K360" s="180"/>
    </row>
    <row r="361" spans="1:11" s="115" customFormat="1">
      <c r="A361" s="180"/>
      <c r="B361" s="180"/>
      <c r="C361" s="180"/>
      <c r="D361" s="180"/>
      <c r="E361" s="180"/>
      <c r="F361" s="180"/>
      <c r="G361" s="180"/>
      <c r="H361" s="180"/>
      <c r="I361" s="180"/>
      <c r="J361" s="180"/>
      <c r="K361" s="180"/>
    </row>
    <row r="362" spans="1:11" s="115" customFormat="1" ht="25.15" customHeight="1">
      <c r="A362" s="172" t="s">
        <v>668</v>
      </c>
      <c r="B362" s="172"/>
      <c r="C362" s="172"/>
      <c r="D362" s="172"/>
      <c r="E362" s="172"/>
      <c r="F362" s="172"/>
      <c r="G362" s="172"/>
      <c r="H362" s="172"/>
      <c r="I362" s="172"/>
      <c r="J362" s="172"/>
      <c r="K362" s="172"/>
    </row>
    <row r="363" spans="1:11" s="115" customFormat="1" ht="49.5" customHeight="1">
      <c r="A363" s="172" t="s">
        <v>1419</v>
      </c>
      <c r="B363" s="172"/>
      <c r="C363" s="172"/>
      <c r="D363" s="172"/>
      <c r="E363" s="172"/>
      <c r="F363" s="172"/>
      <c r="G363" s="172"/>
      <c r="H363" s="172"/>
      <c r="I363" s="172"/>
      <c r="J363" s="172"/>
      <c r="K363" s="172"/>
    </row>
    <row r="364" spans="1:11" s="115" customFormat="1" ht="14.5" customHeight="1">
      <c r="A364" s="172" t="s">
        <v>1420</v>
      </c>
      <c r="B364" s="172"/>
      <c r="C364" s="172"/>
      <c r="D364" s="172"/>
      <c r="E364" s="172"/>
      <c r="F364" s="172"/>
      <c r="G364" s="172"/>
      <c r="H364" s="172"/>
      <c r="I364" s="172"/>
      <c r="J364" s="172"/>
      <c r="K364" s="172"/>
    </row>
    <row r="365" spans="1:11" s="115" customFormat="1">
      <c r="A365" s="172"/>
      <c r="B365" s="172"/>
      <c r="C365" s="172"/>
      <c r="D365" s="172"/>
      <c r="E365" s="172"/>
      <c r="F365" s="172"/>
      <c r="G365" s="172"/>
      <c r="H365" s="172"/>
      <c r="I365" s="172"/>
      <c r="J365" s="172"/>
      <c r="K365" s="172"/>
    </row>
    <row r="366" spans="1:11" s="115" customFormat="1">
      <c r="A366" s="172"/>
      <c r="B366" s="172"/>
      <c r="C366" s="172"/>
      <c r="D366" s="172"/>
      <c r="E366" s="172"/>
      <c r="F366" s="172"/>
      <c r="G366" s="172"/>
      <c r="H366" s="172"/>
      <c r="I366" s="172"/>
      <c r="J366" s="172"/>
      <c r="K366" s="172"/>
    </row>
    <row r="367" spans="1:11" s="115" customFormat="1">
      <c r="A367" s="172"/>
      <c r="B367" s="172"/>
      <c r="C367" s="172"/>
      <c r="D367" s="172"/>
      <c r="E367" s="172"/>
      <c r="F367" s="172"/>
      <c r="G367" s="172"/>
      <c r="H367" s="172"/>
      <c r="I367" s="172"/>
      <c r="J367" s="172"/>
      <c r="K367" s="172"/>
    </row>
    <row r="368" spans="1:11" s="115" customFormat="1">
      <c r="A368" s="172"/>
      <c r="B368" s="172"/>
      <c r="C368" s="172"/>
      <c r="D368" s="172"/>
      <c r="E368" s="172"/>
      <c r="F368" s="172"/>
      <c r="G368" s="172"/>
      <c r="H368" s="172"/>
      <c r="I368" s="172"/>
      <c r="J368" s="172"/>
      <c r="K368" s="172"/>
    </row>
    <row r="369" spans="1:11" s="115" customFormat="1">
      <c r="A369" s="172"/>
      <c r="B369" s="172"/>
      <c r="C369" s="172"/>
      <c r="D369" s="172"/>
      <c r="E369" s="172"/>
      <c r="F369" s="172"/>
      <c r="G369" s="172"/>
      <c r="H369" s="172"/>
      <c r="I369" s="172"/>
      <c r="J369" s="172"/>
      <c r="K369" s="172"/>
    </row>
    <row r="370" spans="1:11" s="115" customFormat="1">
      <c r="A370" s="172"/>
      <c r="B370" s="172"/>
      <c r="C370" s="172"/>
      <c r="D370" s="172"/>
      <c r="E370" s="172"/>
      <c r="F370" s="172"/>
      <c r="G370" s="172"/>
      <c r="H370" s="172"/>
      <c r="I370" s="172"/>
      <c r="J370" s="172"/>
      <c r="K370" s="172"/>
    </row>
    <row r="371" spans="1:11" s="115" customFormat="1" ht="153.65" customHeight="1">
      <c r="A371" s="172"/>
      <c r="B371" s="172"/>
      <c r="C371" s="172"/>
      <c r="D371" s="172"/>
      <c r="E371" s="172"/>
      <c r="F371" s="172"/>
      <c r="G371" s="172"/>
      <c r="H371" s="172"/>
      <c r="I371" s="172"/>
      <c r="J371" s="172"/>
      <c r="K371" s="172"/>
    </row>
    <row r="372" spans="1:11" s="115" customFormat="1">
      <c r="A372" s="172"/>
      <c r="B372" s="172"/>
      <c r="C372" s="172"/>
      <c r="D372" s="172"/>
      <c r="E372" s="172"/>
      <c r="F372" s="172"/>
      <c r="G372" s="172"/>
      <c r="H372" s="172"/>
      <c r="I372" s="172"/>
      <c r="J372" s="172"/>
      <c r="K372" s="172"/>
    </row>
    <row r="373" spans="1:11" s="115" customFormat="1">
      <c r="A373" s="172" t="s">
        <v>1195</v>
      </c>
      <c r="B373" s="172"/>
      <c r="C373" s="172"/>
      <c r="D373" s="172"/>
      <c r="E373" s="172"/>
      <c r="F373" s="172"/>
      <c r="G373" s="172"/>
      <c r="H373" s="172"/>
      <c r="I373" s="172"/>
      <c r="J373" s="172"/>
      <c r="K373" s="172"/>
    </row>
    <row r="374" spans="1:11" s="115" customFormat="1" ht="295.5" customHeight="1">
      <c r="A374" s="172" t="s">
        <v>669</v>
      </c>
      <c r="B374" s="172"/>
      <c r="C374" s="172"/>
      <c r="D374" s="172"/>
      <c r="E374" s="172"/>
      <c r="F374" s="172"/>
      <c r="G374" s="172"/>
      <c r="H374" s="172"/>
      <c r="I374" s="172"/>
      <c r="J374" s="172"/>
      <c r="K374" s="172"/>
    </row>
    <row r="375" spans="1:11" s="115" customFormat="1" ht="36.75" customHeight="1">
      <c r="A375" s="179" t="s">
        <v>1196</v>
      </c>
      <c r="B375" s="172"/>
      <c r="C375" s="172"/>
      <c r="D375" s="172"/>
      <c r="E375" s="172"/>
      <c r="F375" s="172"/>
      <c r="G375" s="172"/>
      <c r="H375" s="172"/>
      <c r="I375" s="172"/>
      <c r="J375" s="172"/>
      <c r="K375" s="172"/>
    </row>
    <row r="376" spans="1:11" s="115" customFormat="1" ht="39" customHeight="1">
      <c r="A376" s="172" t="s">
        <v>1421</v>
      </c>
      <c r="B376" s="172"/>
      <c r="C376" s="172"/>
      <c r="D376" s="172"/>
      <c r="E376" s="172"/>
      <c r="F376" s="172"/>
      <c r="G376" s="172"/>
      <c r="H376" s="172"/>
      <c r="I376" s="172"/>
      <c r="J376" s="172"/>
      <c r="K376" s="172"/>
    </row>
    <row r="377" spans="1:11" s="115" customFormat="1" ht="29.5" customHeight="1">
      <c r="A377" s="154" t="s">
        <v>1422</v>
      </c>
      <c r="B377" s="153"/>
      <c r="C377" s="153"/>
      <c r="D377" s="153"/>
      <c r="E377" s="153"/>
      <c r="F377" s="153"/>
      <c r="G377" s="153"/>
      <c r="H377" s="153"/>
      <c r="I377" s="153"/>
      <c r="J377" s="153"/>
      <c r="K377" s="153"/>
    </row>
    <row r="378" spans="1:11" s="115" customFormat="1" ht="32.15" customHeight="1">
      <c r="A378" s="172" t="s">
        <v>1197</v>
      </c>
      <c r="B378" s="172"/>
      <c r="C378" s="172"/>
      <c r="D378" s="172"/>
      <c r="E378" s="172"/>
      <c r="F378" s="172"/>
      <c r="G378" s="172"/>
      <c r="H378" s="172"/>
      <c r="I378" s="172"/>
      <c r="J378" s="172"/>
      <c r="K378" s="172"/>
    </row>
    <row r="379" spans="1:11" s="115" customFormat="1" ht="26.5" customHeight="1">
      <c r="A379" s="172" t="s">
        <v>670</v>
      </c>
      <c r="B379" s="172"/>
      <c r="C379" s="172"/>
      <c r="D379" s="172"/>
      <c r="E379" s="172"/>
      <c r="F379" s="172"/>
      <c r="G379" s="172"/>
      <c r="H379" s="172"/>
      <c r="I379" s="172"/>
      <c r="J379" s="172"/>
      <c r="K379" s="172"/>
    </row>
    <row r="380" spans="1:11" s="115" customFormat="1" ht="76.5" customHeight="1">
      <c r="A380" s="172" t="s">
        <v>1198</v>
      </c>
      <c r="B380" s="172"/>
      <c r="C380" s="172"/>
      <c r="D380" s="172"/>
      <c r="E380" s="172"/>
      <c r="F380" s="172"/>
      <c r="G380" s="172"/>
      <c r="H380" s="172"/>
      <c r="I380" s="172"/>
      <c r="J380" s="172"/>
      <c r="K380" s="172"/>
    </row>
    <row r="381" spans="1:11" s="115" customFormat="1" ht="32.15" customHeight="1">
      <c r="A381" s="172" t="s">
        <v>671</v>
      </c>
      <c r="B381" s="172"/>
      <c r="C381" s="172"/>
      <c r="D381" s="172"/>
      <c r="E381" s="172"/>
      <c r="F381" s="172"/>
      <c r="G381" s="172"/>
      <c r="H381" s="172"/>
      <c r="I381" s="172"/>
      <c r="J381" s="172"/>
      <c r="K381" s="172"/>
    </row>
    <row r="382" spans="1:11" s="115" customFormat="1" ht="49.15" customHeight="1">
      <c r="A382" s="179" t="s">
        <v>1199</v>
      </c>
      <c r="B382" s="172"/>
      <c r="C382" s="172"/>
      <c r="D382" s="172"/>
      <c r="E382" s="172"/>
      <c r="F382" s="172"/>
      <c r="G382" s="172"/>
      <c r="H382" s="172"/>
      <c r="I382" s="172"/>
      <c r="J382" s="172"/>
      <c r="K382" s="172"/>
    </row>
    <row r="383" spans="1:11" s="115" customFormat="1" ht="50.25" customHeight="1">
      <c r="A383" s="179" t="s">
        <v>672</v>
      </c>
      <c r="B383" s="172"/>
      <c r="C383" s="172"/>
      <c r="D383" s="172"/>
      <c r="E383" s="172"/>
      <c r="F383" s="172"/>
      <c r="G383" s="172"/>
      <c r="H383" s="172"/>
      <c r="I383" s="172"/>
      <c r="J383" s="172"/>
      <c r="K383" s="172"/>
    </row>
    <row r="384" spans="1:11" s="115" customFormat="1" ht="58.75" customHeight="1">
      <c r="A384" s="172" t="s">
        <v>673</v>
      </c>
      <c r="B384" s="172"/>
      <c r="C384" s="172"/>
      <c r="D384" s="172"/>
      <c r="E384" s="172"/>
      <c r="F384" s="172"/>
      <c r="G384" s="172"/>
      <c r="H384" s="172"/>
      <c r="I384" s="172"/>
      <c r="J384" s="172"/>
      <c r="K384" s="172"/>
    </row>
    <row r="385" spans="1:11" s="115" customFormat="1" ht="46.4" customHeight="1">
      <c r="A385" s="172" t="s">
        <v>674</v>
      </c>
      <c r="B385" s="172"/>
      <c r="C385" s="172"/>
      <c r="D385" s="172"/>
      <c r="E385" s="172"/>
      <c r="F385" s="172"/>
      <c r="G385" s="172"/>
      <c r="H385" s="172"/>
      <c r="I385" s="172"/>
      <c r="J385" s="172"/>
      <c r="K385" s="172"/>
    </row>
    <row r="386" spans="1:11" s="115" customFormat="1">
      <c r="A386" s="184" t="s">
        <v>962</v>
      </c>
      <c r="B386" s="184"/>
      <c r="C386" s="184"/>
      <c r="D386" s="184"/>
      <c r="E386" s="184"/>
      <c r="F386" s="184"/>
      <c r="G386" s="184"/>
      <c r="H386" s="184"/>
      <c r="I386" s="184"/>
      <c r="J386" s="184"/>
      <c r="K386" s="184"/>
    </row>
    <row r="387" spans="1:11" s="115" customFormat="1">
      <c r="A387" s="183" t="s">
        <v>963</v>
      </c>
      <c r="B387" s="183"/>
      <c r="C387" s="183"/>
      <c r="D387" s="183"/>
      <c r="E387" s="183"/>
      <c r="F387" s="183"/>
      <c r="G387" s="183"/>
      <c r="H387" s="183"/>
      <c r="I387" s="183"/>
      <c r="J387" s="183"/>
      <c r="K387" s="183"/>
    </row>
    <row r="388" spans="1:11" s="115" customFormat="1">
      <c r="A388" s="182" t="s">
        <v>1200</v>
      </c>
      <c r="B388" s="182"/>
      <c r="C388" s="182"/>
      <c r="D388" s="182"/>
      <c r="E388" s="182"/>
      <c r="F388" s="182"/>
      <c r="G388" s="182"/>
      <c r="H388" s="182"/>
      <c r="I388" s="182"/>
      <c r="J388" s="182"/>
      <c r="K388" s="182"/>
    </row>
    <row r="389" spans="1:11" s="115" customFormat="1">
      <c r="A389" s="150" t="s">
        <v>1201</v>
      </c>
    </row>
    <row r="390" spans="1:11" s="115" customFormat="1">
      <c r="A390" s="151" t="s">
        <v>1202</v>
      </c>
    </row>
    <row r="391" spans="1:11" s="115" customFormat="1">
      <c r="A391" s="151" t="s">
        <v>1203</v>
      </c>
    </row>
    <row r="392" spans="1:11" s="115" customFormat="1">
      <c r="A392" s="151" t="s">
        <v>1204</v>
      </c>
    </row>
    <row r="393" spans="1:11" s="115" customFormat="1">
      <c r="A393" s="152" t="s">
        <v>1205</v>
      </c>
    </row>
    <row r="394" spans="1:11" s="115" customFormat="1" ht="36.75" customHeight="1">
      <c r="A394" s="151" t="s">
        <v>1206</v>
      </c>
    </row>
    <row r="395" spans="1:11">
      <c r="A395" s="183" t="s">
        <v>1207</v>
      </c>
      <c r="B395" s="183"/>
      <c r="C395" s="183"/>
      <c r="D395" s="183"/>
      <c r="E395" s="183"/>
      <c r="F395" s="183"/>
      <c r="G395" s="183"/>
      <c r="H395" s="183"/>
      <c r="I395" s="183"/>
      <c r="J395" s="183"/>
      <c r="K395" s="183"/>
    </row>
    <row r="396" spans="1:11" ht="58" customHeight="1">
      <c r="A396" s="181" t="s">
        <v>1423</v>
      </c>
      <c r="B396" s="181"/>
      <c r="C396" s="181"/>
      <c r="D396" s="181"/>
      <c r="E396" s="181"/>
      <c r="F396" s="181"/>
      <c r="G396" s="181"/>
      <c r="H396" s="181"/>
      <c r="I396" s="181"/>
      <c r="J396" s="181"/>
      <c r="K396" s="181"/>
    </row>
  </sheetData>
  <sheetProtection algorithmName="SHA-512" hashValue="QfB45nx/adMM6OgSKPxWoj+V3GCEDQcZZe0uFTbLAvevdt5tCS8fmzECur/D/eGpvyUoIvf+Yo2qL3isKAxbdQ==" saltValue="aZJN4Zt7wLjizNHo0RcdKQ==" spinCount="100000" sheet="1" objects="1" scenarios="1"/>
  <mergeCells count="29">
    <mergeCell ref="A381:K381"/>
    <mergeCell ref="A382:K382"/>
    <mergeCell ref="A383:K383"/>
    <mergeCell ref="A384:K384"/>
    <mergeCell ref="A385:K385"/>
    <mergeCell ref="A396:K396"/>
    <mergeCell ref="A388:K388"/>
    <mergeCell ref="A395:K395"/>
    <mergeCell ref="A386:K386"/>
    <mergeCell ref="A387:K387"/>
    <mergeCell ref="A380:K380"/>
    <mergeCell ref="A316:K316"/>
    <mergeCell ref="A317:K331"/>
    <mergeCell ref="A332:K346"/>
    <mergeCell ref="A347:K361"/>
    <mergeCell ref="A362:K362"/>
    <mergeCell ref="A363:K363"/>
    <mergeCell ref="A376:K376"/>
    <mergeCell ref="A364:K372"/>
    <mergeCell ref="A373:K374"/>
    <mergeCell ref="A375:K375"/>
    <mergeCell ref="A378:K379"/>
    <mergeCell ref="A315:K315"/>
    <mergeCell ref="A301:K314"/>
    <mergeCell ref="A286:K300"/>
    <mergeCell ref="C1:E3"/>
    <mergeCell ref="B211:B214"/>
    <mergeCell ref="A283:K283"/>
    <mergeCell ref="A285:K285"/>
  </mergeCells>
  <conditionalFormatting sqref="A283:A284">
    <cfRule type="expression" dxfId="21" priority="60">
      <formula>#REF!&lt;&gt;"Yes"</formula>
    </cfRule>
  </conditionalFormatting>
  <conditionalFormatting sqref="A12:B23">
    <cfRule type="expression" dxfId="20" priority="48">
      <formula>#REF!&lt;&gt;"Yes"</formula>
    </cfRule>
  </conditionalFormatting>
  <conditionalFormatting sqref="A28:B34 A212:A254">
    <cfRule type="expression" dxfId="19" priority="50">
      <formula>#REF!&lt;&gt;"Yes"</formula>
    </cfRule>
  </conditionalFormatting>
  <conditionalFormatting sqref="A53:B97">
    <cfRule type="expression" dxfId="18" priority="9">
      <formula>#REF!&lt;&gt;"Yes"</formula>
    </cfRule>
  </conditionalFormatting>
  <conditionalFormatting sqref="A119:B191">
    <cfRule type="expression" dxfId="17" priority="3">
      <formula>#REF!&lt;&gt;"Yes"</formula>
    </cfRule>
  </conditionalFormatting>
  <conditionalFormatting sqref="A193:B211">
    <cfRule type="expression" dxfId="16" priority="2">
      <formula>#REF!&lt;&gt;"Yes"</formula>
    </cfRule>
  </conditionalFormatting>
  <conditionalFormatting sqref="A255:B276">
    <cfRule type="expression" dxfId="15" priority="21">
      <formula>#REF!&lt;&gt;"Yes"</formula>
    </cfRule>
  </conditionalFormatting>
  <conditionalFormatting sqref="A279:B279">
    <cfRule type="expression" dxfId="14" priority="46">
      <formula>#REF!&lt;&gt;"Yes"</formula>
    </cfRule>
  </conditionalFormatting>
  <conditionalFormatting sqref="A98:K100 A192:K192 A277:K278 C279:K279 A280:K281">
    <cfRule type="expression" dxfId="13" priority="64">
      <formula>#REF!&lt;&gt;"Yes"</formula>
    </cfRule>
  </conditionalFormatting>
  <conditionalFormatting sqref="B1:B3">
    <cfRule type="expression" dxfId="12" priority="992">
      <formula>#REF!&lt;&gt;"Yes"</formula>
    </cfRule>
  </conditionalFormatting>
  <conditionalFormatting sqref="B215:B254">
    <cfRule type="expression" dxfId="11" priority="49">
      <formula>#REF!&lt;&gt;"Yes"</formula>
    </cfRule>
  </conditionalFormatting>
  <conditionalFormatting sqref="C1">
    <cfRule type="expression" dxfId="10" priority="924">
      <formula>INDIRECT("f"&amp;ROW())="Wireless Plan Component"</formula>
    </cfRule>
  </conditionalFormatting>
  <conditionalFormatting sqref="C82:D88">
    <cfRule type="expression" dxfId="9" priority="10">
      <formula>#REF!&lt;&gt;"Yes"</formula>
    </cfRule>
  </conditionalFormatting>
  <conditionalFormatting sqref="C93:D97">
    <cfRule type="expression" dxfId="8" priority="34">
      <formula>#REF!&lt;&gt;"Yes"</formula>
    </cfRule>
  </conditionalFormatting>
  <conditionalFormatting sqref="C20:G81">
    <cfRule type="expression" dxfId="7" priority="16">
      <formula>#REF!&lt;&gt;"Yes"</formula>
    </cfRule>
  </conditionalFormatting>
  <conditionalFormatting sqref="C89:G92">
    <cfRule type="expression" dxfId="6" priority="42">
      <formula>#REF!&lt;&gt;"Yes"</formula>
    </cfRule>
  </conditionalFormatting>
  <conditionalFormatting sqref="C6:K19">
    <cfRule type="expression" dxfId="5" priority="41">
      <formula>#REF!&lt;&gt;"Yes"</formula>
    </cfRule>
  </conditionalFormatting>
  <conditionalFormatting sqref="C101:K191">
    <cfRule type="expression" dxfId="4" priority="4">
      <formula>#REF!&lt;&gt;"Yes"</formula>
    </cfRule>
  </conditionalFormatting>
  <conditionalFormatting sqref="C193:K276">
    <cfRule type="expression" dxfId="3" priority="1">
      <formula>#REF!&lt;&gt;"Yes"</formula>
    </cfRule>
  </conditionalFormatting>
  <conditionalFormatting sqref="E82:G97">
    <cfRule type="expression" dxfId="2" priority="8">
      <formula>#REF!&lt;&gt;"Yes"</formula>
    </cfRule>
  </conditionalFormatting>
  <conditionalFormatting sqref="H20:K97">
    <cfRule type="expression" dxfId="1" priority="11">
      <formula>#REF!&lt;&gt;"Yes"</formula>
    </cfRule>
  </conditionalFormatting>
  <dataValidations count="2">
    <dataValidation type="list" allowBlank="1" showInputMessage="1" showErrorMessage="1" sqref="F6:F281" xr:uid="{D385077F-C386-48EE-9574-ADAADC6FA776}">
      <formula1>"Recurring, Non-recurring"</formula1>
    </dataValidation>
    <dataValidation operator="greaterThanOrEqual" allowBlank="1" showInputMessage="1" showErrorMessage="1" sqref="G5:K281" xr:uid="{00000000-0002-0000-0300-000000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8"/>
  <sheetViews>
    <sheetView showGridLines="0" workbookViewId="0">
      <pane ySplit="6" topLeftCell="A7" activePane="bottomLeft" state="frozen"/>
      <selection pane="bottomLeft" activeCell="B6" sqref="B6"/>
    </sheetView>
  </sheetViews>
  <sheetFormatPr defaultColWidth="34.1796875" defaultRowHeight="14.5"/>
  <cols>
    <col min="1" max="1" width="2.54296875" customWidth="1"/>
    <col min="2" max="2" width="17.453125" customWidth="1"/>
    <col min="3" max="3" width="26.1796875" customWidth="1"/>
    <col min="4" max="4" width="14.1796875" customWidth="1"/>
    <col min="6" max="6" width="30.453125" customWidth="1"/>
  </cols>
  <sheetData>
    <row r="1" spans="2:10" ht="15" thickBot="1">
      <c r="B1" s="59"/>
      <c r="C1" s="59"/>
      <c r="D1" s="59"/>
      <c r="E1" s="63"/>
      <c r="F1" s="63"/>
      <c r="G1" s="61"/>
      <c r="H1" s="60"/>
      <c r="I1" s="60"/>
      <c r="J1" s="62"/>
    </row>
    <row r="2" spans="2:10">
      <c r="B2" s="25" t="s">
        <v>0</v>
      </c>
      <c r="C2" s="163" t="s">
        <v>1</v>
      </c>
      <c r="D2" s="163"/>
      <c r="E2" s="163"/>
      <c r="F2" s="185" t="s">
        <v>675</v>
      </c>
      <c r="G2" s="185"/>
      <c r="H2" s="185"/>
      <c r="I2" s="185"/>
      <c r="J2" s="186"/>
    </row>
    <row r="3" spans="2:10">
      <c r="B3" s="26" t="s">
        <v>3</v>
      </c>
      <c r="C3" s="163" t="s">
        <v>4</v>
      </c>
      <c r="D3" s="163"/>
      <c r="E3" s="163"/>
      <c r="F3" s="187"/>
      <c r="G3" s="187"/>
      <c r="H3" s="187"/>
      <c r="I3" s="187"/>
      <c r="J3" s="188"/>
    </row>
    <row r="4" spans="2:10" ht="15" thickBot="1">
      <c r="B4" s="26" t="s">
        <v>6</v>
      </c>
      <c r="C4" s="164">
        <v>45992</v>
      </c>
      <c r="D4" s="164"/>
      <c r="E4" s="164"/>
      <c r="F4" s="189"/>
      <c r="G4" s="189"/>
      <c r="H4" s="189"/>
      <c r="I4" s="189"/>
      <c r="J4" s="190"/>
    </row>
    <row r="5" spans="2:10">
      <c r="B5" s="64"/>
      <c r="C5" s="64"/>
      <c r="D5" s="64"/>
      <c r="E5" s="11"/>
      <c r="F5" s="11"/>
      <c r="G5" s="66"/>
      <c r="H5" s="64"/>
      <c r="I5" s="65"/>
      <c r="J5" s="64"/>
    </row>
    <row r="6" spans="2:10" ht="52">
      <c r="B6" s="9" t="s">
        <v>7</v>
      </c>
      <c r="C6" s="70" t="s">
        <v>676</v>
      </c>
      <c r="D6" s="70" t="s">
        <v>677</v>
      </c>
      <c r="E6" s="71" t="s">
        <v>678</v>
      </c>
      <c r="F6" s="74" t="s">
        <v>679</v>
      </c>
      <c r="G6" s="72" t="s">
        <v>680</v>
      </c>
      <c r="H6" s="73" t="s">
        <v>681</v>
      </c>
      <c r="I6" s="70" t="s">
        <v>682</v>
      </c>
      <c r="J6" s="73" t="s">
        <v>683</v>
      </c>
    </row>
    <row r="7" spans="2:10" ht="69">
      <c r="B7" s="96">
        <v>1</v>
      </c>
      <c r="C7" s="94" t="s">
        <v>684</v>
      </c>
      <c r="D7" s="94" t="s">
        <v>685</v>
      </c>
      <c r="E7" s="104" t="s">
        <v>686</v>
      </c>
      <c r="F7" s="104" t="s">
        <v>23</v>
      </c>
      <c r="G7" s="100" t="s">
        <v>1424</v>
      </c>
      <c r="H7" s="67" t="s">
        <v>687</v>
      </c>
      <c r="I7" s="94" t="s">
        <v>688</v>
      </c>
      <c r="J7" s="68" t="s">
        <v>454</v>
      </c>
    </row>
    <row r="8" spans="2:10" ht="57.5">
      <c r="B8" s="96">
        <v>2</v>
      </c>
      <c r="C8" s="94" t="s">
        <v>689</v>
      </c>
      <c r="D8" s="103" t="s">
        <v>685</v>
      </c>
      <c r="E8" s="100" t="s">
        <v>690</v>
      </c>
      <c r="F8" s="100" t="s">
        <v>23</v>
      </c>
      <c r="G8" s="100" t="s">
        <v>691</v>
      </c>
      <c r="H8" s="67" t="s">
        <v>687</v>
      </c>
      <c r="I8" s="94" t="s">
        <v>692</v>
      </c>
      <c r="J8" s="68" t="s">
        <v>454</v>
      </c>
    </row>
    <row r="9" spans="2:10" s="95" customFormat="1" ht="88.15" customHeight="1">
      <c r="B9" s="96">
        <v>3</v>
      </c>
      <c r="C9" s="94" t="s">
        <v>693</v>
      </c>
      <c r="D9" s="103" t="s">
        <v>685</v>
      </c>
      <c r="E9" s="100" t="s">
        <v>694</v>
      </c>
      <c r="F9" s="100" t="s">
        <v>23</v>
      </c>
      <c r="G9" s="100" t="s">
        <v>695</v>
      </c>
      <c r="H9" s="67" t="s">
        <v>687</v>
      </c>
      <c r="I9" s="94" t="s">
        <v>696</v>
      </c>
      <c r="J9" s="68" t="s">
        <v>454</v>
      </c>
    </row>
    <row r="10" spans="2:10" ht="80.5">
      <c r="B10" s="96">
        <v>4</v>
      </c>
      <c r="C10" s="103" t="s">
        <v>697</v>
      </c>
      <c r="D10" s="103" t="s">
        <v>698</v>
      </c>
      <c r="E10" s="100" t="s">
        <v>699</v>
      </c>
      <c r="F10" s="100" t="s">
        <v>700</v>
      </c>
      <c r="G10" s="100" t="s">
        <v>701</v>
      </c>
      <c r="H10" s="67" t="s">
        <v>687</v>
      </c>
      <c r="I10" s="94" t="s">
        <v>702</v>
      </c>
      <c r="J10" s="68" t="s">
        <v>454</v>
      </c>
    </row>
    <row r="11" spans="2:10" ht="83.25" customHeight="1">
      <c r="B11" s="101">
        <v>5</v>
      </c>
      <c r="C11" s="103" t="s">
        <v>703</v>
      </c>
      <c r="D11" s="103" t="s">
        <v>698</v>
      </c>
      <c r="E11" s="100" t="s">
        <v>704</v>
      </c>
      <c r="F11" s="100" t="s">
        <v>700</v>
      </c>
      <c r="G11" s="105" t="s">
        <v>705</v>
      </c>
      <c r="H11" s="102" t="s">
        <v>687</v>
      </c>
      <c r="I11" s="103" t="s">
        <v>702</v>
      </c>
      <c r="J11" s="102" t="s">
        <v>454</v>
      </c>
    </row>
    <row r="12" spans="2:10" ht="80.5">
      <c r="B12" s="96">
        <v>6</v>
      </c>
      <c r="C12" s="94" t="s">
        <v>706</v>
      </c>
      <c r="D12" s="103" t="s">
        <v>685</v>
      </c>
      <c r="E12" s="100" t="s">
        <v>707</v>
      </c>
      <c r="F12" s="100" t="s">
        <v>23</v>
      </c>
      <c r="G12" s="100" t="s">
        <v>708</v>
      </c>
      <c r="H12" s="67" t="s">
        <v>687</v>
      </c>
      <c r="I12" s="94" t="s">
        <v>709</v>
      </c>
      <c r="J12" s="68" t="s">
        <v>454</v>
      </c>
    </row>
    <row r="13" spans="2:10" ht="80.5">
      <c r="B13" s="96">
        <v>7</v>
      </c>
      <c r="C13" s="94" t="s">
        <v>710</v>
      </c>
      <c r="D13" s="94" t="s">
        <v>711</v>
      </c>
      <c r="E13" s="69" t="s">
        <v>712</v>
      </c>
      <c r="F13" s="69" t="s">
        <v>700</v>
      </c>
      <c r="G13" s="100" t="s">
        <v>1208</v>
      </c>
      <c r="H13" s="67" t="s">
        <v>687</v>
      </c>
      <c r="I13" s="94" t="s">
        <v>713</v>
      </c>
      <c r="J13" s="68" t="s">
        <v>454</v>
      </c>
    </row>
    <row r="14" spans="2:10" ht="80.5">
      <c r="B14" s="96">
        <v>8</v>
      </c>
      <c r="C14" s="94" t="s">
        <v>714</v>
      </c>
      <c r="D14" s="94" t="s">
        <v>711</v>
      </c>
      <c r="E14" s="69" t="s">
        <v>715</v>
      </c>
      <c r="F14" s="69" t="s">
        <v>700</v>
      </c>
      <c r="G14" s="69" t="s">
        <v>716</v>
      </c>
      <c r="H14" s="67" t="s">
        <v>687</v>
      </c>
      <c r="I14" s="94" t="s">
        <v>717</v>
      </c>
      <c r="J14" s="68" t="s">
        <v>454</v>
      </c>
    </row>
    <row r="15" spans="2:10" ht="80.5">
      <c r="B15" s="96">
        <v>9</v>
      </c>
      <c r="C15" s="94" t="s">
        <v>710</v>
      </c>
      <c r="D15" s="94" t="s">
        <v>711</v>
      </c>
      <c r="E15" s="69" t="s">
        <v>718</v>
      </c>
      <c r="F15" s="69" t="s">
        <v>700</v>
      </c>
      <c r="G15" s="69" t="s">
        <v>960</v>
      </c>
      <c r="H15" s="67" t="s">
        <v>687</v>
      </c>
      <c r="I15" s="94" t="s">
        <v>719</v>
      </c>
      <c r="J15" s="68" t="s">
        <v>454</v>
      </c>
    </row>
    <row r="16" spans="2:10" ht="69">
      <c r="B16" s="96">
        <v>10</v>
      </c>
      <c r="C16" s="94" t="s">
        <v>706</v>
      </c>
      <c r="D16" s="103" t="s">
        <v>685</v>
      </c>
      <c r="E16" s="69" t="s">
        <v>720</v>
      </c>
      <c r="F16" s="100" t="s">
        <v>23</v>
      </c>
      <c r="G16" s="100" t="s">
        <v>721</v>
      </c>
      <c r="H16" s="67" t="s">
        <v>687</v>
      </c>
      <c r="I16" s="94" t="s">
        <v>722</v>
      </c>
      <c r="J16" s="68" t="s">
        <v>454</v>
      </c>
    </row>
    <row r="17" spans="2:10" ht="46">
      <c r="B17" s="96">
        <v>11</v>
      </c>
      <c r="C17" s="94" t="s">
        <v>689</v>
      </c>
      <c r="D17" s="103" t="s">
        <v>685</v>
      </c>
      <c r="E17" s="69" t="s">
        <v>723</v>
      </c>
      <c r="F17" s="100" t="s">
        <v>23</v>
      </c>
      <c r="G17" s="100" t="s">
        <v>724</v>
      </c>
      <c r="H17" s="67" t="s">
        <v>687</v>
      </c>
      <c r="I17" s="94" t="s">
        <v>725</v>
      </c>
      <c r="J17" s="68" t="s">
        <v>454</v>
      </c>
    </row>
    <row r="18" spans="2:10" ht="103.5">
      <c r="B18" s="96">
        <v>12</v>
      </c>
      <c r="C18" s="94" t="s">
        <v>1209</v>
      </c>
      <c r="D18" s="103" t="s">
        <v>685</v>
      </c>
      <c r="E18" s="69" t="s">
        <v>1210</v>
      </c>
      <c r="F18" s="100" t="s">
        <v>23</v>
      </c>
      <c r="G18" s="100" t="s">
        <v>1362</v>
      </c>
      <c r="H18" s="67" t="s">
        <v>687</v>
      </c>
      <c r="I18" s="94" t="s">
        <v>1211</v>
      </c>
      <c r="J18" s="68" t="s">
        <v>454</v>
      </c>
    </row>
  </sheetData>
  <sheetProtection algorithmName="SHA-512" hashValue="iHQdBcbX6Dfq2Ij13oS82XXIc5Gl0SKVitzsfDMipOK6fE5LFuZTByZjOSxA4ZDQwlNEr4BKiKeBXpaFmOfCPA==" saltValue="gpuCCJ0XaA5Va4s6yWUwBQ==" spinCount="100000" sheet="1" objects="1" scenarios="1"/>
  <protectedRanges>
    <protectedRange sqref="J5 G5:H5" name="Range1"/>
    <protectedRange sqref="J6" name="Range1_1"/>
    <protectedRange sqref="J7:J17" name="Range1_2"/>
    <protectedRange sqref="J18" name="Range1_2_1"/>
  </protectedRanges>
  <mergeCells count="4">
    <mergeCell ref="C2:E2"/>
    <mergeCell ref="F2:J4"/>
    <mergeCell ref="C3:E3"/>
    <mergeCell ref="C4:E4"/>
  </mergeCells>
  <conditionalFormatting sqref="C2:C4">
    <cfRule type="expression" dxfId="0" priority="1">
      <formula>INDIRECT("f"&amp;ROW())="Wireless Plan Component"</formula>
    </cfRule>
  </conditionalFormatting>
  <dataValidations count="1">
    <dataValidation allowBlank="1" showErrorMessage="1" sqref="C2:C4 B5:D5 B1:J1 F5:J5 A9 K9:XFD9 E5:E6 H7:J10 D13:G15 D7 H12:J18 C7:C9 B7:B10 B12:C18" xr:uid="{00000000-0002-0000-0400-000001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6"/>
  <sheetViews>
    <sheetView zoomScaleNormal="100" workbookViewId="0">
      <selection activeCell="A30" sqref="A30:O30"/>
    </sheetView>
  </sheetViews>
  <sheetFormatPr defaultColWidth="8.81640625" defaultRowHeight="14.5"/>
  <cols>
    <col min="1" max="16384" width="8.81640625" style="81"/>
  </cols>
  <sheetData>
    <row r="1" spans="1:17">
      <c r="A1" s="79"/>
      <c r="B1" s="80"/>
    </row>
    <row r="2" spans="1:17" ht="14.5" customHeight="1">
      <c r="A2" s="192" t="s">
        <v>726</v>
      </c>
      <c r="B2" s="192"/>
      <c r="C2" s="192"/>
      <c r="D2" s="192"/>
      <c r="E2" s="192"/>
      <c r="F2" s="192"/>
      <c r="G2" s="192"/>
      <c r="H2" s="192"/>
      <c r="I2" s="192"/>
      <c r="J2" s="192"/>
      <c r="K2" s="192"/>
      <c r="L2" s="192"/>
      <c r="M2" s="192"/>
      <c r="N2" s="192"/>
      <c r="O2" s="192"/>
      <c r="P2" s="192"/>
      <c r="Q2" s="192"/>
    </row>
    <row r="3" spans="1:17">
      <c r="A3" s="146"/>
    </row>
    <row r="4" spans="1:17" s="83" customFormat="1" ht="46.9" customHeight="1">
      <c r="A4" s="193" t="s">
        <v>727</v>
      </c>
      <c r="B4" s="193"/>
      <c r="C4" s="193"/>
      <c r="D4" s="193"/>
      <c r="E4" s="193"/>
      <c r="F4" s="193"/>
      <c r="G4" s="193"/>
      <c r="H4" s="193"/>
      <c r="I4" s="193"/>
      <c r="J4" s="193"/>
      <c r="K4" s="193"/>
      <c r="L4" s="193"/>
      <c r="M4" s="193"/>
      <c r="N4" s="193"/>
      <c r="O4" s="193"/>
      <c r="P4" s="82"/>
      <c r="Q4" s="82"/>
    </row>
    <row r="5" spans="1:17" s="83" customFormat="1">
      <c r="A5" s="84"/>
    </row>
    <row r="6" spans="1:17" ht="41.5" customHeight="1">
      <c r="A6" s="193" t="s">
        <v>728</v>
      </c>
      <c r="B6" s="193"/>
      <c r="C6" s="193"/>
      <c r="D6" s="193"/>
      <c r="E6" s="193"/>
      <c r="F6" s="193"/>
      <c r="G6" s="193"/>
      <c r="H6" s="193"/>
      <c r="I6" s="193"/>
      <c r="J6" s="193"/>
      <c r="K6" s="193"/>
      <c r="L6" s="193"/>
      <c r="M6" s="193"/>
      <c r="N6" s="193"/>
      <c r="O6" s="193"/>
    </row>
    <row r="7" spans="1:17">
      <c r="A7" s="85"/>
    </row>
    <row r="8" spans="1:17" ht="57" customHeight="1">
      <c r="A8" s="194" t="s">
        <v>729</v>
      </c>
      <c r="B8" s="194"/>
      <c r="C8" s="194"/>
      <c r="D8" s="194"/>
      <c r="E8" s="194"/>
      <c r="F8" s="194"/>
      <c r="G8" s="194"/>
      <c r="H8" s="194"/>
      <c r="I8" s="194"/>
      <c r="J8" s="194"/>
      <c r="K8" s="194"/>
      <c r="L8" s="194"/>
      <c r="M8" s="194"/>
      <c r="N8" s="194"/>
      <c r="O8" s="194"/>
    </row>
    <row r="9" spans="1:17">
      <c r="A9" s="86"/>
    </row>
    <row r="10" spans="1:17" ht="67.150000000000006" customHeight="1">
      <c r="A10" s="194" t="s">
        <v>730</v>
      </c>
      <c r="B10" s="194"/>
      <c r="C10" s="194"/>
      <c r="D10" s="194"/>
      <c r="E10" s="194"/>
      <c r="F10" s="194"/>
      <c r="G10" s="194"/>
      <c r="H10" s="194"/>
      <c r="I10" s="194"/>
      <c r="J10" s="194"/>
      <c r="K10" s="194"/>
      <c r="L10" s="194"/>
      <c r="M10" s="194"/>
      <c r="N10" s="194"/>
      <c r="O10" s="194"/>
    </row>
    <row r="11" spans="1:17">
      <c r="A11" s="86"/>
    </row>
    <row r="12" spans="1:17" ht="30.65" customHeight="1">
      <c r="A12" s="191" t="s">
        <v>731</v>
      </c>
      <c r="B12" s="191"/>
      <c r="C12" s="191"/>
      <c r="D12" s="191"/>
      <c r="E12" s="191"/>
      <c r="F12" s="191"/>
      <c r="G12" s="191"/>
      <c r="H12" s="191"/>
      <c r="I12" s="191"/>
      <c r="J12" s="191"/>
      <c r="K12" s="191"/>
      <c r="L12" s="191"/>
      <c r="M12" s="191"/>
      <c r="N12" s="191"/>
      <c r="O12" s="191"/>
    </row>
    <row r="13" spans="1:17">
      <c r="A13" s="85"/>
    </row>
    <row r="14" spans="1:17" ht="75.650000000000006" customHeight="1">
      <c r="A14" s="194" t="s">
        <v>732</v>
      </c>
      <c r="B14" s="194"/>
      <c r="C14" s="194"/>
      <c r="D14" s="194"/>
      <c r="E14" s="194"/>
      <c r="F14" s="194"/>
      <c r="G14" s="194"/>
      <c r="H14" s="194"/>
      <c r="I14" s="194"/>
      <c r="J14" s="194"/>
      <c r="K14" s="194"/>
      <c r="L14" s="194"/>
      <c r="M14" s="194"/>
      <c r="N14" s="194"/>
      <c r="O14" s="194"/>
    </row>
    <row r="15" spans="1:17">
      <c r="A15" s="85"/>
    </row>
    <row r="16" spans="1:17" ht="43.9" customHeight="1">
      <c r="A16" s="194" t="s">
        <v>733</v>
      </c>
      <c r="B16" s="194"/>
      <c r="C16" s="194"/>
      <c r="D16" s="194"/>
      <c r="E16" s="194"/>
      <c r="F16" s="194"/>
      <c r="G16" s="194"/>
      <c r="H16" s="194"/>
      <c r="I16" s="194"/>
      <c r="J16" s="194"/>
      <c r="K16" s="194"/>
      <c r="L16" s="194"/>
      <c r="M16" s="194"/>
      <c r="N16" s="194"/>
      <c r="O16" s="194"/>
    </row>
    <row r="17" spans="1:15">
      <c r="A17" s="87"/>
    </row>
    <row r="18" spans="1:15" ht="31.15" customHeight="1">
      <c r="A18" s="194" t="s">
        <v>734</v>
      </c>
      <c r="B18" s="194"/>
      <c r="C18" s="194"/>
      <c r="D18" s="194"/>
      <c r="E18" s="194"/>
      <c r="F18" s="194"/>
      <c r="G18" s="194"/>
      <c r="H18" s="194"/>
      <c r="I18" s="194"/>
      <c r="J18" s="194"/>
      <c r="K18" s="194"/>
      <c r="L18" s="194"/>
      <c r="M18" s="194"/>
      <c r="N18" s="194"/>
      <c r="O18" s="194"/>
    </row>
    <row r="19" spans="1:15">
      <c r="A19" s="87"/>
    </row>
    <row r="20" spans="1:15" ht="112.15" customHeight="1">
      <c r="A20" s="194" t="s">
        <v>735</v>
      </c>
      <c r="B20" s="194"/>
      <c r="C20" s="194"/>
      <c r="D20" s="194"/>
      <c r="E20" s="194"/>
      <c r="F20" s="194"/>
      <c r="G20" s="194"/>
      <c r="H20" s="194"/>
      <c r="I20" s="194"/>
      <c r="J20" s="194"/>
      <c r="K20" s="194"/>
      <c r="L20" s="194"/>
      <c r="M20" s="194"/>
      <c r="N20" s="194"/>
      <c r="O20" s="194"/>
    </row>
    <row r="21" spans="1:15">
      <c r="A21" s="85"/>
    </row>
    <row r="22" spans="1:15" ht="70.150000000000006" customHeight="1">
      <c r="A22" s="194" t="s">
        <v>736</v>
      </c>
      <c r="B22" s="194"/>
      <c r="C22" s="194"/>
      <c r="D22" s="194"/>
      <c r="E22" s="194"/>
      <c r="F22" s="194"/>
      <c r="G22" s="194"/>
      <c r="H22" s="194"/>
      <c r="I22" s="194"/>
      <c r="J22" s="194"/>
      <c r="K22" s="194"/>
      <c r="L22" s="194"/>
      <c r="M22" s="194"/>
      <c r="N22" s="194"/>
      <c r="O22" s="194"/>
    </row>
    <row r="23" spans="1:15">
      <c r="A23" s="85"/>
    </row>
    <row r="24" spans="1:15" ht="19.899999999999999" customHeight="1">
      <c r="A24" s="195" t="s">
        <v>737</v>
      </c>
      <c r="B24" s="195"/>
      <c r="C24" s="195"/>
      <c r="D24" s="195"/>
      <c r="E24" s="195"/>
      <c r="F24" s="195"/>
      <c r="G24" s="195"/>
      <c r="H24" s="195"/>
      <c r="I24" s="195"/>
      <c r="J24" s="195"/>
      <c r="K24" s="195"/>
      <c r="L24" s="195"/>
      <c r="M24" s="195"/>
      <c r="N24" s="195"/>
      <c r="O24" s="195"/>
    </row>
    <row r="25" spans="1:15">
      <c r="A25" s="85"/>
    </row>
    <row r="26" spans="1:15" ht="85.9" customHeight="1">
      <c r="A26" s="193" t="s">
        <v>738</v>
      </c>
      <c r="B26" s="193"/>
      <c r="C26" s="193"/>
      <c r="D26" s="193"/>
      <c r="E26" s="193"/>
      <c r="F26" s="193"/>
      <c r="G26" s="193"/>
      <c r="H26" s="193"/>
      <c r="I26" s="193"/>
      <c r="J26" s="193"/>
      <c r="K26" s="193"/>
      <c r="L26" s="193"/>
      <c r="M26" s="193"/>
      <c r="N26" s="193"/>
      <c r="O26" s="193"/>
    </row>
    <row r="27" spans="1:15">
      <c r="A27" s="85"/>
    </row>
    <row r="28" spans="1:15" ht="71.5" customHeight="1">
      <c r="A28" s="194" t="s">
        <v>739</v>
      </c>
      <c r="B28" s="194"/>
      <c r="C28" s="194"/>
      <c r="D28" s="194"/>
      <c r="E28" s="194"/>
      <c r="F28" s="194"/>
      <c r="G28" s="194"/>
      <c r="H28" s="194"/>
      <c r="I28" s="194"/>
      <c r="J28" s="194"/>
      <c r="K28" s="194"/>
      <c r="L28" s="194"/>
      <c r="M28" s="194"/>
      <c r="N28" s="194"/>
      <c r="O28" s="194"/>
    </row>
    <row r="29" spans="1:15">
      <c r="A29" s="85"/>
    </row>
    <row r="30" spans="1:15" ht="31.15" customHeight="1">
      <c r="A30" s="194" t="s">
        <v>740</v>
      </c>
      <c r="B30" s="194"/>
      <c r="C30" s="194"/>
      <c r="D30" s="194"/>
      <c r="E30" s="194"/>
      <c r="F30" s="194"/>
      <c r="G30" s="194"/>
      <c r="H30" s="194"/>
      <c r="I30" s="194"/>
      <c r="J30" s="194"/>
      <c r="K30" s="194"/>
      <c r="L30" s="194"/>
      <c r="M30" s="194"/>
      <c r="N30" s="194"/>
      <c r="O30" s="194"/>
    </row>
    <row r="31" spans="1:15">
      <c r="A31" s="85"/>
    </row>
    <row r="32" spans="1:15" ht="152.5" customHeight="1">
      <c r="A32" s="193" t="s">
        <v>741</v>
      </c>
      <c r="B32" s="193"/>
      <c r="C32" s="193"/>
      <c r="D32" s="193"/>
      <c r="E32" s="193"/>
      <c r="F32" s="193"/>
      <c r="G32" s="193"/>
      <c r="H32" s="193"/>
      <c r="I32" s="193"/>
      <c r="J32" s="193"/>
      <c r="K32" s="193"/>
      <c r="L32" s="193"/>
      <c r="M32" s="193"/>
      <c r="N32" s="193"/>
      <c r="O32" s="193"/>
    </row>
    <row r="33" spans="1:15">
      <c r="A33" s="85"/>
    </row>
    <row r="34" spans="1:15" ht="87.65" customHeight="1">
      <c r="A34" s="194" t="s">
        <v>742</v>
      </c>
      <c r="B34" s="194"/>
      <c r="C34" s="194"/>
      <c r="D34" s="194"/>
      <c r="E34" s="194"/>
      <c r="F34" s="194"/>
      <c r="G34" s="194"/>
      <c r="H34" s="194"/>
      <c r="I34" s="194"/>
      <c r="J34" s="194"/>
      <c r="K34" s="194"/>
      <c r="L34" s="194"/>
      <c r="M34" s="194"/>
      <c r="N34" s="194"/>
      <c r="O34" s="194"/>
    </row>
    <row r="35" spans="1:15">
      <c r="A35" s="85"/>
    </row>
    <row r="36" spans="1:15" ht="46.15" customHeight="1">
      <c r="A36" s="193" t="s">
        <v>743</v>
      </c>
      <c r="B36" s="193"/>
      <c r="C36" s="193"/>
      <c r="D36" s="193"/>
      <c r="E36" s="193"/>
      <c r="F36" s="193"/>
      <c r="G36" s="193"/>
      <c r="H36" s="193"/>
      <c r="I36" s="193"/>
      <c r="J36" s="193"/>
      <c r="K36" s="193"/>
      <c r="L36" s="193"/>
      <c r="M36" s="193"/>
      <c r="N36" s="193"/>
      <c r="O36" s="193"/>
    </row>
    <row r="37" spans="1:15">
      <c r="A37" s="85"/>
    </row>
    <row r="38" spans="1:15">
      <c r="A38" s="87"/>
    </row>
    <row r="39" spans="1:15">
      <c r="A39" s="87"/>
    </row>
    <row r="40" spans="1:15" ht="28.15" customHeight="1">
      <c r="A40" s="196" t="s">
        <v>744</v>
      </c>
      <c r="B40" s="197"/>
      <c r="C40" s="197"/>
      <c r="D40" s="197"/>
      <c r="E40" s="197"/>
      <c r="F40" s="197"/>
      <c r="G40" s="197"/>
      <c r="H40" s="197" t="s">
        <v>745</v>
      </c>
      <c r="I40" s="197"/>
      <c r="J40" s="197"/>
      <c r="K40" s="197"/>
      <c r="L40" s="197"/>
      <c r="M40" s="197"/>
      <c r="N40" s="197"/>
    </row>
    <row r="41" spans="1:15" ht="96.65" customHeight="1">
      <c r="A41" s="198" t="s">
        <v>746</v>
      </c>
      <c r="B41" s="199"/>
      <c r="C41" s="199"/>
      <c r="D41" s="199"/>
      <c r="E41" s="199"/>
      <c r="F41" s="199"/>
      <c r="G41" s="199"/>
      <c r="H41" s="200" t="s">
        <v>747</v>
      </c>
      <c r="I41" s="200"/>
      <c r="J41" s="200"/>
      <c r="K41" s="200"/>
      <c r="L41" s="200"/>
      <c r="M41" s="200"/>
      <c r="N41" s="200"/>
    </row>
    <row r="42" spans="1:15" ht="82.9" customHeight="1">
      <c r="A42" s="198" t="s">
        <v>748</v>
      </c>
      <c r="B42" s="199"/>
      <c r="C42" s="199"/>
      <c r="D42" s="199"/>
      <c r="E42" s="199"/>
      <c r="F42" s="199"/>
      <c r="G42" s="199"/>
      <c r="H42" s="200" t="s">
        <v>749</v>
      </c>
      <c r="I42" s="200"/>
      <c r="J42" s="200"/>
      <c r="K42" s="200"/>
      <c r="L42" s="200"/>
      <c r="M42" s="200"/>
      <c r="N42" s="200"/>
    </row>
    <row r="43" spans="1:15" ht="82.9" customHeight="1">
      <c r="A43" s="198" t="s">
        <v>750</v>
      </c>
      <c r="B43" s="199"/>
      <c r="C43" s="199"/>
      <c r="D43" s="199"/>
      <c r="E43" s="199"/>
      <c r="F43" s="199"/>
      <c r="G43" s="199"/>
      <c r="H43" s="200" t="s">
        <v>751</v>
      </c>
      <c r="I43" s="200"/>
      <c r="J43" s="200"/>
      <c r="K43" s="200"/>
      <c r="L43" s="200"/>
      <c r="M43" s="200"/>
      <c r="N43" s="200"/>
    </row>
    <row r="44" spans="1:15" ht="83.5" customHeight="1">
      <c r="A44" s="198" t="s">
        <v>752</v>
      </c>
      <c r="B44" s="199"/>
      <c r="C44" s="199"/>
      <c r="D44" s="199"/>
      <c r="E44" s="199"/>
      <c r="F44" s="199"/>
      <c r="G44" s="199"/>
      <c r="H44" s="199" t="s">
        <v>752</v>
      </c>
      <c r="I44" s="199"/>
      <c r="J44" s="199"/>
      <c r="K44" s="199"/>
      <c r="L44" s="199"/>
      <c r="M44" s="199"/>
      <c r="N44" s="199"/>
    </row>
    <row r="45" spans="1:15" ht="41.5" customHeight="1">
      <c r="A45" s="198" t="s">
        <v>753</v>
      </c>
      <c r="B45" s="199"/>
      <c r="C45" s="199"/>
      <c r="D45" s="199"/>
      <c r="E45" s="199"/>
      <c r="F45" s="199"/>
      <c r="G45" s="200"/>
      <c r="H45" s="201"/>
      <c r="I45" s="202"/>
      <c r="J45" s="202"/>
      <c r="K45" s="202"/>
      <c r="L45" s="202"/>
      <c r="M45" s="202"/>
    </row>
    <row r="46" spans="1:15" ht="82.9" customHeight="1">
      <c r="A46" s="198" t="s">
        <v>754</v>
      </c>
      <c r="B46" s="199"/>
      <c r="C46" s="199"/>
      <c r="D46" s="199"/>
      <c r="E46" s="199"/>
      <c r="F46" s="199"/>
      <c r="G46" s="200"/>
      <c r="H46" s="201"/>
      <c r="I46" s="202"/>
      <c r="J46" s="202"/>
      <c r="K46" s="202"/>
      <c r="L46" s="202"/>
      <c r="M46" s="202"/>
    </row>
    <row r="47" spans="1:15" ht="69.650000000000006" customHeight="1">
      <c r="A47" s="198" t="s">
        <v>755</v>
      </c>
      <c r="B47" s="199"/>
      <c r="C47" s="199"/>
      <c r="D47" s="199"/>
      <c r="E47" s="199"/>
      <c r="F47" s="199"/>
      <c r="G47" s="200"/>
      <c r="H47" s="201"/>
      <c r="I47" s="202"/>
      <c r="J47" s="202"/>
      <c r="K47" s="202"/>
      <c r="L47" s="202"/>
      <c r="M47" s="202"/>
    </row>
    <row r="48" spans="1:15">
      <c r="A48" s="87"/>
    </row>
    <row r="49" spans="1:7">
      <c r="A49" s="87"/>
      <c r="D49" s="203" t="s">
        <v>756</v>
      </c>
      <c r="E49" s="203"/>
      <c r="F49" s="203"/>
      <c r="G49" s="203"/>
    </row>
    <row r="50" spans="1:7">
      <c r="A50" s="87"/>
      <c r="D50" s="203" t="s">
        <v>757</v>
      </c>
      <c r="E50" s="203"/>
      <c r="F50" s="203"/>
      <c r="G50" s="203"/>
    </row>
    <row r="51" spans="1:7" ht="40.15" customHeight="1">
      <c r="A51" s="87"/>
      <c r="D51" s="204" t="s">
        <v>758</v>
      </c>
      <c r="E51" s="204"/>
      <c r="F51" s="204"/>
      <c r="G51" s="204"/>
    </row>
    <row r="52" spans="1:7" ht="38.5" customHeight="1">
      <c r="A52" s="87"/>
      <c r="D52" s="205" t="s">
        <v>759</v>
      </c>
      <c r="E52" s="205"/>
      <c r="F52" s="205"/>
      <c r="G52" s="205"/>
    </row>
    <row r="53" spans="1:7" ht="15" thickBot="1">
      <c r="D53" s="88"/>
    </row>
    <row r="54" spans="1:7" ht="65">
      <c r="A54" s="89"/>
      <c r="D54" s="206" t="s">
        <v>760</v>
      </c>
      <c r="E54" s="206" t="s">
        <v>761</v>
      </c>
      <c r="F54" s="90" t="s">
        <v>762</v>
      </c>
      <c r="G54" s="206" t="s">
        <v>763</v>
      </c>
    </row>
    <row r="55" spans="1:7" ht="39.5" thickBot="1">
      <c r="A55" s="146"/>
      <c r="D55" s="207"/>
      <c r="E55" s="207"/>
      <c r="F55" s="91" t="s">
        <v>764</v>
      </c>
      <c r="G55" s="207"/>
    </row>
    <row r="56" spans="1:7" ht="26.5" thickBot="1">
      <c r="D56" s="147" t="s">
        <v>765</v>
      </c>
      <c r="E56" s="91" t="s">
        <v>766</v>
      </c>
      <c r="F56" s="91"/>
      <c r="G56" s="91" t="s">
        <v>23</v>
      </c>
    </row>
    <row r="65" spans="1:1">
      <c r="A65" s="86"/>
    </row>
    <row r="66" spans="1:1">
      <c r="A66" s="86"/>
    </row>
  </sheetData>
  <mergeCells count="39">
    <mergeCell ref="D49:G49"/>
    <mergeCell ref="D50:G50"/>
    <mergeCell ref="D51:G51"/>
    <mergeCell ref="D52:G52"/>
    <mergeCell ref="D54:D55"/>
    <mergeCell ref="E54:E55"/>
    <mergeCell ref="G54:G55"/>
    <mergeCell ref="A43:G43"/>
    <mergeCell ref="H43:N43"/>
    <mergeCell ref="A44:G44"/>
    <mergeCell ref="H44:N44"/>
    <mergeCell ref="A45:G45"/>
    <mergeCell ref="H45:M47"/>
    <mergeCell ref="A46:G46"/>
    <mergeCell ref="A47:G47"/>
    <mergeCell ref="A40:G40"/>
    <mergeCell ref="H40:N40"/>
    <mergeCell ref="A41:G41"/>
    <mergeCell ref="H41:N41"/>
    <mergeCell ref="A42:G42"/>
    <mergeCell ref="H42:N42"/>
    <mergeCell ref="A36:O36"/>
    <mergeCell ref="A14:O14"/>
    <mergeCell ref="A16:O16"/>
    <mergeCell ref="A18:O18"/>
    <mergeCell ref="A20:O20"/>
    <mergeCell ref="A22:O22"/>
    <mergeCell ref="A24:O24"/>
    <mergeCell ref="A26:O26"/>
    <mergeCell ref="A28:O28"/>
    <mergeCell ref="A30:O30"/>
    <mergeCell ref="A32:O32"/>
    <mergeCell ref="A34:O34"/>
    <mergeCell ref="A12:O12"/>
    <mergeCell ref="A2:Q2"/>
    <mergeCell ref="A4:O4"/>
    <mergeCell ref="A6:O6"/>
    <mergeCell ref="A8:O8"/>
    <mergeCell ref="A10:O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5E41A7-0C04-4853-8B46-153056B3A1B0}">
  <ds:schemaRefs>
    <ds:schemaRef ds:uri="http://schemas.microsoft.com/office/2006/metadata/properties"/>
    <ds:schemaRef ds:uri="http://schemas.microsoft.com/office/infopath/2007/PartnerControls"/>
    <ds:schemaRef ds:uri="678ff5ba-7e10-4e2b-ab41-c6b2b3c0abbf"/>
  </ds:schemaRefs>
</ds:datastoreItem>
</file>

<file path=customXml/itemProps2.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3.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656B85-5F80-4764-8086-415A65A6B55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 (2)</vt:lpstr>
      <vt:lpstr>Pricing - Lot 3 Mobile</vt:lpstr>
      <vt:lpstr>Geographic Location - Lot 3</vt:lpstr>
      <vt:lpstr>Service Descriptions - Lot 3</vt:lpstr>
      <vt:lpstr>Pass-Through Charges</vt:lpstr>
      <vt:lpstr>Geotab Addendum</vt:lpstr>
      <vt:lpstr>'Pricing - Lot 3 Mobile'!Print_Titles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michael.falstich</dc:creator>
  <cp:keywords/>
  <dc:description/>
  <cp:lastModifiedBy>Charles, Steven (OGS)</cp:lastModifiedBy>
  <cp:revision/>
  <dcterms:created xsi:type="dcterms:W3CDTF">2011-04-27T14:49:10Z</dcterms:created>
  <dcterms:modified xsi:type="dcterms:W3CDTF">2025-12-08T19:39:29Z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