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showInkAnnotation="0" updateLinks="never" codeName="ThisWorkbook" defaultThemeVersion="124226"/>
  <mc:AlternateContent xmlns:mc="http://schemas.openxmlformats.org/markup-compatibility/2006">
    <mc:Choice Requires="x15">
      <x15ac:absPath xmlns:x15ac="http://schemas.microsoft.com/office/spreadsheetml/2010/11/ac" url="\\ogs-smb\ogs_shared\ProcurementServices\PSTm06(Davis)\Telecommunications\77017-23100 TCS\4ConMgmt\Contractors\PS68709_Windstream\Contract Mods\"/>
    </mc:Choice>
  </mc:AlternateContent>
  <xr:revisionPtr revIDLastSave="0" documentId="13_ncr:1_{C2E1F32A-0B76-488E-9314-B547B3DCF2D4}" xr6:coauthVersionLast="47" xr6:coauthVersionMax="47" xr10:uidLastSave="{00000000-0000-0000-0000-000000000000}"/>
  <bookViews>
    <workbookView xWindow="-120" yWindow="-120" windowWidth="24240" windowHeight="13140" tabRatio="796" firstSheet="1" activeTab="1" xr2:uid="{00000000-000D-0000-FFFF-FFFF00000000}"/>
  </bookViews>
  <sheets>
    <sheet name="Instructions (2)" sheetId="27" state="hidden" r:id="rId1"/>
    <sheet name="Pricing - Lot 1 Voice" sheetId="43" r:id="rId2"/>
    <sheet name="Geographic Location - Lot 1" sheetId="30" r:id="rId3"/>
    <sheet name="Service Descriptions - Lot 1" sheetId="61" r:id="rId4"/>
    <sheet name="Pricing - Lot 2 Data" sheetId="47" r:id="rId5"/>
    <sheet name="Geographic Location - Lot 2" sheetId="60" r:id="rId6"/>
    <sheet name="Service Descriptions - Lot 2" sheetId="62" r:id="rId7"/>
    <sheet name="Pass-Through Charges" sheetId="64" r:id="rId8"/>
  </sheets>
  <externalReferences>
    <externalReference r:id="rId9"/>
    <externalReference r:id="rId10"/>
    <externalReference r:id="rId11"/>
    <externalReference r:id="rId12"/>
  </externalReferences>
  <definedNames>
    <definedName name="_xlnm._FilterDatabase" localSheetId="1" hidden="1">'Pricing - Lot 1 Voice'!$N$5:$P$1119</definedName>
    <definedName name="_xlnm.Print_Area" localSheetId="4">'Pricing - Lot 2 Data'!$A$1:$P$59</definedName>
    <definedName name="_xlnm.Print_Titles" localSheetId="1">'Pricing - Lot 1 Voice'!$1:$5</definedName>
    <definedName name="_xlnm.Print_Titles" localSheetId="4">'Pricing - Lot 2 Data'!$1:$5</definedName>
    <definedName name="_xlnm.Print_Titles" localSheetId="3">'Service Descriptions - Lot 1'!$1:$5</definedName>
    <definedName name="_xlnm.Print_Titles" localSheetId="6">'Service Descriptions - Lot 2'!$1:$5</definedName>
  </definedNames>
  <calcPr calcId="191029"/>
  <customWorkbookViews>
    <customWorkbookView name="michael.falstich - Personal View" guid="{03CC777F-CB35-4204-9FA4-98641554F379}" mergeInterval="0" personalView="1" maximized="1" xWindow="1" yWindow="1" windowWidth="1276" windowHeight="580" activeSheetId="1"/>
    <customWorkbookView name="Accenture - Personal View" guid="{8A8F7088-C6A3-4AFB-9EB1-C188635FEB3C}" mergeInterval="0" personalView="1" maximized="1" xWindow="1" yWindow="1" windowWidth="1280" windowHeight="580"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9" i="43" l="1"/>
  <c r="C3" i="64" l="1"/>
  <c r="C2" i="64"/>
  <c r="B2" i="62" l="1"/>
  <c r="B1" i="62"/>
  <c r="B2" i="60"/>
  <c r="B3" i="60"/>
  <c r="B1" i="60"/>
  <c r="P3" i="47"/>
  <c r="C2" i="47" l="1"/>
  <c r="C1" i="47"/>
  <c r="B2" i="61"/>
  <c r="B3" i="61"/>
  <c r="B1" i="61"/>
  <c r="B2" i="30"/>
  <c r="B3" i="30"/>
  <c r="B1" i="30"/>
  <c r="P3" i="43"/>
  <c r="L43" i="43" l="1"/>
  <c r="L329" i="43" l="1"/>
  <c r="L330" i="43"/>
  <c r="L331" i="43"/>
  <c r="L295" i="43"/>
  <c r="L296" i="43"/>
  <c r="L24" i="43"/>
  <c r="J56" i="43"/>
  <c r="J55" i="43"/>
  <c r="J54" i="43"/>
  <c r="J29" i="43"/>
  <c r="J28" i="43"/>
  <c r="J27" i="43"/>
  <c r="J55" i="47"/>
  <c r="J54" i="47"/>
  <c r="J53" i="47"/>
  <c r="J28" i="47"/>
  <c r="J27" i="47"/>
  <c r="J26" i="47"/>
  <c r="L6" i="47"/>
  <c r="L447" i="43"/>
  <c r="L448" i="43"/>
  <c r="L449" i="43"/>
  <c r="L450" i="43"/>
  <c r="L451" i="43"/>
  <c r="L452" i="43"/>
  <c r="L453" i="43"/>
  <c r="L454" i="43"/>
  <c r="L455" i="43"/>
  <c r="L456" i="43"/>
  <c r="L457" i="43"/>
  <c r="L458" i="43"/>
  <c r="L459" i="43"/>
  <c r="L460" i="43"/>
  <c r="L461" i="43"/>
  <c r="L462" i="43"/>
  <c r="L463" i="43"/>
  <c r="L464" i="43"/>
  <c r="L465" i="43"/>
  <c r="L466" i="43"/>
  <c r="L467" i="43"/>
  <c r="L468" i="43"/>
  <c r="L469" i="43"/>
  <c r="L470" i="43"/>
  <c r="L471" i="43"/>
  <c r="L472" i="43"/>
  <c r="L473" i="43"/>
  <c r="L474" i="43"/>
  <c r="L475" i="43"/>
  <c r="L476" i="43"/>
  <c r="L477" i="43"/>
  <c r="L478" i="43"/>
  <c r="L479" i="43"/>
  <c r="L480" i="43"/>
  <c r="L481" i="43"/>
  <c r="L482" i="43"/>
  <c r="L483" i="43"/>
  <c r="L484" i="43"/>
  <c r="L485" i="43"/>
  <c r="L486" i="43"/>
  <c r="L487" i="43"/>
  <c r="L488" i="43"/>
  <c r="L489" i="43"/>
  <c r="L490" i="43"/>
  <c r="L491" i="43"/>
  <c r="L492" i="43"/>
  <c r="L493" i="43"/>
  <c r="L494" i="43"/>
  <c r="L495" i="43"/>
  <c r="L496" i="43"/>
  <c r="L497" i="43"/>
  <c r="L498" i="43"/>
  <c r="L499" i="43"/>
  <c r="L500" i="43"/>
  <c r="L501" i="43"/>
  <c r="L502" i="43"/>
  <c r="L503" i="43"/>
  <c r="L504" i="43"/>
  <c r="L505" i="43"/>
  <c r="L506" i="43"/>
  <c r="L507" i="43"/>
  <c r="L508" i="43"/>
  <c r="L509" i="43"/>
  <c r="L510" i="43"/>
  <c r="L511" i="43"/>
  <c r="L512" i="43"/>
  <c r="L513" i="43"/>
  <c r="L514" i="43"/>
  <c r="L515" i="43"/>
  <c r="L516" i="43"/>
  <c r="L517" i="43"/>
  <c r="L518" i="43"/>
  <c r="L519" i="43"/>
  <c r="L520" i="43"/>
  <c r="L521" i="43"/>
  <c r="L522" i="43"/>
  <c r="L523" i="43"/>
  <c r="L524" i="43"/>
  <c r="L525" i="43"/>
  <c r="L526" i="43"/>
  <c r="L527" i="43"/>
  <c r="L528" i="43"/>
  <c r="L529" i="43"/>
  <c r="L530" i="43"/>
  <c r="L531" i="43"/>
  <c r="L532" i="43"/>
  <c r="L533" i="43"/>
  <c r="L534" i="43"/>
  <c r="L535" i="43"/>
  <c r="L536" i="43"/>
  <c r="L537" i="43"/>
  <c r="L538" i="43"/>
  <c r="L539" i="43"/>
  <c r="L540" i="43"/>
  <c r="L541" i="43"/>
  <c r="L542" i="43"/>
  <c r="L543" i="43"/>
  <c r="L544" i="43"/>
  <c r="L545" i="43"/>
  <c r="L546" i="43"/>
  <c r="L547" i="43"/>
  <c r="L548" i="43"/>
  <c r="L549" i="43"/>
  <c r="L550" i="43"/>
  <c r="L551" i="43"/>
  <c r="L552" i="43"/>
  <c r="L553" i="43"/>
  <c r="L554" i="43"/>
  <c r="L555" i="43"/>
  <c r="L556" i="43"/>
  <c r="L557" i="43"/>
  <c r="L558" i="43"/>
  <c r="L559" i="43"/>
  <c r="L560" i="43"/>
  <c r="L561" i="43"/>
  <c r="L562" i="43"/>
  <c r="L563" i="43"/>
  <c r="L564" i="43"/>
  <c r="L565" i="43"/>
  <c r="L566" i="43"/>
  <c r="L567" i="43"/>
  <c r="L568" i="43"/>
  <c r="L569" i="43"/>
  <c r="L570" i="43"/>
  <c r="L571" i="43"/>
  <c r="L572" i="43"/>
  <c r="L573" i="43"/>
  <c r="L574" i="43"/>
  <c r="L575" i="43"/>
  <c r="L576" i="43"/>
  <c r="L577" i="43"/>
  <c r="L578" i="43"/>
  <c r="L579" i="43"/>
  <c r="L580" i="43"/>
  <c r="L581" i="43"/>
  <c r="L582" i="43"/>
  <c r="L583" i="43"/>
  <c r="L584" i="43"/>
  <c r="L585" i="43"/>
  <c r="L586" i="43"/>
  <c r="L587" i="43"/>
  <c r="L588" i="43"/>
  <c r="L589" i="43"/>
  <c r="L590" i="43"/>
  <c r="L591" i="43"/>
  <c r="L592" i="43"/>
  <c r="L593" i="43"/>
  <c r="L594" i="43"/>
  <c r="L595" i="43"/>
  <c r="L596" i="43"/>
  <c r="L597" i="43"/>
  <c r="L598" i="43"/>
  <c r="L599" i="43"/>
  <c r="L600" i="43"/>
  <c r="L601" i="43"/>
  <c r="L602" i="43"/>
  <c r="L603" i="43"/>
  <c r="L604" i="43"/>
  <c r="L605" i="43"/>
  <c r="L606" i="43"/>
  <c r="L607" i="43"/>
  <c r="L608" i="43"/>
  <c r="L609" i="43"/>
  <c r="L610" i="43"/>
  <c r="L611" i="43"/>
  <c r="L612" i="43"/>
  <c r="L613" i="43"/>
  <c r="L614" i="43"/>
  <c r="L615" i="43"/>
  <c r="L616" i="43"/>
  <c r="L617" i="43"/>
  <c r="L618" i="43"/>
  <c r="L619" i="43"/>
  <c r="L620" i="43"/>
  <c r="L621" i="43"/>
  <c r="L622" i="43"/>
  <c r="L623" i="43"/>
  <c r="L624" i="43"/>
  <c r="L625" i="43"/>
  <c r="L626" i="43"/>
  <c r="L627" i="43"/>
  <c r="L628" i="43"/>
  <c r="L629" i="43"/>
  <c r="L630" i="43"/>
  <c r="L631" i="43"/>
  <c r="L632" i="43"/>
  <c r="L633" i="43"/>
  <c r="L634" i="43"/>
  <c r="L635" i="43"/>
  <c r="L636" i="43"/>
  <c r="L637" i="43"/>
  <c r="L638" i="43"/>
  <c r="L639" i="43"/>
  <c r="L640" i="43"/>
  <c r="L641" i="43"/>
  <c r="L642" i="43"/>
  <c r="L643" i="43"/>
  <c r="L644" i="43"/>
  <c r="L645" i="43"/>
  <c r="L646" i="43"/>
  <c r="L647" i="43"/>
  <c r="L648" i="43"/>
  <c r="L649" i="43"/>
  <c r="L650" i="43"/>
  <c r="L651" i="43"/>
  <c r="L652" i="43"/>
  <c r="L653" i="43"/>
  <c r="L654" i="43"/>
  <c r="L655" i="43"/>
  <c r="L656" i="43"/>
  <c r="L657" i="43"/>
  <c r="L658" i="43"/>
  <c r="L659" i="43"/>
  <c r="L660" i="43"/>
  <c r="L661" i="43"/>
  <c r="L662" i="43"/>
  <c r="L663" i="43"/>
  <c r="L664" i="43"/>
  <c r="L665" i="43"/>
  <c r="L666" i="43"/>
  <c r="L667" i="43"/>
  <c r="L668" i="43"/>
  <c r="L669" i="43"/>
  <c r="L670" i="43"/>
  <c r="L671" i="43"/>
  <c r="L672" i="43"/>
  <c r="L673" i="43"/>
  <c r="L674" i="43"/>
  <c r="L675" i="43"/>
  <c r="L676" i="43"/>
  <c r="L677" i="43"/>
  <c r="L678" i="43"/>
  <c r="L679" i="43"/>
  <c r="L680" i="43"/>
  <c r="L681" i="43"/>
  <c r="L682" i="43"/>
  <c r="L683" i="43"/>
  <c r="L684" i="43"/>
  <c r="L685" i="43"/>
  <c r="L686" i="43"/>
  <c r="L687" i="43"/>
  <c r="L688" i="43"/>
  <c r="L689" i="43"/>
  <c r="L690" i="43"/>
  <c r="L691" i="43"/>
  <c r="L692" i="43"/>
  <c r="L693" i="43"/>
  <c r="L694" i="43"/>
  <c r="L695" i="43"/>
  <c r="L696" i="43"/>
  <c r="L697" i="43"/>
  <c r="L698" i="43"/>
  <c r="L699" i="43"/>
  <c r="L700" i="43"/>
  <c r="L701" i="43"/>
  <c r="L702" i="43"/>
  <c r="L703" i="43"/>
  <c r="L704" i="43"/>
  <c r="L705" i="43"/>
  <c r="L706" i="43"/>
  <c r="L707" i="43"/>
  <c r="L708" i="43"/>
  <c r="L709" i="43"/>
  <c r="L710" i="43"/>
  <c r="L711" i="43"/>
  <c r="L712" i="43"/>
  <c r="L713" i="43"/>
  <c r="L714" i="43"/>
  <c r="L715" i="43"/>
  <c r="L716" i="43"/>
  <c r="L717" i="43"/>
  <c r="L718" i="43"/>
  <c r="L719" i="43"/>
  <c r="L720" i="43"/>
  <c r="L721" i="43"/>
  <c r="L722" i="43"/>
  <c r="L723" i="43"/>
  <c r="L724" i="43"/>
  <c r="L725" i="43"/>
  <c r="L726" i="43"/>
  <c r="L727" i="43"/>
  <c r="L728" i="43"/>
  <c r="L729" i="43"/>
  <c r="L730" i="43"/>
  <c r="L731" i="43"/>
  <c r="L732" i="43"/>
  <c r="L733" i="43"/>
  <c r="L734" i="43"/>
  <c r="L735" i="43"/>
  <c r="L736" i="43"/>
  <c r="L737" i="43"/>
  <c r="L738" i="43"/>
  <c r="L739" i="43"/>
  <c r="L740" i="43"/>
  <c r="L741" i="43"/>
  <c r="L742" i="43"/>
  <c r="L743" i="43"/>
  <c r="L744" i="43"/>
  <c r="L745" i="43"/>
  <c r="L746" i="43"/>
  <c r="L747" i="43"/>
  <c r="L748" i="43"/>
  <c r="L749" i="43"/>
  <c r="L750" i="43"/>
  <c r="L751" i="43"/>
  <c r="L752" i="43"/>
  <c r="L753" i="43"/>
  <c r="L754" i="43"/>
  <c r="L755" i="43"/>
  <c r="L756" i="43"/>
  <c r="L757" i="43"/>
  <c r="L758" i="43"/>
  <c r="L759" i="43"/>
  <c r="L760" i="43"/>
  <c r="L761" i="43"/>
  <c r="L762" i="43"/>
  <c r="L763" i="43"/>
  <c r="L764" i="43"/>
  <c r="L765" i="43"/>
  <c r="L766" i="43"/>
  <c r="L767" i="43"/>
  <c r="L768" i="43"/>
  <c r="L769" i="43"/>
  <c r="L770" i="43"/>
  <c r="L771" i="43"/>
  <c r="L772" i="43"/>
  <c r="L773" i="43"/>
  <c r="L774" i="43"/>
  <c r="L775" i="43"/>
  <c r="L776" i="43"/>
  <c r="L777" i="43"/>
  <c r="L778" i="43"/>
  <c r="L779" i="43"/>
  <c r="L780" i="43"/>
  <c r="L781" i="43"/>
  <c r="L782" i="43"/>
  <c r="L783" i="43"/>
  <c r="L784" i="43"/>
  <c r="L785" i="43"/>
  <c r="L786" i="43"/>
  <c r="L787" i="43"/>
  <c r="L788" i="43"/>
  <c r="L789" i="43"/>
  <c r="L790" i="43"/>
  <c r="L791" i="43"/>
  <c r="L792" i="43"/>
  <c r="L793" i="43"/>
  <c r="L794" i="43"/>
  <c r="L795" i="43"/>
  <c r="L796" i="43"/>
  <c r="L797" i="43"/>
  <c r="L798" i="43"/>
  <c r="L799" i="43"/>
  <c r="L800" i="43"/>
  <c r="L801" i="43"/>
  <c r="L802" i="43"/>
  <c r="L803" i="43"/>
  <c r="L804" i="43"/>
  <c r="L805" i="43"/>
  <c r="L806" i="43"/>
  <c r="L807" i="43"/>
  <c r="L808" i="43"/>
  <c r="L809" i="43"/>
  <c r="L810" i="43"/>
  <c r="L811" i="43"/>
  <c r="L812" i="43"/>
  <c r="L813" i="43"/>
  <c r="L814" i="43"/>
  <c r="L815" i="43"/>
  <c r="L816" i="43"/>
  <c r="L817" i="43"/>
  <c r="L818" i="43"/>
  <c r="L819" i="43"/>
  <c r="L820" i="43"/>
  <c r="L821" i="43"/>
  <c r="L822" i="43"/>
  <c r="L823" i="43"/>
  <c r="L824" i="43"/>
  <c r="L825" i="43"/>
  <c r="L826" i="43"/>
  <c r="L827" i="43"/>
  <c r="L828" i="43"/>
  <c r="L829" i="43"/>
  <c r="L830" i="43"/>
  <c r="L831" i="43"/>
  <c r="L832" i="43"/>
  <c r="L833" i="43"/>
  <c r="L834" i="43"/>
  <c r="L835" i="43"/>
  <c r="L836" i="43"/>
  <c r="L837" i="43"/>
  <c r="L838" i="43"/>
  <c r="L839" i="43"/>
  <c r="L840" i="43"/>
  <c r="L841" i="43"/>
  <c r="L842" i="43"/>
  <c r="L843" i="43"/>
  <c r="L844" i="43"/>
  <c r="L845" i="43"/>
  <c r="L846" i="43"/>
  <c r="L847" i="43"/>
  <c r="L848" i="43"/>
  <c r="L849" i="43"/>
  <c r="L850" i="43"/>
  <c r="L851" i="43"/>
  <c r="L852" i="43"/>
  <c r="L853" i="43"/>
  <c r="L854" i="43"/>
  <c r="L855" i="43"/>
  <c r="L856" i="43"/>
  <c r="L857" i="43"/>
  <c r="L858" i="43"/>
  <c r="L859" i="43"/>
  <c r="L860" i="43"/>
  <c r="L861" i="43"/>
  <c r="L862" i="43"/>
  <c r="L863" i="43"/>
  <c r="L864" i="43"/>
  <c r="L865" i="43"/>
  <c r="L866" i="43"/>
  <c r="L867" i="43"/>
  <c r="L868" i="43"/>
  <c r="L869" i="43"/>
  <c r="L870" i="43"/>
  <c r="L871" i="43"/>
  <c r="L872" i="43"/>
  <c r="L873" i="43"/>
  <c r="L874" i="43"/>
  <c r="L875" i="43"/>
  <c r="L876" i="43"/>
  <c r="L877" i="43"/>
  <c r="L878" i="43"/>
  <c r="L879" i="43"/>
  <c r="L880" i="43"/>
  <c r="L881" i="43"/>
  <c r="L882" i="43"/>
  <c r="L883" i="43"/>
  <c r="L884" i="43"/>
  <c r="L885" i="43"/>
  <c r="L886" i="43"/>
  <c r="L887" i="43"/>
  <c r="L888" i="43"/>
  <c r="L889" i="43"/>
  <c r="L890" i="43"/>
  <c r="L891" i="43"/>
  <c r="L892" i="43"/>
  <c r="L893" i="43"/>
  <c r="L894" i="43"/>
  <c r="L895" i="43"/>
  <c r="L896" i="43"/>
  <c r="L897" i="43"/>
  <c r="L898" i="43"/>
  <c r="L899" i="43"/>
  <c r="L900" i="43"/>
  <c r="L901" i="43"/>
  <c r="L902" i="43"/>
  <c r="L903" i="43"/>
  <c r="L904" i="43"/>
  <c r="L905" i="43"/>
  <c r="L906" i="43"/>
  <c r="L907" i="43"/>
  <c r="L908" i="43"/>
  <c r="L909" i="43"/>
  <c r="L910" i="43"/>
  <c r="L911" i="43"/>
  <c r="L912" i="43"/>
  <c r="L913" i="43"/>
  <c r="L914" i="43"/>
  <c r="L915" i="43"/>
  <c r="L916" i="43"/>
  <c r="L917" i="43"/>
  <c r="L918" i="43"/>
  <c r="L919" i="43"/>
  <c r="L920" i="43"/>
  <c r="L921" i="43"/>
  <c r="L922" i="43"/>
  <c r="L923" i="43"/>
  <c r="L924" i="43"/>
  <c r="L925" i="43"/>
  <c r="L926" i="43"/>
  <c r="L927" i="43"/>
  <c r="L928" i="43"/>
  <c r="L929" i="43"/>
  <c r="L930" i="43"/>
  <c r="L931" i="43"/>
  <c r="L932" i="43"/>
  <c r="L933" i="43"/>
  <c r="L934" i="43"/>
  <c r="L935" i="43"/>
  <c r="L936" i="43"/>
  <c r="L937" i="43"/>
  <c r="L938" i="43"/>
  <c r="L939" i="43"/>
  <c r="L940" i="43"/>
  <c r="L941" i="43"/>
  <c r="L942" i="43"/>
  <c r="L943" i="43"/>
  <c r="L944" i="43"/>
  <c r="L945" i="43"/>
  <c r="L946" i="43"/>
  <c r="L947" i="43"/>
  <c r="L948" i="43"/>
  <c r="L949" i="43"/>
  <c r="L950" i="43"/>
  <c r="L951" i="43"/>
  <c r="L952" i="43"/>
  <c r="L953" i="43"/>
  <c r="L954" i="43"/>
  <c r="L955" i="43"/>
  <c r="L956" i="43"/>
  <c r="L957" i="43"/>
  <c r="L958" i="43"/>
  <c r="L959" i="43"/>
  <c r="L960" i="43"/>
  <c r="L961" i="43"/>
  <c r="L962" i="43"/>
  <c r="L963" i="43"/>
  <c r="L964" i="43"/>
  <c r="L965" i="43"/>
  <c r="L966" i="43"/>
  <c r="L967" i="43"/>
  <c r="L968" i="43"/>
  <c r="L969" i="43"/>
  <c r="L970" i="43"/>
  <c r="L971" i="43"/>
  <c r="L972" i="43"/>
  <c r="L973" i="43"/>
  <c r="L974" i="43"/>
  <c r="L975" i="43"/>
  <c r="L976" i="43"/>
  <c r="L977" i="43"/>
  <c r="L978" i="43"/>
  <c r="L979" i="43"/>
  <c r="L980" i="43"/>
  <c r="L981" i="43"/>
  <c r="L982" i="43"/>
  <c r="L983" i="43"/>
  <c r="L984" i="43"/>
  <c r="L985" i="43"/>
  <c r="L986" i="43"/>
  <c r="L987" i="43"/>
  <c r="L988" i="43"/>
  <c r="L989" i="43"/>
  <c r="L990" i="43"/>
  <c r="L991" i="43"/>
  <c r="L992" i="43"/>
  <c r="L993" i="43"/>
  <c r="L994" i="43"/>
  <c r="L995" i="43"/>
  <c r="L996" i="43"/>
  <c r="L997" i="43"/>
  <c r="L998" i="43"/>
  <c r="L999" i="43"/>
  <c r="L1000" i="43"/>
  <c r="L1001" i="43"/>
  <c r="L1002" i="43"/>
  <c r="L1003" i="43"/>
  <c r="L1004" i="43"/>
  <c r="L1005" i="43"/>
  <c r="L1006" i="43"/>
  <c r="L1007" i="43"/>
  <c r="L1008" i="43"/>
  <c r="L1009" i="43"/>
  <c r="L1010" i="43"/>
  <c r="L1011" i="43"/>
  <c r="L1012" i="43"/>
  <c r="L1013" i="43"/>
  <c r="L1014" i="43"/>
  <c r="L1015" i="43"/>
  <c r="L1016" i="43"/>
  <c r="L1017" i="43"/>
  <c r="L1018" i="43"/>
  <c r="L1019" i="43"/>
  <c r="L1020" i="43"/>
  <c r="L1021" i="43"/>
  <c r="L1022" i="43"/>
  <c r="L1023" i="43"/>
  <c r="L1024" i="43"/>
  <c r="L1025" i="43"/>
  <c r="L1026" i="43"/>
  <c r="L1027" i="43"/>
  <c r="L1028" i="43"/>
  <c r="L1029" i="43"/>
  <c r="L1030" i="43"/>
  <c r="L1031" i="43"/>
  <c r="L1032" i="43"/>
  <c r="L1033" i="43"/>
  <c r="L1034" i="43"/>
  <c r="L1035" i="43"/>
  <c r="L1036" i="43"/>
  <c r="L1037" i="43"/>
  <c r="L1038" i="43"/>
  <c r="L1039" i="43"/>
  <c r="L1040" i="43"/>
  <c r="L1041" i="43"/>
  <c r="L1042" i="43"/>
  <c r="L1043" i="43"/>
  <c r="L1044" i="43"/>
  <c r="L1045" i="43"/>
  <c r="L1046" i="43"/>
  <c r="L1047" i="43"/>
  <c r="L1048" i="43"/>
  <c r="L1049" i="43"/>
  <c r="L1050" i="43"/>
  <c r="L1051" i="43"/>
  <c r="L1052" i="43"/>
  <c r="L1053" i="43"/>
  <c r="L1054" i="43"/>
  <c r="L1055" i="43"/>
  <c r="L1056" i="43"/>
  <c r="L1057" i="43"/>
  <c r="L1058" i="43"/>
  <c r="L1059" i="43"/>
  <c r="L1060" i="43"/>
  <c r="L1061" i="43"/>
  <c r="L1062" i="43"/>
  <c r="L1063" i="43"/>
  <c r="L1064" i="43"/>
  <c r="L1065" i="43"/>
  <c r="L1066" i="43"/>
  <c r="L1067" i="43"/>
  <c r="L1068" i="43"/>
  <c r="L1069" i="43"/>
  <c r="L1070" i="43"/>
  <c r="L1071" i="43"/>
  <c r="L1072" i="43"/>
  <c r="L1073" i="43"/>
  <c r="L1074" i="43"/>
  <c r="L1075" i="43"/>
  <c r="L1076" i="43"/>
  <c r="L1077" i="43"/>
  <c r="L1078" i="43"/>
  <c r="L1079" i="43"/>
  <c r="L1080" i="43"/>
  <c r="L1081" i="43"/>
  <c r="L1082" i="43"/>
  <c r="L1083" i="43"/>
  <c r="L1084" i="43"/>
  <c r="L1085" i="43"/>
  <c r="L1086" i="43"/>
  <c r="L1087" i="43"/>
  <c r="L1088" i="43"/>
  <c r="L1089" i="43"/>
  <c r="L1090" i="43"/>
  <c r="L1091" i="43"/>
  <c r="L1092" i="43"/>
  <c r="L1093" i="43"/>
  <c r="L1094" i="43"/>
  <c r="L1095" i="43"/>
  <c r="L1096" i="43"/>
  <c r="L1097" i="43"/>
  <c r="L1098" i="43"/>
  <c r="L1099" i="43"/>
  <c r="L1100" i="43"/>
  <c r="L1101" i="43"/>
  <c r="L1102" i="43"/>
  <c r="L1103" i="43"/>
  <c r="L1104" i="43"/>
  <c r="L1105" i="43"/>
  <c r="L1106" i="43"/>
  <c r="L1107" i="43"/>
  <c r="L1108" i="43"/>
  <c r="L1109" i="43"/>
  <c r="L1110" i="43"/>
  <c r="L1111" i="43"/>
  <c r="L1112" i="43"/>
  <c r="L1113" i="43"/>
  <c r="L1114" i="43"/>
  <c r="L1115" i="43"/>
  <c r="L1116" i="43"/>
  <c r="L1117" i="43"/>
  <c r="L1118" i="43"/>
  <c r="L1119" i="43"/>
  <c r="L438" i="43"/>
  <c r="L439" i="43"/>
  <c r="L440" i="43"/>
  <c r="L441" i="43"/>
  <c r="L442" i="43"/>
  <c r="L443" i="43"/>
  <c r="L444" i="43"/>
  <c r="L445" i="43"/>
  <c r="L446" i="43"/>
  <c r="L437" i="43"/>
  <c r="L436" i="43"/>
  <c r="L435" i="43"/>
  <c r="L434" i="43"/>
  <c r="L433" i="43"/>
  <c r="L432" i="43"/>
  <c r="L431" i="43"/>
  <c r="L430" i="43"/>
  <c r="L429" i="43"/>
  <c r="L428" i="43"/>
  <c r="L427" i="43"/>
  <c r="L426" i="43"/>
  <c r="L425" i="43"/>
  <c r="L424" i="43"/>
  <c r="L423" i="43"/>
  <c r="L422" i="43"/>
  <c r="L421" i="43"/>
  <c r="L420" i="43"/>
  <c r="L419" i="43"/>
  <c r="L418" i="43"/>
  <c r="L417" i="43"/>
  <c r="L416" i="43"/>
  <c r="L415" i="43"/>
  <c r="L414" i="43"/>
  <c r="L413" i="43"/>
  <c r="L412" i="43"/>
  <c r="L411" i="43"/>
  <c r="L410" i="43"/>
  <c r="L409" i="43"/>
  <c r="L408" i="43"/>
  <c r="L407" i="43"/>
  <c r="L406" i="43"/>
  <c r="L405" i="43"/>
  <c r="L404" i="43"/>
  <c r="L403" i="43"/>
  <c r="L402" i="43"/>
  <c r="L401" i="43"/>
  <c r="L400" i="43"/>
  <c r="L399" i="43"/>
  <c r="L398" i="43"/>
  <c r="L397" i="43"/>
  <c r="L396" i="43"/>
  <c r="L395" i="43"/>
  <c r="L394" i="43"/>
  <c r="L393" i="43"/>
  <c r="L392" i="43"/>
  <c r="L391" i="43"/>
  <c r="L390" i="43"/>
  <c r="L389" i="43"/>
  <c r="L388" i="43"/>
  <c r="L387" i="43"/>
  <c r="L386" i="43"/>
  <c r="L385" i="43"/>
  <c r="L384" i="43"/>
  <c r="L383" i="43"/>
  <c r="L382" i="43"/>
  <c r="L381" i="43"/>
  <c r="L380" i="43"/>
  <c r="L379" i="43"/>
  <c r="L378" i="43"/>
  <c r="L377" i="43"/>
  <c r="L376" i="43"/>
  <c r="L375" i="43"/>
  <c r="L374" i="43"/>
  <c r="L373" i="43"/>
  <c r="L372" i="43"/>
  <c r="L371" i="43"/>
  <c r="L370" i="43"/>
  <c r="L369" i="43"/>
  <c r="L368" i="43"/>
  <c r="L367" i="43"/>
  <c r="L366" i="43"/>
  <c r="L365" i="43"/>
  <c r="L364" i="43"/>
  <c r="L363" i="43"/>
  <c r="L362" i="43"/>
  <c r="L361" i="43"/>
  <c r="L360" i="43"/>
  <c r="L359" i="43"/>
  <c r="L358" i="43"/>
  <c r="L357" i="43"/>
  <c r="L356" i="43"/>
  <c r="L355" i="43"/>
  <c r="L354" i="43"/>
  <c r="L353" i="43"/>
  <c r="L352" i="43"/>
  <c r="L351" i="43"/>
  <c r="L350" i="43"/>
  <c r="L349" i="43"/>
  <c r="L348" i="43"/>
  <c r="L347" i="43"/>
  <c r="L346" i="43"/>
  <c r="L345" i="43"/>
  <c r="L344" i="43"/>
  <c r="L343" i="43"/>
  <c r="L342" i="43"/>
  <c r="L341" i="43"/>
  <c r="L340" i="43"/>
  <c r="L339" i="43"/>
  <c r="L338" i="43"/>
  <c r="L337" i="43"/>
  <c r="L336" i="43"/>
  <c r="L335" i="43"/>
  <c r="L334" i="43"/>
  <c r="L333" i="43"/>
  <c r="L332" i="43"/>
  <c r="L328" i="43"/>
  <c r="L327" i="43"/>
  <c r="L326" i="43"/>
  <c r="L325" i="43"/>
  <c r="L324" i="43"/>
  <c r="L323" i="43"/>
  <c r="L322" i="43"/>
  <c r="L321" i="43"/>
  <c r="L320" i="43"/>
  <c r="L319" i="43"/>
  <c r="L318" i="43"/>
  <c r="L317" i="43"/>
  <c r="L316" i="43"/>
  <c r="L315" i="43"/>
  <c r="L314" i="43"/>
  <c r="L313" i="43"/>
  <c r="L312" i="43"/>
  <c r="L311" i="43"/>
  <c r="L310" i="43"/>
  <c r="L309" i="43"/>
  <c r="L308" i="43"/>
  <c r="L307" i="43"/>
  <c r="L306" i="43"/>
  <c r="L305" i="43"/>
  <c r="L304" i="43"/>
  <c r="L303" i="43"/>
  <c r="L302" i="43"/>
  <c r="L301" i="43"/>
  <c r="L300" i="43"/>
  <c r="L299" i="43"/>
  <c r="L298" i="43"/>
  <c r="L297" i="43"/>
  <c r="L294" i="43"/>
  <c r="L293" i="43"/>
  <c r="L292" i="43"/>
  <c r="L291" i="43"/>
  <c r="L290" i="43"/>
  <c r="L289" i="43"/>
  <c r="L288" i="43"/>
  <c r="L287" i="43"/>
  <c r="L286" i="43"/>
  <c r="L285" i="43"/>
  <c r="L284" i="43"/>
  <c r="L283" i="43"/>
  <c r="L282" i="43"/>
  <c r="L281" i="43"/>
  <c r="L280" i="43"/>
  <c r="L279" i="43"/>
  <c r="L278" i="43"/>
  <c r="L277" i="43"/>
  <c r="L276" i="43"/>
  <c r="L275" i="43"/>
  <c r="L274" i="43"/>
  <c r="L273" i="43"/>
  <c r="L272" i="43"/>
  <c r="L271" i="43"/>
  <c r="L270" i="43"/>
  <c r="L269" i="43"/>
  <c r="L268" i="43"/>
  <c r="L267" i="43"/>
  <c r="L266" i="43"/>
  <c r="L265" i="43"/>
  <c r="L264" i="43"/>
  <c r="L263" i="43"/>
  <c r="L262" i="43"/>
  <c r="L261" i="43"/>
  <c r="L260" i="43"/>
  <c r="L259" i="43"/>
  <c r="L258" i="43"/>
  <c r="L257" i="43"/>
  <c r="L256" i="43"/>
  <c r="L255" i="43"/>
  <c r="L254" i="43"/>
  <c r="L253" i="43"/>
  <c r="L252" i="43"/>
  <c r="L251" i="43"/>
  <c r="L250" i="43"/>
  <c r="L249" i="43"/>
  <c r="L248" i="43"/>
  <c r="L247" i="43"/>
  <c r="L246" i="43"/>
  <c r="L245" i="43"/>
  <c r="L244" i="43"/>
  <c r="L243" i="43"/>
  <c r="L242" i="43"/>
  <c r="L241" i="43"/>
  <c r="L240" i="43"/>
  <c r="L239" i="43"/>
  <c r="L238" i="43"/>
  <c r="L237" i="43"/>
  <c r="L236" i="43"/>
  <c r="L235" i="43"/>
  <c r="L234" i="43"/>
  <c r="L233" i="43"/>
  <c r="L232" i="43"/>
  <c r="L231" i="43"/>
  <c r="L230" i="43"/>
  <c r="L229" i="43"/>
  <c r="L228" i="43"/>
  <c r="L227" i="43"/>
  <c r="L226" i="43"/>
  <c r="L225" i="43"/>
  <c r="L224" i="43"/>
  <c r="L223" i="43"/>
  <c r="L222" i="43"/>
  <c r="L221" i="43"/>
  <c r="L220" i="43"/>
  <c r="L219" i="43"/>
  <c r="L218" i="43"/>
  <c r="L217" i="43"/>
  <c r="L216" i="43"/>
  <c r="L215" i="43"/>
  <c r="L214" i="43"/>
  <c r="L213" i="43"/>
  <c r="L212" i="43"/>
  <c r="L211" i="43"/>
  <c r="L210" i="43"/>
  <c r="L209" i="43"/>
  <c r="L208" i="43"/>
  <c r="L207" i="43"/>
  <c r="L206" i="43"/>
  <c r="L205" i="43"/>
  <c r="L204" i="43"/>
  <c r="L203" i="43"/>
  <c r="L202" i="43"/>
  <c r="L201" i="43"/>
  <c r="L200" i="43"/>
  <c r="L199" i="43"/>
  <c r="L198" i="43"/>
  <c r="L197" i="43"/>
  <c r="L196" i="43"/>
  <c r="L195" i="43"/>
  <c r="L194" i="43"/>
  <c r="L193" i="43"/>
  <c r="L192" i="43"/>
  <c r="L191" i="43"/>
  <c r="L190" i="43"/>
  <c r="L189" i="43"/>
  <c r="L188" i="43"/>
  <c r="L187" i="43"/>
  <c r="L186" i="43"/>
  <c r="L185" i="43"/>
  <c r="L184" i="43"/>
  <c r="L183" i="43"/>
  <c r="L182" i="43"/>
  <c r="L181" i="43"/>
  <c r="L180" i="43"/>
  <c r="L179" i="43"/>
  <c r="L178" i="43"/>
  <c r="L177" i="43"/>
  <c r="L176" i="43"/>
  <c r="L175" i="43"/>
  <c r="L174" i="43"/>
  <c r="L173" i="43"/>
  <c r="L172" i="43"/>
  <c r="L171" i="43"/>
  <c r="L170" i="43"/>
  <c r="L169" i="43"/>
  <c r="L168" i="43"/>
  <c r="L167" i="43"/>
  <c r="L166" i="43"/>
  <c r="L165" i="43"/>
  <c r="L164" i="43"/>
  <c r="L163" i="43"/>
  <c r="L162" i="43"/>
  <c r="L161" i="43"/>
  <c r="L160" i="43"/>
  <c r="L159" i="43"/>
  <c r="L158" i="43"/>
  <c r="L157" i="43"/>
  <c r="L156" i="43"/>
  <c r="L155" i="43"/>
  <c r="L154" i="43"/>
  <c r="L153" i="43"/>
  <c r="L152" i="43"/>
  <c r="L151" i="43"/>
  <c r="L150" i="43"/>
  <c r="L149" i="43"/>
  <c r="L148" i="43"/>
  <c r="L147" i="43"/>
  <c r="L146" i="43"/>
  <c r="L145" i="43"/>
  <c r="L144" i="43"/>
  <c r="L143" i="43"/>
  <c r="L142" i="43"/>
  <c r="L141" i="43"/>
  <c r="L140" i="43"/>
  <c r="L139" i="43"/>
  <c r="L138" i="43"/>
  <c r="L137" i="43"/>
  <c r="L136" i="43"/>
  <c r="L135" i="43"/>
  <c r="L134" i="43"/>
  <c r="L133" i="43"/>
  <c r="L132" i="43"/>
  <c r="L131" i="43"/>
  <c r="L130" i="43"/>
  <c r="L129" i="43"/>
  <c r="L128" i="43"/>
  <c r="L127" i="43"/>
  <c r="L126" i="43"/>
  <c r="L125" i="43"/>
  <c r="L124" i="43"/>
  <c r="L123" i="43"/>
  <c r="L122" i="43"/>
  <c r="L121" i="43"/>
  <c r="L120" i="43"/>
  <c r="L119" i="43"/>
  <c r="L118" i="43"/>
  <c r="L117" i="43"/>
  <c r="L116" i="43"/>
  <c r="L115" i="43"/>
  <c r="L114" i="43"/>
  <c r="L113" i="43"/>
  <c r="L112" i="43"/>
  <c r="L111" i="43"/>
  <c r="L110" i="43"/>
  <c r="L109" i="43"/>
  <c r="L108" i="43"/>
  <c r="L107" i="43"/>
  <c r="L106" i="43"/>
  <c r="L105" i="43"/>
  <c r="L104" i="43"/>
  <c r="L103" i="43"/>
  <c r="L102" i="43"/>
  <c r="L101" i="43"/>
  <c r="L100" i="43"/>
  <c r="L99" i="43"/>
  <c r="L98" i="43"/>
  <c r="L97" i="43"/>
  <c r="L96" i="43"/>
  <c r="L95" i="43"/>
  <c r="L94" i="43"/>
  <c r="L93" i="43"/>
  <c r="L92" i="43"/>
  <c r="L91" i="43"/>
  <c r="L90" i="43"/>
  <c r="L89" i="43"/>
  <c r="L88" i="43"/>
  <c r="L87" i="43"/>
  <c r="L86" i="43"/>
  <c r="L85" i="43"/>
  <c r="L84" i="43"/>
  <c r="L83" i="43"/>
  <c r="L82" i="43"/>
  <c r="L81" i="43"/>
  <c r="L80" i="43"/>
  <c r="L79" i="43"/>
  <c r="L78" i="43"/>
  <c r="L77" i="43"/>
  <c r="L76" i="43"/>
  <c r="L75" i="43"/>
  <c r="L74" i="43"/>
  <c r="L73" i="43"/>
  <c r="L72" i="43"/>
  <c r="L71" i="43"/>
  <c r="L70" i="43"/>
  <c r="L67" i="43"/>
  <c r="L66" i="43"/>
  <c r="L65" i="43"/>
  <c r="L64" i="43"/>
  <c r="L63" i="43"/>
  <c r="L62" i="43"/>
  <c r="L61" i="43"/>
  <c r="L60" i="43"/>
  <c r="L59" i="43"/>
  <c r="L58" i="43"/>
  <c r="L57" i="43"/>
  <c r="L53" i="43"/>
  <c r="L52" i="43"/>
  <c r="L51" i="43"/>
  <c r="L50" i="43"/>
  <c r="L49" i="43"/>
  <c r="L48" i="43"/>
  <c r="L47" i="43"/>
  <c r="L46" i="43"/>
  <c r="L44" i="43"/>
  <c r="L42" i="43"/>
  <c r="L41" i="43"/>
  <c r="L40" i="43"/>
  <c r="L38" i="43"/>
  <c r="L37" i="43"/>
  <c r="L36" i="43"/>
  <c r="L35" i="43"/>
  <c r="L34" i="43"/>
  <c r="L33" i="43"/>
  <c r="L32" i="43"/>
  <c r="L31" i="43"/>
  <c r="L30" i="43"/>
  <c r="L26" i="43"/>
  <c r="L25" i="43"/>
  <c r="L23" i="43"/>
  <c r="L22" i="43"/>
  <c r="L21" i="43"/>
  <c r="L20" i="43"/>
  <c r="L19" i="43"/>
  <c r="L18" i="43"/>
  <c r="L17" i="43"/>
  <c r="L16" i="43"/>
  <c r="L15" i="43"/>
  <c r="L14" i="43"/>
  <c r="L13" i="43"/>
  <c r="L12" i="43"/>
  <c r="L11" i="43"/>
  <c r="L10" i="43"/>
  <c r="L9" i="43"/>
  <c r="L8" i="43"/>
  <c r="L7" i="43"/>
  <c r="L6" i="43"/>
  <c r="D5" i="60"/>
  <c r="D5" i="30"/>
  <c r="L7" i="47"/>
  <c r="L8" i="47"/>
  <c r="L9" i="47"/>
  <c r="L10" i="47"/>
  <c r="L11" i="47"/>
  <c r="L12" i="47"/>
  <c r="L13" i="47"/>
  <c r="L14" i="47"/>
  <c r="L15" i="47"/>
  <c r="L16" i="47"/>
  <c r="L17" i="47"/>
  <c r="L18" i="47"/>
  <c r="L19" i="47"/>
  <c r="L20" i="47"/>
  <c r="L21" i="47"/>
  <c r="L22" i="47"/>
  <c r="L23" i="47"/>
  <c r="L24" i="47"/>
  <c r="L25" i="47"/>
  <c r="L26" i="47"/>
  <c r="L29" i="47"/>
  <c r="L30" i="47"/>
  <c r="L31" i="47"/>
  <c r="L32" i="47"/>
  <c r="L33" i="47"/>
  <c r="L34" i="47"/>
  <c r="L35" i="47"/>
  <c r="L36" i="47"/>
  <c r="L37" i="47"/>
  <c r="L38" i="47"/>
  <c r="L39" i="47"/>
  <c r="L40" i="47"/>
  <c r="L41" i="47"/>
  <c r="L42" i="47"/>
  <c r="L43" i="47"/>
  <c r="L44" i="47"/>
  <c r="L45" i="47"/>
  <c r="L46" i="47"/>
  <c r="L47" i="47"/>
  <c r="L48" i="47"/>
  <c r="L49" i="47"/>
  <c r="L50" i="47"/>
  <c r="L51" i="47"/>
  <c r="L52" i="47"/>
  <c r="L56" i="47"/>
  <c r="L57" i="47"/>
  <c r="L58" i="47"/>
  <c r="L59" i="47"/>
  <c r="A1" i="27"/>
  <c r="L54" i="47" l="1"/>
  <c r="L53" i="47"/>
  <c r="L28" i="47"/>
  <c r="L27" i="47"/>
  <c r="L55" i="47"/>
  <c r="L29" i="43"/>
  <c r="L56" i="43"/>
  <c r="L55" i="43"/>
  <c r="L54" i="43"/>
  <c r="L28" i="43"/>
  <c r="L27" i="43"/>
</calcChain>
</file>

<file path=xl/sharedStrings.xml><?xml version="1.0" encoding="utf-8"?>
<sst xmlns="http://schemas.openxmlformats.org/spreadsheetml/2006/main" count="12343" uniqueCount="1638">
  <si>
    <t>Service Name</t>
  </si>
  <si>
    <t>Statewide</t>
  </si>
  <si>
    <t>Albany</t>
  </si>
  <si>
    <t>Allegany</t>
  </si>
  <si>
    <t>Bronx</t>
  </si>
  <si>
    <t>Broome</t>
  </si>
  <si>
    <t>Cattaraugus</t>
  </si>
  <si>
    <t>Cayuga</t>
  </si>
  <si>
    <t>Chautauqua</t>
  </si>
  <si>
    <t>Chemung</t>
  </si>
  <si>
    <t>Chenango</t>
  </si>
  <si>
    <t>Clinton</t>
  </si>
  <si>
    <t>Columbia</t>
  </si>
  <si>
    <t>Cortland</t>
  </si>
  <si>
    <t>Delaware</t>
  </si>
  <si>
    <t>Dutchess</t>
  </si>
  <si>
    <t>Erie</t>
  </si>
  <si>
    <t>Essex</t>
  </si>
  <si>
    <t>Franklin</t>
  </si>
  <si>
    <t>Fulton</t>
  </si>
  <si>
    <t>Genesee</t>
  </si>
  <si>
    <t>Greene</t>
  </si>
  <si>
    <t>Hamilton</t>
  </si>
  <si>
    <t>Herkimer</t>
  </si>
  <si>
    <t>Jefferson</t>
  </si>
  <si>
    <t>Kings</t>
  </si>
  <si>
    <t>Lewis</t>
  </si>
  <si>
    <t>Livingston</t>
  </si>
  <si>
    <t>Madison</t>
  </si>
  <si>
    <t>Monroe</t>
  </si>
  <si>
    <t>Montgomery</t>
  </si>
  <si>
    <t>Nassau</t>
  </si>
  <si>
    <t>New York</t>
  </si>
  <si>
    <t>Niagara</t>
  </si>
  <si>
    <t>Oneida</t>
  </si>
  <si>
    <t>Onondaga</t>
  </si>
  <si>
    <t>Ontario</t>
  </si>
  <si>
    <t>Orange</t>
  </si>
  <si>
    <t>Orleans</t>
  </si>
  <si>
    <t>Oswego</t>
  </si>
  <si>
    <t>Otsego</t>
  </si>
  <si>
    <t>Putnam</t>
  </si>
  <si>
    <t>Queens</t>
  </si>
  <si>
    <t>Rensselaer</t>
  </si>
  <si>
    <t>Richmond</t>
  </si>
  <si>
    <t>Rockland</t>
  </si>
  <si>
    <t>Saratoga</t>
  </si>
  <si>
    <t>Schenectady</t>
  </si>
  <si>
    <t>Schoharie</t>
  </si>
  <si>
    <t>Schuyler</t>
  </si>
  <si>
    <t>Seneca</t>
  </si>
  <si>
    <t>Steuben</t>
  </si>
  <si>
    <t>Suffolk</t>
  </si>
  <si>
    <t>Sullivan</t>
  </si>
  <si>
    <t>Tioga</t>
  </si>
  <si>
    <t>Tompkins</t>
  </si>
  <si>
    <t>Ulster</t>
  </si>
  <si>
    <t>Warren</t>
  </si>
  <si>
    <t>Washington</t>
  </si>
  <si>
    <t>Wayne</t>
  </si>
  <si>
    <t>Westchester</t>
  </si>
  <si>
    <t>Wyoming</t>
  </si>
  <si>
    <t>Yates</t>
  </si>
  <si>
    <t>Net NYS Contract Price</t>
  </si>
  <si>
    <t>List Price
(Per Unit)</t>
  </si>
  <si>
    <r>
      <t xml:space="preserve">Agencies Note: </t>
    </r>
    <r>
      <rPr>
        <sz val="10"/>
        <color theme="1"/>
        <rFont val="Arial"/>
        <family val="2"/>
      </rPr>
      <t>Some Products/Services in this Contract may be available from one or more Preferred Sources. Agencies are reminded to comply with the statutory requirements under §162 of the State Finance Law and the guidelines issued by the State Procurement Council to afford first priority to Products/services available from Preferred Sources which meet your form, function and utility.</t>
    </r>
  </si>
  <si>
    <t>Date:</t>
  </si>
  <si>
    <t>Line Number</t>
  </si>
  <si>
    <t>Geographic Locations Serviced:</t>
  </si>
  <si>
    <t>Router</t>
  </si>
  <si>
    <t>Unit of Measure - Numerical</t>
  </si>
  <si>
    <t>Unit of Measure - Description</t>
  </si>
  <si>
    <t>10</t>
  </si>
  <si>
    <t>Mbps</t>
  </si>
  <si>
    <t>Seconds</t>
  </si>
  <si>
    <t>100</t>
  </si>
  <si>
    <t>N/A</t>
  </si>
  <si>
    <t>3</t>
  </si>
  <si>
    <t>SKU Number</t>
  </si>
  <si>
    <t>St. Lawrence</t>
  </si>
  <si>
    <t>Recurring</t>
  </si>
  <si>
    <t>Non-recurring</t>
  </si>
  <si>
    <t>NYS Discount %</t>
  </si>
  <si>
    <t>Service Specifications</t>
  </si>
  <si>
    <t>Yes</t>
  </si>
  <si>
    <t>6</t>
  </si>
  <si>
    <t>1</t>
  </si>
  <si>
    <t>Per Call</t>
  </si>
  <si>
    <t>Frequency</t>
  </si>
  <si>
    <t>Detailed Narrative</t>
  </si>
  <si>
    <t>Technical Specifications</t>
  </si>
  <si>
    <t>Minimum and Maximum Amount of Data that Can Be Transmitted</t>
  </si>
  <si>
    <t>Information Pertaining to the Available Features</t>
  </si>
  <si>
    <t>Required Network or System Specifications that Allow the Service to Operate</t>
  </si>
  <si>
    <t>How the Service Will Be Provided, Including Any Physical Service Connection Charges</t>
  </si>
  <si>
    <t>Speed</t>
  </si>
  <si>
    <t>Internet Access Services</t>
  </si>
  <si>
    <t>GIG</t>
  </si>
  <si>
    <t>5</t>
  </si>
  <si>
    <t>2.5</t>
  </si>
  <si>
    <t>500</t>
  </si>
  <si>
    <t>250</t>
  </si>
  <si>
    <t>200</t>
  </si>
  <si>
    <t>50</t>
  </si>
  <si>
    <t>20</t>
  </si>
  <si>
    <t>5MB Internet Ethernet Access/Port</t>
  </si>
  <si>
    <t>Ethernet Internet</t>
  </si>
  <si>
    <t>Ethernet Internet 5MB</t>
  </si>
  <si>
    <t>Ethernet Internet 20MB</t>
  </si>
  <si>
    <t>Ethernet Internet 10MB</t>
  </si>
  <si>
    <t>Ethernet Internet 50MB</t>
  </si>
  <si>
    <t>Ethernet Internet 100MB</t>
  </si>
  <si>
    <t>Ethernet Internet 200MB</t>
  </si>
  <si>
    <t>Ethernet Internet 250MB</t>
  </si>
  <si>
    <t>Ethernet Internet 500MB</t>
  </si>
  <si>
    <t>Ethernet Internet 1GIG</t>
  </si>
  <si>
    <t>Ethernet Internet 2.5GIG</t>
  </si>
  <si>
    <t>Ethernet Internet 10GIG</t>
  </si>
  <si>
    <t>10MB Internet Ethernet Access/Port</t>
  </si>
  <si>
    <t>20MB Internet Ethernet Access/Port</t>
  </si>
  <si>
    <t>50MB Internet Ethernet Access/Port</t>
  </si>
  <si>
    <t>100MB Internet Ethernet Access/Port</t>
  </si>
  <si>
    <t>200MB Internet Ethernet Access/Port</t>
  </si>
  <si>
    <t>250MB Internet Ethernet Access/Port</t>
  </si>
  <si>
    <t>500MB Internet Ethernet Access/Port</t>
  </si>
  <si>
    <t>1GIG Internet Ethernet Access/Port</t>
  </si>
  <si>
    <t>2.5GIG Internet Ethernet Access/Port</t>
  </si>
  <si>
    <t>10GIG Internet Ethernet Access/Port</t>
  </si>
  <si>
    <t>Fixed Wireless Internet 5MB</t>
  </si>
  <si>
    <t>5MB Internet Fixed Wireless Access/Port</t>
  </si>
  <si>
    <t>Fixed Wireless Internet 10MB</t>
  </si>
  <si>
    <t>Fixed Wireless Internet 20MB</t>
  </si>
  <si>
    <t>Fixed Wireless Internet 50MB</t>
  </si>
  <si>
    <t>Fixed Wireless Internet 100MB</t>
  </si>
  <si>
    <t>Fixed Wireless Internet 200MB</t>
  </si>
  <si>
    <t>Fixed Wireless Internet 250MB</t>
  </si>
  <si>
    <t>10MB Internet Fixed Wireless Access/Port</t>
  </si>
  <si>
    <t>20MB Internet Fixed Wireless Access/Port</t>
  </si>
  <si>
    <t>50MB Internet Fixed Wireless Access/Port</t>
  </si>
  <si>
    <t>100MB Internet Fixed Wireless Access/Port</t>
  </si>
  <si>
    <t>200MB Internet Fixed Wireless Access/Port</t>
  </si>
  <si>
    <t>250MB Internet Fixed Wireless Access/Port</t>
  </si>
  <si>
    <t>T1 Internet</t>
  </si>
  <si>
    <t>Bonded DS1 Internet 1.5MB</t>
  </si>
  <si>
    <t>Bonded DS1 Internet 3MB</t>
  </si>
  <si>
    <t>Bonded DS1 Internet 4.5MB</t>
  </si>
  <si>
    <t>Bonded DS1 Internet 6MB</t>
  </si>
  <si>
    <t>Bonded DS1 Internet 7.5MB</t>
  </si>
  <si>
    <t>Bonded DS1 Internet 9MB</t>
  </si>
  <si>
    <t>Bonded DS1 Internet 10.5MB</t>
  </si>
  <si>
    <t xml:space="preserve">1.5MB Internet Bonded DS1 Access/Port </t>
  </si>
  <si>
    <t xml:space="preserve">3MB Internet Bonded DS1 Access/Port </t>
  </si>
  <si>
    <t xml:space="preserve">4.5MB Internet Bonded DS1 Access/Port </t>
  </si>
  <si>
    <t xml:space="preserve">6MB Internet Bonded DS1 Access/Port </t>
  </si>
  <si>
    <t xml:space="preserve">7.5MB Internet Bonded DS1 Access/Port </t>
  </si>
  <si>
    <t xml:space="preserve">9MB Internet Bonded DS1 Access/Port </t>
  </si>
  <si>
    <t xml:space="preserve">10.5MB Internet Bonded DS1 Access/Port </t>
  </si>
  <si>
    <t>1.5</t>
  </si>
  <si>
    <t>4.5</t>
  </si>
  <si>
    <t>7.5</t>
  </si>
  <si>
    <t>9</t>
  </si>
  <si>
    <t>10.5</t>
  </si>
  <si>
    <t>Ethernet MPLS 5MB</t>
  </si>
  <si>
    <t>Ethernet MPLS 10MB</t>
  </si>
  <si>
    <t>Ethernet MPLS 20MB</t>
  </si>
  <si>
    <t>Ethernet MPLS 50MB</t>
  </si>
  <si>
    <t>Ethernet MPLS 100MB</t>
  </si>
  <si>
    <t>Ethernet MPLS 200MB</t>
  </si>
  <si>
    <t>Ethernet MPLS 250MB</t>
  </si>
  <si>
    <t>Ethernet MPLS 500MB</t>
  </si>
  <si>
    <t>Ethernet MPLS 1GIG</t>
  </si>
  <si>
    <t>Ethernet MPLS 2.5GIG</t>
  </si>
  <si>
    <t>Ethernet MPLS 10GIG</t>
  </si>
  <si>
    <t>Fixed Wireless MPLS 5MB</t>
  </si>
  <si>
    <t>Fixed Wireless MPLS 10MB</t>
  </si>
  <si>
    <t>Fixed Wireless MPLS 20MB</t>
  </si>
  <si>
    <t>Fixed Wireless MPLS 50MB</t>
  </si>
  <si>
    <t>Fixed Wireless MPLS 100MB</t>
  </si>
  <si>
    <t>Fixed Wireless MPLS 200MB</t>
  </si>
  <si>
    <t>Fixed Wireless MPLS 250MB</t>
  </si>
  <si>
    <t>Fixed Wireless MPLS 500MB</t>
  </si>
  <si>
    <t>Fixed Wireless MPLS 1GIG</t>
  </si>
  <si>
    <t>Bonded DS1 MPLS 1.5MB</t>
  </si>
  <si>
    <t>Bonded DS1 MPLS 3MB</t>
  </si>
  <si>
    <t>Bonded DS1 MPLS 4.5MB</t>
  </si>
  <si>
    <t>Bonded DS1 MPLS 6MB</t>
  </si>
  <si>
    <t>Bonded DS1 MPLS 7.5MB</t>
  </si>
  <si>
    <t>Bonded DS1 MPLS 9MB</t>
  </si>
  <si>
    <t>Bonded DS1 MPLS 10.5MB</t>
  </si>
  <si>
    <t>Ethernet MPLS</t>
  </si>
  <si>
    <t>Fixed Wireless MPLS</t>
  </si>
  <si>
    <t>Fixed Wireless Internet</t>
  </si>
  <si>
    <t>T1 MPLS</t>
  </si>
  <si>
    <t xml:space="preserve">1.5MB MPLS Bonded DS1 Access/Port </t>
  </si>
  <si>
    <t xml:space="preserve">3MB MPLS Bonded DS1 Access/Port </t>
  </si>
  <si>
    <t xml:space="preserve">4.5MB MPLS Bonded DS1 Access/Port </t>
  </si>
  <si>
    <t xml:space="preserve">6MB MPLS Bonded DS1 Access/Port </t>
  </si>
  <si>
    <t xml:space="preserve">7.5MB MPLS Bonded DS1 Access/Port </t>
  </si>
  <si>
    <t xml:space="preserve">9MB MPLS Bonded DS1 Access/Port </t>
  </si>
  <si>
    <t xml:space="preserve">10.5MB MPLS Bonded DS1 Access/Port </t>
  </si>
  <si>
    <t>5MB MPLS Ethernet Access/Port</t>
  </si>
  <si>
    <t>10MB MPLS Ethernet Access/Port</t>
  </si>
  <si>
    <t>20MB MPLS Ethernet Access/Port</t>
  </si>
  <si>
    <t>50MB MPLS Ethernet Access/Port</t>
  </si>
  <si>
    <t>100MB MPLS Ethernet Access/Port</t>
  </si>
  <si>
    <t>200MB MPLS Ethernet Access/Port</t>
  </si>
  <si>
    <t>250MB MPLS Ethernet Access/Port</t>
  </si>
  <si>
    <t>500MB MPLS Ethernet Access/Port</t>
  </si>
  <si>
    <t>1GIG MPLS Ethernet Access/Port</t>
  </si>
  <si>
    <t>2.5GIG MPLS Ethernet Access/Port</t>
  </si>
  <si>
    <t>10GIG MPLS Ethernet Access/Port</t>
  </si>
  <si>
    <t>5MB MPLS Fixed Wireless Access/Port</t>
  </si>
  <si>
    <t>10MB MPLS Fixed Wireless Access/Port</t>
  </si>
  <si>
    <t>20MB MPLS Fixed Wireless Access/Port</t>
  </si>
  <si>
    <t>50MB MPLS Fixed Wireless Access/Port</t>
  </si>
  <si>
    <t>100MB MPLS Fixed Wireless Access/Port</t>
  </si>
  <si>
    <t>200MB MPLS Fixed Wireless Access/Port</t>
  </si>
  <si>
    <t>250MB MPLS Fixed Wireless Access/Port</t>
  </si>
  <si>
    <t>500MB MPLS Fixed Wireless Access/Port</t>
  </si>
  <si>
    <t>1GIG MPLS Fixed Wireless Access/Port</t>
  </si>
  <si>
    <t>T1 VLS</t>
  </si>
  <si>
    <t>Fixed Wireless VLS</t>
  </si>
  <si>
    <t>Ethernet VLS</t>
  </si>
  <si>
    <t>Broadband/Cable Internet</t>
  </si>
  <si>
    <t>Broadband/Cable MPLS</t>
  </si>
  <si>
    <t>Ethernet DYIP 5MB</t>
  </si>
  <si>
    <t>Ethernet DYIP 10MB</t>
  </si>
  <si>
    <t>Internet Access is unlimited with the exception of the speed of the line</t>
  </si>
  <si>
    <t>Ethernet Line speed is dependent of the speed of the line</t>
  </si>
  <si>
    <t>Fixed Wireless Line Speed is dependent of the speed of the line</t>
  </si>
  <si>
    <t>T1 line speed is dependent of the speed of the line</t>
  </si>
  <si>
    <t>Please see Pricing tab for charges related to installation services required</t>
  </si>
  <si>
    <t>MPLS Access is unlimited with the exception of the speed of the line</t>
  </si>
  <si>
    <t>VLS Access is unlimited with the exception of the speed of the line</t>
  </si>
  <si>
    <t>Basic Service is 5MB with the ability to upgrade all the way to 10GIG</t>
  </si>
  <si>
    <t>Basic Service is 5MB with the ability to upgrade all the way to 1GIG</t>
  </si>
  <si>
    <t>Basic Service is 1.5MB with the ability to upgrade all the way to 10.5MB</t>
  </si>
  <si>
    <t>A Fiber Connection including access to the internet which is available 24 hours a day</t>
  </si>
  <si>
    <t>A Fixed Wireless Connection including access to the internet which is available 24 hours a day</t>
  </si>
  <si>
    <t>A DS1 Connection including access to the internet which is available 24 hours a day</t>
  </si>
  <si>
    <t>Cellular Broadband Internet</t>
  </si>
  <si>
    <t>Cellular Broadband MPLS</t>
  </si>
  <si>
    <t>Ethernet DYIP 20MB</t>
  </si>
  <si>
    <t>Ethernet DYIP 50MB</t>
  </si>
  <si>
    <t>Ethernet DYIP 100MB</t>
  </si>
  <si>
    <t>Ethernet DYIP 200MB</t>
  </si>
  <si>
    <t>Ethernet SIP</t>
  </si>
  <si>
    <t>Fixed Wireless SIP</t>
  </si>
  <si>
    <t>Ethernet DYIP 250MB</t>
  </si>
  <si>
    <t>Ethernet DYIP 500MB</t>
  </si>
  <si>
    <t>Ethernet DYIP 1GIG</t>
  </si>
  <si>
    <t>Ethernet DYIP 2.5GIG</t>
  </si>
  <si>
    <t>Ethernet DYIP 10GIG</t>
  </si>
  <si>
    <t>Fixed Wireless DYIP 5MB</t>
  </si>
  <si>
    <t>Fixed Wireless DYIP 10MB</t>
  </si>
  <si>
    <t>Fixed Wireless DYIP 20MB</t>
  </si>
  <si>
    <t>Fixed Wireless DYIP 50MB</t>
  </si>
  <si>
    <t>Fixed Wireless DYIP 100MB</t>
  </si>
  <si>
    <t>Fixed Wireless DYIP 200MB</t>
  </si>
  <si>
    <t>Fixed Wireless DYIP 250MB</t>
  </si>
  <si>
    <t>Bonded DS1 DYIP 1.5MB</t>
  </si>
  <si>
    <t>Bonded DS1 DYIP 3MB</t>
  </si>
  <si>
    <t>Bonded DS1 DYIP 4.5MB</t>
  </si>
  <si>
    <t>Bonded DS1 DYIP 6MB</t>
  </si>
  <si>
    <t>Bonded DS1 DYIP 7.5MB</t>
  </si>
  <si>
    <t>Bonded DS1 DYIP 9MB</t>
  </si>
  <si>
    <t>Bonded DS1 DYIP 10.5MB</t>
  </si>
  <si>
    <t xml:space="preserve">1.5MB SIP Bonded DS1 Access/Port </t>
  </si>
  <si>
    <t xml:space="preserve">3MB SIP Bonded DS1 Access/Port </t>
  </si>
  <si>
    <t xml:space="preserve">4.5MB SIP Bonded DS1 Access/Port </t>
  </si>
  <si>
    <t xml:space="preserve">6MB SIP Bonded DS1 Access/Port </t>
  </si>
  <si>
    <t xml:space="preserve">7.5MB SIP Bonded DS1 Access/Port </t>
  </si>
  <si>
    <t xml:space="preserve">9MB SIP Bonded DS1 Access/Port </t>
  </si>
  <si>
    <t xml:space="preserve">10.5MB SIP Bonded DS1 Access/Port </t>
  </si>
  <si>
    <t>5MB SIP Ethernet Access/Port</t>
  </si>
  <si>
    <t>10MB SIP Ethernet Access/Port</t>
  </si>
  <si>
    <t>20MB SIP Ethernet Access/Port</t>
  </si>
  <si>
    <t>50MB SIP Ethernet Access/Port</t>
  </si>
  <si>
    <t>100MB SIP Ethernet Access/Port</t>
  </si>
  <si>
    <t>200MB SIP Ethernet Access/Port</t>
  </si>
  <si>
    <t>250MB SIP Ethernet Access/Port</t>
  </si>
  <si>
    <t>500MB SIP Ethernet Access/Port</t>
  </si>
  <si>
    <t>1GIG SIP Ethernet Access/Port</t>
  </si>
  <si>
    <t>2.5GIG SIP Ethernet Access/Port</t>
  </si>
  <si>
    <t>10GIG SIP Ethernet Access/Port</t>
  </si>
  <si>
    <t>5MB SIP Fixed Wireless Access/Port</t>
  </si>
  <si>
    <t>10MB SIP Fixed Wireless Access/Port</t>
  </si>
  <si>
    <t>20MB SIP Fixed Wireless Access/Port</t>
  </si>
  <si>
    <t>50MB SIP Fixed Wireless Access/Port</t>
  </si>
  <si>
    <t>100MB SIP Fixed Wireless Access/Port</t>
  </si>
  <si>
    <t>200MB SIP Fixed Wireless Access/Port</t>
  </si>
  <si>
    <t>250MB SIP Fixed Wireless Access/Port</t>
  </si>
  <si>
    <t>SIP Call Path</t>
  </si>
  <si>
    <t>PRI Call Path</t>
  </si>
  <si>
    <t>PRI/CAS Call Path</t>
  </si>
  <si>
    <t>Analog Call Path</t>
  </si>
  <si>
    <t>Direct Truck Overflow</t>
  </si>
  <si>
    <t>Toll Free Number</t>
  </si>
  <si>
    <t>PRI Trunk</t>
  </si>
  <si>
    <t>LD/800 Block of Time(1000 Minutes)</t>
  </si>
  <si>
    <t>1+ Dedicated Intralata Rate</t>
  </si>
  <si>
    <t>1+ Dedicated Intrastate Rate</t>
  </si>
  <si>
    <t>1+ Dedicated Interstate Rate</t>
  </si>
  <si>
    <t>800 Dedicated Intrastate Rate</t>
  </si>
  <si>
    <t xml:space="preserve">800 Dedicated Interstate Rate </t>
  </si>
  <si>
    <t>1+ Switched Intralata Rate</t>
  </si>
  <si>
    <t>1+ Switched Intrastate Rate</t>
  </si>
  <si>
    <t>1+ Switched Interstate Rate</t>
  </si>
  <si>
    <t>800 Switched Intralata Rate</t>
  </si>
  <si>
    <t>800 Switched Intrastate Rate</t>
  </si>
  <si>
    <t>800 Switched Interstate Rate</t>
  </si>
  <si>
    <t>Block of 20 DIDs</t>
  </si>
  <si>
    <t>Path</t>
  </si>
  <si>
    <t>800 Number</t>
  </si>
  <si>
    <t>20 DIDs</t>
  </si>
  <si>
    <t>Bonded DS1 TDM 1.5MB</t>
  </si>
  <si>
    <t>Bonded DS1 TDM 3MB</t>
  </si>
  <si>
    <t>Bonded DS1 TDM 4.5MB</t>
  </si>
  <si>
    <t>Bonded DS1 TDM 6MB</t>
  </si>
  <si>
    <t>Bonded DS1 TDM 7.5MB</t>
  </si>
  <si>
    <t>Bonded DS1 TDM 9MB</t>
  </si>
  <si>
    <t>Bonded DS1 TDM 10.5MB</t>
  </si>
  <si>
    <t xml:space="preserve">TDM T1 </t>
  </si>
  <si>
    <t xml:space="preserve">1.5MB TDM Bonded DS1 Access/Port </t>
  </si>
  <si>
    <t xml:space="preserve">3MB TDM Bonded DS1 Access/Port </t>
  </si>
  <si>
    <t xml:space="preserve">4.5MB TDM Bonded DS1 Access/Port </t>
  </si>
  <si>
    <t xml:space="preserve">6MB TDM Bonded DS1 Access/Port </t>
  </si>
  <si>
    <t xml:space="preserve">7.5MB TDM Bonded DS1 Access/Port </t>
  </si>
  <si>
    <t xml:space="preserve">9MB TDM Bonded DS1 Access/Port </t>
  </si>
  <si>
    <t xml:space="preserve">10.5MB TDM Bonded DS1 Access/Port </t>
  </si>
  <si>
    <t>Physical Service Connection-Ethernet Wiring</t>
  </si>
  <si>
    <t>Internal connection to demarcation point</t>
  </si>
  <si>
    <t>POTS/ABL</t>
  </si>
  <si>
    <t>Physical Service Connection-Conduit</t>
  </si>
  <si>
    <t>Physical Service Connection-Trenching for Conduit</t>
  </si>
  <si>
    <t>Special Construction Cost-Circuit Conduit</t>
  </si>
  <si>
    <t>Special Construction Cost-Circuit Trenching</t>
  </si>
  <si>
    <t>Special Construction Cost-Circuit Wiring</t>
  </si>
  <si>
    <t>Trenching to install conduit</t>
  </si>
  <si>
    <t>NA</t>
  </si>
  <si>
    <t>Telephone/PBX</t>
  </si>
  <si>
    <t>Service</t>
  </si>
  <si>
    <t>Directory Assistance</t>
  </si>
  <si>
    <t>Per POTS</t>
  </si>
  <si>
    <t>E911</t>
  </si>
  <si>
    <t>Per Listing</t>
  </si>
  <si>
    <t>Per E911</t>
  </si>
  <si>
    <t>Plain Old Telephone Service(POTS)</t>
  </si>
  <si>
    <t>Standard Connection over Public Switched Network</t>
  </si>
  <si>
    <t>Bidirectional communication, pulse dialing signal included</t>
  </si>
  <si>
    <t>Voice Signal only</t>
  </si>
  <si>
    <t>Long Distance and International calling included at additional charge</t>
  </si>
  <si>
    <t>A Broadband Connection including access to the internet which is available 24 hours a day</t>
  </si>
  <si>
    <t>A Broadband Connection including access to Private MPLS Network which is available 24 hours a day</t>
  </si>
  <si>
    <t>Basic Service is 1 GIG data Plan with the ability to upgrade all the way to 25 GIG Data Plan</t>
  </si>
  <si>
    <t>Basic Service is 1 GIG Data Plan with the ability to upgrade all the way to 25 GIG Data Plan</t>
  </si>
  <si>
    <t>Broadband Access is unlimited with the exception of the speed of the line</t>
  </si>
  <si>
    <t>Conduit for carrying Circuit</t>
  </si>
  <si>
    <t>Build</t>
  </si>
  <si>
    <t>Dedicated Local Measure Service</t>
  </si>
  <si>
    <t>Switched Local Measured Service</t>
  </si>
  <si>
    <t>per concurrent call via SIP handoff</t>
  </si>
  <si>
    <t>per concurrent call via Analog handoff</t>
  </si>
  <si>
    <t>per concurrent call via PRI/CAS handoff</t>
  </si>
  <si>
    <t>Overflow from one Truck group to another</t>
  </si>
  <si>
    <t>Cost of Toll Free number</t>
  </si>
  <si>
    <t>Additional Cost to make DS1 a PRI</t>
  </si>
  <si>
    <t>20 Direct Inward Dial Numbers</t>
  </si>
  <si>
    <t xml:space="preserve">Dedicated </t>
  </si>
  <si>
    <t>DS1 SIP</t>
  </si>
  <si>
    <t>Switched Outbound Long Distance Calling within the LATA</t>
  </si>
  <si>
    <t>Switched Outbound Long Distance Calling within NYS but outside of the LATA</t>
  </si>
  <si>
    <t>Switched Outbound Long Distance Calling outside of NYS but within the USA</t>
  </si>
  <si>
    <t>Dedicated Outbound Long Distance Calling within the LATA</t>
  </si>
  <si>
    <t>Dedicated Outbound Long Distance Calling within NYS but outside of the LATA</t>
  </si>
  <si>
    <t>Dedicated Toll Free Service for incoming Calls with the LATA</t>
  </si>
  <si>
    <t>Switched Toll Free Service for incoming Calls with the LATA</t>
  </si>
  <si>
    <t>Dedicated Toll Free Service for incoming Calls with NYS but outside of LATA</t>
  </si>
  <si>
    <t>Switched Toll Free Service for incoming Calls with NYS but outside of LATA</t>
  </si>
  <si>
    <t>Dedicated Toll Free Service for incoming Calls from outside of NYS but within USA</t>
  </si>
  <si>
    <t>Switched Toll Free Service for incoming Calls from outside of NYS but within USA</t>
  </si>
  <si>
    <t>Switched Outbound Intralata LD Calling</t>
  </si>
  <si>
    <t>Switched Outbound Intrastate LD Calling</t>
  </si>
  <si>
    <t>Switched Outbound Interstate LD Calling</t>
  </si>
  <si>
    <t>Switched Toll Free service for Intralata incoming calls</t>
  </si>
  <si>
    <t>Switched Toll Free service for Intrastate incoming calls</t>
  </si>
  <si>
    <t>Switched Toll Free service for Interstate incoming calls</t>
  </si>
  <si>
    <t>Dedicated Outbound Intralata LD Calling</t>
  </si>
  <si>
    <t>Dedicated Outbound Intrastate LD Calling</t>
  </si>
  <si>
    <t>Dedicated Toll Free service for Interstate incoming calls</t>
  </si>
  <si>
    <t>Dedicated Toll Free service for Intrastate incoming calls</t>
  </si>
  <si>
    <t>Dedicated Outbound Interstate LD Calling</t>
  </si>
  <si>
    <t>Dedicated Toll Free service for Intralata incoming calls</t>
  </si>
  <si>
    <t>TDM T1</t>
  </si>
  <si>
    <t>A SIP Fiber Connection including access to the WIN POP  which is available 24 hours a day</t>
  </si>
  <si>
    <t>A SIP Fixed Wireless Connection including access to the WIN POP which is available 24 hours a day</t>
  </si>
  <si>
    <t>A SIP DS1 Connection including access to the WIN POP which is available 24 hours a day</t>
  </si>
  <si>
    <t>Basic Service is 5MB with the ability to upgrade all the way to 10GIG.  Long Distance and International calling included at additional charge</t>
  </si>
  <si>
    <t>Basic Service is 5MB with the ability to upgrade all the way to 1GIG.  Long Distance and International calling included at additional charge</t>
  </si>
  <si>
    <t>Basic Service is 1.5MB with the ability to upgrade all the way to 10.5MB.  Long Distance and International calling included at additional charge</t>
  </si>
  <si>
    <t>30/6</t>
  </si>
  <si>
    <t>1000 Inbound/Outbound LD minutes at no charge</t>
  </si>
  <si>
    <t>Usage Blocks</t>
  </si>
  <si>
    <t>PRI T1</t>
  </si>
  <si>
    <t>E911/PS ALI</t>
  </si>
  <si>
    <t>Codec G.711/G.729</t>
  </si>
  <si>
    <t>PRI Type custom/national(NI2)</t>
  </si>
  <si>
    <t>23B plus D Channel</t>
  </si>
  <si>
    <t>Broadband line speed is best effort depending on circuit ordered and availability</t>
  </si>
  <si>
    <t>Cellular Broadband Access is based on the Data Plan with the exception of the speed of the line</t>
  </si>
  <si>
    <t>Cellular Broadband line speed is best effort and dependent of the Data Plan ordered and availability</t>
  </si>
  <si>
    <t>Cellular Broadband Access is based upon the Data plan with the exception of the speed of the line</t>
  </si>
  <si>
    <t>24 Channel circuit</t>
  </si>
  <si>
    <t>23 Channel circuit</t>
  </si>
  <si>
    <t>On Net FxTN</t>
  </si>
  <si>
    <t>Off Net FxTN</t>
  </si>
  <si>
    <t>foot</t>
  </si>
  <si>
    <t>Conduit and labor for carrying Circuit</t>
  </si>
  <si>
    <t>Wiring and labor for Circuit</t>
  </si>
  <si>
    <t>Number outside of their rate center that are WIN Owned</t>
  </si>
  <si>
    <t>Number outside of their rate center that are LEC Owned</t>
  </si>
  <si>
    <t>SIP</t>
  </si>
  <si>
    <t>Allows a DID Number to be pointed to a location outside of Rate Center</t>
  </si>
  <si>
    <t>Canada Dedicated LD Cost per minute</t>
  </si>
  <si>
    <t>Canada Switched LD Cost per Minute</t>
  </si>
  <si>
    <t>Canada Switched LD Cost per Minute to call Canada</t>
  </si>
  <si>
    <t>Anguilla Dedicated LD Cost per minute</t>
  </si>
  <si>
    <t>Antigua (Barbuda) Dedicated LD Cost per minute</t>
  </si>
  <si>
    <t>Barbados Dedicated LD Cost per minute</t>
  </si>
  <si>
    <t>Bahamas Dedicated LD Cost per minute</t>
  </si>
  <si>
    <t>Bermuda Dedicated LD Cost per minute</t>
  </si>
  <si>
    <t>British V.I. Dedicated LD Cost per minute</t>
  </si>
  <si>
    <t>Cayman Islands Dedicated LD Cost per minute</t>
  </si>
  <si>
    <t>Dominica Dedicated LD Cost per minute</t>
  </si>
  <si>
    <t>Dominica Audio Text Dedicated LD Cost per minute</t>
  </si>
  <si>
    <t>Dominican Republic Dedicated LD Cost per minute</t>
  </si>
  <si>
    <t>Grenada Dedicated LD Cost per minute</t>
  </si>
  <si>
    <t>Guam Dedicated LD Cost per minute</t>
  </si>
  <si>
    <t>Jamaica Dedicated LD Cost per minute</t>
  </si>
  <si>
    <t>Montserrat Dedicated LD Cost per minute</t>
  </si>
  <si>
    <t>St Kitts/Nevis Dedicated LD Cost per minute</t>
  </si>
  <si>
    <t>St Lucia Dedicated LD Cost per minute</t>
  </si>
  <si>
    <t>St Vincent/Grenadines Dedicated LD Cost per minute</t>
  </si>
  <si>
    <t>Trinidad/Tobago Dedicated LD Cost per minute</t>
  </si>
  <si>
    <t>Turks/Caicos Islands Dedicated LD Cost per minute</t>
  </si>
  <si>
    <t>Anguilla Switched LD Cost per Minute</t>
  </si>
  <si>
    <t>Antigua (Barbuda) Switched LD Cost per Minute</t>
  </si>
  <si>
    <t>Barbados Switched LD Cost per Minute</t>
  </si>
  <si>
    <t>Bahamas Switched LD Cost per Minute</t>
  </si>
  <si>
    <t>Bermuda Switched LD Cost per Minute</t>
  </si>
  <si>
    <t>British V.I. Switched LD Cost per Minute</t>
  </si>
  <si>
    <t>Cayman Islands Switched LD Cost per Minute</t>
  </si>
  <si>
    <t>Dominica Switched LD Cost per Minute</t>
  </si>
  <si>
    <t>Dominica Audio Text Switched LD Cost per Minute</t>
  </si>
  <si>
    <t>Dominican Republic Switched LD Cost per Minute</t>
  </si>
  <si>
    <t>Grenada Switched LD Cost per Minute</t>
  </si>
  <si>
    <t>Guam Switched LD Cost per Minute</t>
  </si>
  <si>
    <t>Jamaica Switched LD Cost per Minute</t>
  </si>
  <si>
    <t>Montserrat Switched LD Cost per Minute</t>
  </si>
  <si>
    <t>St Kitts/Nevis Switched LD Cost per Minute</t>
  </si>
  <si>
    <t>St Lucia Switched LD Cost per Minute</t>
  </si>
  <si>
    <t>St Vincent/Grenadines Switched LD Cost per Minute</t>
  </si>
  <si>
    <t>Trinidad/Tobago Switched LD Cost per Minute</t>
  </si>
  <si>
    <t>Turks/Caicos Islands Switched LD Cost per Minute</t>
  </si>
  <si>
    <t>Afghanistan Dedicated LD Cost per minute</t>
  </si>
  <si>
    <t>Albania Dedicated LD Cost per minute</t>
  </si>
  <si>
    <t>Albania Mobile Dedicated LD Cost per minute</t>
  </si>
  <si>
    <t>Algeria Dedicated LD Cost per minute</t>
  </si>
  <si>
    <t>Algeria Mobile Dedicated LD Cost per minute</t>
  </si>
  <si>
    <t>Andorra Dedicated LD Cost per minute</t>
  </si>
  <si>
    <t>Andorra, Mobile Dedicated LD Cost per minute</t>
  </si>
  <si>
    <t>Angola Dedicated LD Cost per minute</t>
  </si>
  <si>
    <t>Angola Mobile Dedicated LD Cost per minute</t>
  </si>
  <si>
    <t>Antarctica Casey Dedicated LD Cost per minute</t>
  </si>
  <si>
    <t>Antarctica Scott Dedicated LD Cost per minute</t>
  </si>
  <si>
    <t>Argentina Dedicated LD Cost per minute</t>
  </si>
  <si>
    <t>Argentina Buenos Aires Dedicated LD Cost per minute</t>
  </si>
  <si>
    <t>Argentina Mobile Dedicated LD Cost per minute</t>
  </si>
  <si>
    <t>Armenia Dedicated LD Cost per minute</t>
  </si>
  <si>
    <t>Armenia Mobile Dedicated LD Cost per minute</t>
  </si>
  <si>
    <t>Aruba Dedicated LD Cost per minute</t>
  </si>
  <si>
    <t>Aruba Mobile Dedicated LD Cost per minute</t>
  </si>
  <si>
    <t>Ascension Island Dedicated LD Cost per minute</t>
  </si>
  <si>
    <t>Australia Dedicated LD Cost per minute</t>
  </si>
  <si>
    <t>Australia Mobile Dedicated LD Cost per minute</t>
  </si>
  <si>
    <t>Austria Dedicated LD Cost per minute</t>
  </si>
  <si>
    <t>Austria Mobile Dedicated LD Cost per minute</t>
  </si>
  <si>
    <t>Austria Vienna Dedicated LD Cost per minute</t>
  </si>
  <si>
    <t>Azerbaijan Dedicated LD Cost per minute</t>
  </si>
  <si>
    <t>Azerbaijan Mobile Dedicated LD Cost per minute</t>
  </si>
  <si>
    <t>Bahrain Dedicated LD Cost per minute</t>
  </si>
  <si>
    <t>Bahrain Audiotext Dedicated LD Cost per minute</t>
  </si>
  <si>
    <t>Bahrain Mobile Dedicated LD Cost per minute</t>
  </si>
  <si>
    <t>Bangladesh Dedicated LD Cost per minute</t>
  </si>
  <si>
    <t>Bangladesh Dhaka Dedicated LD Cost per minute</t>
  </si>
  <si>
    <t>Bangladesh Mobile Dedicated LD Cost per minute</t>
  </si>
  <si>
    <t>Belarus Dedicated LD Cost per minute</t>
  </si>
  <si>
    <t>Belarus, Mobile Dedicated LD Cost per minute</t>
  </si>
  <si>
    <t>Belgium Dedicated LD Cost per minute</t>
  </si>
  <si>
    <t>Belgium Audiotext Dedicated LD Cost per minute</t>
  </si>
  <si>
    <t>Belgium, Mobile Dedicated LD Cost per minute</t>
  </si>
  <si>
    <t>Belize Dedicated LD Cost per minute</t>
  </si>
  <si>
    <t>Belize Mobile Dedicated LD Cost per minute</t>
  </si>
  <si>
    <t>Benin Dedicated LD Cost per minute</t>
  </si>
  <si>
    <t>Bhutan Dedicated LD Cost per minute</t>
  </si>
  <si>
    <t>Bolivia Dedicated LD Cost per minute</t>
  </si>
  <si>
    <t>Bolivia La Paz Dedicated LD Cost per minute</t>
  </si>
  <si>
    <t>Bolivia Mobile Dedicated LD Cost per minute</t>
  </si>
  <si>
    <t>Bosnia / Herzegovina Dedicated LD Cost per minute</t>
  </si>
  <si>
    <t>Bosnia / Herzegovina, Mobile Dedicated LD Cost per minute</t>
  </si>
  <si>
    <t>Botswana Dedicated LD Cost per minute</t>
  </si>
  <si>
    <t>Botswana, Mobile Dedicated LD Cost per minute</t>
  </si>
  <si>
    <t>Brazil Dedicated LD Cost per minute</t>
  </si>
  <si>
    <t>Brazil, Mobile Dedicated LD Cost per minute</t>
  </si>
  <si>
    <t>Brazil, Rio Dedicated LD Cost per minute</t>
  </si>
  <si>
    <t>Brazil, Sao Paulo Dedicated LD Cost per minute</t>
  </si>
  <si>
    <t>Brunei Dedicated LD Cost per minute</t>
  </si>
  <si>
    <t>Brunei, Mobile Dedicated LD Cost per minute</t>
  </si>
  <si>
    <t>Bulgaria Dedicated LD Cost per minute</t>
  </si>
  <si>
    <t>Bulgaria, Mobile Dedicated LD Cost per minute</t>
  </si>
  <si>
    <t>Burma/Myanmar Dedicated LD Cost per minute</t>
  </si>
  <si>
    <t>Burundi Dedicated LD Cost per minute</t>
  </si>
  <si>
    <t>Cambodia Dedicated LD Cost per minute</t>
  </si>
  <si>
    <t>Cambodia, Mobile Dedicated LD Cost per minute</t>
  </si>
  <si>
    <t>Cameroon Dedicated LD Cost per minute</t>
  </si>
  <si>
    <t>Cameroon, Douala Dedicated LD Cost per minute</t>
  </si>
  <si>
    <t>Cameroon, Mobile (6849) Dedicated LD Cost per minute</t>
  </si>
  <si>
    <t>Cape Verde Dedicated LD Cost per minute</t>
  </si>
  <si>
    <t>Central Africa Dedicated LD Cost per minute</t>
  </si>
  <si>
    <t>Chad Dedicated LD Cost per minute</t>
  </si>
  <si>
    <t>Chad, Audiotext Dedicated LD Cost per minute</t>
  </si>
  <si>
    <t>Chile Dedicated LD Cost per minute</t>
  </si>
  <si>
    <t>Chile, Mobile Dedicated LD Cost per minute</t>
  </si>
  <si>
    <t>Chile, Santiago Dedicated LD Cost per minute</t>
  </si>
  <si>
    <t>China Prc Dedicated LD Cost per minute</t>
  </si>
  <si>
    <t>China Prc, Mobile Dedicated LD Cost per minute</t>
  </si>
  <si>
    <t>China Prc, Prc-Beijing Dedicated LD Cost per minute</t>
  </si>
  <si>
    <t>China Prc, Prc-Shanghai Dedicated LD Cost per minute</t>
  </si>
  <si>
    <t>China, Canton Dedicated LD Cost per minute</t>
  </si>
  <si>
    <t>China, Fuzhou Dedicated LD Cost per minute</t>
  </si>
  <si>
    <t>Christmas Island Dedicated LD Cost per minute</t>
  </si>
  <si>
    <t>Colombia Dedicated LD Cost per minute</t>
  </si>
  <si>
    <t>Colombia, Bogota Dedicated LD Cost per minute</t>
  </si>
  <si>
    <t>Colombia, Cali Dedicated LD Cost per minute</t>
  </si>
  <si>
    <t>Colombia, Medellin Dedicated LD Cost per minute</t>
  </si>
  <si>
    <t>Colombia, Mobile Dedicated LD Cost per minute</t>
  </si>
  <si>
    <t>Comoros Dedicated LD Cost per minute</t>
  </si>
  <si>
    <t>Congo Dedicated LD Cost per minute</t>
  </si>
  <si>
    <t>Cook Island Dedicated LD Cost per minute</t>
  </si>
  <si>
    <t>Costa Rica Dedicated LD Cost per minute</t>
  </si>
  <si>
    <t>Costa Rica, Mobile Dedicated LD Cost per minute</t>
  </si>
  <si>
    <t>Croatia Dedicated LD Cost per minute</t>
  </si>
  <si>
    <t>Croatia, mobile Dedicated LD Cost per minute</t>
  </si>
  <si>
    <t>Cuba Dedicated LD Cost per minute</t>
  </si>
  <si>
    <t>Cyprus Dedicated LD Cost per minute</t>
  </si>
  <si>
    <t>Cyprus, Audiotext Dedicated LD Cost per minute</t>
  </si>
  <si>
    <t>Cyprus, Mobile Dedicated LD Cost per minute</t>
  </si>
  <si>
    <t>Czech Dedicated LD Cost per minute</t>
  </si>
  <si>
    <t>Czech, Mobile Dedicated LD Cost per minute</t>
  </si>
  <si>
    <t>Denmark Dedicated LD Cost per minute</t>
  </si>
  <si>
    <t>Denmark, Mobile Dedicated LD Cost per minute</t>
  </si>
  <si>
    <t>Diego Garcia Dedicated LD Cost per minute</t>
  </si>
  <si>
    <t>Diego Garcia, Audiotext Dedicated LD Cost per minute</t>
  </si>
  <si>
    <t>Djibouti Dedicated LD Cost per minute</t>
  </si>
  <si>
    <t>Ecuador Dedicated LD Cost per minute</t>
  </si>
  <si>
    <t>Ecuador, Guayaquil Dedicated LD Cost per minute</t>
  </si>
  <si>
    <t>Ecuador, Mobile Dedicated LD Cost per minute</t>
  </si>
  <si>
    <t>Ecuador, Quito Dedicated LD Cost per minute</t>
  </si>
  <si>
    <t>Egypt Dedicated LD Cost per minute</t>
  </si>
  <si>
    <t>Egypt, Cairo Dedicated LD Cost per minute</t>
  </si>
  <si>
    <t>Egypt, Mobile Dedicated LD Cost per minute</t>
  </si>
  <si>
    <t>El Salvador Dedicated LD Cost per minute</t>
  </si>
  <si>
    <t>El Salvador, Mobile Dedicated LD Cost per minute</t>
  </si>
  <si>
    <t>Equatorial Guinea Dedicated LD Cost per minute</t>
  </si>
  <si>
    <t>Eritrea Dedicated LD Cost per minute</t>
  </si>
  <si>
    <t>Estonia Dedicated LD Cost per minute</t>
  </si>
  <si>
    <t>Estonia, Mobile Dedicated LD Cost per minute</t>
  </si>
  <si>
    <t>Ethiopia Dedicated LD Cost per minute</t>
  </si>
  <si>
    <t>Ethiopia, Mobile Dedicated LD Cost per minute</t>
  </si>
  <si>
    <t>Faeroe Islands Dedicated LD Cost per minute</t>
  </si>
  <si>
    <t>Falkland Islands Dedicated LD Cost per minute</t>
  </si>
  <si>
    <t>Fiji Islands Dedicated LD Cost per minute</t>
  </si>
  <si>
    <t>Fiji Islands, Mobile (6853) Dedicated LD Cost per minute</t>
  </si>
  <si>
    <t>Finland Dedicated LD Cost per minute</t>
  </si>
  <si>
    <t>Finland, Mobile Dedicated LD Cost per minute</t>
  </si>
  <si>
    <t>France Dedicated LD Cost per minute</t>
  </si>
  <si>
    <t>France Paris Dedicated LD Cost per minute</t>
  </si>
  <si>
    <t>France, Audiotext Dedicated LD Cost per minute</t>
  </si>
  <si>
    <t>France, Mobile Dedicated LD Cost per minute</t>
  </si>
  <si>
    <t>French Antilles Dedicated LD Cost per minute</t>
  </si>
  <si>
    <t>French Antilles, Mobile Dedicated LD Cost per minute</t>
  </si>
  <si>
    <t>French Guiana Dedicated LD Cost per minute</t>
  </si>
  <si>
    <t>French Guiana, Mobile Dedicated LD Cost per minute</t>
  </si>
  <si>
    <t>French Polynesia Dedicated LD Cost per minute</t>
  </si>
  <si>
    <t>French Polynesia, Mobile Dedicated LD Cost per minute</t>
  </si>
  <si>
    <t>Gabon Dedicated LD Cost per minute</t>
  </si>
  <si>
    <t>Gabon, Mobile Dedicated LD Cost per minute</t>
  </si>
  <si>
    <t>Gambia Dedicated LD Cost per minute</t>
  </si>
  <si>
    <t>Georgia Dedicated LD Cost per minute</t>
  </si>
  <si>
    <t>Georgia, Mobile Dedicated LD Cost per minute</t>
  </si>
  <si>
    <t>Germany Dedicated LD Cost per minute</t>
  </si>
  <si>
    <t>Germany, Audiotext Dedicated LD Cost per minute</t>
  </si>
  <si>
    <t>Germany, Frankfurt Dedicated LD Cost per minute</t>
  </si>
  <si>
    <t>Germany, Mobile Dedicated LD Cost per minute</t>
  </si>
  <si>
    <t>Ghana Dedicated LD Cost per minute</t>
  </si>
  <si>
    <t>Ghana, Mobile Dedicated LD Cost per minute</t>
  </si>
  <si>
    <t>Gibraltar Dedicated LD Cost per minute</t>
  </si>
  <si>
    <t>Gibraltar, Mobile Dedicated LD Cost per minute</t>
  </si>
  <si>
    <t>Greece Dedicated LD Cost per minute</t>
  </si>
  <si>
    <t>Greece, Athens Dedicated LD Cost per minute</t>
  </si>
  <si>
    <t>Greece, Mobile Dedicated LD Cost per minute</t>
  </si>
  <si>
    <t>Greenland Dedicated LD Cost per minute</t>
  </si>
  <si>
    <t>Greenland, Mobile Dedicated LD Cost per minute</t>
  </si>
  <si>
    <t>Guadeloupe Dedicated LD Cost per minute</t>
  </si>
  <si>
    <t>Guadeloupe, Mobile Dedicated LD Cost per minute</t>
  </si>
  <si>
    <t>Guatemala Dedicated LD Cost per minute</t>
  </si>
  <si>
    <t>Guatemala, Mobile Dedicated LD Cost per minute</t>
  </si>
  <si>
    <t>Guinea Dedicated LD Cost per minute</t>
  </si>
  <si>
    <t>Guinea Bissau Dedicated LD Cost per minute</t>
  </si>
  <si>
    <t>Guyana Dedicated LD Cost per minute</t>
  </si>
  <si>
    <t>Guyana Mobile Dedicated LD Cost per minute</t>
  </si>
  <si>
    <t>Haiti Dedicated LD Cost per minute</t>
  </si>
  <si>
    <t>Haiti Audiotext Dedicated LD Cost per minute</t>
  </si>
  <si>
    <t>Haiti Mobile Dedicated LD Cost per minute</t>
  </si>
  <si>
    <t>Honduras Dedicated LD Cost per minute</t>
  </si>
  <si>
    <t>Honduras Mobile Dedicated LD Cost per minute</t>
  </si>
  <si>
    <t>Hong Kong Dedicated LD Cost per minute</t>
  </si>
  <si>
    <t>Hong Kong Mobile Dedicated LD Cost per minute</t>
  </si>
  <si>
    <t>Hungary Dedicated LD Cost per minute</t>
  </si>
  <si>
    <t>Hungary Mobile Dedicated LD Cost per minute</t>
  </si>
  <si>
    <t>Iceland Dedicated LD Cost per minute</t>
  </si>
  <si>
    <t>Iceland Mobile Dedicated LD Cost per minute</t>
  </si>
  <si>
    <t>India Dedicated LD Cost per minute</t>
  </si>
  <si>
    <t>India Audiotext Dedicated LD Cost per minute</t>
  </si>
  <si>
    <t>India Bombay Dedicated LD Cost per minute</t>
  </si>
  <si>
    <t>India Madras Dedicated LD Cost per minute</t>
  </si>
  <si>
    <t>India Mobile Dedicated LD Cost per minute</t>
  </si>
  <si>
    <t>India New Delhi Dedicated LD Cost per minute</t>
  </si>
  <si>
    <t>Indonesia Dedicated LD Cost per minute</t>
  </si>
  <si>
    <t>Indonesia Jakarta Dedicated LD Cost per minute</t>
  </si>
  <si>
    <t>Indonesia Mobile Dedicated LD Cost per minute</t>
  </si>
  <si>
    <t>Inmarsat (AOR) Dedicated LD Cost per minute</t>
  </si>
  <si>
    <t>Inmarsat (IOR) Dedicated LD Cost per minute</t>
  </si>
  <si>
    <t>Inmarsat (POR) Dedicated LD Cost per minute</t>
  </si>
  <si>
    <t>Inmarsat (WAT) Dedicated LD Cost per minute</t>
  </si>
  <si>
    <t>Iran Dedicated LD Cost per minute</t>
  </si>
  <si>
    <t>Iran Mobile Dedicated LD Cost per minute</t>
  </si>
  <si>
    <t>Iraq Dedicated LD Cost per minute</t>
  </si>
  <si>
    <t>Ireland Dedicated LD Cost per minute</t>
  </si>
  <si>
    <t>Ireland Mobile Dedicated LD Cost per minute</t>
  </si>
  <si>
    <t>Ireland, Dublin Dedicated LD Cost per minute</t>
  </si>
  <si>
    <t>Iridium Dedicated LD Cost per minute</t>
  </si>
  <si>
    <t>Israel Dedicated LD Cost per minute</t>
  </si>
  <si>
    <t>Israel Mobile Dedicated LD Cost per minute</t>
  </si>
  <si>
    <t>Israel Tel Aviv Dedicated LD Cost per minute</t>
  </si>
  <si>
    <t>Italy Dedicated LD Cost per minute</t>
  </si>
  <si>
    <t>Italy Audiotext Dedicated LD Cost per minute</t>
  </si>
  <si>
    <t>Italy Milan Dedicated LD Cost per minute</t>
  </si>
  <si>
    <t>Italy Mobile  Dedicated LD Cost per minute</t>
  </si>
  <si>
    <t>Italy Rome Dedicated LD Cost per minute</t>
  </si>
  <si>
    <t>Italy Vatican City Dedicated LD Cost per minute</t>
  </si>
  <si>
    <t>Ivory Coast Dedicated LD Cost per minute</t>
  </si>
  <si>
    <t>Ivory Coast Mobile (6856) Dedicated LD Cost per minute</t>
  </si>
  <si>
    <t>Japan Dedicated LD Cost per minute</t>
  </si>
  <si>
    <t>Japan Military Dedicated LD Cost per minute</t>
  </si>
  <si>
    <t>Japan Mobile Dedicated LD Cost per minute</t>
  </si>
  <si>
    <t>Japan Nagoya Dedicated LD Cost per minute</t>
  </si>
  <si>
    <t>Japan Osaka Dedicated LD Cost per minute</t>
  </si>
  <si>
    <t>Japan Sapporo Dedicated LD Cost per minute</t>
  </si>
  <si>
    <t>Japan Tokyo Dedicated LD Cost per minute</t>
  </si>
  <si>
    <t>Jordan Dedicated LD Cost per minute</t>
  </si>
  <si>
    <t>Jordan Mobile Dedicated LD Cost per minute</t>
  </si>
  <si>
    <t>Kazakhstan Dedicated LD Cost per minute</t>
  </si>
  <si>
    <t>Kazakhstan Mobile (6884) Dedicated LD Cost per minute</t>
  </si>
  <si>
    <t>Kenya Dedicated LD Cost per minute</t>
  </si>
  <si>
    <t>Kenya Mobile (6857) Dedicated LD Cost per minute</t>
  </si>
  <si>
    <t>Korea (North) Dedicated LD Cost per minute</t>
  </si>
  <si>
    <t>Korea (South) Dedicated LD Cost per minute</t>
  </si>
  <si>
    <t>Korea (South) Mobile Dedicated LD Cost per minute</t>
  </si>
  <si>
    <t>Korea (South) Seoul Dedicated LD Cost per minute</t>
  </si>
  <si>
    <t>Kuwait Dedicated LD Cost per minute</t>
  </si>
  <si>
    <t>Kuwait Audiotext Dedicated LD Cost per minute</t>
  </si>
  <si>
    <t>Kuwait Mobile Dedicated LD Cost per minute</t>
  </si>
  <si>
    <t>Laos Dedicated LD Cost per minute</t>
  </si>
  <si>
    <t>Latvia Dedicated LD Cost per minute</t>
  </si>
  <si>
    <t>Latvia Mobile Dedicated LD Cost per minute</t>
  </si>
  <si>
    <t>Lebanon Dedicated LD Cost per minute</t>
  </si>
  <si>
    <t>Lebanon Mobile Dedicated LD Cost per minute</t>
  </si>
  <si>
    <t>Lesotho Dedicated LD Cost per minute</t>
  </si>
  <si>
    <t>Liberia Dedicated LD Cost per minute</t>
  </si>
  <si>
    <t>Liberia Mobile Dedicated LD Cost per minute</t>
  </si>
  <si>
    <t>Libya Dedicated LD Cost per minute</t>
  </si>
  <si>
    <t>Liechtenstein Dedicated LD Cost per minute</t>
  </si>
  <si>
    <t>Lithuania Dedicated LD Cost per minute</t>
  </si>
  <si>
    <t>Lithuania Mobile Dedicated LD Cost per minute</t>
  </si>
  <si>
    <t>Luxembourg Dedicated LD Cost per minute</t>
  </si>
  <si>
    <t>Luxembourg Mobile Dedicated LD Cost per minute</t>
  </si>
  <si>
    <t>Macao Dedicated LD Cost per minute</t>
  </si>
  <si>
    <t>Macao Mobile Dedicated LD Cost per minute</t>
  </si>
  <si>
    <t>Macedonia Dedicated LD Cost per minute</t>
  </si>
  <si>
    <t>Macedonia Mobile Dedicated LD Cost per minute</t>
  </si>
  <si>
    <t>Madagascar Dedicated LD Cost per minute</t>
  </si>
  <si>
    <t>Madagascar Mobile Dedicated LD Cost per minute</t>
  </si>
  <si>
    <t>Malawi Dedicated LD Cost per minute</t>
  </si>
  <si>
    <t>Malawi, Mobile Dedicated LD Cost per minute</t>
  </si>
  <si>
    <t>Malaysia Dedicated LD Cost per minute</t>
  </si>
  <si>
    <t>Malaysia Mobile Dedicated LD Cost per minute</t>
  </si>
  <si>
    <t>Maldives Dedicated LD Cost per minute</t>
  </si>
  <si>
    <t>Mali Republic Dedicated LD Cost per minute</t>
  </si>
  <si>
    <t>Mali Republic Mobile Dedicated LD Cost per minute</t>
  </si>
  <si>
    <t>Malta Dedicated LD Cost per minute</t>
  </si>
  <si>
    <t>Malta Mobile Dedicated LD Cost per minute</t>
  </si>
  <si>
    <t>Marshall Islands Dedicated LD Cost per minute</t>
  </si>
  <si>
    <t>Mauritania Dedicated LD Cost per minute</t>
  </si>
  <si>
    <t>Mauritius Dedicated LD Cost per minute</t>
  </si>
  <si>
    <t>Mauritius Mobile Dedicated LD Cost per minute</t>
  </si>
  <si>
    <t>Mayotte Dedicated LD Cost per minute</t>
  </si>
  <si>
    <t>Mexico Dedicated LD Cost per minute</t>
  </si>
  <si>
    <t>Mexico, Guadalajara Dedicated LD Cost per minute</t>
  </si>
  <si>
    <t>Mexico, Mexico City Dedicated LD Cost per minute</t>
  </si>
  <si>
    <t>Mexico, Monterrey Dedicated LD Cost per minute</t>
  </si>
  <si>
    <t>Mexico, On-Net EA Dedicated LD Cost per minute</t>
  </si>
  <si>
    <t>Micronesia Dedicated LD Cost per minute</t>
  </si>
  <si>
    <t>Moldova Dedicated LD Cost per minute</t>
  </si>
  <si>
    <t>Moldova Mobile Dedicated LD Cost per minute</t>
  </si>
  <si>
    <t>Monaco Dedicated LD Cost per minute</t>
  </si>
  <si>
    <t>Monaco Mobile Dedicated LD Cost per minute</t>
  </si>
  <si>
    <t>Mongolia Dedicated LD Cost per minute</t>
  </si>
  <si>
    <t>Morocco Dedicated LD Cost per minute</t>
  </si>
  <si>
    <t>Morocco Mobile Dedicated LD Cost per minute</t>
  </si>
  <si>
    <t>Mozambique Dedicated LD Cost per minute</t>
  </si>
  <si>
    <t>Mozambique Mobile (6864) Dedicated LD Cost per minute</t>
  </si>
  <si>
    <t>Namibia Dedicated LD Cost per minute</t>
  </si>
  <si>
    <t>Namibia Mobile Dedicated LD Cost per minute</t>
  </si>
  <si>
    <t>Nauru Dedicated LD Cost per minute</t>
  </si>
  <si>
    <t>Nepal Dedicated LD Cost per minute</t>
  </si>
  <si>
    <t>Netherlands Dedicated LD Cost per minute</t>
  </si>
  <si>
    <t>Netherlands Amsterdam Dedicated LD Cost per minute</t>
  </si>
  <si>
    <t>Netherlands Antilles Dedicated LD Cost per minute</t>
  </si>
  <si>
    <t>Netherlands Antilles Audiotext Dedicated LD Cost per minute</t>
  </si>
  <si>
    <t>Netherlands Antilles Mobile Dedicated LD Cost per minute</t>
  </si>
  <si>
    <t>Netherlands Mobile Dedicated LD Cost per minute</t>
  </si>
  <si>
    <t>New Caledonia Dedicated LD Cost per minute</t>
  </si>
  <si>
    <t>New Zealand Dedicated LD Cost per minute</t>
  </si>
  <si>
    <t>New Zealand Mobile Dedicated LD Cost per minute</t>
  </si>
  <si>
    <t>Nicaragua Dedicated LD Cost per minute</t>
  </si>
  <si>
    <t>Nicaragua Mobile Dedicated LD Cost per minute</t>
  </si>
  <si>
    <t>Niger Republic Dedicated LD Cost per minute</t>
  </si>
  <si>
    <t>Nigeria Dedicated LD Cost per minute</t>
  </si>
  <si>
    <t>Nigeria Lagos Dedicated LD Cost per minute</t>
  </si>
  <si>
    <t>Nigeria Mobile Dedicated LD Cost per minute</t>
  </si>
  <si>
    <t>Niue Island Dedicated LD Cost per minute</t>
  </si>
  <si>
    <t>Norway Dedicated LD Cost per minute</t>
  </si>
  <si>
    <t>Norway Mobile Dedicated LD Cost per minute</t>
  </si>
  <si>
    <t>Oman Dedicated LD Cost per minute</t>
  </si>
  <si>
    <t>Oman Mobile Dedicated LD Cost per minute</t>
  </si>
  <si>
    <t>Pakistan Dedicated LD Cost per minute</t>
  </si>
  <si>
    <t>Pakistan Karachi Dedicated LD Cost per minute</t>
  </si>
  <si>
    <t>Pakistan Mobile Dedicated LD Cost per minute</t>
  </si>
  <si>
    <t>Palau Republic Dedicated LD Cost per minute</t>
  </si>
  <si>
    <t>Palestine Dedicated LD Cost per minute</t>
  </si>
  <si>
    <t>Palestine Mobile (6886) Dedicated LD Cost per minute</t>
  </si>
  <si>
    <t>Panama Dedicated LD Cost per minute</t>
  </si>
  <si>
    <t>Panama Mobile Dedicated LD Cost per minute</t>
  </si>
  <si>
    <t>Papua New Guinea Dedicated LD Cost per minute</t>
  </si>
  <si>
    <t>Paraguay Dedicated LD Cost per minute</t>
  </si>
  <si>
    <t>Paraguay Mobile Dedicated LD Cost per minute</t>
  </si>
  <si>
    <t>Peru Dedicated LD Cost per minute</t>
  </si>
  <si>
    <t>Peru, Audiotext Dedicated LD Cost per minute</t>
  </si>
  <si>
    <t>Peru, Lima Dedicated LD Cost per minute</t>
  </si>
  <si>
    <t>Peru, Mobile Dedicated LD Cost per minute</t>
  </si>
  <si>
    <t>Philippines Dedicated LD Cost per minute</t>
  </si>
  <si>
    <t>Philippines Manila Dedicated LD Cost per minute</t>
  </si>
  <si>
    <t>Philippines Mobile Dedicated LD Cost per minute</t>
  </si>
  <si>
    <t>Poland Dedicated LD Cost per minute</t>
  </si>
  <si>
    <t>Poland Mobile Dedicated LD Cost per minute</t>
  </si>
  <si>
    <t>Poland Warsaw Dedicated LD Cost per minute</t>
  </si>
  <si>
    <t>Portugal Dedicated LD Cost per minute</t>
  </si>
  <si>
    <t>Portugal Lisbon Dedicated LD Cost per minute</t>
  </si>
  <si>
    <t>Portugal Madeira Dedicated LD Cost per minute</t>
  </si>
  <si>
    <t>Portugal Mobile Dedicated LD Cost per minute</t>
  </si>
  <si>
    <t>Qatar Dedicated LD Cost per minute</t>
  </si>
  <si>
    <t>Qatar Mobile Dedicated LD Cost per minute</t>
  </si>
  <si>
    <t>Reunion Island Dedicated LD Cost per minute</t>
  </si>
  <si>
    <t>Romania Dedicated LD Cost per minute</t>
  </si>
  <si>
    <t>Romania Mobile Dedicated LD Cost per minute</t>
  </si>
  <si>
    <t>Russia Dedicated LD Cost per minute</t>
  </si>
  <si>
    <t>Russia Mobile Dedicated LD Cost per minute</t>
  </si>
  <si>
    <t>Russia Moscow Dedicated LD Cost per minute</t>
  </si>
  <si>
    <t>Russia Overlay Dedicated LD Cost per minute</t>
  </si>
  <si>
    <t>Russia St. Petersburg Dedicated LD Cost per minute</t>
  </si>
  <si>
    <t>Rwanda Dedicated LD Cost per minute</t>
  </si>
  <si>
    <t>Rwanda Mobile Dedicated LD Cost per minute</t>
  </si>
  <si>
    <t>San Marino Dedicated LD Cost per minute</t>
  </si>
  <si>
    <t>Sao Tome Dedicated LD Cost per minute</t>
  </si>
  <si>
    <t>Saudi Arabia Dedicated LD Cost per minute</t>
  </si>
  <si>
    <t>Saudi Arabia Mobile Dedicated LD Cost per minute</t>
  </si>
  <si>
    <t>Senegal Dedicated LD Cost per minute</t>
  </si>
  <si>
    <t>Senegal Audiotext Dedicated LD Cost per minute</t>
  </si>
  <si>
    <t>Senegal Mobile Dedicated LD Cost per minute</t>
  </si>
  <si>
    <t>Seychelles Island Dedicated LD Cost per minute</t>
  </si>
  <si>
    <t>Sierra Leone Dedicated LD Cost per minute</t>
  </si>
  <si>
    <t>Sierra Leone Mobile Dedicated LD Cost per minute</t>
  </si>
  <si>
    <t>Singapore Dedicated LD Cost per minute</t>
  </si>
  <si>
    <t>Singapore Mobile Dedicated LD Cost per minute</t>
  </si>
  <si>
    <t>Slovakia Dedicated LD Cost per minute</t>
  </si>
  <si>
    <t>Slovakia Mobile Dedicated LD Cost per minute</t>
  </si>
  <si>
    <t>Slovenia Dedicated LD Cost per minute</t>
  </si>
  <si>
    <t>Slovenia Mobile Dedicated LD Cost per minute</t>
  </si>
  <si>
    <t>Solomon Islands Dedicated LD Cost per minute</t>
  </si>
  <si>
    <t>Somalia Dedicated LD Cost per minute</t>
  </si>
  <si>
    <t>South Africa Dedicated LD Cost per minute</t>
  </si>
  <si>
    <t>South Africa Johannesburg Dedicated LD Cost per minute</t>
  </si>
  <si>
    <t>Spain Dedicated LD Cost per minute</t>
  </si>
  <si>
    <t>Spain Audiotext Dedicated LD Cost per minute</t>
  </si>
  <si>
    <t>Spain Barcelona Dedicated LD Cost per minute</t>
  </si>
  <si>
    <t>Spain Madrid Dedicated LD Cost per minute</t>
  </si>
  <si>
    <t>Spain Mobile Dedicated LD Cost per minute</t>
  </si>
  <si>
    <t>Sri Lanka Dedicated LD Cost per minute</t>
  </si>
  <si>
    <t>Sri Lanka Mobile Dedicated LD Cost per minute</t>
  </si>
  <si>
    <t>St Helena Dedicated LD Cost per minute</t>
  </si>
  <si>
    <t>St Pierre/Miquelon Dedicated LD Cost per minute</t>
  </si>
  <si>
    <t>Sudan Dedicated LD Cost per minute</t>
  </si>
  <si>
    <t>Sudan Mobile Dedicated LD Cost per minute</t>
  </si>
  <si>
    <t>Suriname Dedicated LD Cost per minute</t>
  </si>
  <si>
    <t>Suriname Mobile Dedicated LD Cost per minute</t>
  </si>
  <si>
    <t>Swaziland Dedicated LD Cost per minute</t>
  </si>
  <si>
    <t>Swaziland Mobile Dedicated LD Cost per minute</t>
  </si>
  <si>
    <t>Sweden Dedicated LD Cost per minute</t>
  </si>
  <si>
    <t>Sweden Mobile Dedicated LD Cost per minute</t>
  </si>
  <si>
    <t>Switzerland Dedicated LD Cost per minute</t>
  </si>
  <si>
    <t>Switzerland Audiotext Dedicated LD Cost per minute</t>
  </si>
  <si>
    <t>Switzerland Mobile Dedicated LD Cost per minute</t>
  </si>
  <si>
    <t>Syria Dedicated LD Cost per minute</t>
  </si>
  <si>
    <t>Syria Mobile (6875) Dedicated LD Cost per minute</t>
  </si>
  <si>
    <t>Taiwan Dedicated LD Cost per minute</t>
  </si>
  <si>
    <t>Taiwan Kaohsiung Dedicated LD Cost per minute</t>
  </si>
  <si>
    <t>Taiwan Mobile Dedicated LD Cost per minute</t>
  </si>
  <si>
    <t>Taiwan Taipei Dedicated LD Cost per minute</t>
  </si>
  <si>
    <t>Taiwan, Tainan Dedicated LD Cost per minute</t>
  </si>
  <si>
    <t>Tajikistan Dedicated LD Cost per minute</t>
  </si>
  <si>
    <t>Tanzania Dedicated LD Cost per minute</t>
  </si>
  <si>
    <t>Tanzania Mobile (6876) Dedicated LD Cost per minute</t>
  </si>
  <si>
    <t>Tanzania Zanzibar Dedicated LD Cost per minute</t>
  </si>
  <si>
    <t>Thailand Dedicated LD Cost per minute</t>
  </si>
  <si>
    <t>Thailand Mobile Dedicated LD Cost per minute</t>
  </si>
  <si>
    <t>Togo Dedicated LD Cost per minute</t>
  </si>
  <si>
    <t>Tokelau Dedicated LD Cost per minute</t>
  </si>
  <si>
    <t>Tonga Dedicated LD Cost per minute</t>
  </si>
  <si>
    <t>Tunisia Dedicated LD Cost per minute</t>
  </si>
  <si>
    <t>Tunisia Mobile Dedicated LD Cost per minute</t>
  </si>
  <si>
    <t>Turkey Dedicated LD Cost per minute</t>
  </si>
  <si>
    <t>Turkey Istanbul Dedicated LD Cost per minute</t>
  </si>
  <si>
    <t>Turkey Mobile Dedicated LD Cost per minute</t>
  </si>
  <si>
    <t>Turkmenistan Dedicated LD Cost per minute</t>
  </si>
  <si>
    <t>Tuvalu Dedicated LD Cost per minute</t>
  </si>
  <si>
    <t>Uganda Dedicated LD Cost per minute</t>
  </si>
  <si>
    <t>Uganda Mobile (6878) Dedicated LD Cost per minute</t>
  </si>
  <si>
    <t>Ukraine Dedicated LD Cost per minute</t>
  </si>
  <si>
    <t>Ukraine Mobile (6879) Dedicated LD Cost per minute</t>
  </si>
  <si>
    <t>United Arab Emirates Dedicated LD Cost per minute</t>
  </si>
  <si>
    <t>United Arab Emirates Mobile Dedicated LD Cost per minute</t>
  </si>
  <si>
    <t>United Kingdom Dedicated LD Cost per minute</t>
  </si>
  <si>
    <t>United Kingdom Audiotext Dedicated LD Cost per minute</t>
  </si>
  <si>
    <t>United Kingdom London Dedicated LD Cost per minute</t>
  </si>
  <si>
    <t>United Kingdom Mobile Dedicated LD Cost per minute</t>
  </si>
  <si>
    <t>Uruguay Dedicated LD Cost per minute</t>
  </si>
  <si>
    <t>Uruguay Mobile (6882) Dedicated LD Cost per minute</t>
  </si>
  <si>
    <t>Uzbekistan Dedicated LD Cost per minute</t>
  </si>
  <si>
    <t>Venezuela Dedicated LD Cost per minute</t>
  </si>
  <si>
    <t>Venezuela Caracas Dedicated LD Cost per minute</t>
  </si>
  <si>
    <t>Venezuela Mobile Dedicated LD Cost per minute</t>
  </si>
  <si>
    <t>Vietnam Dedicated LD Cost per minute</t>
  </si>
  <si>
    <t>Vietnam  Ho Chi Minh Dedicated LD Cost per minute</t>
  </si>
  <si>
    <t>Vietnam Mobile Dedicated LD Cost per minute</t>
  </si>
  <si>
    <t>Wallis/Futuna Dedicated LD Cost per minute</t>
  </si>
  <si>
    <t>Yemen Arab Dedicated LD Cost per minute</t>
  </si>
  <si>
    <t>Yugoslavia/Serbia Dedicated LD Cost per minute</t>
  </si>
  <si>
    <t>Yugoslavia/Serbia Mobile Dedicated LD Cost per minute</t>
  </si>
  <si>
    <t>Zaire Dedicated LD Cost per minute</t>
  </si>
  <si>
    <t>Zaire Mobile Dedicated LD Cost per minute</t>
  </si>
  <si>
    <t>Zambia Dedicated LD Cost per minute</t>
  </si>
  <si>
    <t>Zambia Mobile Dedicated LD Cost per minute</t>
  </si>
  <si>
    <t>Zimbabwe Dedicated LD Cost per minute</t>
  </si>
  <si>
    <t>Zimbabwe Mobile Dedicated LD Cost per minute</t>
  </si>
  <si>
    <t>Afghanistan Switched LD Rate</t>
  </si>
  <si>
    <t>Albania Switched LD Rate</t>
  </si>
  <si>
    <t>Albania Mobile Switched LD Rate</t>
  </si>
  <si>
    <t>Algeria Switched LD Rate</t>
  </si>
  <si>
    <t>Algeria Mobile Switched LD Rate</t>
  </si>
  <si>
    <t>Andorra Switched LD Rate</t>
  </si>
  <si>
    <t>Andorra, Mobile Switched LD Rate</t>
  </si>
  <si>
    <t>Angola Switched LD Rate</t>
  </si>
  <si>
    <t>Angola Mobile Switched LD Rate</t>
  </si>
  <si>
    <t>Antarctica Casey Switched LD Rate</t>
  </si>
  <si>
    <t>Antarctica Scott Switched LD Rate</t>
  </si>
  <si>
    <t>Argentina Switched LD Rate</t>
  </si>
  <si>
    <t>Argentina Buenos Aires Switched LD Rate</t>
  </si>
  <si>
    <t>Argentina Mobile Switched LD Rate</t>
  </si>
  <si>
    <t>Armenia Switched LD Rate</t>
  </si>
  <si>
    <t>Armenia Mobile Switched LD Rate</t>
  </si>
  <si>
    <t>Aruba Switched LD Rate</t>
  </si>
  <si>
    <t>Aruba Mobile Switched LD Rate</t>
  </si>
  <si>
    <t>Ascension Island Switched LD Rate</t>
  </si>
  <si>
    <t>Australia Switched LD Rate</t>
  </si>
  <si>
    <t>Australia Mobile Switched LD Rate</t>
  </si>
  <si>
    <t>Austria Switched LD Rate</t>
  </si>
  <si>
    <t>Austria Mobile Switched LD Rate</t>
  </si>
  <si>
    <t>Austria Vienna Switched LD Rate</t>
  </si>
  <si>
    <t>Azerbaijan Switched LD Rate</t>
  </si>
  <si>
    <t>Azerbaijan Mobile Switched LD Rate</t>
  </si>
  <si>
    <t>Bahrain Switched LD Rate</t>
  </si>
  <si>
    <t>Bahrain Audiotext Switched LD Rate</t>
  </si>
  <si>
    <t>Bahrain Mobile Switched LD Rate</t>
  </si>
  <si>
    <t>Bangladesh Switched LD Rate</t>
  </si>
  <si>
    <t>Bangladesh Dhaka Switched LD Rate</t>
  </si>
  <si>
    <t>Bangladesh Mobile Switched LD Rate</t>
  </si>
  <si>
    <t>Belarus Switched LD Rate</t>
  </si>
  <si>
    <t>Belarus, Mobile Switched LD Rate</t>
  </si>
  <si>
    <t>Belgium Switched LD Rate</t>
  </si>
  <si>
    <t>Belgium Audiotext Switched LD Rate</t>
  </si>
  <si>
    <t>Belgium, Mobile Switched LD Rate</t>
  </si>
  <si>
    <t>Belize Switched LD Rate</t>
  </si>
  <si>
    <t>Belize Mobile Switched LD Rate</t>
  </si>
  <si>
    <t>Benin Switched LD Rate</t>
  </si>
  <si>
    <t>Bhutan Switched LD Rate</t>
  </si>
  <si>
    <t>Bolivia Switched LD Rate</t>
  </si>
  <si>
    <t>Bolivia La Paz Switched LD Rate</t>
  </si>
  <si>
    <t>Bolivia Mobile Switched LD Rate</t>
  </si>
  <si>
    <t>Bosnia / Herzegovina Switched LD Rate</t>
  </si>
  <si>
    <t>Bosnia / Herzegovina, Mobile Switched LD Rate</t>
  </si>
  <si>
    <t>Botswana Switched LD Rate</t>
  </si>
  <si>
    <t>Botswana, Mobile Switched LD Rate</t>
  </si>
  <si>
    <t>Brazil Switched LD Rate</t>
  </si>
  <si>
    <t>Brazil, Mobile Switched LD Rate</t>
  </si>
  <si>
    <t>Brazil, Rio Switched LD Rate</t>
  </si>
  <si>
    <t>Brazil, Sao Paulo Switched LD Rate</t>
  </si>
  <si>
    <t>Brunei Switched LD Rate</t>
  </si>
  <si>
    <t>Brunei, Mobile Switched LD Rate</t>
  </si>
  <si>
    <t>Bulgaria Switched LD Rate</t>
  </si>
  <si>
    <t>Bulgaria, Mobile Switched LD Rate</t>
  </si>
  <si>
    <t>Burma/Myanmar Switched LD Rate</t>
  </si>
  <si>
    <t>Burundi Switched LD Rate</t>
  </si>
  <si>
    <t>Cambodia Switched LD Rate</t>
  </si>
  <si>
    <t>Cambodia, Mobile Switched LD Rate</t>
  </si>
  <si>
    <t>Cameroon Switched LD Rate</t>
  </si>
  <si>
    <t>Cameroon, Douala Switched LD Rate</t>
  </si>
  <si>
    <t>Cameroon, Mobile (6849) Switched LD Rate</t>
  </si>
  <si>
    <t>Cape Verde Switched LD Rate</t>
  </si>
  <si>
    <t>Central Africa Switched LD Rate</t>
  </si>
  <si>
    <t>Chad Switched LD Rate</t>
  </si>
  <si>
    <t>Chad, Audiotext Switched LD Rate</t>
  </si>
  <si>
    <t>Chile Switched LD Rate</t>
  </si>
  <si>
    <t>Chile, Mobile Switched LD Rate</t>
  </si>
  <si>
    <t>Chile, Santiago Switched LD Rate</t>
  </si>
  <si>
    <t>China Prc Switched LD Rate</t>
  </si>
  <si>
    <t>China Prc, Mobile Switched LD Rate</t>
  </si>
  <si>
    <t>China Prc, Prc-Beijing Switched LD Rate</t>
  </si>
  <si>
    <t>China Prc, Prc-Shanghai Switched LD Rate</t>
  </si>
  <si>
    <t>China, Canton Switched LD Rate</t>
  </si>
  <si>
    <t>China, Fuzhou Switched LD Rate</t>
  </si>
  <si>
    <t>Christmas Island Switched LD Rate</t>
  </si>
  <si>
    <t>Colombia Switched LD Rate</t>
  </si>
  <si>
    <t>Colombia, Bogota Switched LD Rate</t>
  </si>
  <si>
    <t>Colombia, Cali Switched LD Rate</t>
  </si>
  <si>
    <t>Colombia, Medellin Switched LD Rate</t>
  </si>
  <si>
    <t>Colombia, Mobile Switched LD Rate</t>
  </si>
  <si>
    <t>Comoros Switched LD Rate</t>
  </si>
  <si>
    <t>Congo Switched LD Rate</t>
  </si>
  <si>
    <t>Cook Island Switched LD Rate</t>
  </si>
  <si>
    <t>Costa Rica Switched LD Rate</t>
  </si>
  <si>
    <t>Costa Rica, Mobile Switched LD Rate</t>
  </si>
  <si>
    <t>Croatia Switched LD Rate</t>
  </si>
  <si>
    <t>Croatia, mobile Switched LD Rate</t>
  </si>
  <si>
    <t>Cuba Switched LD Rate</t>
  </si>
  <si>
    <t>Cyprus Switched LD Rate</t>
  </si>
  <si>
    <t>Cyprus, Audiotext Switched LD Rate</t>
  </si>
  <si>
    <t>Cyprus, Mobile Switched LD Rate</t>
  </si>
  <si>
    <t>Czech Switched LD Rate</t>
  </si>
  <si>
    <t>Czech, Mobile Switched LD Rate</t>
  </si>
  <si>
    <t>Denmark Switched LD Rate</t>
  </si>
  <si>
    <t>Denmark, Mobile Switched LD Rate</t>
  </si>
  <si>
    <t>Diego Garcia Switched LD Rate</t>
  </si>
  <si>
    <t>Diego Garcia, Audiotext Switched LD Rate</t>
  </si>
  <si>
    <t>Djibouti Switched LD Rate</t>
  </si>
  <si>
    <t>Ecuador Switched LD Rate</t>
  </si>
  <si>
    <t>Ecuador, Guayaquil Switched LD Rate</t>
  </si>
  <si>
    <t>Ecuador, Mobile Switched LD Rate</t>
  </si>
  <si>
    <t>Ecuador, Quito Switched LD Rate</t>
  </si>
  <si>
    <t>Egypt Switched LD Rate</t>
  </si>
  <si>
    <t>Egypt, Cairo Switched LD Rate</t>
  </si>
  <si>
    <t>Egypt, Mobile Switched LD Rate</t>
  </si>
  <si>
    <t>El Salvador Switched LD Rate</t>
  </si>
  <si>
    <t>El Salvador, Mobile Switched LD Rate</t>
  </si>
  <si>
    <t>Equatorial Guinea Switched LD Rate</t>
  </si>
  <si>
    <t>Eritrea Switched LD Rate</t>
  </si>
  <si>
    <t>Estonia Switched LD Rate</t>
  </si>
  <si>
    <t>Estonia, Mobile Switched LD Rate</t>
  </si>
  <si>
    <t>Ethiopia Switched LD Rate</t>
  </si>
  <si>
    <t>Ethiopia, Mobile Switched LD Rate</t>
  </si>
  <si>
    <t>Faeroe Islands Switched LD Rate</t>
  </si>
  <si>
    <t>Falkland Islands Switched LD Rate</t>
  </si>
  <si>
    <t>Fiji Islands Switched LD Rate</t>
  </si>
  <si>
    <t>Fiji Islands, Mobile (6853) Switched LD Rate</t>
  </si>
  <si>
    <t>Finland Switched LD Rate</t>
  </si>
  <si>
    <t>Finland, Mobile Switched LD Rate</t>
  </si>
  <si>
    <t>France Switched LD Rate</t>
  </si>
  <si>
    <t>France Paris Switched LD Rate</t>
  </si>
  <si>
    <t>France, Audiotext Switched LD Rate</t>
  </si>
  <si>
    <t>France, Mobile Switched LD Rate</t>
  </si>
  <si>
    <t>French Antilles Switched LD Rate</t>
  </si>
  <si>
    <t>French Antilles, Mobile Switched LD Rate</t>
  </si>
  <si>
    <t>French Guiana Switched LD Rate</t>
  </si>
  <si>
    <t>French Guiana, Mobile Switched LD Rate</t>
  </si>
  <si>
    <t>French Polynesia Switched LD Rate</t>
  </si>
  <si>
    <t>French Polynesia, Mobile Switched LD Rate</t>
  </si>
  <si>
    <t>Gabon Switched LD Rate</t>
  </si>
  <si>
    <t>Gabon, Mobile Switched LD Rate</t>
  </si>
  <si>
    <t>Gambia Switched LD Rate</t>
  </si>
  <si>
    <t>Georgia Switched LD Rate</t>
  </si>
  <si>
    <t>Georgia, Mobile Switched LD Rate</t>
  </si>
  <si>
    <t>Germany Switched LD Rate</t>
  </si>
  <si>
    <t>Germany, Audiotext Switched LD Rate</t>
  </si>
  <si>
    <t>Germany, Frankfurt Switched LD Rate</t>
  </si>
  <si>
    <t>Germany, Mobile Switched LD Rate</t>
  </si>
  <si>
    <t>Ghana Switched LD Rate</t>
  </si>
  <si>
    <t>Ghana, Mobile Switched LD Rate</t>
  </si>
  <si>
    <t>Gibraltar Switched LD Rate</t>
  </si>
  <si>
    <t>Gibraltar, Mobile Switched LD Rate</t>
  </si>
  <si>
    <t>Greece Switched LD Rate</t>
  </si>
  <si>
    <t>Greece, Athens Switched LD Rate</t>
  </si>
  <si>
    <t>Greece, Mobile Switched LD Rate</t>
  </si>
  <si>
    <t>Greenland Switched LD Rate</t>
  </si>
  <si>
    <t>Greenland, Mobile Switched LD Rate</t>
  </si>
  <si>
    <t>Guadeloupe Switched LD Rate</t>
  </si>
  <si>
    <t>Guadeloupe, Mobile Switched LD Rate</t>
  </si>
  <si>
    <t>Guatemala Switched LD Rate</t>
  </si>
  <si>
    <t>Guatemala, Mobile Switched LD Rate</t>
  </si>
  <si>
    <t>Guinea Switched LD Rate</t>
  </si>
  <si>
    <t>Guinea Bissau Switched LD Rate</t>
  </si>
  <si>
    <t>Guyana Switched LD Rate</t>
  </si>
  <si>
    <t>Guyana Mobile Switched LD Rate</t>
  </si>
  <si>
    <t>Haiti Switched LD Rate</t>
  </si>
  <si>
    <t>Haiti Audiotext Switched LD Rate</t>
  </si>
  <si>
    <t>Haiti Mobile Switched LD Rate</t>
  </si>
  <si>
    <t>Honduras Switched LD Rate</t>
  </si>
  <si>
    <t>Honduras Mobile Switched LD Rate</t>
  </si>
  <si>
    <t>Hong Kong Switched LD Rate</t>
  </si>
  <si>
    <t>Hong Kong Mobile Switched LD Rate</t>
  </si>
  <si>
    <t>Hungary Switched LD Rate</t>
  </si>
  <si>
    <t>Hungary Mobile Switched LD Rate</t>
  </si>
  <si>
    <t>Iceland Switched LD Rate</t>
  </si>
  <si>
    <t>Iceland Mobile Switched LD Rate</t>
  </si>
  <si>
    <t>India Switched LD Rate</t>
  </si>
  <si>
    <t>India Audiotext Switched LD Rate</t>
  </si>
  <si>
    <t>India Bombay Switched LD Rate</t>
  </si>
  <si>
    <t>India Madras Switched LD Rate</t>
  </si>
  <si>
    <t>India Mobile Switched LD Rate</t>
  </si>
  <si>
    <t>India New Delhi Switched LD Rate</t>
  </si>
  <si>
    <t>Indonesia Switched LD Rate</t>
  </si>
  <si>
    <t>Indonesia Jakarta Switched LD Rate</t>
  </si>
  <si>
    <t>Indonesia Mobile Switched LD Rate</t>
  </si>
  <si>
    <t>Inmarsat (AOR) Switched LD Rate</t>
  </si>
  <si>
    <t>Inmarsat (IOR) Switched LD Rate</t>
  </si>
  <si>
    <t>Inmarsat (POR) Switched LD Rate</t>
  </si>
  <si>
    <t>Inmarsat (WAT) Switched LD Rate</t>
  </si>
  <si>
    <t>Iran Switched LD Rate</t>
  </si>
  <si>
    <t>Iran Mobile Switched LD Rate</t>
  </si>
  <si>
    <t>Iraq Switched LD Rate</t>
  </si>
  <si>
    <t>Ireland Switched LD Rate</t>
  </si>
  <si>
    <t>Ireland Mobile Switched LD Rate</t>
  </si>
  <si>
    <t>Ireland, Dublin Switched LD Rate</t>
  </si>
  <si>
    <t>Iridium Switched LD Rate</t>
  </si>
  <si>
    <t>Israel Switched LD Rate</t>
  </si>
  <si>
    <t>Israel Mobile Switched LD Rate</t>
  </si>
  <si>
    <t>Israel Tel Aviv Switched LD Rate</t>
  </si>
  <si>
    <t>Italy Switched LD Rate</t>
  </si>
  <si>
    <t>Italy Audiotext Switched LD Rate</t>
  </si>
  <si>
    <t>Italy Milan Switched LD Rate</t>
  </si>
  <si>
    <t>Italy Mobile Switched LD Rate</t>
  </si>
  <si>
    <t>Italy Rome Switched LD Rate</t>
  </si>
  <si>
    <t>Italy Vatican City Switched LD Rate</t>
  </si>
  <si>
    <t>Ivory Coast Switched LD Rate</t>
  </si>
  <si>
    <t>Ivory Coast Mobile (6856) Switched LD Rate</t>
  </si>
  <si>
    <t>Japan Switched LD Rate</t>
  </si>
  <si>
    <t>Japan Military Switched LD Rate</t>
  </si>
  <si>
    <t>Japan Mobile Switched LD Rate</t>
  </si>
  <si>
    <t>Japan Nagoya Switched LD Rate</t>
  </si>
  <si>
    <t>Japan Osaka Switched LD Rate</t>
  </si>
  <si>
    <t>Japan Sapporo Switched LD Rate</t>
  </si>
  <si>
    <t>Japan Tokyo Switched LD Rate</t>
  </si>
  <si>
    <t>Jordan Switched LD Rate</t>
  </si>
  <si>
    <t>Jordan Mobile Switched LD Rate</t>
  </si>
  <si>
    <t>Kazakhstan Switched LD Rate</t>
  </si>
  <si>
    <t>Kazakhstan Mobile (6884) Switched LD Rate</t>
  </si>
  <si>
    <t>Kenya Switched LD Rate</t>
  </si>
  <si>
    <t>Kenya Mobile (6857) Switched LD Rate</t>
  </si>
  <si>
    <t>Korea (North) Switched LD Rate</t>
  </si>
  <si>
    <t>Korea (South) Switched LD Rate</t>
  </si>
  <si>
    <t>Korea (South) Mobile Switched LD Rate</t>
  </si>
  <si>
    <t>Korea (South) Seoul Switched LD Rate</t>
  </si>
  <si>
    <t>Kuwait Switched LD Rate</t>
  </si>
  <si>
    <t>Kuwait Audiotext Switched LD Rate</t>
  </si>
  <si>
    <t>Kuwait Mobile Switched LD Rate</t>
  </si>
  <si>
    <t>Laos Switched LD Rate</t>
  </si>
  <si>
    <t>Latvia Switched LD Rate</t>
  </si>
  <si>
    <t>Latvia Mobile Switched LD Rate</t>
  </si>
  <si>
    <t>Lebanon Switched LD Rate</t>
  </si>
  <si>
    <t>Lebanon Mobile Switched LD Rate</t>
  </si>
  <si>
    <t>Lesotho Switched LD Rate</t>
  </si>
  <si>
    <t>Liberia Switched LD Rate</t>
  </si>
  <si>
    <t>Liberia Mobile Switched LD Rate</t>
  </si>
  <si>
    <t>Libya Switched LD Rate</t>
  </si>
  <si>
    <t>Liechtenstein Switched LD Rate</t>
  </si>
  <si>
    <t>Lithuania Switched LD Rate</t>
  </si>
  <si>
    <t>Lithuania Mobile Switched LD Rate</t>
  </si>
  <si>
    <t>Luxembourg Switched LD Rate</t>
  </si>
  <si>
    <t>Luxembourg Mobile Switched LD Rate</t>
  </si>
  <si>
    <t>Macao Switched LD Rate</t>
  </si>
  <si>
    <t>Macao Mobile Switched LD Rate</t>
  </si>
  <si>
    <t>Macedonia Switched LD Rate</t>
  </si>
  <si>
    <t>Macedonia Mobile Switched LD Rate</t>
  </si>
  <si>
    <t>Madagascar Switched LD Rate</t>
  </si>
  <si>
    <t>Madagascar Mobile Switched LD Rate</t>
  </si>
  <si>
    <t>Malawi Switched LD Rate</t>
  </si>
  <si>
    <t>Malawi, Mobile Switched LD Rate</t>
  </si>
  <si>
    <t>Malaysia Switched LD Rate</t>
  </si>
  <si>
    <t>Malaysia Mobile Switched LD Rate</t>
  </si>
  <si>
    <t>Maldives Switched LD Rate</t>
  </si>
  <si>
    <t>Mali Republic Switched LD Rate</t>
  </si>
  <si>
    <t>Mali Republic Mobile Switched LD Rate</t>
  </si>
  <si>
    <t>Malta Switched LD Rate</t>
  </si>
  <si>
    <t>Malta Mobile Switched LD Rate</t>
  </si>
  <si>
    <t>Marshall Islands Switched LD Rate</t>
  </si>
  <si>
    <t>Mauritania Switched LD Rate</t>
  </si>
  <si>
    <t>Mauritius Switched LD Rate</t>
  </si>
  <si>
    <t>Mauritius Mobile Switched LD Rate</t>
  </si>
  <si>
    <t>Mayotte Switched LD Rate</t>
  </si>
  <si>
    <t>Mexico Switched LD Rate</t>
  </si>
  <si>
    <t>Mexico, Guadalajara Switched LD Rate</t>
  </si>
  <si>
    <t>Mexico, Mexico City Switched LD Rate</t>
  </si>
  <si>
    <t>Mexico, Monterrey Switched LD Rate</t>
  </si>
  <si>
    <t>Mexico, On-Net EA Switched LD Rate</t>
  </si>
  <si>
    <t>Micronesia Switched LD Rate</t>
  </si>
  <si>
    <t>Moldova Switched LD Rate</t>
  </si>
  <si>
    <t>Moldova Mobile Switched LD Rate</t>
  </si>
  <si>
    <t>Monaco Switched LD Rate</t>
  </si>
  <si>
    <t>Monaco Mobile Switched LD Rate</t>
  </si>
  <si>
    <t>Mongolia Switched LD Rate</t>
  </si>
  <si>
    <t>Morocco Switched LD Rate</t>
  </si>
  <si>
    <t>Morocco Mobile Switched LD Rate</t>
  </si>
  <si>
    <t>Mozambique Switched LD Rate</t>
  </si>
  <si>
    <t>Mozambique Mobile (6864) Switched LD Rate</t>
  </si>
  <si>
    <t>Namibia Switched LD Rate</t>
  </si>
  <si>
    <t>Namibia Mobile Switched LD Rate</t>
  </si>
  <si>
    <t>Nauru Switched LD Rate</t>
  </si>
  <si>
    <t>Nepal Switched LD Rate</t>
  </si>
  <si>
    <t>Netherlands Switched LD Rate</t>
  </si>
  <si>
    <t>Netherlands Amsterdam Switched LD Rate</t>
  </si>
  <si>
    <t>Netherlands Antilles Switched LD Rate</t>
  </si>
  <si>
    <t>Netherlands Antilles Audiotext Switched LD Rate</t>
  </si>
  <si>
    <t>Netherlands Antilles Mobile Switched LD Rate</t>
  </si>
  <si>
    <t>Netherlands Mobile Switched LD Rate</t>
  </si>
  <si>
    <t>New Caledonia Switched LD Rate</t>
  </si>
  <si>
    <t>New Zealand Switched LD Rate</t>
  </si>
  <si>
    <t>New Zealand Mobile Switched LD Rate</t>
  </si>
  <si>
    <t>Nicaragua Switched LD Rate</t>
  </si>
  <si>
    <t>Nicaragua Mobile Switched LD Rate</t>
  </si>
  <si>
    <t>Niger Republic Switched LD Rate</t>
  </si>
  <si>
    <t>Nigeria Switched LD Rate</t>
  </si>
  <si>
    <t>Nigeria Lagos Switched LD Rate</t>
  </si>
  <si>
    <t>Nigeria Mobile Switched LD Rate</t>
  </si>
  <si>
    <t>Niue Island Switched LD Rate</t>
  </si>
  <si>
    <t>Norway Switched LD Rate</t>
  </si>
  <si>
    <t>Norway Mobile Switched LD Rate</t>
  </si>
  <si>
    <t>Oman Switched LD Rate</t>
  </si>
  <si>
    <t>Oman Mobile Switched LD Rate</t>
  </si>
  <si>
    <t>Pakistan Switched LD Rate</t>
  </si>
  <si>
    <t>Pakistan Karachi Switched LD Rate</t>
  </si>
  <si>
    <t>Pakistan Mobile Switched LD Rate</t>
  </si>
  <si>
    <t>Palau Republic Switched LD Rate</t>
  </si>
  <si>
    <t>Palestine Switched LD Rate</t>
  </si>
  <si>
    <t>Palestine Mobile (6886) Switched LD Rate</t>
  </si>
  <si>
    <t>Panama Switched LD Rate</t>
  </si>
  <si>
    <t>Panama Mobile Switched LD Rate</t>
  </si>
  <si>
    <t>Papua New Guinea Switched LD Rate</t>
  </si>
  <si>
    <t>Paraguay Switched LD Rate</t>
  </si>
  <si>
    <t>Paraguay Mobile Switched LD Rate</t>
  </si>
  <si>
    <t>Peru Switched LD Rate</t>
  </si>
  <si>
    <t>Peru, Audiotext Switched LD Rate</t>
  </si>
  <si>
    <t>Peru, Lima Switched LD Rate</t>
  </si>
  <si>
    <t>Peru, Mobile Switched LD Rate</t>
  </si>
  <si>
    <t>Philippines Switched LD Rate</t>
  </si>
  <si>
    <t>Philippines Manila Switched LD Rate</t>
  </si>
  <si>
    <t>Philippines Mobile Switched LD Rate</t>
  </si>
  <si>
    <t>Poland Switched LD Rate</t>
  </si>
  <si>
    <t>Poland Mobile Switched LD Rate</t>
  </si>
  <si>
    <t>Poland Warsaw Switched LD Rate</t>
  </si>
  <si>
    <t>Portugal Switched LD Rate</t>
  </si>
  <si>
    <t>Portugal Lisbon Switched LD Rate</t>
  </si>
  <si>
    <t>Portugal Madeira Switched LD Rate</t>
  </si>
  <si>
    <t>Portugal Mobile Switched LD Rate</t>
  </si>
  <si>
    <t>Qatar Switched LD Rate</t>
  </si>
  <si>
    <t>Qatar Mobile Switched LD Rate</t>
  </si>
  <si>
    <t>Reunion Island Switched LD Rate</t>
  </si>
  <si>
    <t>Romania Switched LD Rate</t>
  </si>
  <si>
    <t>Romania Mobile Switched LD Rate</t>
  </si>
  <si>
    <t>Russia Switched LD Rate</t>
  </si>
  <si>
    <t>Russia Mobile Switched LD Rate</t>
  </si>
  <si>
    <t>Russia Moscow Switched LD Rate</t>
  </si>
  <si>
    <t>Russia Overlay Switched LD Rate</t>
  </si>
  <si>
    <t>Russia St. Petersburg Switched LD Rate</t>
  </si>
  <si>
    <t>Rwanda Switched LD Rate</t>
  </si>
  <si>
    <t>Rwanda Mobile Switched LD Rate</t>
  </si>
  <si>
    <t>San Marino Switched LD Rate</t>
  </si>
  <si>
    <t>Sao Tome Switched LD Rate</t>
  </si>
  <si>
    <t>Saudi Arabia Switched LD Rate</t>
  </si>
  <si>
    <t>Saudi Arabia Mobile Switched LD Rate</t>
  </si>
  <si>
    <t>Senegal Switched LD Rate</t>
  </si>
  <si>
    <t>Senegal Audiotext Switched LD Rate</t>
  </si>
  <si>
    <t>Senegal Mobile Switched LD Rate</t>
  </si>
  <si>
    <t>Seychelles Island Switched LD Rate</t>
  </si>
  <si>
    <t>Sierra Leone Switched LD Rate</t>
  </si>
  <si>
    <t>Sierra Leone Mobile Switched LD Rate</t>
  </si>
  <si>
    <t>Singapore Switched LD Rate</t>
  </si>
  <si>
    <t>Singapore Mobile Switched LD Rate</t>
  </si>
  <si>
    <t>Slovakia Switched LD Rate</t>
  </si>
  <si>
    <t>Slovakia Mobile Switched LD Rate</t>
  </si>
  <si>
    <t>Slovenia Switched LD Rate</t>
  </si>
  <si>
    <t>Slovenia Mobile Switched LD Rate</t>
  </si>
  <si>
    <t>Solomon Islands Switched LD Rate</t>
  </si>
  <si>
    <t>Somalia Switched LD Rate</t>
  </si>
  <si>
    <t>South Africa Switched LD Rate</t>
  </si>
  <si>
    <t>South Africa Johannesburg Switched LD Rate</t>
  </si>
  <si>
    <t>Spain Switched LD Rate</t>
  </si>
  <si>
    <t>Spain Audiotext Switched LD Rate</t>
  </si>
  <si>
    <t>Spain Barcelona Switched LD Rate</t>
  </si>
  <si>
    <t>Spain Madrid Switched LD Rate</t>
  </si>
  <si>
    <t>Spain Mobile Switched LD Rate</t>
  </si>
  <si>
    <t>Sri Lanka Switched LD Rate</t>
  </si>
  <si>
    <t>Sri Lanka Mobile Switched LD Rate</t>
  </si>
  <si>
    <t>St Helena Switched LD Rate</t>
  </si>
  <si>
    <t>St Pierre/Miquelon Switched LD Rate</t>
  </si>
  <si>
    <t>Sudan Switched LD Rate</t>
  </si>
  <si>
    <t>Sudan Mobile Switched LD Rate</t>
  </si>
  <si>
    <t>Suriname Switched LD Rate</t>
  </si>
  <si>
    <t>Suriname Mobile Switched LD Rate</t>
  </si>
  <si>
    <t>Swaziland Switched LD Rate</t>
  </si>
  <si>
    <t>Swaziland Mobile Switched LD Rate</t>
  </si>
  <si>
    <t>Sweden Switched LD Rate</t>
  </si>
  <si>
    <t>Sweden Mobile Switched LD Rate</t>
  </si>
  <si>
    <t>Switzerland Switched LD Rate</t>
  </si>
  <si>
    <t>Switzerland Audiotext Switched LD Rate</t>
  </si>
  <si>
    <t>Switzerland Mobile Switched LD Rate</t>
  </si>
  <si>
    <t>Syria Switched LD Rate</t>
  </si>
  <si>
    <t>Syria Mobile (6875) Switched LD Rate</t>
  </si>
  <si>
    <t>Taiwan Switched LD Rate</t>
  </si>
  <si>
    <t>Taiwan Kaohsiung Switched LD Rate</t>
  </si>
  <si>
    <t>Taiwan Mobile Switched LD Rate</t>
  </si>
  <si>
    <t>Taiwan Taipei Switched LD Rate</t>
  </si>
  <si>
    <t>Taiwan, Tainan Switched LD Rate</t>
  </si>
  <si>
    <t>Tajikistan Switched LD Rate</t>
  </si>
  <si>
    <t>Tanzania Switched LD Rate</t>
  </si>
  <si>
    <t>Tanzania Mobile (6876) Switched LD Rate</t>
  </si>
  <si>
    <t>Tanzania Zanzibar Switched LD Rate</t>
  </si>
  <si>
    <t>Thailand Switched LD Rate</t>
  </si>
  <si>
    <t>Thailand Mobile Switched LD Rate</t>
  </si>
  <si>
    <t>Togo Switched LD Rate</t>
  </si>
  <si>
    <t>Tokelau Switched LD Rate</t>
  </si>
  <si>
    <t>Tonga Switched LD Rate</t>
  </si>
  <si>
    <t>Tunisia Switched LD Rate</t>
  </si>
  <si>
    <t>Tunisia Mobile Switched LD Rate</t>
  </si>
  <si>
    <t>Turkey Switched LD Rate</t>
  </si>
  <si>
    <t>Turkey Istanbul Switched LD Rate</t>
  </si>
  <si>
    <t>Turkey Mobile Switched LD Rate</t>
  </si>
  <si>
    <t>Turkmenistan Switched LD Rate</t>
  </si>
  <si>
    <t>Tuvalu Switched LD Rate</t>
  </si>
  <si>
    <t>Uganda Switched LD Rate</t>
  </si>
  <si>
    <t>Uganda Mobile (6878) Switched LD Rate</t>
  </si>
  <si>
    <t>Ukraine Switched LD Rate</t>
  </si>
  <si>
    <t>Ukraine Mobile (6879) Switched LD Rate</t>
  </si>
  <si>
    <t>United Arab Emirates Switched LD Rate</t>
  </si>
  <si>
    <t>United Arab Emirates Mobile Switched LD Rate</t>
  </si>
  <si>
    <t>United Kingdom Switched LD Rate</t>
  </si>
  <si>
    <t>United Kingdom Audiotext Switched LD Rate</t>
  </si>
  <si>
    <t>United Kingdom London Switched LD Rate</t>
  </si>
  <si>
    <t>United Kingdom Mobile Switched LD Rate</t>
  </si>
  <si>
    <t>Uruguay Switched LD Rate</t>
  </si>
  <si>
    <t>Uruguay Mobile (6882) Switched LD Rate</t>
  </si>
  <si>
    <t>Uzbekistan Switched LD Rate</t>
  </si>
  <si>
    <t>Vatican City Switched LD Rate</t>
  </si>
  <si>
    <t>Venezuela Switched LD Rate</t>
  </si>
  <si>
    <t>Venezuela Caracas Switched LD Rate</t>
  </si>
  <si>
    <t>Venezuela Mobile Switched LD Rate</t>
  </si>
  <si>
    <t>Vietnam Switched LD Rate</t>
  </si>
  <si>
    <t>Vietnam  Ho Chi Minh Switched LD Rate</t>
  </si>
  <si>
    <t>Vietnam Mobile Switched LD Rate</t>
  </si>
  <si>
    <t>Wallis/Futuna Switched LD Rate</t>
  </si>
  <si>
    <t>Yemen Arab Switched LD Rate</t>
  </si>
  <si>
    <t>Yugoslavia/Serbia Switched LD Rate</t>
  </si>
  <si>
    <t>Yugoslavia/Serbia Mobile Switched LD Rate</t>
  </si>
  <si>
    <t>Zaire Switched LD Rate</t>
  </si>
  <si>
    <t>Zaire Mobile Switched LD Rate</t>
  </si>
  <si>
    <t>Zambia Switched LD Rate</t>
  </si>
  <si>
    <t>Zambia Mobile Switched LD Rate</t>
  </si>
  <si>
    <t>Zimbabwe Switched LD Rate</t>
  </si>
  <si>
    <t>Flat Rate DS1  Unlimited Local</t>
  </si>
  <si>
    <t>Flat Rate DS1  100,000 Local</t>
  </si>
  <si>
    <t>Flat Rate DS1  50,000 local</t>
  </si>
  <si>
    <t>TDM DS1 with the first 50,000 local minutes free</t>
  </si>
  <si>
    <t>TDM DS1 with the first 100,000 local minutes free</t>
  </si>
  <si>
    <t>TDM DS1 with the local minutes free</t>
  </si>
  <si>
    <t>Remote Call Forward</t>
  </si>
  <si>
    <t>Caller ID</t>
  </si>
  <si>
    <t>Caller ID w Name</t>
  </si>
  <si>
    <t>Call Waiting</t>
  </si>
  <si>
    <t>Call Waiting ID</t>
  </si>
  <si>
    <t>Call Forwarding</t>
  </si>
  <si>
    <t>Per item</t>
  </si>
  <si>
    <t xml:space="preserve">PRI </t>
  </si>
  <si>
    <t>Circuit</t>
  </si>
  <si>
    <t>PRI Unlimited Local</t>
  </si>
  <si>
    <t>PRI</t>
  </si>
  <si>
    <t>PRI T1 Unlimited Local Minutes</t>
  </si>
  <si>
    <t>Local Directory Assistance</t>
  </si>
  <si>
    <t>LD Directory Assistance</t>
  </si>
  <si>
    <t>Antigua Dedicated 800</t>
  </si>
  <si>
    <t>Argentina Dedicated 800</t>
  </si>
  <si>
    <t>Australia Dedicated 800</t>
  </si>
  <si>
    <t>Austria Dedicated 800</t>
  </si>
  <si>
    <t>Bahamas Dedicated 800</t>
  </si>
  <si>
    <t>Barbados Dedicated 800</t>
  </si>
  <si>
    <t>Belgium Dedicated 800</t>
  </si>
  <si>
    <t>Bermuda Dedicated 800</t>
  </si>
  <si>
    <t>Brazil Dedicated 800</t>
  </si>
  <si>
    <t>Cayman Islands Dedicated 800</t>
  </si>
  <si>
    <t>Chile Dedicated 800</t>
  </si>
  <si>
    <t>China Dedicated 800</t>
  </si>
  <si>
    <t>Columbia Dedicated 800</t>
  </si>
  <si>
    <t>Costa Rica Dedicated 800</t>
  </si>
  <si>
    <t>Cyprus Dedicated 800</t>
  </si>
  <si>
    <t>Denmark Dedicated 800</t>
  </si>
  <si>
    <t>Dominican Republic Dedicated 800</t>
  </si>
  <si>
    <t>France Dedicated 800</t>
  </si>
  <si>
    <t>Germany Dedicated 800</t>
  </si>
  <si>
    <t>Greece Dedicated 800</t>
  </si>
  <si>
    <t>Guatemala Dedicated 800</t>
  </si>
  <si>
    <t>Guyana Dedicated 800</t>
  </si>
  <si>
    <t>Hong Kong Dedicated 800</t>
  </si>
  <si>
    <t>Hungary Dedicated 800</t>
  </si>
  <si>
    <t>Indonesia Dedicated 800</t>
  </si>
  <si>
    <t>Ireland Dedicated 800</t>
  </si>
  <si>
    <t>Israel Dedicated 800</t>
  </si>
  <si>
    <t>Jamaica Dedicated 800</t>
  </si>
  <si>
    <t>Japan Dedicated 800</t>
  </si>
  <si>
    <t>Luxembourg Dedicated 800</t>
  </si>
  <si>
    <t>Malaysia Dedicated 800</t>
  </si>
  <si>
    <t>Marshall Islands Dedicated 800</t>
  </si>
  <si>
    <t>Mexico Dedicated 800</t>
  </si>
  <si>
    <t>Monaco Dedicated 800</t>
  </si>
  <si>
    <t>Netherlands Antilles Dedicated 800</t>
  </si>
  <si>
    <t>New Zealand Dedicated 800</t>
  </si>
  <si>
    <t>Nicaragua Dedicated 800</t>
  </si>
  <si>
    <t>Norway Dedicated 800</t>
  </si>
  <si>
    <t>Panama Dedicated 800</t>
  </si>
  <si>
    <t>Peru Dedicated 800</t>
  </si>
  <si>
    <t>Philippines Dedicated 800</t>
  </si>
  <si>
    <t>Poland Dedicated 800</t>
  </si>
  <si>
    <t>Portugal Dedicated 800</t>
  </si>
  <si>
    <t>Romania Dedicated 800</t>
  </si>
  <si>
    <t>Russia Dedicated 800</t>
  </si>
  <si>
    <t>Singapore Dedicated 800</t>
  </si>
  <si>
    <t>South Africa Dedicated 800</t>
  </si>
  <si>
    <t>South Korea Dedicated 800</t>
  </si>
  <si>
    <t>Spain Dedicated 800</t>
  </si>
  <si>
    <t>St Kitts Dedicated 800</t>
  </si>
  <si>
    <t>St Lucia Dedicated 800</t>
  </si>
  <si>
    <t>Sweden Dedicated 800</t>
  </si>
  <si>
    <t>Switzerland Dedicated 800</t>
  </si>
  <si>
    <t>Taiwan Dedicated 800</t>
  </si>
  <si>
    <t>Thailand Dedicated 800</t>
  </si>
  <si>
    <t>Trinidad &amp; Tobago Dedicated 800</t>
  </si>
  <si>
    <t>Turkey Dedicated 800</t>
  </si>
  <si>
    <t>Turks &amp; Caicos Islands Dedicated 800</t>
  </si>
  <si>
    <t>United Kingdom Dedicated 800</t>
  </si>
  <si>
    <t>Uruguay Dedicated 800</t>
  </si>
  <si>
    <t>Antigua Switched 800</t>
  </si>
  <si>
    <t>Argentina Switched 800</t>
  </si>
  <si>
    <t>Australia Switched 800</t>
  </si>
  <si>
    <t>Austria Switched 800</t>
  </si>
  <si>
    <t>Bahamas Switched 800</t>
  </si>
  <si>
    <t>Barbados Switched 800</t>
  </si>
  <si>
    <t>Belgium Switched 800</t>
  </si>
  <si>
    <t>Bermuda Switched 800</t>
  </si>
  <si>
    <t>Brazil Switched 800</t>
  </si>
  <si>
    <t>Cayman Islands Switched 800</t>
  </si>
  <si>
    <t>Chile Switched 800</t>
  </si>
  <si>
    <t>China Switched 800</t>
  </si>
  <si>
    <t>Columbia Switched 800</t>
  </si>
  <si>
    <t>Costa Rica Switched 800</t>
  </si>
  <si>
    <t>Cyprus Switched 800</t>
  </si>
  <si>
    <t>Denmark Switched 800</t>
  </si>
  <si>
    <t>Dominican Republic Switched 800</t>
  </si>
  <si>
    <t>France Switched 800</t>
  </si>
  <si>
    <t>Germany Switched 800</t>
  </si>
  <si>
    <t>Greece Switched 800</t>
  </si>
  <si>
    <t>Guatemala Switched 800</t>
  </si>
  <si>
    <t>Guyana Switched 800</t>
  </si>
  <si>
    <t>Hong Kong Switched 800</t>
  </si>
  <si>
    <t>Hungary Switched 800</t>
  </si>
  <si>
    <t>Indonesia Switched 800</t>
  </si>
  <si>
    <t>Ireland Switched 800</t>
  </si>
  <si>
    <t>Israel Switched 800</t>
  </si>
  <si>
    <t>Jamaica Switched 800</t>
  </si>
  <si>
    <t>Japan Switched 800</t>
  </si>
  <si>
    <t>Luxembourg Switched 800</t>
  </si>
  <si>
    <t>Malaysia Switched 800</t>
  </si>
  <si>
    <t>Marshall Islands Switched 800</t>
  </si>
  <si>
    <t>Mexico Switched 800</t>
  </si>
  <si>
    <t>Monaco Switched 800</t>
  </si>
  <si>
    <t>Netherlands Antilles Switched 800</t>
  </si>
  <si>
    <t>New Zealand Switched 800</t>
  </si>
  <si>
    <t>Nicaragua Switched 800</t>
  </si>
  <si>
    <t>Norway Switched 800</t>
  </si>
  <si>
    <t>Panama Switched 800</t>
  </si>
  <si>
    <t>Peru Switched 800</t>
  </si>
  <si>
    <t>Philippines Switched 800</t>
  </si>
  <si>
    <t>Poland Switched 800</t>
  </si>
  <si>
    <t>Portugal Switched 800</t>
  </si>
  <si>
    <t>Romania Switched 800</t>
  </si>
  <si>
    <t>Russia Switched 800</t>
  </si>
  <si>
    <t>Singapore Switched 800</t>
  </si>
  <si>
    <t>South Africa Switched 800</t>
  </si>
  <si>
    <t>South Korea Switched 800</t>
  </si>
  <si>
    <t>Spain Switched 800</t>
  </si>
  <si>
    <t>St Kitts Switched 800</t>
  </si>
  <si>
    <t>St Lucia Switched 800</t>
  </si>
  <si>
    <t>Sweden Switched 800</t>
  </si>
  <si>
    <t>Switzerland Switched 800</t>
  </si>
  <si>
    <t>Taiwan Switched 800</t>
  </si>
  <si>
    <t>Thailand Switched 800</t>
  </si>
  <si>
    <t>Trinidad &amp; Tobago Switched 800</t>
  </si>
  <si>
    <t>Turkey Switched 800</t>
  </si>
  <si>
    <t>Turks &amp; Caicos Islands Switched 800</t>
  </si>
  <si>
    <t>United Kingdom Switched 800</t>
  </si>
  <si>
    <t>Uruguay Switched 800</t>
  </si>
  <si>
    <t>Nature of Charge (Tax, Surcharge, Fee, or Other)</t>
  </si>
  <si>
    <t>Pertinent Section(s) of Statute, Regulation or Other Authority to Pass Through</t>
  </si>
  <si>
    <t>Formula Used to Calculate Charge</t>
  </si>
  <si>
    <t>One-Time or Monthly Recurring Charge (MRC)?</t>
  </si>
  <si>
    <t>Conditions on Pass-Through</t>
  </si>
  <si>
    <t>MRC</t>
  </si>
  <si>
    <t>Surcharge</t>
  </si>
  <si>
    <t>NYS Tax Law § 186-e(2)(a)</t>
  </si>
  <si>
    <t>2.5% of charges</t>
  </si>
  <si>
    <t>Federal Excise Tax</t>
  </si>
  <si>
    <t>Tax</t>
  </si>
  <si>
    <t>IRC 26 U.S.C. Sec.4251</t>
  </si>
  <si>
    <t>3% of Local charges</t>
  </si>
  <si>
    <t>POTS, DID</t>
  </si>
  <si>
    <t>May not be passed through to Authorized Users. Authorized Users are presumed exempt unless Contractor proves to OGS and the Authorized User that the Authorized User is not exempt.</t>
  </si>
  <si>
    <t>State Sales Tax</t>
  </si>
  <si>
    <t>NY Tax Law Sec. 1105</t>
  </si>
  <si>
    <t>4.00% of charges</t>
  </si>
  <si>
    <t>NYS Tax Law § 184</t>
  </si>
  <si>
    <t>.375% of charges</t>
  </si>
  <si>
    <t>POTS, SIP, Direct Trunk Overflow, DIDs, Intrastate Toll, TDM T1, PRI T1, MPLS</t>
  </si>
  <si>
    <t>NYS Tax Law Sec 1210</t>
  </si>
  <si>
    <t>Varies by Jurisdiction</t>
  </si>
  <si>
    <t>NYS Tax Law § 186-c</t>
  </si>
  <si>
    <t>NYS Tax Law § 184-a</t>
  </si>
  <si>
    <t>.1275% of charges</t>
  </si>
  <si>
    <t>Local Telecom Utility Tax</t>
  </si>
  <si>
    <t>NY Gen City Law Sec. 20-b</t>
  </si>
  <si>
    <t>911 Charge</t>
  </si>
  <si>
    <t>NY CLS County § 305</t>
  </si>
  <si>
    <t>POTS Line, Call Paths</t>
  </si>
  <si>
    <t>May not be passed through to State Agency Authorized Users. Non-State Agency Authorized Users must offer their own proof of exemption upon request.</t>
  </si>
  <si>
    <t>Contractor:</t>
  </si>
  <si>
    <t>Contract #:</t>
  </si>
  <si>
    <t>Required On Premises Equipment</t>
  </si>
  <si>
    <t xml:space="preserve">Overage Charges </t>
  </si>
  <si>
    <t>Additional Discount %</t>
  </si>
  <si>
    <t>Terms of Additional Discount</t>
  </si>
  <si>
    <t>Total Number of Items:</t>
  </si>
  <si>
    <t>Pass Through Item</t>
  </si>
  <si>
    <t>Applicability of Charge</t>
  </si>
  <si>
    <t>Contractor commits to listing this charge separately on the bill and not bundling it with other charges.</t>
  </si>
  <si>
    <t xml:space="preserve">Only taxes, surcharges, fees or other charges approved in advance by OGS and listed on this sheet may be passed through to Authorized Users on the Contractor’s quote and invoice. </t>
  </si>
  <si>
    <t>PS68709</t>
  </si>
  <si>
    <t>a) 51-150 SIP Call Paths
b) 151-500 SIP Call Paths
c) 501-1000 SIP Call Paths</t>
  </si>
  <si>
    <t>a) 9.09%
b)18.18%
c) 27.27%</t>
  </si>
  <si>
    <t>Windstream Services, LLC</t>
  </si>
  <si>
    <t>Dedicated Outbound Long Distance Calling outside of NYS but within the USA</t>
  </si>
  <si>
    <t>Canada Dedicated LD Cost per minute to call Canada</t>
  </si>
  <si>
    <t>American Samoa Dedicated LD Cost per minute</t>
  </si>
  <si>
    <t>Amer Samoa Dedicated LD Cost per minute</t>
  </si>
  <si>
    <t>American Samoa Mobile Dedicated LD Cost per minute</t>
  </si>
  <si>
    <t>Burkina Faso Dedicated LD Cost per minute</t>
  </si>
  <si>
    <t>Burkina Faso, Mobile Dedicated LD Cost per minute</t>
  </si>
  <si>
    <t>Cocos/Keeling Island Dedicated LD Cost per minute</t>
  </si>
  <si>
    <t>Colombia, Barranquilla Dedicated LD Cost per minute</t>
  </si>
  <si>
    <t>Finland, Audiotext Dedicated LD Cost per minute</t>
  </si>
  <si>
    <t>Kyrgyzstan Dedicated LD Cost per minute</t>
  </si>
  <si>
    <t>Kyrgyzstan Mobile Dedicated LD Cost per minute</t>
  </si>
  <si>
    <t>Malaysia Kuala Lumpur Dedicated LD Cost per minute</t>
  </si>
  <si>
    <t>Nakhodka Dedicated LD Cost per minute</t>
  </si>
  <si>
    <t>Romania Bucharest Dedicated LD Cost per minute</t>
  </si>
  <si>
    <t>Thailand Bangkok Dedicated LD Cost per minute</t>
  </si>
  <si>
    <t>Vanuatu/New Hebrides Dedicated LD Cost per minute</t>
  </si>
  <si>
    <t>Western Samoa Dedicated LD Cost per minute</t>
  </si>
  <si>
    <t>Amer Samoa Switched LD Rate</t>
  </si>
  <si>
    <t>American Samoa Mobile Switched LD Rate</t>
  </si>
  <si>
    <t>Burkina Faso Switched LD Rate</t>
  </si>
  <si>
    <t>Burkina Faso, Mobile Switched LD Rate</t>
  </si>
  <si>
    <t>Cocos/Keeling Island Switched LD Rate</t>
  </si>
  <si>
    <t>Colombia, Barranquilla Switched LD Rate</t>
  </si>
  <si>
    <t>Finland, Audiotext Switched LD Rate</t>
  </si>
  <si>
    <t>Kyrgyzstan Switched LD Rate</t>
  </si>
  <si>
    <t>Kyrgyzstan Mobile Switched LD Rate</t>
  </si>
  <si>
    <t>Malaysia Kuala Lumpur Switched LD Rate</t>
  </si>
  <si>
    <t>Nakhodka Switched LD Rate</t>
  </si>
  <si>
    <t>Romania Bucharest Switched LD Rate</t>
  </si>
  <si>
    <t>Thailand Bangkok Switched LD Rate</t>
  </si>
  <si>
    <t>Vanuatu/New Hebrides Switched LD Rate</t>
  </si>
  <si>
    <t>Western Samoa Switched LD Rate</t>
  </si>
  <si>
    <t>Remote Call Forward Install</t>
  </si>
  <si>
    <t>Remote Call Forward-per additional path</t>
  </si>
  <si>
    <t>Remote Call Forward-per additional path Install</t>
  </si>
  <si>
    <t>Finland Dedicated 800</t>
  </si>
  <si>
    <t>Italy(San Marino, Vatican City) Dedicated 800</t>
  </si>
  <si>
    <t xml:space="preserve"> St Vincent Dedicated 800</t>
  </si>
  <si>
    <t>Finland Switched 800</t>
  </si>
  <si>
    <t>Italy(San Marino, Vatican City) Switched 800</t>
  </si>
  <si>
    <t xml:space="preserve"> St Vincent Switched 800</t>
  </si>
  <si>
    <t>Traditional phone equipment</t>
  </si>
  <si>
    <t>Location of service may limit line availability due to lack of Number portability and/or no available circuit options</t>
  </si>
  <si>
    <t>Appropriate modem/router is required and must be purchased separately</t>
  </si>
  <si>
    <t>Location of service may limit line availability due to lack of Number portability and/or no available circuit options due to distance from the WIN POP and lack of Line of Sight</t>
  </si>
  <si>
    <t>Traditional phone equipment and/or router that must be purchased separately</t>
  </si>
  <si>
    <t>Location of service may limit line availability</t>
  </si>
  <si>
    <t>POTS, SIP, Direct Trunk Overflow, Toll Fee, PRI Trunk, DIDs, Intrastate Toll, Interstate Toll, TDM T1, PRI T1, MPLS</t>
  </si>
  <si>
    <t>POTS, SIP, Direct Trunk Overflow, PRI Trunk, DIDs, Intrastate Toll, TDM T1, PRI T1, MPLS</t>
  </si>
  <si>
    <t>Local Sales Tax</t>
  </si>
  <si>
    <t>0.595% of charges</t>
  </si>
  <si>
    <t>Cellular Broadband Internet 1G</t>
  </si>
  <si>
    <t>Cellular Broadband Internet 1G Data Plan. This is a fixed connection via a mobile 4G LTE network.</t>
  </si>
  <si>
    <t>1G</t>
  </si>
  <si>
    <t>Cellular Broadband Internet 5G</t>
  </si>
  <si>
    <t>Cellular Broadband Internet 5G Data plan. This is a fixed connection via a mobile 4G LTE network.</t>
  </si>
  <si>
    <t>5G</t>
  </si>
  <si>
    <t>Cellular Broadband Internet 10G</t>
  </si>
  <si>
    <t>Cellular Broadband Internet 10G Data Plan. This is a fixed connection via a mobile 4G LTE network.</t>
  </si>
  <si>
    <t>10G</t>
  </si>
  <si>
    <t>Cellular Broadband Internet 25G</t>
  </si>
  <si>
    <t>Cellular Broadband Internet 25G Data Plan. This is a fixed connection via a mobile 4G LTE network.</t>
  </si>
  <si>
    <t>25G</t>
  </si>
  <si>
    <r>
      <t xml:space="preserve">Basic Service is 1.5MB with the ability to upgrade all the way to </t>
    </r>
    <r>
      <rPr>
        <b/>
        <sz val="10"/>
        <rFont val="Arial"/>
        <family val="2"/>
      </rPr>
      <t>1GIG</t>
    </r>
  </si>
  <si>
    <r>
      <t xml:space="preserve">Basic Service is 1.5MB with the ability to upgrade all the way to </t>
    </r>
    <r>
      <rPr>
        <b/>
        <sz val="10"/>
        <color theme="1"/>
        <rFont val="Arial"/>
        <family val="2"/>
      </rPr>
      <t>1GIG</t>
    </r>
  </si>
  <si>
    <t>A Cellular Broadband Connection including access to the internet which is available 24 hours a day. Windstream deploys 4G Cradle Point Wireless Data  via a Mobile Broadband router, configured for Users to stay connected via the cellular 3G/4G networks. If the primary circuit, or other configured land-based or Fixed Wireless circuits fail, the 3G or 4G Mobile Broadband router sould be configured as the fail-over. 4G LTE Cellular is usage sensitive and should be deployed as an option for failover when all other land-based or Fixed Wireless  circuits experience an outage. This connection should not be used for any long-term connection.</t>
  </si>
  <si>
    <t>A Cellular Broadband Connection including access to Private MPLS Network which is available 24 hours a day. Windstream deploys 4G Cradle Point Wireless Data  via a Mobile Broadband router, configured for Users to stay connected via the cellular 3G/4G networks. If the primary circuit, or other configured land-based or Fixed Wireless circuits fail, the 3G or 4G Mobile Broadband router sould be configured as the fail-over. 4G LTE Cellular is usage sensitive and should be deployed as an option for failover when all other land-based or Fixed Wireless  circuits experience an outage. This connection should not be used for any long-term connection.</t>
  </si>
  <si>
    <t>POTS FSLC</t>
  </si>
  <si>
    <t>Federal Service Line Charge</t>
  </si>
  <si>
    <t>POTS</t>
  </si>
  <si>
    <t>47 C,F.R. Sec. 69.152.</t>
  </si>
  <si>
    <t>VOIP ANALOG OR BUSINESS CALL PATH</t>
  </si>
  <si>
    <t>VOIP SIP/PRI CALL PATHS</t>
  </si>
  <si>
    <t>Broadband/Cable Internet 25MB</t>
  </si>
  <si>
    <t>Broadband/Cable Internet 25M/5M Access/Port</t>
  </si>
  <si>
    <t>25/5</t>
  </si>
  <si>
    <t>Per month</t>
  </si>
  <si>
    <t>Broadband/Cable Internet 75MB</t>
  </si>
  <si>
    <t>Broadband/Cable Intern 75M/15M Access/Port</t>
  </si>
  <si>
    <t>75/15</t>
  </si>
  <si>
    <t>Broadband/Cable Internet 150MB</t>
  </si>
  <si>
    <t>Broadband/Cable Internet 150MB/20MB Access/Port</t>
  </si>
  <si>
    <t>150/20</t>
  </si>
  <si>
    <t>Broadband/Cable Internet 200MB</t>
  </si>
  <si>
    <t>Broadband/Cable Internet 200MB/10MB Access/Port</t>
  </si>
  <si>
    <t>200/10</t>
  </si>
  <si>
    <t>Broadband/Cable Internet 300MB</t>
  </si>
  <si>
    <t>Broadband/Cable Internet 300MB/25MB Access/Port</t>
  </si>
  <si>
    <t>300/25</t>
  </si>
  <si>
    <t>Broadband/Cable Internet 400MB</t>
  </si>
  <si>
    <t>Broadband/Cable Internet 400MB/20MB Access/Port</t>
  </si>
  <si>
    <t>400/20</t>
  </si>
  <si>
    <t>Broadband/Cable Internet 500MB</t>
  </si>
  <si>
    <t>Broadband/Cable Internet 500MB/35MB Access/Port</t>
  </si>
  <si>
    <t>500/35</t>
  </si>
  <si>
    <t>NAC</t>
  </si>
  <si>
    <t>Switch Line PIC Fee</t>
  </si>
  <si>
    <t>FCCV Tariff No. 3-Interstate Access 14th Revised leaf No. 73</t>
  </si>
  <si>
    <t>PRI FSLC</t>
  </si>
  <si>
    <t>DS1 FSLC</t>
  </si>
  <si>
    <t>Analog, Business Line, Per call path</t>
  </si>
  <si>
    <t>SIP TRUNK, PRI TRUNK, 25-79 call path</t>
  </si>
  <si>
    <t>SIP TRUNK, PRI TRUNK, 50-73 call path</t>
  </si>
  <si>
    <t>SIP TRUNK, PRI TRUNK, 73-97 call path</t>
  </si>
  <si>
    <t>Intrastate toll, Interstate toll, Per POTS</t>
  </si>
  <si>
    <t>Direct Trunk ,PRI, PRI T1, Max of 5 per access line</t>
  </si>
  <si>
    <t>SIP Direct Trunk,TDM T1,PRI T1, Max of 24 per access line</t>
  </si>
  <si>
    <t>SIP TRUNK, PRI TRUNK, Max of 5 per access line</t>
  </si>
  <si>
    <t>Telecom Excise               (also know as NYS Gross Revenue Surcharge)</t>
  </si>
  <si>
    <t xml:space="preserve">Gross Receipts Surcharge                 (also know as NYS Gross Revenue Surcharge)  </t>
  </si>
  <si>
    <t>NYS Gross Revenue Surcharge: Combination of;Telecom Excise Tax and Gross Receipts Surcharge</t>
  </si>
  <si>
    <t>FUSF Federal Universal Service Fund</t>
  </si>
  <si>
    <t>Fee</t>
  </si>
  <si>
    <t xml:space="preserve">Interstate Services including:SLC, ARC fee, interstate toll and private line greater that 10% interstate. </t>
  </si>
  <si>
    <t>47 C.F.R. § 54.709(a)</t>
  </si>
  <si>
    <t>Regulatory Assessment Surcharge</t>
  </si>
  <si>
    <t>LNP Local Number Portability Surcharge</t>
  </si>
  <si>
    <t>The Local Number Portability Surcharge (LNP), is applied to the following services: Business Line;  (Analog and Digital)</t>
  </si>
  <si>
    <t xml:space="preserve">PER T1 $2.07                            PER LINE: $ 0.23                                 PER ISDN-PRI $ 1.15 </t>
  </si>
  <si>
    <t>47 C.F.R. § 52.33</t>
  </si>
  <si>
    <t>NY Universal Service Fund Surcharge</t>
  </si>
  <si>
    <t>End user retail intrastate revenue</t>
  </si>
  <si>
    <t>FCC 47 C.F.R  54.709(a)</t>
  </si>
  <si>
    <t>Local MCTD 184 (also known as MTA Tax Surcharge)</t>
  </si>
  <si>
    <t>Local MCTD 186 (also known as MTA Tax Surcharge)</t>
  </si>
  <si>
    <r>
      <t>NYS Gross Revenue Surcharge:</t>
    </r>
    <r>
      <rPr>
        <b/>
        <sz val="9"/>
        <rFont val="Arial"/>
        <family val="2"/>
      </rPr>
      <t xml:space="preserve"> </t>
    </r>
    <r>
      <rPr>
        <sz val="9"/>
        <rFont val="Arial"/>
        <family val="2"/>
      </rPr>
      <t>Combination of;Telecom Excise Tax and Gross Receipts Surcharge</t>
    </r>
  </si>
  <si>
    <t>MTA Tax Surcharge (combination of Local MCTD 184 and 186)</t>
  </si>
  <si>
    <r>
      <t>Plain Old Telephone Service/</t>
    </r>
    <r>
      <rPr>
        <sz val="10"/>
        <rFont val="Arial"/>
        <family val="2"/>
      </rPr>
      <t>Advanced Business Lines</t>
    </r>
  </si>
  <si>
    <r>
      <t>Block of 1000</t>
    </r>
    <r>
      <rPr>
        <b/>
        <sz val="10"/>
        <rFont val="Arial"/>
        <family val="2"/>
      </rPr>
      <t xml:space="preserve"> </t>
    </r>
    <r>
      <rPr>
        <sz val="10"/>
        <rFont val="Arial"/>
        <family val="2"/>
      </rPr>
      <t>LD/Toll Free- dedicated minutes (does not include international or switched)</t>
    </r>
  </si>
  <si>
    <t>Long Distance Blocks</t>
  </si>
  <si>
    <t>1+/Outbound Long Distance (Toll) Block of 1000 Minutes.</t>
  </si>
  <si>
    <t>Per Bundle</t>
  </si>
  <si>
    <t>1000 Min</t>
  </si>
  <si>
    <t xml:space="preserve">800 Dedicated Intralata Rate </t>
  </si>
  <si>
    <t>Intralata LD/Toll Free Inbound/Outbound  - Dedicated</t>
  </si>
  <si>
    <t>DYIP Bundle</t>
  </si>
  <si>
    <t xml:space="preserve">Digital Voice Lines </t>
  </si>
  <si>
    <r>
      <t xml:space="preserve">Digital Voice Lines also </t>
    </r>
    <r>
      <rPr>
        <b/>
        <sz val="10"/>
        <color theme="1"/>
        <rFont val="Arial"/>
        <family val="2"/>
      </rPr>
      <t>include</t>
    </r>
    <r>
      <rPr>
        <sz val="10"/>
        <color theme="1"/>
        <rFont val="Arial"/>
        <family val="2"/>
      </rPr>
      <t xml:space="preserve"> a 2 port ATA (when ordering 1 or 2 Digital Voice lines), 8 port ATA (when ordering 3-8 Digital Voice lines), 24 port ATA (when ordering 9-24 Digital Voice lines). An Analog Telephone Adapter (ATA) will manage the conversion of analog signal to IP packets and provide a standard RJ-11 phone jack.</t>
    </r>
  </si>
  <si>
    <t>Per Line</t>
  </si>
  <si>
    <t>Additional Directory Listing</t>
  </si>
  <si>
    <t>Dynamic IP Mixed use Circuit and Port charge or Internet</t>
  </si>
  <si>
    <t>Ethernet Internet Bundle Charge/Mixed use Circuit and Port Charge or Internet</t>
  </si>
  <si>
    <t>MPLS VPN Bundle Charge/ Mixed use Circuit and Port Charge or Internet</t>
  </si>
  <si>
    <t xml:space="preserve">Interstate and international internet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</si>
</sst>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quot;$&quot;#,##0.000"/>
    <numFmt numFmtId="166" formatCode="&quot;$&quot;#,##0.0000"/>
    <numFmt numFmtId="167" formatCode="_(&quot;$&quot;* #,##0.0000_);_(&quot;$&quot;* \(#,##0.0000\);_(&quot;$&quot;* &quot;-&quot;????_);_(@_)"/>
    <numFmt numFmtId="168" formatCode="0.000%"/>
    <numFmt numFmtId="169" formatCode="0.0000%"/>
    <numFmt numFmtId="170" formatCode="0.0000"/>
  </numFmts>
  <fonts count="26" x14ac:knownFonts="1">
    <font>
      <sz val="11"/>
      <color theme="1"/>
      <name val="Calibri"/>
      <family val="2"/>
      <scheme val="minor"/>
    </font>
    <font>
      <sz val="10"/>
      <name val="Arial"/>
      <family val="2"/>
    </font>
    <font>
      <sz val="10"/>
      <name val="Arial"/>
      <family val="2"/>
    </font>
    <font>
      <sz val="8"/>
      <name val="Arial"/>
      <family val="2"/>
    </font>
    <font>
      <sz val="11"/>
      <color theme="1"/>
      <name val="Calibri"/>
      <family val="2"/>
      <scheme val="minor"/>
    </font>
    <font>
      <sz val="9"/>
      <color theme="1"/>
      <name val="Arial"/>
      <family val="2"/>
    </font>
    <font>
      <sz val="10"/>
      <name val="MS Sans Serif"/>
      <family val="2"/>
    </font>
    <font>
      <sz val="10"/>
      <color theme="1"/>
      <name val="Arial"/>
      <family val="2"/>
    </font>
    <font>
      <b/>
      <sz val="10"/>
      <color theme="1"/>
      <name val="Arial"/>
      <family val="2"/>
    </font>
    <font>
      <b/>
      <sz val="14"/>
      <color theme="0"/>
      <name val="Arial"/>
      <family val="2"/>
    </font>
    <font>
      <sz val="11"/>
      <color theme="1"/>
      <name val="Arial"/>
      <family val="2"/>
    </font>
    <font>
      <sz val="11"/>
      <color indexed="8"/>
      <name val="Calibri"/>
      <family val="2"/>
    </font>
    <font>
      <sz val="10"/>
      <name val="Helv"/>
      <family val="2"/>
    </font>
    <font>
      <sz val="12"/>
      <color theme="1"/>
      <name val="Calibri"/>
      <family val="2"/>
      <scheme val="minor"/>
    </font>
    <font>
      <b/>
      <sz val="10"/>
      <color theme="0"/>
      <name val="Arial"/>
      <family val="2"/>
    </font>
    <font>
      <i/>
      <sz val="10"/>
      <color theme="1"/>
      <name val="Arial"/>
      <family val="2"/>
    </font>
    <font>
      <b/>
      <sz val="12"/>
      <color theme="0"/>
      <name val="Arial"/>
      <family val="2"/>
    </font>
    <font>
      <b/>
      <sz val="11"/>
      <color theme="0"/>
      <name val="Arial"/>
      <family val="2"/>
    </font>
    <font>
      <b/>
      <sz val="10"/>
      <name val="Arial"/>
      <family val="2"/>
    </font>
    <font>
      <sz val="10"/>
      <color theme="1"/>
      <name val="Calibri"/>
      <family val="2"/>
      <scheme val="minor"/>
    </font>
    <font>
      <sz val="9"/>
      <name val="Arial"/>
      <family val="2"/>
    </font>
    <font>
      <b/>
      <sz val="9"/>
      <name val="Arial"/>
      <family val="2"/>
    </font>
    <font>
      <sz val="12"/>
      <color theme="1"/>
      <name val="Arial"/>
      <family val="2"/>
    </font>
    <font>
      <b/>
      <sz val="9"/>
      <color theme="1"/>
      <name val="Arial"/>
      <family val="2"/>
    </font>
    <font>
      <sz val="9"/>
      <color rgb="FF000000"/>
      <name val="Arial"/>
      <family val="2"/>
    </font>
    <font>
      <b/>
      <sz val="9"/>
      <color rgb="FF000000"/>
      <name val="Arial"/>
      <family val="2"/>
    </font>
  </fonts>
  <fills count="10">
    <fill>
      <patternFill patternType="none"/>
    </fill>
    <fill>
      <patternFill patternType="gray125"/>
    </fill>
    <fill>
      <patternFill patternType="solid">
        <fgColor rgb="FF002266"/>
        <bgColor indexed="64"/>
      </patternFill>
    </fill>
    <fill>
      <patternFill patternType="solid">
        <fgColor theme="0" tint="-0.14999847407452621"/>
        <bgColor indexed="64"/>
      </patternFill>
    </fill>
    <fill>
      <patternFill patternType="solid">
        <fgColor rgb="FF002060"/>
        <bgColor indexed="64"/>
      </patternFill>
    </fill>
    <fill>
      <patternFill patternType="solid">
        <fgColor rgb="FFFFFF99"/>
        <bgColor indexed="64"/>
      </patternFill>
    </fill>
    <fill>
      <patternFill patternType="solid">
        <fgColor rgb="FFDDDDDD"/>
        <bgColor indexed="64"/>
      </patternFill>
    </fill>
    <fill>
      <patternFill patternType="solid">
        <fgColor rgb="FFFFCC66"/>
        <bgColor indexed="64"/>
      </patternFill>
    </fill>
    <fill>
      <patternFill patternType="solid">
        <fgColor theme="3" tint="0.79998168889431442"/>
        <bgColor indexed="64"/>
      </patternFill>
    </fill>
    <fill>
      <patternFill patternType="solid">
        <fgColor theme="5"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auto="1"/>
      </right>
      <top/>
      <bottom/>
      <diagonal/>
    </border>
    <border>
      <left/>
      <right/>
      <top/>
      <bottom style="medium">
        <color auto="1"/>
      </bottom>
      <diagonal/>
    </border>
    <border>
      <left/>
      <right/>
      <top style="medium">
        <color auto="1"/>
      </top>
      <bottom/>
      <diagonal/>
    </border>
    <border>
      <left/>
      <right style="medium">
        <color auto="1"/>
      </right>
      <top style="medium">
        <color auto="1"/>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29">
    <xf numFmtId="0" fontId="0" fillId="0" borderId="0"/>
    <xf numFmtId="0" fontId="2" fillId="0" borderId="0"/>
    <xf numFmtId="0" fontId="3" fillId="0" borderId="0"/>
    <xf numFmtId="0" fontId="1" fillId="0" borderId="0"/>
    <xf numFmtId="9" fontId="4" fillId="0" borderId="0" applyFont="0" applyFill="0" applyBorder="0" applyAlignment="0" applyProtection="0"/>
    <xf numFmtId="0" fontId="1" fillId="0" borderId="0"/>
    <xf numFmtId="0" fontId="1" fillId="0" borderId="0"/>
    <xf numFmtId="0" fontId="6" fillId="0" borderId="0"/>
    <xf numFmtId="0" fontId="4" fillId="0" borderId="0"/>
    <xf numFmtId="43" fontId="4" fillId="0" borderId="0" applyFont="0" applyFill="0" applyBorder="0" applyAlignment="0" applyProtection="0"/>
    <xf numFmtId="0" fontId="6" fillId="0" borderId="0"/>
    <xf numFmtId="44" fontId="11" fillId="0" borderId="0" applyFont="0" applyFill="0" applyBorder="0" applyAlignment="0" applyProtection="0"/>
    <xf numFmtId="9" fontId="11" fillId="0" borderId="0" applyFont="0" applyFill="0" applyBorder="0" applyAlignment="0" applyProtection="0"/>
    <xf numFmtId="0" fontId="12" fillId="0" borderId="0"/>
    <xf numFmtId="0" fontId="4" fillId="0" borderId="0"/>
    <xf numFmtId="44" fontId="6" fillId="0" borderId="0" applyFont="0" applyFill="0" applyBorder="0" applyAlignment="0" applyProtection="0"/>
    <xf numFmtId="0" fontId="6" fillId="0" borderId="0"/>
    <xf numFmtId="44" fontId="4" fillId="0" borderId="0" applyFont="0" applyFill="0" applyBorder="0" applyAlignment="0" applyProtection="0"/>
    <xf numFmtId="44" fontId="6" fillId="0" borderId="0" applyFont="0" applyFill="0" applyBorder="0" applyAlignment="0" applyProtection="0"/>
    <xf numFmtId="0" fontId="4" fillId="0" borderId="0"/>
    <xf numFmtId="44" fontId="13" fillId="0" borderId="0" applyFont="0" applyFill="0" applyBorder="0" applyAlignment="0" applyProtection="0"/>
    <xf numFmtId="44" fontId="11" fillId="0" borderId="0" applyFont="0" applyFill="0" applyBorder="0" applyAlignment="0" applyProtection="0"/>
    <xf numFmtId="0" fontId="6"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4" fontId="6"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cellStyleXfs>
  <cellXfs count="256">
    <xf numFmtId="0" fontId="0" fillId="0" borderId="0" xfId="0"/>
    <xf numFmtId="0" fontId="10" fillId="0" borderId="0" xfId="0" applyFont="1" applyProtection="1"/>
    <xf numFmtId="0" fontId="0" fillId="0" borderId="0" xfId="0" applyBorder="1"/>
    <xf numFmtId="0" fontId="0" fillId="0" borderId="5" xfId="0" applyBorder="1"/>
    <xf numFmtId="0" fontId="0" fillId="0" borderId="2" xfId="0" applyBorder="1"/>
    <xf numFmtId="0" fontId="7" fillId="3" borderId="1" xfId="0" applyFont="1" applyFill="1" applyBorder="1" applyAlignment="1" applyProtection="1">
      <alignment horizontal="center" vertical="center" wrapText="1"/>
    </xf>
    <xf numFmtId="0" fontId="5" fillId="0" borderId="0" xfId="0" applyFont="1" applyFill="1" applyAlignment="1" applyProtection="1">
      <alignment horizontal="center" vertical="center"/>
      <protection hidden="1"/>
    </xf>
    <xf numFmtId="165" fontId="5" fillId="0" borderId="0" xfId="0" applyNumberFormat="1" applyFont="1" applyFill="1" applyAlignment="1" applyProtection="1">
      <alignment horizontal="center" vertical="center"/>
      <protection hidden="1"/>
    </xf>
    <xf numFmtId="164" fontId="5" fillId="0" borderId="0" xfId="0" applyNumberFormat="1" applyFont="1" applyFill="1" applyAlignment="1" applyProtection="1">
      <alignment horizontal="center" vertical="center"/>
      <protection hidden="1"/>
    </xf>
    <xf numFmtId="0" fontId="14" fillId="2" borderId="14" xfId="0" applyFont="1" applyFill="1" applyBorder="1" applyAlignment="1" applyProtection="1">
      <alignment horizontal="center" vertical="center" wrapText="1"/>
      <protection hidden="1"/>
    </xf>
    <xf numFmtId="0" fontId="14" fillId="2" borderId="1" xfId="0" applyFont="1" applyFill="1" applyBorder="1" applyAlignment="1" applyProtection="1">
      <alignment horizontal="center" vertical="center" wrapText="1"/>
      <protection hidden="1"/>
    </xf>
    <xf numFmtId="10" fontId="14" fillId="2" borderId="1" xfId="4" applyNumberFormat="1" applyFont="1" applyFill="1" applyBorder="1" applyAlignment="1" applyProtection="1">
      <alignment horizontal="center" vertical="center" wrapText="1"/>
      <protection hidden="1"/>
    </xf>
    <xf numFmtId="0" fontId="1" fillId="0" borderId="0" xfId="0" applyFont="1" applyFill="1" applyAlignment="1" applyProtection="1">
      <alignment vertical="center"/>
      <protection hidden="1"/>
    </xf>
    <xf numFmtId="0" fontId="1" fillId="0" borderId="0" xfId="0" applyFont="1" applyFill="1" applyAlignment="1" applyProtection="1">
      <alignment vertical="center"/>
    </xf>
    <xf numFmtId="10" fontId="5" fillId="0" borderId="0" xfId="4" applyNumberFormat="1" applyFont="1" applyFill="1" applyAlignment="1" applyProtection="1">
      <alignment horizontal="center" vertical="center"/>
      <protection hidden="1"/>
    </xf>
    <xf numFmtId="0" fontId="7" fillId="0" borderId="0" xfId="0" applyFont="1" applyFill="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center" vertical="center"/>
    </xf>
    <xf numFmtId="164" fontId="10" fillId="0" borderId="0" xfId="0" applyNumberFormat="1" applyFont="1" applyAlignment="1" applyProtection="1">
      <alignment horizontal="center" vertical="center"/>
    </xf>
    <xf numFmtId="0" fontId="8" fillId="0" borderId="0" xfId="0" applyFont="1" applyFill="1" applyBorder="1" applyAlignment="1" applyProtection="1">
      <alignment vertical="center" wrapText="1"/>
      <protection hidden="1"/>
    </xf>
    <xf numFmtId="10" fontId="8" fillId="0" borderId="0" xfId="0" applyNumberFormat="1" applyFont="1" applyFill="1" applyBorder="1" applyAlignment="1" applyProtection="1">
      <alignment vertical="center" wrapText="1"/>
      <protection hidden="1"/>
    </xf>
    <xf numFmtId="0" fontId="8" fillId="0" borderId="0" xfId="0" applyNumberFormat="1" applyFont="1" applyFill="1" applyBorder="1" applyAlignment="1" applyProtection="1">
      <alignment vertical="center" wrapText="1"/>
      <protection hidden="1"/>
    </xf>
    <xf numFmtId="0" fontId="14" fillId="2" borderId="1" xfId="4" applyNumberFormat="1" applyFont="1" applyFill="1" applyBorder="1" applyAlignment="1" applyProtection="1">
      <alignment horizontal="center" vertical="center" wrapText="1"/>
      <protection hidden="1"/>
    </xf>
    <xf numFmtId="0" fontId="8" fillId="0" borderId="0" xfId="0" applyNumberFormat="1" applyFont="1" applyFill="1" applyBorder="1" applyAlignment="1" applyProtection="1">
      <alignment horizontal="left" vertical="center" wrapText="1"/>
      <protection hidden="1"/>
    </xf>
    <xf numFmtId="0" fontId="14" fillId="2" borderId="1" xfId="9" applyNumberFormat="1" applyFont="1" applyFill="1" applyBorder="1" applyAlignment="1" applyProtection="1">
      <alignment horizontal="center" vertical="center" wrapText="1"/>
      <protection hidden="1"/>
    </xf>
    <xf numFmtId="0" fontId="14" fillId="2" borderId="1" xfId="0" applyFont="1" applyFill="1" applyBorder="1" applyAlignment="1" applyProtection="1">
      <alignment vertical="center" wrapText="1"/>
      <protection hidden="1"/>
    </xf>
    <xf numFmtId="0" fontId="14" fillId="2" borderId="1" xfId="0" applyFont="1" applyFill="1" applyBorder="1" applyAlignment="1" applyProtection="1">
      <alignment vertical="center"/>
      <protection hidden="1"/>
    </xf>
    <xf numFmtId="0" fontId="7" fillId="0" borderId="0" xfId="0" applyFont="1" applyFill="1" applyBorder="1" applyProtection="1"/>
    <xf numFmtId="0" fontId="1" fillId="0" borderId="0" xfId="0" applyFont="1" applyFill="1" applyAlignment="1" applyProtection="1">
      <alignment vertical="center" wrapText="1"/>
      <protection hidden="1"/>
    </xf>
    <xf numFmtId="0" fontId="7" fillId="7" borderId="1" xfId="0" applyFont="1" applyFill="1" applyBorder="1" applyAlignment="1" applyProtection="1">
      <alignment horizontal="center" vertical="center" wrapText="1"/>
    </xf>
    <xf numFmtId="164" fontId="14" fillId="2" borderId="1" xfId="9" applyNumberFormat="1" applyFont="1" applyFill="1" applyBorder="1" applyAlignment="1" applyProtection="1">
      <alignment horizontal="center" vertical="center" wrapText="1"/>
      <protection hidden="1"/>
    </xf>
    <xf numFmtId="0" fontId="7" fillId="0" borderId="0" xfId="0" applyFont="1" applyAlignment="1" applyProtection="1">
      <alignment vertical="center"/>
    </xf>
    <xf numFmtId="0" fontId="7" fillId="0" borderId="0" xfId="0"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164" fontId="7" fillId="0" borderId="0" xfId="0" applyNumberFormat="1" applyFont="1" applyFill="1" applyBorder="1" applyAlignment="1" applyProtection="1">
      <alignment horizontal="center" vertical="center" wrapText="1"/>
    </xf>
    <xf numFmtId="10" fontId="7"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left" vertical="center" wrapText="1"/>
    </xf>
    <xf numFmtId="0" fontId="7" fillId="0" borderId="0" xfId="0" applyFont="1" applyFill="1" applyAlignment="1" applyProtection="1">
      <alignment vertical="center"/>
    </xf>
    <xf numFmtId="0" fontId="7" fillId="0" borderId="0" xfId="0" applyNumberFormat="1" applyFont="1" applyFill="1" applyAlignment="1" applyProtection="1">
      <alignment vertical="center"/>
    </xf>
    <xf numFmtId="10" fontId="7" fillId="0" borderId="0" xfId="4" applyNumberFormat="1" applyFont="1" applyFill="1" applyAlignment="1" applyProtection="1">
      <alignment horizontal="center" vertical="center"/>
    </xf>
    <xf numFmtId="0" fontId="7" fillId="0" borderId="0" xfId="4" applyNumberFormat="1" applyFont="1" applyFill="1" applyAlignment="1" applyProtection="1">
      <alignment horizontal="left" vertical="center" wrapText="1"/>
    </xf>
    <xf numFmtId="0" fontId="1" fillId="0" borderId="0" xfId="0" applyFont="1" applyFill="1" applyBorder="1" applyAlignment="1" applyProtection="1">
      <alignment wrapText="1"/>
    </xf>
    <xf numFmtId="0" fontId="7" fillId="0" borderId="0" xfId="0" applyFont="1" applyFill="1" applyBorder="1" applyAlignment="1" applyProtection="1">
      <alignment horizontal="center"/>
    </xf>
    <xf numFmtId="0" fontId="7" fillId="0" borderId="0" xfId="0" applyFont="1" applyFill="1" applyBorder="1" applyAlignment="1" applyProtection="1">
      <alignment horizontal="center" wrapText="1"/>
    </xf>
    <xf numFmtId="0" fontId="15" fillId="0" borderId="0" xfId="0" applyFont="1" applyFill="1" applyBorder="1" applyAlignment="1" applyProtection="1">
      <alignment horizontal="center" wrapText="1"/>
    </xf>
    <xf numFmtId="0" fontId="16" fillId="2" borderId="0" xfId="0" applyFont="1" applyFill="1" applyBorder="1" applyAlignment="1" applyProtection="1"/>
    <xf numFmtId="0" fontId="14" fillId="2" borderId="0" xfId="0" applyFont="1" applyFill="1" applyBorder="1" applyAlignment="1" applyProtection="1"/>
    <xf numFmtId="0" fontId="17"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7" fillId="0" borderId="0" xfId="0" applyFont="1" applyFill="1" applyBorder="1" applyAlignment="1" applyProtection="1">
      <alignment horizontal="center" vertical="top"/>
    </xf>
    <xf numFmtId="0" fontId="14" fillId="2" borderId="1" xfId="0" applyNumberFormat="1" applyFont="1" applyFill="1" applyBorder="1" applyAlignment="1" applyProtection="1">
      <alignment horizontal="center" vertical="center" wrapText="1"/>
      <protection hidden="1"/>
    </xf>
    <xf numFmtId="0" fontId="7" fillId="0" borderId="0" xfId="0" applyFont="1" applyProtection="1"/>
    <xf numFmtId="0" fontId="7" fillId="0" borderId="0" xfId="0" applyFont="1" applyAlignment="1" applyProtection="1">
      <alignment wrapText="1"/>
    </xf>
    <xf numFmtId="0" fontId="7" fillId="0" borderId="0" xfId="0" applyNumberFormat="1" applyFont="1" applyProtection="1"/>
    <xf numFmtId="167" fontId="7" fillId="0" borderId="0" xfId="0" applyNumberFormat="1" applyFont="1" applyFill="1" applyBorder="1" applyAlignment="1" applyProtection="1">
      <alignment horizontal="center" vertical="center" wrapText="1"/>
    </xf>
    <xf numFmtId="167" fontId="14" fillId="2" borderId="1" xfId="9" applyNumberFormat="1" applyFont="1" applyFill="1" applyBorder="1" applyAlignment="1" applyProtection="1">
      <alignment horizontal="center" vertical="center" wrapText="1"/>
      <protection hidden="1"/>
    </xf>
    <xf numFmtId="167" fontId="7" fillId="0" borderId="0" xfId="9" applyNumberFormat="1" applyFont="1" applyFill="1" applyAlignment="1" applyProtection="1">
      <alignment horizontal="center" vertical="center"/>
    </xf>
    <xf numFmtId="167" fontId="7" fillId="0" borderId="0" xfId="4" applyNumberFormat="1" applyFont="1" applyFill="1" applyAlignment="1" applyProtection="1">
      <alignment horizontal="center" vertical="center"/>
    </xf>
    <xf numFmtId="10" fontId="7" fillId="0" borderId="0" xfId="9" applyNumberFormat="1" applyFont="1" applyFill="1" applyAlignment="1" applyProtection="1">
      <alignment horizontal="center" vertical="center"/>
    </xf>
    <xf numFmtId="0" fontId="7" fillId="0" borderId="0" xfId="0" applyNumberFormat="1" applyFont="1" applyAlignment="1" applyProtection="1">
      <alignment horizontal="left" vertical="center" wrapText="1"/>
    </xf>
    <xf numFmtId="0" fontId="7" fillId="0" borderId="0" xfId="0" applyFont="1" applyAlignment="1" applyProtection="1">
      <alignment vertical="center" wrapText="1"/>
    </xf>
    <xf numFmtId="0" fontId="7" fillId="3" borderId="1" xfId="0" applyFont="1" applyFill="1" applyBorder="1" applyAlignment="1" applyProtection="1">
      <alignment horizontal="center" vertical="center"/>
    </xf>
    <xf numFmtId="49" fontId="7" fillId="5" borderId="1" xfId="0" applyNumberFormat="1" applyFont="1" applyFill="1" applyBorder="1" applyAlignment="1" applyProtection="1">
      <alignment vertical="center" wrapText="1"/>
    </xf>
    <xf numFmtId="49" fontId="7" fillId="5" borderId="1" xfId="0" applyNumberFormat="1" applyFont="1" applyFill="1" applyBorder="1" applyAlignment="1" applyProtection="1">
      <alignment horizontal="center" vertical="center"/>
    </xf>
    <xf numFmtId="0" fontId="7" fillId="5" borderId="1" xfId="9" applyNumberFormat="1" applyFont="1" applyFill="1" applyBorder="1" applyAlignment="1" applyProtection="1">
      <alignment horizontal="center" vertical="center"/>
    </xf>
    <xf numFmtId="10" fontId="7" fillId="5" borderId="1" xfId="4" applyNumberFormat="1" applyFont="1" applyFill="1" applyBorder="1" applyAlignment="1" applyProtection="1">
      <alignment horizontal="center" vertical="center"/>
      <protection hidden="1"/>
    </xf>
    <xf numFmtId="10" fontId="7" fillId="7" borderId="1" xfId="0" applyNumberFormat="1" applyFont="1" applyFill="1" applyBorder="1" applyAlignment="1" applyProtection="1">
      <alignment horizontal="center" vertical="center"/>
    </xf>
    <xf numFmtId="0" fontId="7" fillId="7" borderId="1" xfId="0" applyFont="1" applyFill="1" applyBorder="1" applyAlignment="1" applyProtection="1">
      <alignment horizontal="center" vertical="center"/>
    </xf>
    <xf numFmtId="167" fontId="7" fillId="5" borderId="1" xfId="27" applyNumberFormat="1" applyFont="1" applyFill="1" applyBorder="1" applyAlignment="1" applyProtection="1">
      <alignment horizontal="center" vertical="center"/>
    </xf>
    <xf numFmtId="167" fontId="7" fillId="5" borderId="1" xfId="9" applyNumberFormat="1" applyFont="1" applyFill="1" applyBorder="1" applyAlignment="1" applyProtection="1">
      <alignment horizontal="center" vertical="center"/>
    </xf>
    <xf numFmtId="7" fontId="7" fillId="5" borderId="1" xfId="9" applyNumberFormat="1" applyFont="1" applyFill="1" applyBorder="1" applyAlignment="1" applyProtection="1">
      <alignment horizontal="center" vertical="center"/>
    </xf>
    <xf numFmtId="0" fontId="19" fillId="5" borderId="1" xfId="0" applyFont="1" applyFill="1" applyBorder="1" applyAlignment="1" applyProtection="1">
      <alignment vertical="center" wrapText="1"/>
    </xf>
    <xf numFmtId="0" fontId="19" fillId="5" borderId="14" xfId="0" applyFont="1" applyFill="1" applyBorder="1" applyAlignment="1" applyProtection="1">
      <alignment vertical="center" wrapText="1"/>
    </xf>
    <xf numFmtId="0" fontId="1" fillId="0" borderId="0" xfId="0" applyFont="1" applyFill="1" applyAlignment="1" applyProtection="1">
      <alignment vertical="center" wrapText="1"/>
    </xf>
    <xf numFmtId="0" fontId="7" fillId="0" borderId="0" xfId="0" applyFont="1" applyFill="1" applyBorder="1" applyAlignment="1" applyProtection="1">
      <alignment vertical="center" wrapText="1"/>
    </xf>
    <xf numFmtId="49" fontId="7" fillId="5" borderId="1" xfId="0" applyNumberFormat="1" applyFont="1" applyFill="1" applyBorder="1" applyAlignment="1" applyProtection="1">
      <alignment horizontal="center" vertical="center" wrapText="1"/>
    </xf>
    <xf numFmtId="0" fontId="7" fillId="5" borderId="1" xfId="9" applyNumberFormat="1" applyFont="1" applyFill="1" applyBorder="1" applyAlignment="1" applyProtection="1">
      <alignment horizontal="center" vertical="center" wrapText="1"/>
    </xf>
    <xf numFmtId="10" fontId="7" fillId="5" borderId="1" xfId="4" applyNumberFormat="1" applyFont="1" applyFill="1" applyBorder="1" applyAlignment="1" applyProtection="1">
      <alignment horizontal="center" vertical="center" wrapText="1"/>
      <protection hidden="1"/>
    </xf>
    <xf numFmtId="10" fontId="7" fillId="7" borderId="1" xfId="0" applyNumberFormat="1" applyFont="1" applyFill="1" applyBorder="1" applyAlignment="1" applyProtection="1">
      <alignment horizontal="center" vertical="center" wrapText="1"/>
    </xf>
    <xf numFmtId="167" fontId="7" fillId="5" borderId="1" xfId="27" applyNumberFormat="1" applyFont="1" applyFill="1" applyBorder="1" applyAlignment="1" applyProtection="1">
      <alignment horizontal="center" vertical="center" wrapText="1"/>
    </xf>
    <xf numFmtId="167" fontId="7" fillId="5" borderId="1" xfId="9" applyNumberFormat="1" applyFont="1" applyFill="1" applyBorder="1" applyAlignment="1" applyProtection="1">
      <alignment horizontal="center" vertical="center" wrapText="1"/>
    </xf>
    <xf numFmtId="0" fontId="7" fillId="0" borderId="0" xfId="0" applyFont="1" applyFill="1" applyAlignment="1" applyProtection="1">
      <alignment vertical="center" wrapText="1"/>
    </xf>
    <xf numFmtId="0" fontId="7" fillId="0" borderId="0" xfId="0" applyNumberFormat="1" applyFont="1" applyFill="1" applyAlignment="1" applyProtection="1">
      <alignment vertical="center" wrapText="1"/>
    </xf>
    <xf numFmtId="167" fontId="7" fillId="0" borderId="0" xfId="9" applyNumberFormat="1" applyFont="1" applyFill="1" applyAlignment="1" applyProtection="1">
      <alignment horizontal="center" vertical="center" wrapText="1"/>
    </xf>
    <xf numFmtId="10" fontId="7" fillId="0" borderId="0" xfId="4" applyNumberFormat="1" applyFont="1" applyFill="1" applyAlignment="1" applyProtection="1">
      <alignment horizontal="center" vertical="center" wrapText="1"/>
    </xf>
    <xf numFmtId="49" fontId="7" fillId="5" borderId="1" xfId="0" applyNumberFormat="1" applyFont="1" applyFill="1" applyBorder="1" applyAlignment="1" applyProtection="1">
      <alignment vertical="center"/>
    </xf>
    <xf numFmtId="49" fontId="1" fillId="5" borderId="1" xfId="0" applyNumberFormat="1" applyFont="1" applyFill="1" applyBorder="1" applyAlignment="1" applyProtection="1">
      <alignment vertical="center" wrapText="1"/>
    </xf>
    <xf numFmtId="0" fontId="8" fillId="3" borderId="1" xfId="0" applyFont="1" applyFill="1" applyBorder="1" applyAlignment="1" applyProtection="1">
      <alignment horizontal="left" vertical="center"/>
      <protection hidden="1"/>
    </xf>
    <xf numFmtId="14" fontId="8" fillId="3" borderId="1" xfId="0" applyNumberFormat="1" applyFont="1" applyFill="1" applyBorder="1" applyAlignment="1" applyProtection="1">
      <alignment horizontal="left" vertical="center"/>
      <protection hidden="1"/>
    </xf>
    <xf numFmtId="0" fontId="8"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xf>
    <xf numFmtId="0" fontId="5" fillId="0" borderId="0" xfId="0" applyFont="1" applyFill="1" applyAlignment="1" applyProtection="1">
      <alignment vertical="center"/>
    </xf>
    <xf numFmtId="10" fontId="5" fillId="0" borderId="0" xfId="4" applyNumberFormat="1" applyFont="1" applyFill="1" applyAlignment="1" applyProtection="1">
      <alignment vertical="center"/>
    </xf>
    <xf numFmtId="0" fontId="5" fillId="0" borderId="0" xfId="4" applyNumberFormat="1" applyFont="1" applyFill="1" applyAlignment="1" applyProtection="1">
      <alignment vertical="center"/>
    </xf>
    <xf numFmtId="0" fontId="5" fillId="0" borderId="0" xfId="0" applyFont="1" applyFill="1" applyAlignment="1" applyProtection="1">
      <alignment horizontal="center" vertical="center"/>
    </xf>
    <xf numFmtId="0" fontId="20" fillId="0" borderId="0" xfId="0" applyFont="1" applyFill="1" applyAlignment="1" applyProtection="1">
      <alignment vertical="center"/>
    </xf>
    <xf numFmtId="0" fontId="7" fillId="0" borderId="0" xfId="0" applyFont="1" applyFill="1" applyAlignment="1" applyProtection="1">
      <alignment vertical="center"/>
      <protection hidden="1"/>
    </xf>
    <xf numFmtId="14" fontId="8" fillId="0" borderId="0" xfId="0" applyNumberFormat="1" applyFont="1" applyFill="1" applyBorder="1" applyAlignment="1" applyProtection="1">
      <alignment horizontal="center" vertical="center"/>
      <protection hidden="1"/>
    </xf>
    <xf numFmtId="10" fontId="18" fillId="0" borderId="0" xfId="0" applyNumberFormat="1" applyFont="1" applyFill="1" applyBorder="1" applyAlignment="1" applyProtection="1">
      <alignment horizontal="center" vertical="center" wrapText="1"/>
      <protection hidden="1"/>
    </xf>
    <xf numFmtId="0" fontId="8" fillId="0" borderId="0" xfId="0" applyNumberFormat="1" applyFont="1" applyFill="1" applyBorder="1" applyAlignment="1" applyProtection="1">
      <alignment horizontal="center" vertical="center"/>
      <protection hidden="1"/>
    </xf>
    <xf numFmtId="0" fontId="7" fillId="0" borderId="0" xfId="0" applyFont="1" applyAlignment="1" applyProtection="1">
      <alignment vertical="center"/>
      <protection hidden="1"/>
    </xf>
    <xf numFmtId="0" fontId="5" fillId="3" borderId="1" xfId="0" applyFont="1" applyFill="1" applyBorder="1" applyAlignment="1" applyProtection="1">
      <alignment horizontal="center" vertical="center"/>
    </xf>
    <xf numFmtId="0" fontId="20" fillId="5" borderId="1" xfId="4" applyNumberFormat="1" applyFont="1" applyFill="1" applyBorder="1" applyAlignment="1" applyProtection="1">
      <alignment horizontal="center" vertical="center"/>
    </xf>
    <xf numFmtId="168" fontId="20" fillId="5" borderId="1" xfId="4" applyNumberFormat="1" applyFont="1" applyFill="1" applyBorder="1" applyAlignment="1" applyProtection="1">
      <alignment horizontal="center" vertical="center"/>
    </xf>
    <xf numFmtId="10" fontId="20" fillId="5" borderId="1" xfId="4" applyNumberFormat="1" applyFont="1" applyFill="1" applyBorder="1" applyAlignment="1" applyProtection="1">
      <alignment horizontal="center" vertical="center"/>
    </xf>
    <xf numFmtId="10" fontId="14" fillId="2" borderId="11" xfId="4" applyNumberFormat="1" applyFont="1" applyFill="1" applyBorder="1" applyAlignment="1" applyProtection="1">
      <alignment horizontal="center" vertical="center" wrapText="1"/>
      <protection hidden="1"/>
    </xf>
    <xf numFmtId="0" fontId="0" fillId="0" borderId="0" xfId="0" applyProtection="1"/>
    <xf numFmtId="0" fontId="8" fillId="8" borderId="16" xfId="0" applyNumberFormat="1" applyFont="1" applyFill="1" applyBorder="1" applyAlignment="1" applyProtection="1">
      <alignment horizontal="center" vertical="center" wrapText="1"/>
      <protection hidden="1"/>
    </xf>
    <xf numFmtId="166" fontId="18" fillId="6" borderId="18" xfId="9" applyNumberFormat="1" applyFont="1" applyFill="1" applyBorder="1" applyAlignment="1" applyProtection="1">
      <alignment horizontal="right" vertical="center"/>
    </xf>
    <xf numFmtId="164" fontId="7" fillId="5" borderId="1" xfId="0" applyNumberFormat="1" applyFont="1" applyFill="1" applyBorder="1" applyAlignment="1" applyProtection="1">
      <alignment horizontal="center" vertical="center"/>
    </xf>
    <xf numFmtId="0" fontId="3" fillId="5" borderId="1" xfId="4" applyNumberFormat="1" applyFont="1" applyFill="1" applyBorder="1" applyAlignment="1" applyProtection="1">
      <alignment horizontal="center" vertical="center"/>
    </xf>
    <xf numFmtId="49" fontId="20" fillId="5" borderId="1" xfId="0" applyNumberFormat="1" applyFont="1" applyFill="1" applyBorder="1" applyAlignment="1" applyProtection="1">
      <alignment vertical="center" wrapText="1"/>
    </xf>
    <xf numFmtId="49" fontId="20" fillId="5" borderId="1" xfId="0" applyNumberFormat="1" applyFont="1" applyFill="1" applyBorder="1" applyAlignment="1" applyProtection="1">
      <alignment horizontal="center" vertical="center" wrapText="1"/>
    </xf>
    <xf numFmtId="164" fontId="20" fillId="5" borderId="1" xfId="0" applyNumberFormat="1" applyFont="1" applyFill="1" applyBorder="1" applyAlignment="1" applyProtection="1">
      <alignment horizontal="center" vertical="center" wrapText="1"/>
    </xf>
    <xf numFmtId="49" fontId="3" fillId="5" borderId="1" xfId="0" applyNumberFormat="1" applyFont="1" applyFill="1" applyBorder="1" applyAlignment="1" applyProtection="1">
      <alignment horizontal="center" vertical="center" wrapText="1"/>
    </xf>
    <xf numFmtId="168" fontId="3" fillId="5" borderId="1" xfId="4" applyNumberFormat="1" applyFont="1" applyFill="1" applyBorder="1" applyAlignment="1" applyProtection="1">
      <alignment horizontal="center" vertical="center"/>
    </xf>
    <xf numFmtId="164" fontId="3" fillId="5" borderId="1" xfId="0" applyNumberFormat="1" applyFont="1" applyFill="1" applyBorder="1" applyAlignment="1" applyProtection="1">
      <alignment horizontal="center" vertical="center" wrapText="1"/>
    </xf>
    <xf numFmtId="49" fontId="21" fillId="5" borderId="1" xfId="0" applyNumberFormat="1" applyFont="1" applyFill="1" applyBorder="1" applyAlignment="1" applyProtection="1">
      <alignment vertical="center" wrapText="1"/>
    </xf>
    <xf numFmtId="0" fontId="20" fillId="5" borderId="1" xfId="0" applyFont="1" applyFill="1" applyBorder="1" applyAlignment="1" applyProtection="1">
      <alignment horizontal="center" vertical="center"/>
    </xf>
    <xf numFmtId="0" fontId="20" fillId="5" borderId="1" xfId="0" applyFont="1" applyFill="1" applyBorder="1" applyAlignment="1" applyProtection="1">
      <alignment horizontal="center" vertical="center" wrapText="1"/>
    </xf>
    <xf numFmtId="0" fontId="14" fillId="2" borderId="17" xfId="0" applyFont="1" applyFill="1" applyBorder="1" applyAlignment="1" applyProtection="1">
      <alignment horizontal="center" vertical="center" wrapText="1"/>
      <protection hidden="1"/>
    </xf>
    <xf numFmtId="0" fontId="14" fillId="4" borderId="17" xfId="0" applyFont="1" applyFill="1" applyBorder="1" applyAlignment="1" applyProtection="1">
      <alignment horizontal="center" vertical="center" wrapText="1"/>
      <protection hidden="1"/>
    </xf>
    <xf numFmtId="0" fontId="14" fillId="4" borderId="0" xfId="0" applyFont="1" applyFill="1" applyBorder="1" applyAlignment="1" applyProtection="1">
      <alignment horizontal="center" vertical="center"/>
      <protection hidden="1"/>
    </xf>
    <xf numFmtId="0" fontId="14" fillId="2" borderId="17" xfId="4" applyNumberFormat="1" applyFont="1" applyFill="1" applyBorder="1" applyAlignment="1" applyProtection="1">
      <alignment horizontal="center" vertical="center" wrapText="1"/>
      <protection hidden="1"/>
    </xf>
    <xf numFmtId="10" fontId="14" fillId="2" borderId="17" xfId="4" applyNumberFormat="1" applyFont="1" applyFill="1" applyBorder="1" applyAlignment="1" applyProtection="1">
      <alignment horizontal="center" vertical="center" wrapText="1"/>
      <protection hidden="1"/>
    </xf>
    <xf numFmtId="0" fontId="20" fillId="5" borderId="1" xfId="0" applyFont="1" applyFill="1" applyBorder="1" applyAlignment="1" applyProtection="1">
      <alignment vertical="center" wrapText="1"/>
    </xf>
    <xf numFmtId="0" fontId="20" fillId="5" borderId="1" xfId="0" applyFont="1" applyFill="1" applyBorder="1" applyAlignment="1" applyProtection="1">
      <alignment vertical="center"/>
    </xf>
    <xf numFmtId="49" fontId="8" fillId="5" borderId="1" xfId="0" applyNumberFormat="1" applyFont="1" applyFill="1" applyBorder="1" applyAlignment="1" applyProtection="1">
      <alignment vertical="center" wrapText="1"/>
    </xf>
    <xf numFmtId="0" fontId="7" fillId="5" borderId="1" xfId="0" applyNumberFormat="1" applyFont="1" applyFill="1" applyBorder="1" applyAlignment="1" applyProtection="1">
      <alignment horizontal="center" vertical="center"/>
    </xf>
    <xf numFmtId="164" fontId="7" fillId="5" borderId="1" xfId="9" applyNumberFormat="1" applyFont="1" applyFill="1" applyBorder="1" applyAlignment="1" applyProtection="1">
      <alignment horizontal="center" vertical="center" wrapText="1"/>
    </xf>
    <xf numFmtId="166" fontId="7" fillId="5" borderId="1" xfId="9" applyNumberFormat="1" applyFont="1" applyFill="1" applyBorder="1" applyAlignment="1" applyProtection="1">
      <alignment horizontal="center" vertical="center" wrapText="1"/>
    </xf>
    <xf numFmtId="0" fontId="18" fillId="5" borderId="1" xfId="0" applyFont="1" applyFill="1" applyBorder="1" applyAlignment="1" applyProtection="1">
      <alignment horizontal="left" vertical="center" wrapText="1"/>
    </xf>
    <xf numFmtId="0" fontId="7" fillId="5" borderId="1" xfId="0" applyFont="1" applyFill="1" applyBorder="1" applyAlignment="1" applyProtection="1">
      <alignment horizontal="center" vertical="center"/>
    </xf>
    <xf numFmtId="0" fontId="7" fillId="5" borderId="1" xfId="0" applyNumberFormat="1" applyFont="1" applyFill="1" applyBorder="1" applyAlignment="1" applyProtection="1">
      <alignment horizontal="center" vertical="center" wrapText="1"/>
    </xf>
    <xf numFmtId="49" fontId="18" fillId="5" borderId="1" xfId="0" applyNumberFormat="1" applyFont="1" applyFill="1" applyBorder="1" applyAlignment="1" applyProtection="1">
      <alignment vertical="center" wrapText="1"/>
    </xf>
    <xf numFmtId="0" fontId="7" fillId="5" borderId="1" xfId="0" applyNumberFormat="1" applyFont="1" applyFill="1" applyBorder="1" applyAlignment="1" applyProtection="1">
      <alignment horizontal="left" vertical="center" wrapText="1"/>
    </xf>
    <xf numFmtId="0" fontId="7" fillId="0" borderId="0" xfId="0" applyNumberFormat="1" applyFont="1" applyAlignment="1" applyProtection="1">
      <alignment wrapText="1"/>
    </xf>
    <xf numFmtId="10" fontId="7" fillId="7" borderId="1" xfId="0" applyNumberFormat="1" applyFont="1" applyFill="1" applyBorder="1" applyAlignment="1">
      <alignment horizontal="center" vertical="center"/>
    </xf>
    <xf numFmtId="0" fontId="7" fillId="7" borderId="1" xfId="0" applyFont="1" applyFill="1" applyBorder="1" applyAlignment="1">
      <alignment horizontal="center" vertical="center"/>
    </xf>
    <xf numFmtId="49" fontId="1" fillId="5" borderId="1" xfId="0" applyNumberFormat="1" applyFont="1" applyFill="1" applyBorder="1" applyAlignment="1" applyProtection="1">
      <alignment vertical="center" wrapText="1"/>
      <protection locked="0"/>
    </xf>
    <xf numFmtId="49" fontId="1" fillId="5" borderId="1" xfId="0" applyNumberFormat="1" applyFont="1" applyFill="1" applyBorder="1" applyAlignment="1" applyProtection="1">
      <alignment horizontal="center" vertical="center"/>
      <protection locked="0"/>
    </xf>
    <xf numFmtId="0" fontId="7" fillId="0" borderId="0" xfId="0" applyFont="1" applyBorder="1"/>
    <xf numFmtId="166" fontId="18" fillId="6" borderId="18" xfId="0" applyNumberFormat="1" applyFont="1" applyFill="1" applyBorder="1" applyAlignment="1" applyProtection="1">
      <alignment horizontal="right" vertical="center"/>
      <protection locked="0"/>
    </xf>
    <xf numFmtId="166" fontId="18" fillId="6" borderId="20" xfId="0" applyNumberFormat="1" applyFont="1" applyFill="1" applyBorder="1" applyAlignment="1" applyProtection="1">
      <alignment horizontal="right" vertical="center"/>
      <protection locked="0"/>
    </xf>
    <xf numFmtId="0" fontId="1" fillId="5" borderId="11" xfId="9" applyNumberFormat="1" applyFont="1" applyFill="1" applyBorder="1" applyAlignment="1" applyProtection="1">
      <alignment horizontal="center" vertical="center"/>
      <protection locked="0"/>
    </xf>
    <xf numFmtId="10" fontId="1" fillId="5" borderId="12" xfId="4" applyNumberFormat="1" applyFont="1" applyFill="1" applyBorder="1" applyAlignment="1" applyProtection="1">
      <alignment horizontal="center" vertical="center"/>
      <protection hidden="1"/>
    </xf>
    <xf numFmtId="166" fontId="1" fillId="5" borderId="1" xfId="0" applyNumberFormat="1" applyFont="1" applyFill="1" applyBorder="1" applyAlignment="1" applyProtection="1">
      <alignment horizontal="right" vertical="center"/>
      <protection locked="0"/>
    </xf>
    <xf numFmtId="49" fontId="7" fillId="5" borderId="1" xfId="0" applyNumberFormat="1" applyFont="1" applyFill="1" applyBorder="1" applyAlignment="1">
      <alignment horizontal="center" vertical="center" wrapText="1"/>
    </xf>
    <xf numFmtId="49" fontId="7" fillId="5" borderId="1" xfId="0" applyNumberFormat="1" applyFont="1" applyFill="1" applyBorder="1" applyAlignment="1">
      <alignment vertical="center" wrapText="1"/>
    </xf>
    <xf numFmtId="0" fontId="5" fillId="3" borderId="1" xfId="0" applyFont="1" applyFill="1" applyBorder="1" applyAlignment="1">
      <alignment horizontal="center" vertical="center"/>
    </xf>
    <xf numFmtId="49" fontId="20" fillId="5" borderId="1" xfId="0" applyNumberFormat="1" applyFont="1" applyFill="1" applyBorder="1" applyAlignment="1">
      <alignment vertical="center" wrapText="1"/>
    </xf>
    <xf numFmtId="49" fontId="5" fillId="5" borderId="1" xfId="0" applyNumberFormat="1" applyFont="1" applyFill="1" applyBorder="1" applyAlignment="1">
      <alignment horizontal="center" vertical="center" wrapText="1"/>
    </xf>
    <xf numFmtId="168" fontId="20" fillId="5" borderId="1" xfId="4" applyNumberFormat="1" applyFont="1" applyFill="1" applyBorder="1" applyAlignment="1">
      <alignment horizontal="center" vertical="center"/>
    </xf>
    <xf numFmtId="0" fontId="5" fillId="5" borderId="1" xfId="0" applyFont="1" applyFill="1" applyBorder="1" applyAlignment="1">
      <alignment horizontal="center" vertical="center"/>
    </xf>
    <xf numFmtId="164" fontId="20" fillId="5" borderId="1" xfId="0" applyNumberFormat="1" applyFont="1" applyFill="1" applyBorder="1" applyAlignment="1">
      <alignment horizontal="center" vertical="center" wrapText="1"/>
    </xf>
    <xf numFmtId="49" fontId="23" fillId="5" borderId="1" xfId="0" applyNumberFormat="1" applyFont="1" applyFill="1" applyBorder="1" applyAlignment="1">
      <alignment vertical="center" wrapText="1"/>
    </xf>
    <xf numFmtId="0" fontId="23" fillId="5" borderId="1" xfId="0" applyFont="1" applyFill="1" applyBorder="1" applyAlignment="1">
      <alignment wrapText="1"/>
    </xf>
    <xf numFmtId="166" fontId="5" fillId="5" borderId="1" xfId="9" applyNumberFormat="1" applyFont="1" applyFill="1" applyBorder="1" applyAlignment="1">
      <alignment horizontal="center" vertical="center" wrapText="1"/>
    </xf>
    <xf numFmtId="166" fontId="20" fillId="5" borderId="1" xfId="4" applyNumberFormat="1" applyFont="1" applyFill="1" applyBorder="1" applyAlignment="1">
      <alignment horizontal="center"/>
    </xf>
    <xf numFmtId="49" fontId="7" fillId="5" borderId="1" xfId="0" applyNumberFormat="1" applyFont="1" applyFill="1" applyBorder="1" applyAlignment="1">
      <alignment horizontal="center" vertical="center"/>
    </xf>
    <xf numFmtId="0" fontId="7" fillId="5" borderId="1" xfId="9" applyNumberFormat="1" applyFont="1" applyFill="1" applyBorder="1" applyAlignment="1">
      <alignment horizontal="center" vertical="center"/>
    </xf>
    <xf numFmtId="49" fontId="1" fillId="5" borderId="1" xfId="0" applyNumberFormat="1" applyFont="1" applyFill="1" applyBorder="1" applyAlignment="1">
      <alignment vertical="center" wrapText="1"/>
    </xf>
    <xf numFmtId="49" fontId="1" fillId="5" borderId="1" xfId="0" applyNumberFormat="1" applyFont="1" applyFill="1" applyBorder="1" applyAlignment="1">
      <alignment horizontal="center" vertical="center"/>
    </xf>
    <xf numFmtId="0" fontId="1" fillId="5" borderId="1" xfId="9" applyNumberFormat="1" applyFont="1" applyFill="1" applyBorder="1" applyAlignment="1">
      <alignment horizontal="center" vertical="center"/>
    </xf>
    <xf numFmtId="10" fontId="7" fillId="5" borderId="11" xfId="4" applyNumberFormat="1" applyFont="1" applyFill="1" applyBorder="1" applyAlignment="1" applyProtection="1">
      <alignment horizontal="center" vertical="center"/>
      <protection hidden="1"/>
    </xf>
    <xf numFmtId="10" fontId="1" fillId="5" borderId="11" xfId="4" applyNumberFormat="1" applyFont="1" applyFill="1" applyBorder="1" applyAlignment="1" applyProtection="1">
      <alignment horizontal="center" vertical="center"/>
      <protection hidden="1"/>
    </xf>
    <xf numFmtId="166" fontId="18" fillId="6" borderId="18" xfId="9" applyNumberFormat="1" applyFont="1" applyFill="1" applyBorder="1" applyAlignment="1">
      <alignment horizontal="right" vertical="center"/>
    </xf>
    <xf numFmtId="0" fontId="23" fillId="5" borderId="17" xfId="0" applyFont="1" applyFill="1" applyBorder="1" applyAlignment="1">
      <alignment wrapText="1"/>
    </xf>
    <xf numFmtId="49" fontId="20" fillId="5" borderId="17" xfId="0" applyNumberFormat="1" applyFont="1" applyFill="1" applyBorder="1" applyAlignment="1">
      <alignment vertical="center" wrapText="1"/>
    </xf>
    <xf numFmtId="49" fontId="5" fillId="5" borderId="17" xfId="0" applyNumberFormat="1" applyFont="1" applyFill="1" applyBorder="1" applyAlignment="1">
      <alignment horizontal="center" vertical="center" wrapText="1"/>
    </xf>
    <xf numFmtId="0" fontId="5" fillId="5" borderId="17" xfId="0" applyFont="1" applyFill="1" applyBorder="1" applyAlignment="1">
      <alignment horizontal="center" vertical="center"/>
    </xf>
    <xf numFmtId="166" fontId="20" fillId="5" borderId="17" xfId="4" applyNumberFormat="1" applyFont="1" applyFill="1" applyBorder="1" applyAlignment="1">
      <alignment horizontal="center"/>
    </xf>
    <xf numFmtId="168" fontId="20" fillId="5" borderId="17" xfId="4" applyNumberFormat="1" applyFont="1" applyFill="1" applyBorder="1" applyAlignment="1">
      <alignment horizontal="center" vertical="center"/>
    </xf>
    <xf numFmtId="164" fontId="20" fillId="5" borderId="17" xfId="0" applyNumberFormat="1" applyFont="1" applyFill="1" applyBorder="1" applyAlignment="1">
      <alignment horizontal="center" vertical="center" wrapText="1"/>
    </xf>
    <xf numFmtId="0" fontId="25" fillId="5" borderId="1" xfId="0" applyFont="1" applyFill="1" applyBorder="1" applyAlignment="1">
      <alignment vertical="center" wrapText="1"/>
    </xf>
    <xf numFmtId="0" fontId="24" fillId="5" borderId="1" xfId="0" applyFont="1" applyFill="1" applyBorder="1" applyAlignment="1">
      <alignment vertical="center" wrapText="1"/>
    </xf>
    <xf numFmtId="0" fontId="24" fillId="5" borderId="1" xfId="0" applyFont="1" applyFill="1" applyBorder="1" applyAlignment="1">
      <alignment horizontal="center" vertical="center" wrapText="1"/>
    </xf>
    <xf numFmtId="8" fontId="24" fillId="5" borderId="1" xfId="0" applyNumberFormat="1" applyFont="1" applyFill="1" applyBorder="1" applyAlignment="1">
      <alignment horizontal="center" vertical="center" wrapText="1"/>
    </xf>
    <xf numFmtId="0" fontId="24" fillId="5" borderId="1" xfId="0" applyFont="1" applyFill="1" applyBorder="1" applyAlignment="1">
      <alignment horizontal="center" vertical="center"/>
    </xf>
    <xf numFmtId="8" fontId="20" fillId="5" borderId="1" xfId="0" applyNumberFormat="1" applyFont="1" applyFill="1" applyBorder="1" applyAlignment="1">
      <alignment horizontal="center" vertical="center"/>
    </xf>
    <xf numFmtId="0" fontId="25" fillId="5" borderId="1" xfId="0" applyFont="1" applyFill="1" applyBorder="1" applyAlignment="1">
      <alignment vertical="center"/>
    </xf>
    <xf numFmtId="49" fontId="21" fillId="5" borderId="1" xfId="0" applyNumberFormat="1" applyFont="1" applyFill="1" applyBorder="1" applyAlignment="1">
      <alignment vertical="center" wrapText="1"/>
    </xf>
    <xf numFmtId="0" fontId="20" fillId="5" borderId="1" xfId="0" applyFont="1" applyFill="1" applyBorder="1" applyAlignment="1">
      <alignment vertical="center" wrapText="1"/>
    </xf>
    <xf numFmtId="49" fontId="5" fillId="5" borderId="1" xfId="0" applyNumberFormat="1" applyFont="1" applyFill="1" applyBorder="1" applyAlignment="1">
      <alignment vertical="center" wrapText="1"/>
    </xf>
    <xf numFmtId="0" fontId="21" fillId="5" borderId="1" xfId="0" applyFont="1" applyFill="1" applyBorder="1" applyAlignment="1">
      <alignment wrapText="1"/>
    </xf>
    <xf numFmtId="49" fontId="20" fillId="5" borderId="1" xfId="0" applyNumberFormat="1" applyFont="1" applyFill="1" applyBorder="1" applyAlignment="1">
      <alignment horizontal="center" vertical="center" wrapText="1"/>
    </xf>
    <xf numFmtId="170" fontId="20" fillId="5" borderId="1" xfId="4" applyNumberFormat="1" applyFont="1" applyFill="1" applyBorder="1" applyAlignment="1">
      <alignment horizontal="center" wrapText="1"/>
    </xf>
    <xf numFmtId="0" fontId="20" fillId="5" borderId="1" xfId="0" applyFont="1" applyFill="1" applyBorder="1" applyAlignment="1">
      <alignment horizontal="center" vertical="center" wrapText="1"/>
    </xf>
    <xf numFmtId="0" fontId="20" fillId="5" borderId="1" xfId="0" applyFont="1" applyFill="1" applyBorder="1" applyAlignment="1">
      <alignment horizontal="center" vertical="center"/>
    </xf>
    <xf numFmtId="0" fontId="20" fillId="5" borderId="0" xfId="0" applyFont="1" applyFill="1" applyAlignment="1">
      <alignment horizontal="center" vertical="center"/>
    </xf>
    <xf numFmtId="169" fontId="20" fillId="5" borderId="1" xfId="4" applyNumberFormat="1" applyFont="1" applyFill="1" applyBorder="1" applyAlignment="1">
      <alignment horizontal="center" wrapText="1"/>
    </xf>
    <xf numFmtId="168" fontId="20" fillId="5" borderId="1" xfId="4" applyNumberFormat="1" applyFont="1" applyFill="1" applyBorder="1" applyAlignment="1">
      <alignment horizontal="center" vertical="center" wrapText="1"/>
    </xf>
    <xf numFmtId="169" fontId="20" fillId="5" borderId="1" xfId="4" applyNumberFormat="1" applyFont="1" applyFill="1" applyBorder="1" applyAlignment="1">
      <alignment horizontal="center"/>
    </xf>
    <xf numFmtId="0" fontId="0" fillId="0" borderId="0" xfId="0"/>
    <xf numFmtId="10" fontId="7" fillId="7" borderId="1" xfId="0" applyNumberFormat="1" applyFont="1" applyFill="1" applyBorder="1" applyAlignment="1">
      <alignment horizontal="center" vertical="center" wrapText="1"/>
    </xf>
    <xf numFmtId="0" fontId="7" fillId="7" borderId="1" xfId="0" applyFont="1" applyFill="1" applyBorder="1" applyAlignment="1">
      <alignment horizontal="center" vertical="center" wrapText="1"/>
    </xf>
    <xf numFmtId="0" fontId="0" fillId="0" borderId="0" xfId="0"/>
    <xf numFmtId="49" fontId="7" fillId="5" borderId="1" xfId="0" applyNumberFormat="1" applyFont="1" applyFill="1" applyBorder="1" applyAlignment="1">
      <alignment vertical="center" wrapText="1"/>
    </xf>
    <xf numFmtId="49" fontId="7" fillId="5" borderId="1" xfId="0" applyNumberFormat="1" applyFont="1" applyFill="1" applyBorder="1" applyAlignment="1">
      <alignment horizontal="center" vertical="center" wrapText="1"/>
    </xf>
    <xf numFmtId="0" fontId="7" fillId="5" borderId="1" xfId="9" applyNumberFormat="1" applyFont="1" applyFill="1" applyBorder="1" applyAlignment="1" applyProtection="1">
      <alignment horizontal="center" vertical="center" wrapText="1"/>
    </xf>
    <xf numFmtId="10" fontId="7" fillId="5" borderId="1" xfId="4" applyNumberFormat="1" applyFont="1" applyFill="1" applyBorder="1" applyAlignment="1" applyProtection="1">
      <alignment horizontal="center" vertical="center" wrapText="1"/>
      <protection hidden="1"/>
    </xf>
    <xf numFmtId="166" fontId="18" fillId="6" borderId="18" xfId="9" applyNumberFormat="1" applyFont="1" applyFill="1" applyBorder="1" applyAlignment="1" applyProtection="1">
      <alignment horizontal="right" vertical="center"/>
    </xf>
    <xf numFmtId="10" fontId="7" fillId="7" borderId="1" xfId="0" applyNumberFormat="1" applyFont="1" applyFill="1" applyBorder="1" applyAlignment="1">
      <alignment horizontal="center" vertical="center" wrapText="1"/>
    </xf>
    <xf numFmtId="0" fontId="7" fillId="7" borderId="1" xfId="0" applyFont="1" applyFill="1" applyBorder="1" applyAlignment="1">
      <alignment horizontal="center" vertical="center" wrapText="1"/>
    </xf>
    <xf numFmtId="49" fontId="1" fillId="5" borderId="1" xfId="0" applyNumberFormat="1" applyFont="1" applyFill="1" applyBorder="1" applyAlignment="1">
      <alignment vertical="center" wrapText="1"/>
    </xf>
    <xf numFmtId="167" fontId="7" fillId="5" borderId="1" xfId="9" applyNumberFormat="1" applyFont="1" applyFill="1" applyBorder="1" applyAlignment="1" applyProtection="1">
      <alignment horizontal="center" vertical="center" wrapText="1"/>
    </xf>
    <xf numFmtId="0" fontId="7" fillId="5" borderId="1" xfId="9" applyNumberFormat="1" applyFont="1" applyFill="1" applyBorder="1" applyAlignment="1">
      <alignment horizontal="center" vertical="center" wrapText="1"/>
    </xf>
    <xf numFmtId="167" fontId="7" fillId="5" borderId="1" xfId="9"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49" fontId="7" fillId="5" borderId="1" xfId="0" applyNumberFormat="1" applyFont="1" applyFill="1" applyBorder="1" applyAlignment="1">
      <alignment vertical="center" wrapText="1"/>
    </xf>
    <xf numFmtId="49" fontId="7" fillId="5" borderId="1" xfId="0" applyNumberFormat="1" applyFont="1" applyFill="1" applyBorder="1" applyAlignment="1">
      <alignment horizontal="center" vertical="center" wrapText="1"/>
    </xf>
    <xf numFmtId="0" fontId="7" fillId="5" borderId="1" xfId="9" applyNumberFormat="1" applyFont="1" applyFill="1" applyBorder="1" applyAlignment="1" applyProtection="1">
      <alignment horizontal="center" vertical="center" wrapText="1"/>
    </xf>
    <xf numFmtId="10" fontId="7" fillId="5" borderId="1" xfId="4" applyNumberFormat="1" applyFont="1" applyFill="1" applyBorder="1" applyAlignment="1" applyProtection="1">
      <alignment horizontal="center" vertical="center" wrapText="1"/>
      <protection hidden="1"/>
    </xf>
    <xf numFmtId="166" fontId="18" fillId="6" borderId="21" xfId="9" applyNumberFormat="1" applyFont="1" applyFill="1" applyBorder="1" applyAlignment="1">
      <alignment horizontal="right" vertical="center"/>
    </xf>
    <xf numFmtId="166" fontId="18" fillId="6" borderId="20" xfId="9" applyNumberFormat="1" applyFont="1" applyFill="1" applyBorder="1" applyAlignment="1" applyProtection="1">
      <alignment horizontal="right" vertical="center"/>
    </xf>
    <xf numFmtId="166" fontId="7" fillId="5" borderId="1" xfId="9" applyNumberFormat="1" applyFont="1" applyFill="1" applyBorder="1" applyAlignment="1">
      <alignment horizontal="right" vertical="center"/>
    </xf>
    <xf numFmtId="166" fontId="7" fillId="5" borderId="1" xfId="9" applyNumberFormat="1" applyFont="1" applyFill="1" applyBorder="1" applyAlignment="1" applyProtection="1">
      <alignment horizontal="right" vertical="center"/>
    </xf>
    <xf numFmtId="166" fontId="1" fillId="5" borderId="1" xfId="9" applyNumberFormat="1" applyFont="1" applyFill="1" applyBorder="1" applyAlignment="1" applyProtection="1">
      <alignment horizontal="right" vertical="center"/>
    </xf>
    <xf numFmtId="166" fontId="1" fillId="5" borderId="1" xfId="9" applyNumberFormat="1" applyFont="1" applyFill="1" applyBorder="1" applyAlignment="1">
      <alignment horizontal="right" vertical="center"/>
    </xf>
    <xf numFmtId="49" fontId="7" fillId="5" borderId="1" xfId="0" applyNumberFormat="1" applyFont="1" applyFill="1" applyBorder="1" applyAlignment="1">
      <alignment vertical="top" wrapText="1"/>
    </xf>
    <xf numFmtId="0" fontId="0" fillId="0" borderId="3"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2"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9" fillId="4" borderId="4" xfId="0" applyFont="1" applyFill="1" applyBorder="1" applyAlignment="1" applyProtection="1">
      <alignment horizontal="center"/>
    </xf>
    <xf numFmtId="0" fontId="9" fillId="4" borderId="6" xfId="0" applyFont="1" applyFill="1" applyBorder="1" applyAlignment="1" applyProtection="1">
      <alignment horizontal="center"/>
    </xf>
    <xf numFmtId="0" fontId="8" fillId="3" borderId="11" xfId="0" applyFont="1" applyFill="1" applyBorder="1" applyAlignment="1" applyProtection="1">
      <alignment horizontal="left" vertical="center" wrapText="1"/>
      <protection hidden="1"/>
    </xf>
    <xf numFmtId="0" fontId="8" fillId="3" borderId="12" xfId="0" applyFont="1" applyFill="1" applyBorder="1" applyAlignment="1" applyProtection="1">
      <alignment horizontal="left" vertical="center" wrapText="1"/>
      <protection hidden="1"/>
    </xf>
    <xf numFmtId="0" fontId="8" fillId="3" borderId="13" xfId="0" applyFont="1" applyFill="1" applyBorder="1" applyAlignment="1" applyProtection="1">
      <alignment horizontal="left" vertical="center" wrapText="1"/>
      <protection hidden="1"/>
    </xf>
    <xf numFmtId="14" fontId="8" fillId="3" borderId="11" xfId="0" applyNumberFormat="1" applyFont="1" applyFill="1" applyBorder="1" applyAlignment="1" applyProtection="1">
      <alignment horizontal="left" vertical="center" wrapText="1"/>
      <protection hidden="1"/>
    </xf>
    <xf numFmtId="14" fontId="8" fillId="3" borderId="12" xfId="0" applyNumberFormat="1" applyFont="1" applyFill="1" applyBorder="1" applyAlignment="1" applyProtection="1">
      <alignment horizontal="left" vertical="center" wrapText="1"/>
      <protection hidden="1"/>
    </xf>
    <xf numFmtId="14" fontId="8" fillId="3" borderId="13" xfId="0" applyNumberFormat="1" applyFont="1" applyFill="1" applyBorder="1" applyAlignment="1" applyProtection="1">
      <alignment horizontal="left" vertical="center" wrapText="1"/>
      <protection hidden="1"/>
    </xf>
    <xf numFmtId="0" fontId="8" fillId="0" borderId="0" xfId="0" applyFont="1" applyFill="1" applyBorder="1" applyAlignment="1" applyProtection="1">
      <alignment horizontal="left" vertical="center" wrapText="1"/>
      <protection hidden="1"/>
    </xf>
    <xf numFmtId="0" fontId="7" fillId="6" borderId="9" xfId="0" applyFont="1" applyFill="1" applyBorder="1" applyAlignment="1" applyProtection="1">
      <alignment horizontal="left" vertical="center" wrapText="1"/>
    </xf>
    <xf numFmtId="0" fontId="7" fillId="6" borderId="15" xfId="0" applyFont="1" applyFill="1" applyBorder="1" applyAlignment="1" applyProtection="1">
      <alignment horizontal="left" vertical="center" wrapText="1"/>
    </xf>
    <xf numFmtId="0" fontId="7" fillId="6" borderId="10" xfId="0" applyFont="1" applyFill="1" applyBorder="1" applyAlignment="1" applyProtection="1">
      <alignment horizontal="left" vertical="center" wrapText="1"/>
    </xf>
    <xf numFmtId="14" fontId="7" fillId="6" borderId="9" xfId="0" applyNumberFormat="1" applyFont="1" applyFill="1" applyBorder="1" applyAlignment="1" applyProtection="1">
      <alignment horizontal="left" vertical="center" wrapText="1"/>
    </xf>
    <xf numFmtId="14" fontId="7" fillId="6" borderId="15" xfId="0" applyNumberFormat="1" applyFont="1" applyFill="1" applyBorder="1" applyAlignment="1" applyProtection="1">
      <alignment horizontal="left" vertical="center" wrapText="1"/>
    </xf>
    <xf numFmtId="14" fontId="7" fillId="6" borderId="10" xfId="0" applyNumberFormat="1"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hidden="1"/>
    </xf>
    <xf numFmtId="0" fontId="8" fillId="3" borderId="11" xfId="0" applyFont="1" applyFill="1" applyBorder="1" applyAlignment="1" applyProtection="1">
      <alignment horizontal="left" vertical="center"/>
      <protection hidden="1"/>
    </xf>
    <xf numFmtId="0" fontId="8" fillId="3" borderId="12" xfId="0" applyFont="1" applyFill="1" applyBorder="1" applyAlignment="1" applyProtection="1">
      <alignment horizontal="left" vertical="center"/>
      <protection hidden="1"/>
    </xf>
    <xf numFmtId="0" fontId="8" fillId="3" borderId="13" xfId="0" applyFont="1" applyFill="1" applyBorder="1" applyAlignment="1" applyProtection="1">
      <alignment horizontal="left" vertical="center"/>
      <protection hidden="1"/>
    </xf>
    <xf numFmtId="14" fontId="8" fillId="3" borderId="11" xfId="0" applyNumberFormat="1" applyFont="1" applyFill="1" applyBorder="1" applyAlignment="1" applyProtection="1">
      <alignment horizontal="left" vertical="center"/>
      <protection hidden="1"/>
    </xf>
    <xf numFmtId="14" fontId="8" fillId="3" borderId="12" xfId="0" applyNumberFormat="1" applyFont="1" applyFill="1" applyBorder="1" applyAlignment="1" applyProtection="1">
      <alignment horizontal="left" vertical="center"/>
      <protection hidden="1"/>
    </xf>
    <xf numFmtId="14" fontId="8" fillId="3" borderId="13" xfId="0" applyNumberFormat="1" applyFont="1" applyFill="1" applyBorder="1" applyAlignment="1" applyProtection="1">
      <alignment horizontal="left" vertical="center"/>
      <protection hidden="1"/>
    </xf>
    <xf numFmtId="0" fontId="22" fillId="9" borderId="7" xfId="0" applyFont="1" applyFill="1" applyBorder="1" applyAlignment="1" applyProtection="1">
      <alignment horizontal="center" vertical="center" wrapText="1"/>
    </xf>
    <xf numFmtId="0" fontId="22" fillId="9" borderId="8" xfId="0" applyFont="1" applyFill="1" applyBorder="1" applyAlignment="1" applyProtection="1">
      <alignment horizontal="center" vertical="center" wrapText="1"/>
    </xf>
    <xf numFmtId="0" fontId="22" fillId="9" borderId="0" xfId="0" applyFont="1" applyFill="1" applyBorder="1" applyAlignment="1" applyProtection="1">
      <alignment horizontal="center" vertical="center" wrapText="1"/>
    </xf>
    <xf numFmtId="0" fontId="22" fillId="9" borderId="5" xfId="0" applyFont="1" applyFill="1" applyBorder="1" applyAlignment="1" applyProtection="1">
      <alignment horizontal="center" vertical="center" wrapText="1"/>
    </xf>
    <xf numFmtId="0" fontId="22" fillId="9" borderId="6" xfId="0" applyFont="1" applyFill="1" applyBorder="1" applyAlignment="1" applyProtection="1">
      <alignment horizontal="center" vertical="center" wrapText="1"/>
    </xf>
    <xf numFmtId="0" fontId="22" fillId="9" borderId="19" xfId="0" applyFont="1" applyFill="1" applyBorder="1" applyAlignment="1" applyProtection="1">
      <alignment horizontal="center" vertical="center" wrapText="1"/>
    </xf>
    <xf numFmtId="0" fontId="5" fillId="5" borderId="0" xfId="0" applyFont="1" applyFill="1" applyAlignment="1">
      <alignment horizontal="center" wrapText="1"/>
    </xf>
    <xf numFmtId="168" fontId="20" fillId="5" borderId="1" xfId="4" applyNumberFormat="1" applyFont="1" applyFill="1" applyBorder="1" applyAlignment="1">
      <alignment horizontal="center" wrapText="1"/>
    </xf>
  </cellXfs>
  <cellStyles count="29">
    <cellStyle name="Comma" xfId="9" builtinId="3"/>
    <cellStyle name="Currency" xfId="27" builtinId="4"/>
    <cellStyle name="Currency 10" xfId="15" xr:uid="{00000000-0005-0000-0000-000002000000}"/>
    <cellStyle name="Currency 10 2" xfId="23" xr:uid="{00000000-0005-0000-0000-000003000000}"/>
    <cellStyle name="Currency 10 2 2" xfId="25" xr:uid="{00000000-0005-0000-0000-000004000000}"/>
    <cellStyle name="Currency 11 2" xfId="26" xr:uid="{00000000-0005-0000-0000-000005000000}"/>
    <cellStyle name="Currency 11 2 2" xfId="20" xr:uid="{00000000-0005-0000-0000-000006000000}"/>
    <cellStyle name="Currency 13" xfId="17" xr:uid="{00000000-0005-0000-0000-000007000000}"/>
    <cellStyle name="Currency 16" xfId="18" xr:uid="{00000000-0005-0000-0000-000008000000}"/>
    <cellStyle name="Currency 3" xfId="28" xr:uid="{5F686547-923F-4A3C-9AE2-3FD4114BF2B6}"/>
    <cellStyle name="Currency 5 7" xfId="21" xr:uid="{00000000-0005-0000-0000-000009000000}"/>
    <cellStyle name="Currency 7 6" xfId="11" xr:uid="{00000000-0005-0000-0000-00000A000000}"/>
    <cellStyle name="Normal" xfId="0" builtinId="0"/>
    <cellStyle name="Normal 10" xfId="7" xr:uid="{00000000-0005-0000-0000-00000C000000}"/>
    <cellStyle name="Normal 10 10" xfId="19" xr:uid="{00000000-0005-0000-0000-00000D000000}"/>
    <cellStyle name="Normal 10 7_Product template" xfId="10" xr:uid="{00000000-0005-0000-0000-00000E000000}"/>
    <cellStyle name="Normal 12" xfId="16" xr:uid="{00000000-0005-0000-0000-00000F000000}"/>
    <cellStyle name="Normal 13 3" xfId="14" xr:uid="{00000000-0005-0000-0000-000010000000}"/>
    <cellStyle name="Normal 13 3 3" xfId="24" xr:uid="{00000000-0005-0000-0000-000011000000}"/>
    <cellStyle name="Normal 2" xfId="1" xr:uid="{00000000-0005-0000-0000-000012000000}"/>
    <cellStyle name="Normal 2 2" xfId="2" xr:uid="{00000000-0005-0000-0000-000013000000}"/>
    <cellStyle name="Normal 2 3" xfId="5" xr:uid="{00000000-0005-0000-0000-000014000000}"/>
    <cellStyle name="Normal 2 4" xfId="6" xr:uid="{00000000-0005-0000-0000-000015000000}"/>
    <cellStyle name="Normal 3" xfId="3" xr:uid="{00000000-0005-0000-0000-000016000000}"/>
    <cellStyle name="Normal 37" xfId="22" xr:uid="{00000000-0005-0000-0000-000017000000}"/>
    <cellStyle name="Normal 4 2" xfId="8" xr:uid="{00000000-0005-0000-0000-000018000000}"/>
    <cellStyle name="Percent" xfId="4" builtinId="5"/>
    <cellStyle name="Percent 6 3" xfId="12" xr:uid="{00000000-0005-0000-0000-00001A000000}"/>
    <cellStyle name="Style 1" xfId="13" xr:uid="{00000000-0005-0000-0000-00001B000000}"/>
  </cellStyles>
  <dxfs count="136">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ont>
        <color rgb="FF9C0006"/>
      </font>
      <fill>
        <patternFill>
          <bgColor rgb="FFFFC7CE"/>
        </patternFill>
      </fill>
    </dxf>
    <dxf>
      <font>
        <color rgb="FF9C0006"/>
      </font>
      <fill>
        <patternFill>
          <bgColor rgb="FFFFC7CE"/>
        </patternFill>
      </fill>
    </dxf>
    <dxf>
      <fill>
        <patternFill patternType="darkGray">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fgColor theme="1"/>
          <bgColor theme="0" tint="-0.499984740745262"/>
        </patternFill>
      </fill>
    </dxf>
    <dxf>
      <font>
        <color auto="1"/>
      </font>
      <fill>
        <patternFill>
          <bgColor theme="0" tint="-0.499984740745262"/>
        </patternFill>
      </fill>
    </dxf>
    <dxf>
      <fill>
        <patternFill patternType="darkGray">
          <bgColor theme="0" tint="-0.499984740745262"/>
        </patternFill>
      </fill>
    </dxf>
    <dxf>
      <fill>
        <patternFill>
          <bgColor theme="0" tint="-0.499984740745262"/>
        </patternFill>
      </fill>
    </dxf>
    <dxf>
      <fill>
        <patternFill>
          <bgColor theme="0" tint="-0.499984740745262"/>
        </patternFill>
      </fill>
    </dxf>
    <dxf>
      <font>
        <color auto="1"/>
      </font>
      <fill>
        <patternFill>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fgColor theme="1"/>
          <bgColor theme="0" tint="-0.499984740745262"/>
        </patternFill>
      </fill>
    </dxf>
    <dxf>
      <fill>
        <patternFill patternType="darkGray">
          <bgColor theme="0" tint="-0.499984740745262"/>
        </patternFill>
      </fill>
    </dxf>
    <dxf>
      <fill>
        <patternFill>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ont>
        <color rgb="FF9C0006"/>
      </font>
      <fill>
        <patternFill>
          <bgColor rgb="FFFFC7CE"/>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bgColor theme="0" tint="-0.499984740745262"/>
        </patternFill>
      </fill>
    </dxf>
    <dxf>
      <fill>
        <patternFill patternType="darkGray">
          <bgColor theme="0" tint="-0.499984740745262"/>
        </patternFill>
      </fill>
    </dxf>
    <dxf>
      <fill>
        <patternFill>
          <bgColor theme="0" tint="-0.499984740745262"/>
        </patternFill>
      </fill>
    </dxf>
    <dxf>
      <fill>
        <patternFill>
          <bgColor theme="0" tint="-0.499984740745262"/>
        </patternFill>
      </fill>
    </dxf>
    <dxf>
      <font>
        <color auto="1"/>
      </font>
      <fill>
        <patternFill>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bgColor theme="0" tint="-0.499984740745262"/>
        </patternFill>
      </fill>
    </dxf>
    <dxf>
      <fill>
        <patternFill patternType="darkGray">
          <bgColor theme="0" tint="-0.499984740745262"/>
        </patternFill>
      </fill>
    </dxf>
    <dxf>
      <font>
        <color rgb="FF9C0006"/>
      </font>
      <fill>
        <patternFill>
          <bgColor rgb="FFFFC7CE"/>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ont>
        <color rgb="FF9C0006"/>
      </font>
      <fill>
        <patternFill>
          <bgColor rgb="FFFFC7CE"/>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fgColor theme="1"/>
          <bgColor theme="0" tint="-0.499984740745262"/>
        </patternFill>
      </fill>
    </dxf>
    <dxf>
      <fill>
        <patternFill patternType="darkGray">
          <bgColor theme="0" tint="-0.499984740745262"/>
        </patternFill>
      </fill>
    </dxf>
    <dxf>
      <fill>
        <patternFill patternType="darkGray">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bgColor theme="0" tint="-0.499984740745262"/>
        </patternFill>
      </fill>
    </dxf>
    <dxf>
      <fill>
        <patternFill patternType="darkGray">
          <fgColor theme="1"/>
          <bgColor theme="0" tint="-0.499984740745262"/>
        </patternFill>
      </fill>
    </dxf>
    <dxf>
      <fill>
        <patternFill patternType="darkGray">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patternType="darkGray">
          <fgColor theme="1"/>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499984740745262"/>
        </patternFill>
      </fill>
    </dxf>
    <dxf>
      <fill>
        <patternFill>
          <bgColor theme="0" tint="-0.499984740745262"/>
        </patternFill>
      </fill>
    </dxf>
    <dxf>
      <fill>
        <patternFill>
          <bgColor theme="0" tint="-0.499984740745262"/>
        </patternFill>
      </fill>
    </dxf>
    <dxf>
      <font>
        <color rgb="FF9C0006"/>
      </font>
      <fill>
        <patternFill>
          <bgColor rgb="FFFFC7CE"/>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auto="1"/>
      </font>
      <fill>
        <patternFill>
          <bgColor theme="0" tint="-0.499984740745262"/>
        </patternFill>
      </fill>
    </dxf>
  </dxfs>
  <tableStyles count="0" defaultTableStyle="TableStyleMedium9" defaultPivotStyle="PivotStyleLight16"/>
  <colors>
    <mruColors>
      <color rgb="FFFFFF99"/>
      <color rgb="FFDDDDDD"/>
      <color rgb="FFFFFFCC"/>
      <color rgb="FFFFCC66"/>
      <color rgb="FF002266"/>
      <color rgb="FFA5002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175260</xdr:rowOff>
    </xdr:from>
    <xdr:to>
      <xdr:col>10</xdr:col>
      <xdr:colOff>598439</xdr:colOff>
      <xdr:row>51</xdr:row>
      <xdr:rowOff>22860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 y="175260"/>
          <a:ext cx="6663959" cy="922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WIN%202%20LOCKED_%20WS_Att02_UPDATED_0726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0162776\Desktop\1Suzette%20Attachment02_Pricing_053019_supp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e0162776\AppData\Local\Microsoft\Windows\INetCache\Content.Outlook\PX5ODY7N\Pricing%20NYS%20Contract%20xlsx.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e0162776\AppData\Local\Microsoft\Windows\INetCache\Content.Outlook\PX5ODY7N\Copy%20of%20Copy%20of%20WIN%20LOCKED_%20WS_Att02_UPDATED_0726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der Informatio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2)"/>
      <sheetName val="Instructions"/>
      <sheetName val="Fields"/>
      <sheetName val="Bidder Information"/>
      <sheetName val="Bidder Certification"/>
      <sheetName val="Pricing - Lot 1 Voice"/>
      <sheetName val="Geographic Location - Lot 1"/>
      <sheetName val="Service Descriptions - Lot 1"/>
      <sheetName val="Pricing - Lot 2 Data"/>
      <sheetName val="Geographic Location - Lot 2"/>
      <sheetName val="Service Descriptions - Lot 2"/>
      <sheetName val="Pricing - Lot 3 Mobile"/>
      <sheetName val="Geographic Location - Lot 3"/>
      <sheetName val="Service Descriptions - Lot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2)"/>
      <sheetName val="Instructions"/>
      <sheetName val="Fields"/>
      <sheetName val="Bidder Information"/>
      <sheetName val="Bidder Certification"/>
      <sheetName val="Pricing - Lot 1 Voice"/>
      <sheetName val="Geographic Location - Lot 1"/>
      <sheetName val="Service Descriptions - Lot 1"/>
      <sheetName val="Pricing - Lot 2 Data"/>
      <sheetName val="Geographic Location - Lot 2"/>
      <sheetName val="Service Descriptions - Lot 2"/>
      <sheetName val="Pricing - Lot 3 Mobile"/>
      <sheetName val="Geographic Location - Lot 3"/>
      <sheetName val="Service Descriptions - Lot 3"/>
    </sheetNames>
    <sheetDataSet>
      <sheetData sheetId="0"/>
      <sheetData sheetId="1"/>
      <sheetData sheetId="2"/>
      <sheetData sheetId="3">
        <row r="2">
          <cell r="B2" t="str">
            <v>Windstream Services, LLC, on behalf of itself and its Affiliates</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2)"/>
      <sheetName val="Instructions"/>
      <sheetName val="Fields"/>
      <sheetName val="Bidder Information"/>
      <sheetName val="Bidder Certification"/>
      <sheetName val="Pricing - Lot 1 Voice"/>
      <sheetName val="Geographic Location - Lot 1"/>
      <sheetName val="Service Descriptions - Lot 1"/>
      <sheetName val="Pricing - Lot 2 Data"/>
      <sheetName val="Geographic Location - Lot 2"/>
      <sheetName val="Service Descriptions - Lot 2"/>
      <sheetName val="Pricing - Lot 3 Mobile"/>
      <sheetName val="Geographic Location - Lot 3"/>
      <sheetName val="Service Descriptions - Lot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L52"/>
  <sheetViews>
    <sheetView showGridLines="0" topLeftCell="A37" workbookViewId="0">
      <selection activeCell="A2" sqref="A2:K40"/>
    </sheetView>
  </sheetViews>
  <sheetFormatPr defaultRowHeight="15" x14ac:dyDescent="0.25"/>
  <cols>
    <col min="11" max="11" width="32.5703125" customWidth="1"/>
  </cols>
  <sheetData>
    <row r="1" spans="1:11" s="1" customFormat="1" ht="18" customHeight="1" thickBot="1" x14ac:dyDescent="0.3">
      <c r="A1" s="226" t="str">
        <f ca="1">MID(CELL("filename",A1),FIND("]",CELL("filename",A1))+1,30)</f>
        <v>Instructions (2)</v>
      </c>
      <c r="B1" s="227"/>
      <c r="C1" s="227"/>
      <c r="D1" s="227"/>
      <c r="E1" s="227"/>
      <c r="F1" s="227"/>
      <c r="G1" s="227"/>
      <c r="H1" s="227"/>
      <c r="I1" s="227"/>
      <c r="J1" s="227"/>
      <c r="K1" s="227"/>
    </row>
    <row r="2" spans="1:11" x14ac:dyDescent="0.25">
      <c r="A2" s="220"/>
      <c r="B2" s="221"/>
      <c r="C2" s="221"/>
      <c r="D2" s="221"/>
      <c r="E2" s="221"/>
      <c r="F2" s="221"/>
      <c r="G2" s="221"/>
      <c r="H2" s="221"/>
      <c r="I2" s="221"/>
      <c r="J2" s="221"/>
      <c r="K2" s="222"/>
    </row>
    <row r="3" spans="1:11" x14ac:dyDescent="0.25">
      <c r="A3" s="223"/>
      <c r="B3" s="224"/>
      <c r="C3" s="224"/>
      <c r="D3" s="224"/>
      <c r="E3" s="224"/>
      <c r="F3" s="224"/>
      <c r="G3" s="224"/>
      <c r="H3" s="224"/>
      <c r="I3" s="224"/>
      <c r="J3" s="224"/>
      <c r="K3" s="225"/>
    </row>
    <row r="4" spans="1:11" x14ac:dyDescent="0.25">
      <c r="A4" s="223"/>
      <c r="B4" s="224"/>
      <c r="C4" s="224"/>
      <c r="D4" s="224"/>
      <c r="E4" s="224"/>
      <c r="F4" s="224"/>
      <c r="G4" s="224"/>
      <c r="H4" s="224"/>
      <c r="I4" s="224"/>
      <c r="J4" s="224"/>
      <c r="K4" s="225"/>
    </row>
    <row r="5" spans="1:11" x14ac:dyDescent="0.25">
      <c r="A5" s="223"/>
      <c r="B5" s="224"/>
      <c r="C5" s="224"/>
      <c r="D5" s="224"/>
      <c r="E5" s="224"/>
      <c r="F5" s="224"/>
      <c r="G5" s="224"/>
      <c r="H5" s="224"/>
      <c r="I5" s="224"/>
      <c r="J5" s="224"/>
      <c r="K5" s="225"/>
    </row>
    <row r="6" spans="1:11" x14ac:dyDescent="0.25">
      <c r="A6" s="223"/>
      <c r="B6" s="224"/>
      <c r="C6" s="224"/>
      <c r="D6" s="224"/>
      <c r="E6" s="224"/>
      <c r="F6" s="224"/>
      <c r="G6" s="224"/>
      <c r="H6" s="224"/>
      <c r="I6" s="224"/>
      <c r="J6" s="224"/>
      <c r="K6" s="225"/>
    </row>
    <row r="7" spans="1:11" x14ac:dyDescent="0.25">
      <c r="A7" s="223"/>
      <c r="B7" s="224"/>
      <c r="C7" s="224"/>
      <c r="D7" s="224"/>
      <c r="E7" s="224"/>
      <c r="F7" s="224"/>
      <c r="G7" s="224"/>
      <c r="H7" s="224"/>
      <c r="I7" s="224"/>
      <c r="J7" s="224"/>
      <c r="K7" s="225"/>
    </row>
    <row r="8" spans="1:11" x14ac:dyDescent="0.25">
      <c r="A8" s="223"/>
      <c r="B8" s="224"/>
      <c r="C8" s="224"/>
      <c r="D8" s="224"/>
      <c r="E8" s="224"/>
      <c r="F8" s="224"/>
      <c r="G8" s="224"/>
      <c r="H8" s="224"/>
      <c r="I8" s="224"/>
      <c r="J8" s="224"/>
      <c r="K8" s="225"/>
    </row>
    <row r="9" spans="1:11" x14ac:dyDescent="0.25">
      <c r="A9" s="223"/>
      <c r="B9" s="224"/>
      <c r="C9" s="224"/>
      <c r="D9" s="224"/>
      <c r="E9" s="224"/>
      <c r="F9" s="224"/>
      <c r="G9" s="224"/>
      <c r="H9" s="224"/>
      <c r="I9" s="224"/>
      <c r="J9" s="224"/>
      <c r="K9" s="225"/>
    </row>
    <row r="10" spans="1:11" x14ac:dyDescent="0.25">
      <c r="A10" s="223"/>
      <c r="B10" s="224"/>
      <c r="C10" s="224"/>
      <c r="D10" s="224"/>
      <c r="E10" s="224"/>
      <c r="F10" s="224"/>
      <c r="G10" s="224"/>
      <c r="H10" s="224"/>
      <c r="I10" s="224"/>
      <c r="J10" s="224"/>
      <c r="K10" s="225"/>
    </row>
    <row r="11" spans="1:11" x14ac:dyDescent="0.25">
      <c r="A11" s="223"/>
      <c r="B11" s="224"/>
      <c r="C11" s="224"/>
      <c r="D11" s="224"/>
      <c r="E11" s="224"/>
      <c r="F11" s="224"/>
      <c r="G11" s="224"/>
      <c r="H11" s="224"/>
      <c r="I11" s="224"/>
      <c r="J11" s="224"/>
      <c r="K11" s="225"/>
    </row>
    <row r="12" spans="1:11" x14ac:dyDescent="0.25">
      <c r="A12" s="223"/>
      <c r="B12" s="224"/>
      <c r="C12" s="224"/>
      <c r="D12" s="224"/>
      <c r="E12" s="224"/>
      <c r="F12" s="224"/>
      <c r="G12" s="224"/>
      <c r="H12" s="224"/>
      <c r="I12" s="224"/>
      <c r="J12" s="224"/>
      <c r="K12" s="225"/>
    </row>
    <row r="13" spans="1:11" x14ac:dyDescent="0.25">
      <c r="A13" s="223"/>
      <c r="B13" s="224"/>
      <c r="C13" s="224"/>
      <c r="D13" s="224"/>
      <c r="E13" s="224"/>
      <c r="F13" s="224"/>
      <c r="G13" s="224"/>
      <c r="H13" s="224"/>
      <c r="I13" s="224"/>
      <c r="J13" s="224"/>
      <c r="K13" s="225"/>
    </row>
    <row r="14" spans="1:11" x14ac:dyDescent="0.25">
      <c r="A14" s="223"/>
      <c r="B14" s="224"/>
      <c r="C14" s="224"/>
      <c r="D14" s="224"/>
      <c r="E14" s="224"/>
      <c r="F14" s="224"/>
      <c r="G14" s="224"/>
      <c r="H14" s="224"/>
      <c r="I14" s="224"/>
      <c r="J14" s="224"/>
      <c r="K14" s="225"/>
    </row>
    <row r="15" spans="1:11" x14ac:dyDescent="0.25">
      <c r="A15" s="223"/>
      <c r="B15" s="224"/>
      <c r="C15" s="224"/>
      <c r="D15" s="224"/>
      <c r="E15" s="224"/>
      <c r="F15" s="224"/>
      <c r="G15" s="224"/>
      <c r="H15" s="224"/>
      <c r="I15" s="224"/>
      <c r="J15" s="224"/>
      <c r="K15" s="225"/>
    </row>
    <row r="16" spans="1:11" x14ac:dyDescent="0.25">
      <c r="A16" s="223"/>
      <c r="B16" s="224"/>
      <c r="C16" s="224"/>
      <c r="D16" s="224"/>
      <c r="E16" s="224"/>
      <c r="F16" s="224"/>
      <c r="G16" s="224"/>
      <c r="H16" s="224"/>
      <c r="I16" s="224"/>
      <c r="J16" s="224"/>
      <c r="K16" s="225"/>
    </row>
    <row r="17" spans="1:11" x14ac:dyDescent="0.25">
      <c r="A17" s="223"/>
      <c r="B17" s="224"/>
      <c r="C17" s="224"/>
      <c r="D17" s="224"/>
      <c r="E17" s="224"/>
      <c r="F17" s="224"/>
      <c r="G17" s="224"/>
      <c r="H17" s="224"/>
      <c r="I17" s="224"/>
      <c r="J17" s="224"/>
      <c r="K17" s="225"/>
    </row>
    <row r="18" spans="1:11" x14ac:dyDescent="0.25">
      <c r="A18" s="223"/>
      <c r="B18" s="224"/>
      <c r="C18" s="224"/>
      <c r="D18" s="224"/>
      <c r="E18" s="224"/>
      <c r="F18" s="224"/>
      <c r="G18" s="224"/>
      <c r="H18" s="224"/>
      <c r="I18" s="224"/>
      <c r="J18" s="224"/>
      <c r="K18" s="225"/>
    </row>
    <row r="19" spans="1:11" x14ac:dyDescent="0.25">
      <c r="A19" s="223"/>
      <c r="B19" s="224"/>
      <c r="C19" s="224"/>
      <c r="D19" s="224"/>
      <c r="E19" s="224"/>
      <c r="F19" s="224"/>
      <c r="G19" s="224"/>
      <c r="H19" s="224"/>
      <c r="I19" s="224"/>
      <c r="J19" s="224"/>
      <c r="K19" s="225"/>
    </row>
    <row r="20" spans="1:11" x14ac:dyDescent="0.25">
      <c r="A20" s="223"/>
      <c r="B20" s="224"/>
      <c r="C20" s="224"/>
      <c r="D20" s="224"/>
      <c r="E20" s="224"/>
      <c r="F20" s="224"/>
      <c r="G20" s="224"/>
      <c r="H20" s="224"/>
      <c r="I20" s="224"/>
      <c r="J20" s="224"/>
      <c r="K20" s="225"/>
    </row>
    <row r="21" spans="1:11" x14ac:dyDescent="0.25">
      <c r="A21" s="223"/>
      <c r="B21" s="224"/>
      <c r="C21" s="224"/>
      <c r="D21" s="224"/>
      <c r="E21" s="224"/>
      <c r="F21" s="224"/>
      <c r="G21" s="224"/>
      <c r="H21" s="224"/>
      <c r="I21" s="224"/>
      <c r="J21" s="224"/>
      <c r="K21" s="225"/>
    </row>
    <row r="22" spans="1:11" x14ac:dyDescent="0.25">
      <c r="A22" s="223"/>
      <c r="B22" s="224"/>
      <c r="C22" s="224"/>
      <c r="D22" s="224"/>
      <c r="E22" s="224"/>
      <c r="F22" s="224"/>
      <c r="G22" s="224"/>
      <c r="H22" s="224"/>
      <c r="I22" s="224"/>
      <c r="J22" s="224"/>
      <c r="K22" s="225"/>
    </row>
    <row r="23" spans="1:11" x14ac:dyDescent="0.25">
      <c r="A23" s="223"/>
      <c r="B23" s="224"/>
      <c r="C23" s="224"/>
      <c r="D23" s="224"/>
      <c r="E23" s="224"/>
      <c r="F23" s="224"/>
      <c r="G23" s="224"/>
      <c r="H23" s="224"/>
      <c r="I23" s="224"/>
      <c r="J23" s="224"/>
      <c r="K23" s="225"/>
    </row>
    <row r="24" spans="1:11" x14ac:dyDescent="0.25">
      <c r="A24" s="223"/>
      <c r="B24" s="224"/>
      <c r="C24" s="224"/>
      <c r="D24" s="224"/>
      <c r="E24" s="224"/>
      <c r="F24" s="224"/>
      <c r="G24" s="224"/>
      <c r="H24" s="224"/>
      <c r="I24" s="224"/>
      <c r="J24" s="224"/>
      <c r="K24" s="225"/>
    </row>
    <row r="25" spans="1:11" x14ac:dyDescent="0.25">
      <c r="A25" s="223"/>
      <c r="B25" s="224"/>
      <c r="C25" s="224"/>
      <c r="D25" s="224"/>
      <c r="E25" s="224"/>
      <c r="F25" s="224"/>
      <c r="G25" s="224"/>
      <c r="H25" s="224"/>
      <c r="I25" s="224"/>
      <c r="J25" s="224"/>
      <c r="K25" s="225"/>
    </row>
    <row r="26" spans="1:11" x14ac:dyDescent="0.25">
      <c r="A26" s="223"/>
      <c r="B26" s="224"/>
      <c r="C26" s="224"/>
      <c r="D26" s="224"/>
      <c r="E26" s="224"/>
      <c r="F26" s="224"/>
      <c r="G26" s="224"/>
      <c r="H26" s="224"/>
      <c r="I26" s="224"/>
      <c r="J26" s="224"/>
      <c r="K26" s="225"/>
    </row>
    <row r="27" spans="1:11" x14ac:dyDescent="0.25">
      <c r="A27" s="223"/>
      <c r="B27" s="224"/>
      <c r="C27" s="224"/>
      <c r="D27" s="224"/>
      <c r="E27" s="224"/>
      <c r="F27" s="224"/>
      <c r="G27" s="224"/>
      <c r="H27" s="224"/>
      <c r="I27" s="224"/>
      <c r="J27" s="224"/>
      <c r="K27" s="225"/>
    </row>
    <row r="28" spans="1:11" x14ac:dyDescent="0.25">
      <c r="A28" s="223"/>
      <c r="B28" s="224"/>
      <c r="C28" s="224"/>
      <c r="D28" s="224"/>
      <c r="E28" s="224"/>
      <c r="F28" s="224"/>
      <c r="G28" s="224"/>
      <c r="H28" s="224"/>
      <c r="I28" s="224"/>
      <c r="J28" s="224"/>
      <c r="K28" s="225"/>
    </row>
    <row r="29" spans="1:11" x14ac:dyDescent="0.25">
      <c r="A29" s="223"/>
      <c r="B29" s="224"/>
      <c r="C29" s="224"/>
      <c r="D29" s="224"/>
      <c r="E29" s="224"/>
      <c r="F29" s="224"/>
      <c r="G29" s="224"/>
      <c r="H29" s="224"/>
      <c r="I29" s="224"/>
      <c r="J29" s="224"/>
      <c r="K29" s="225"/>
    </row>
    <row r="30" spans="1:11" x14ac:dyDescent="0.25">
      <c r="A30" s="223"/>
      <c r="B30" s="224"/>
      <c r="C30" s="224"/>
      <c r="D30" s="224"/>
      <c r="E30" s="224"/>
      <c r="F30" s="224"/>
      <c r="G30" s="224"/>
      <c r="H30" s="224"/>
      <c r="I30" s="224"/>
      <c r="J30" s="224"/>
      <c r="K30" s="225"/>
    </row>
    <row r="31" spans="1:11" x14ac:dyDescent="0.25">
      <c r="A31" s="223"/>
      <c r="B31" s="224"/>
      <c r="C31" s="224"/>
      <c r="D31" s="224"/>
      <c r="E31" s="224"/>
      <c r="F31" s="224"/>
      <c r="G31" s="224"/>
      <c r="H31" s="224"/>
      <c r="I31" s="224"/>
      <c r="J31" s="224"/>
      <c r="K31" s="225"/>
    </row>
    <row r="32" spans="1:11" x14ac:dyDescent="0.25">
      <c r="A32" s="223"/>
      <c r="B32" s="224"/>
      <c r="C32" s="224"/>
      <c r="D32" s="224"/>
      <c r="E32" s="224"/>
      <c r="F32" s="224"/>
      <c r="G32" s="224"/>
      <c r="H32" s="224"/>
      <c r="I32" s="224"/>
      <c r="J32" s="224"/>
      <c r="K32" s="225"/>
    </row>
    <row r="33" spans="1:11" x14ac:dyDescent="0.25">
      <c r="A33" s="223"/>
      <c r="B33" s="224"/>
      <c r="C33" s="224"/>
      <c r="D33" s="224"/>
      <c r="E33" s="224"/>
      <c r="F33" s="224"/>
      <c r="G33" s="224"/>
      <c r="H33" s="224"/>
      <c r="I33" s="224"/>
      <c r="J33" s="224"/>
      <c r="K33" s="225"/>
    </row>
    <row r="34" spans="1:11" x14ac:dyDescent="0.25">
      <c r="A34" s="223"/>
      <c r="B34" s="224"/>
      <c r="C34" s="224"/>
      <c r="D34" s="224"/>
      <c r="E34" s="224"/>
      <c r="F34" s="224"/>
      <c r="G34" s="224"/>
      <c r="H34" s="224"/>
      <c r="I34" s="224"/>
      <c r="J34" s="224"/>
      <c r="K34" s="225"/>
    </row>
    <row r="35" spans="1:11" x14ac:dyDescent="0.25">
      <c r="A35" s="223"/>
      <c r="B35" s="224"/>
      <c r="C35" s="224"/>
      <c r="D35" s="224"/>
      <c r="E35" s="224"/>
      <c r="F35" s="224"/>
      <c r="G35" s="224"/>
      <c r="H35" s="224"/>
      <c r="I35" s="224"/>
      <c r="J35" s="224"/>
      <c r="K35" s="225"/>
    </row>
    <row r="36" spans="1:11" x14ac:dyDescent="0.25">
      <c r="A36" s="223"/>
      <c r="B36" s="224"/>
      <c r="C36" s="224"/>
      <c r="D36" s="224"/>
      <c r="E36" s="224"/>
      <c r="F36" s="224"/>
      <c r="G36" s="224"/>
      <c r="H36" s="224"/>
      <c r="I36" s="224"/>
      <c r="J36" s="224"/>
      <c r="K36" s="225"/>
    </row>
    <row r="37" spans="1:11" x14ac:dyDescent="0.25">
      <c r="A37" s="223"/>
      <c r="B37" s="224"/>
      <c r="C37" s="224"/>
      <c r="D37" s="224"/>
      <c r="E37" s="224"/>
      <c r="F37" s="224"/>
      <c r="G37" s="224"/>
      <c r="H37" s="224"/>
      <c r="I37" s="224"/>
      <c r="J37" s="224"/>
      <c r="K37" s="225"/>
    </row>
    <row r="38" spans="1:11" x14ac:dyDescent="0.25">
      <c r="A38" s="223"/>
      <c r="B38" s="224"/>
      <c r="C38" s="224"/>
      <c r="D38" s="224"/>
      <c r="E38" s="224"/>
      <c r="F38" s="224"/>
      <c r="G38" s="224"/>
      <c r="H38" s="224"/>
      <c r="I38" s="224"/>
      <c r="J38" s="224"/>
      <c r="K38" s="225"/>
    </row>
    <row r="39" spans="1:11" x14ac:dyDescent="0.25">
      <c r="A39" s="223"/>
      <c r="B39" s="224"/>
      <c r="C39" s="224"/>
      <c r="D39" s="224"/>
      <c r="E39" s="224"/>
      <c r="F39" s="224"/>
      <c r="G39" s="224"/>
      <c r="H39" s="224"/>
      <c r="I39" s="224"/>
      <c r="J39" s="224"/>
      <c r="K39" s="225"/>
    </row>
    <row r="40" spans="1:11" x14ac:dyDescent="0.25">
      <c r="A40" s="223"/>
      <c r="B40" s="224"/>
      <c r="C40" s="224"/>
      <c r="D40" s="224"/>
      <c r="E40" s="224"/>
      <c r="F40" s="224"/>
      <c r="G40" s="224"/>
      <c r="H40" s="224"/>
      <c r="I40" s="224"/>
      <c r="J40" s="224"/>
      <c r="K40" s="225"/>
    </row>
    <row r="41" spans="1:11" x14ac:dyDescent="0.25">
      <c r="A41" s="4"/>
      <c r="B41" s="2"/>
      <c r="C41" s="2"/>
      <c r="D41" s="2"/>
      <c r="E41" s="2"/>
      <c r="F41" s="2"/>
      <c r="G41" s="2"/>
      <c r="H41" s="2"/>
      <c r="I41" s="2"/>
      <c r="J41" s="2"/>
      <c r="K41" s="3"/>
    </row>
    <row r="42" spans="1:11" x14ac:dyDescent="0.25">
      <c r="A42" s="4"/>
      <c r="B42" s="2"/>
      <c r="C42" s="2"/>
      <c r="D42" s="2"/>
      <c r="E42" s="2"/>
      <c r="F42" s="2"/>
      <c r="G42" s="2"/>
      <c r="H42" s="2"/>
      <c r="I42" s="2"/>
      <c r="J42" s="2"/>
      <c r="K42" s="3"/>
    </row>
    <row r="43" spans="1:11" x14ac:dyDescent="0.25">
      <c r="A43" s="4"/>
      <c r="B43" s="2"/>
      <c r="C43" s="2"/>
      <c r="D43" s="2"/>
      <c r="E43" s="2"/>
      <c r="F43" s="2"/>
      <c r="G43" s="2"/>
      <c r="H43" s="2"/>
      <c r="I43" s="2"/>
      <c r="J43" s="2"/>
      <c r="K43" s="3"/>
    </row>
    <row r="44" spans="1:11" x14ac:dyDescent="0.25">
      <c r="A44" s="4"/>
      <c r="B44" s="2"/>
      <c r="C44" s="2"/>
      <c r="D44" s="2"/>
      <c r="E44" s="2"/>
      <c r="F44" s="2"/>
      <c r="G44" s="2"/>
      <c r="H44" s="2"/>
      <c r="I44" s="2"/>
      <c r="J44" s="2"/>
      <c r="K44" s="3"/>
    </row>
    <row r="45" spans="1:11" x14ac:dyDescent="0.25">
      <c r="A45" s="4"/>
      <c r="B45" s="2"/>
      <c r="C45" s="2"/>
      <c r="D45" s="2"/>
      <c r="E45" s="2"/>
      <c r="F45" s="2"/>
      <c r="G45" s="2"/>
      <c r="H45" s="2"/>
      <c r="I45" s="2"/>
      <c r="J45" s="2"/>
      <c r="K45" s="3"/>
    </row>
    <row r="46" spans="1:11" x14ac:dyDescent="0.25">
      <c r="A46" s="4"/>
      <c r="B46" s="2"/>
      <c r="C46" s="2"/>
      <c r="D46" s="2"/>
      <c r="E46" s="2"/>
      <c r="F46" s="2"/>
      <c r="G46" s="2"/>
      <c r="H46" s="2"/>
      <c r="I46" s="2"/>
      <c r="J46" s="2"/>
      <c r="K46" s="3"/>
    </row>
    <row r="47" spans="1:11" x14ac:dyDescent="0.25">
      <c r="A47" s="4"/>
      <c r="B47" s="2"/>
      <c r="C47" s="2"/>
      <c r="D47" s="2"/>
      <c r="E47" s="2"/>
      <c r="F47" s="2"/>
      <c r="G47" s="2"/>
      <c r="H47" s="2"/>
      <c r="I47" s="2"/>
      <c r="J47" s="2"/>
      <c r="K47" s="3"/>
    </row>
    <row r="48" spans="1:11" x14ac:dyDescent="0.25">
      <c r="A48" s="4"/>
      <c r="B48" s="2"/>
      <c r="C48" s="2"/>
      <c r="D48" s="2"/>
      <c r="E48" s="2"/>
      <c r="F48" s="2"/>
      <c r="G48" s="2"/>
      <c r="H48" s="2"/>
      <c r="I48" s="2"/>
      <c r="J48" s="2"/>
      <c r="K48" s="3"/>
    </row>
    <row r="49" spans="1:12" x14ac:dyDescent="0.25">
      <c r="A49" s="4"/>
      <c r="B49" s="2"/>
      <c r="C49" s="2"/>
      <c r="D49" s="2"/>
      <c r="E49" s="2"/>
      <c r="F49" s="2"/>
      <c r="G49" s="2"/>
      <c r="H49" s="2"/>
      <c r="I49" s="2"/>
      <c r="J49" s="2"/>
      <c r="K49" s="3"/>
    </row>
    <row r="50" spans="1:12" s="2" customFormat="1" x14ac:dyDescent="0.25">
      <c r="A50" s="4"/>
      <c r="L50" s="4"/>
    </row>
    <row r="51" spans="1:12" x14ac:dyDescent="0.25">
      <c r="A51" s="2"/>
      <c r="B51" s="2"/>
      <c r="C51" s="2"/>
      <c r="D51" s="2"/>
      <c r="E51" s="2"/>
      <c r="F51" s="2"/>
      <c r="G51" s="2"/>
      <c r="H51" s="2"/>
      <c r="I51" s="2"/>
      <c r="J51" s="2"/>
      <c r="K51" s="2"/>
      <c r="L51" s="4"/>
    </row>
    <row r="52" spans="1:12" x14ac:dyDescent="0.25">
      <c r="A52" s="2"/>
      <c r="B52" s="2"/>
      <c r="C52" s="2"/>
      <c r="D52" s="2"/>
      <c r="E52" s="2"/>
      <c r="F52" s="2"/>
      <c r="G52" s="2"/>
      <c r="H52" s="2"/>
      <c r="I52" s="2"/>
      <c r="J52" s="2"/>
      <c r="K52" s="2"/>
    </row>
  </sheetData>
  <mergeCells count="2">
    <mergeCell ref="A2:K40"/>
    <mergeCell ref="A1:K1"/>
  </mergeCells>
  <printOptions horizontalCentered="1"/>
  <pageMargins left="0.25" right="0.25" top="0.75" bottom="0.75" header="0.3" footer="0.3"/>
  <pageSetup scale="76" orientation="portrait" r:id="rId1"/>
  <headerFooter>
    <oddHeader>&amp;L&amp;"Arial,Regular"&amp;9Office of General Services
NYS Procurement&amp;C&amp;"Arial,Regular"&amp;9Group 73600 Solicitation 22802
Information Technology Umbrella Contract - Manufacturer Based (Statewide)&amp;R&amp;"Arial,Regular"&amp;9Attachment 1 - Price Pages
&amp;A</oddHeader>
    <oddFooter>&amp;L&amp;F&amp;RPage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99"/>
    <pageSetUpPr autoPageBreaks="0"/>
  </sheetPr>
  <dimension ref="B1:AU1119"/>
  <sheetViews>
    <sheetView showGridLines="0" tabSelected="1" zoomScaleNormal="100" workbookViewId="0">
      <pane xSplit="4" ySplit="5" topLeftCell="F6" activePane="bottomRight" state="frozen"/>
      <selection activeCell="G34" sqref="G34"/>
      <selection pane="topRight" activeCell="G34" sqref="G34"/>
      <selection pane="bottomLeft" activeCell="G34" sqref="G34"/>
      <selection pane="bottomRight" activeCell="B5" sqref="B5"/>
    </sheetView>
  </sheetViews>
  <sheetFormatPr defaultColWidth="17.42578125" defaultRowHeight="15" x14ac:dyDescent="0.25"/>
  <cols>
    <col min="1" max="1" width="2.28515625" style="73" customWidth="1"/>
    <col min="2" max="2" width="16.28515625" style="81" customWidth="1"/>
    <col min="3" max="3" width="20.28515625" style="81" customWidth="1"/>
    <col min="4" max="4" width="17.42578125" style="81"/>
    <col min="5" max="5" width="27.85546875" style="81" customWidth="1"/>
    <col min="6" max="8" width="17.42578125" style="81"/>
    <col min="9" max="9" width="17.42578125" style="82"/>
    <col min="10" max="10" width="17.42578125" style="83"/>
    <col min="11" max="11" width="17.42578125" style="84"/>
    <col min="12" max="12" width="17.42578125" style="83"/>
    <col min="13" max="13" width="3.5703125" customWidth="1"/>
    <col min="14" max="15" width="19.28515625" style="84" customWidth="1"/>
    <col min="16" max="16" width="23.85546875" style="40" customWidth="1"/>
    <col min="17" max="16384" width="17.42578125" style="73"/>
  </cols>
  <sheetData>
    <row r="1" spans="2:47" s="60" customFormat="1" ht="18.75" customHeight="1" x14ac:dyDescent="0.25">
      <c r="B1" s="25" t="s">
        <v>1478</v>
      </c>
      <c r="C1" s="228" t="s">
        <v>1492</v>
      </c>
      <c r="D1" s="229"/>
      <c r="E1" s="230"/>
      <c r="F1" s="89"/>
      <c r="G1" s="234" t="s">
        <v>65</v>
      </c>
      <c r="H1" s="234"/>
      <c r="I1" s="234"/>
      <c r="J1" s="234"/>
      <c r="K1" s="234"/>
      <c r="L1" s="234"/>
      <c r="M1"/>
      <c r="N1" s="20"/>
      <c r="O1" s="20"/>
      <c r="P1" s="21"/>
    </row>
    <row r="2" spans="2:47" s="60" customFormat="1" ht="18.75" customHeight="1" thickBot="1" x14ac:dyDescent="0.3">
      <c r="B2" s="26" t="s">
        <v>1479</v>
      </c>
      <c r="C2" s="228" t="s">
        <v>1489</v>
      </c>
      <c r="D2" s="229"/>
      <c r="E2" s="230"/>
      <c r="F2" s="89"/>
      <c r="G2" s="234"/>
      <c r="H2" s="234"/>
      <c r="I2" s="234"/>
      <c r="J2" s="234"/>
      <c r="K2" s="234"/>
      <c r="L2" s="234"/>
      <c r="M2"/>
      <c r="N2" s="20"/>
      <c r="O2" s="20"/>
      <c r="P2" s="59" t="s">
        <v>1484</v>
      </c>
    </row>
    <row r="3" spans="2:47" s="60" customFormat="1" ht="18.75" customHeight="1" thickBot="1" x14ac:dyDescent="0.3">
      <c r="B3" s="26" t="s">
        <v>66</v>
      </c>
      <c r="C3" s="231">
        <v>45187</v>
      </c>
      <c r="D3" s="232"/>
      <c r="E3" s="233"/>
      <c r="F3" s="89"/>
      <c r="G3" s="234"/>
      <c r="H3" s="234"/>
      <c r="I3" s="234"/>
      <c r="J3" s="234"/>
      <c r="K3" s="234"/>
      <c r="L3" s="234"/>
      <c r="M3"/>
      <c r="N3" s="20"/>
      <c r="O3" s="20"/>
      <c r="P3" s="107">
        <f>COUNTA($C6:$C1502)</f>
        <v>1114</v>
      </c>
    </row>
    <row r="4" spans="2:47" s="74" customFormat="1" ht="11.25" customHeight="1" x14ac:dyDescent="0.25">
      <c r="B4" s="32"/>
      <c r="C4" s="32"/>
      <c r="D4" s="32"/>
      <c r="E4" s="32"/>
      <c r="F4" s="32"/>
      <c r="G4" s="32"/>
      <c r="H4" s="32"/>
      <c r="I4" s="33"/>
      <c r="J4" s="54"/>
      <c r="K4" s="35"/>
      <c r="L4" s="54"/>
      <c r="M4"/>
      <c r="N4" s="35"/>
      <c r="O4" s="35"/>
      <c r="P4" s="36"/>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row>
    <row r="5" spans="2:47" s="28" customFormat="1" ht="38.25" x14ac:dyDescent="0.25">
      <c r="B5" s="9" t="s">
        <v>67</v>
      </c>
      <c r="C5" s="9" t="s">
        <v>78</v>
      </c>
      <c r="D5" s="9" t="s">
        <v>0</v>
      </c>
      <c r="E5" s="9" t="s">
        <v>83</v>
      </c>
      <c r="F5" s="9" t="s">
        <v>1480</v>
      </c>
      <c r="G5" s="10" t="s">
        <v>70</v>
      </c>
      <c r="H5" s="10" t="s">
        <v>71</v>
      </c>
      <c r="I5" s="24" t="s">
        <v>88</v>
      </c>
      <c r="J5" s="55" t="s">
        <v>64</v>
      </c>
      <c r="K5" s="105" t="s">
        <v>82</v>
      </c>
      <c r="L5" s="55" t="s">
        <v>63</v>
      </c>
      <c r="M5" s="106"/>
      <c r="N5" s="11" t="s">
        <v>1481</v>
      </c>
      <c r="O5" s="11" t="s">
        <v>1482</v>
      </c>
      <c r="P5" s="22" t="s">
        <v>1483</v>
      </c>
    </row>
    <row r="6" spans="2:47" ht="51" x14ac:dyDescent="0.25">
      <c r="B6" s="5">
        <v>1</v>
      </c>
      <c r="C6" s="62" t="s">
        <v>225</v>
      </c>
      <c r="D6" s="209" t="s">
        <v>1634</v>
      </c>
      <c r="E6" s="62" t="s">
        <v>274</v>
      </c>
      <c r="F6" s="62" t="s">
        <v>69</v>
      </c>
      <c r="G6" s="75" t="s">
        <v>98</v>
      </c>
      <c r="H6" s="75" t="s">
        <v>73</v>
      </c>
      <c r="I6" s="76" t="s">
        <v>80</v>
      </c>
      <c r="J6" s="79">
        <v>520</v>
      </c>
      <c r="K6" s="77">
        <v>0</v>
      </c>
      <c r="L6" s="108">
        <f t="shared" ref="L6:L58" si="0">IF(J6="","",(J6-(J6*K6)))</f>
        <v>520</v>
      </c>
      <c r="N6" s="78" t="s">
        <v>76</v>
      </c>
      <c r="O6" s="78" t="s">
        <v>76</v>
      </c>
      <c r="P6" s="29" t="s">
        <v>339</v>
      </c>
    </row>
    <row r="7" spans="2:47" ht="51" x14ac:dyDescent="0.25">
      <c r="B7" s="5">
        <v>2</v>
      </c>
      <c r="C7" s="62" t="s">
        <v>226</v>
      </c>
      <c r="D7" s="209" t="s">
        <v>1634</v>
      </c>
      <c r="E7" s="62" t="s">
        <v>275</v>
      </c>
      <c r="F7" s="62" t="s">
        <v>69</v>
      </c>
      <c r="G7" s="75" t="s">
        <v>72</v>
      </c>
      <c r="H7" s="75" t="s">
        <v>73</v>
      </c>
      <c r="I7" s="76" t="s">
        <v>80</v>
      </c>
      <c r="J7" s="79">
        <v>640</v>
      </c>
      <c r="K7" s="77">
        <v>0</v>
      </c>
      <c r="L7" s="108">
        <f t="shared" si="0"/>
        <v>640</v>
      </c>
      <c r="N7" s="78" t="s">
        <v>76</v>
      </c>
      <c r="O7" s="78" t="s">
        <v>76</v>
      </c>
      <c r="P7" s="29" t="s">
        <v>339</v>
      </c>
    </row>
    <row r="8" spans="2:47" ht="51" x14ac:dyDescent="0.25">
      <c r="B8" s="5">
        <v>3</v>
      </c>
      <c r="C8" s="62" t="s">
        <v>242</v>
      </c>
      <c r="D8" s="209" t="s">
        <v>1634</v>
      </c>
      <c r="E8" s="62" t="s">
        <v>276</v>
      </c>
      <c r="F8" s="62" t="s">
        <v>69</v>
      </c>
      <c r="G8" s="75" t="s">
        <v>104</v>
      </c>
      <c r="H8" s="75" t="s">
        <v>73</v>
      </c>
      <c r="I8" s="76" t="s">
        <v>80</v>
      </c>
      <c r="J8" s="79">
        <v>880</v>
      </c>
      <c r="K8" s="77">
        <v>0</v>
      </c>
      <c r="L8" s="108">
        <f t="shared" si="0"/>
        <v>880</v>
      </c>
      <c r="N8" s="78" t="s">
        <v>76</v>
      </c>
      <c r="O8" s="78" t="s">
        <v>76</v>
      </c>
      <c r="P8" s="29" t="s">
        <v>339</v>
      </c>
    </row>
    <row r="9" spans="2:47" ht="51" x14ac:dyDescent="0.25">
      <c r="B9" s="5">
        <v>4</v>
      </c>
      <c r="C9" s="62" t="s">
        <v>243</v>
      </c>
      <c r="D9" s="209" t="s">
        <v>1634</v>
      </c>
      <c r="E9" s="62" t="s">
        <v>277</v>
      </c>
      <c r="F9" s="62" t="s">
        <v>69</v>
      </c>
      <c r="G9" s="75" t="s">
        <v>103</v>
      </c>
      <c r="H9" s="75" t="s">
        <v>73</v>
      </c>
      <c r="I9" s="76" t="s">
        <v>80</v>
      </c>
      <c r="J9" s="79">
        <v>1200</v>
      </c>
      <c r="K9" s="77">
        <v>0</v>
      </c>
      <c r="L9" s="108">
        <f t="shared" si="0"/>
        <v>1200</v>
      </c>
      <c r="N9" s="78" t="s">
        <v>76</v>
      </c>
      <c r="O9" s="78" t="s">
        <v>76</v>
      </c>
      <c r="P9" s="29" t="s">
        <v>339</v>
      </c>
    </row>
    <row r="10" spans="2:47" ht="51" x14ac:dyDescent="0.25">
      <c r="B10" s="5">
        <v>5</v>
      </c>
      <c r="C10" s="62" t="s">
        <v>244</v>
      </c>
      <c r="D10" s="209" t="s">
        <v>1634</v>
      </c>
      <c r="E10" s="62" t="s">
        <v>278</v>
      </c>
      <c r="F10" s="62" t="s">
        <v>69</v>
      </c>
      <c r="G10" s="75" t="s">
        <v>75</v>
      </c>
      <c r="H10" s="75" t="s">
        <v>73</v>
      </c>
      <c r="I10" s="76" t="s">
        <v>80</v>
      </c>
      <c r="J10" s="79">
        <v>1480</v>
      </c>
      <c r="K10" s="77">
        <v>0</v>
      </c>
      <c r="L10" s="108">
        <f t="shared" si="0"/>
        <v>1480</v>
      </c>
      <c r="N10" s="78" t="s">
        <v>76</v>
      </c>
      <c r="O10" s="78" t="s">
        <v>76</v>
      </c>
      <c r="P10" s="29" t="s">
        <v>339</v>
      </c>
    </row>
    <row r="11" spans="2:47" ht="51" x14ac:dyDescent="0.25">
      <c r="B11" s="5">
        <v>6</v>
      </c>
      <c r="C11" s="62" t="s">
        <v>245</v>
      </c>
      <c r="D11" s="209" t="s">
        <v>1634</v>
      </c>
      <c r="E11" s="62" t="s">
        <v>279</v>
      </c>
      <c r="F11" s="62" t="s">
        <v>69</v>
      </c>
      <c r="G11" s="75" t="s">
        <v>102</v>
      </c>
      <c r="H11" s="75" t="s">
        <v>73</v>
      </c>
      <c r="I11" s="76" t="s">
        <v>80</v>
      </c>
      <c r="J11" s="79">
        <v>1873</v>
      </c>
      <c r="K11" s="77">
        <v>0</v>
      </c>
      <c r="L11" s="108">
        <f t="shared" si="0"/>
        <v>1873</v>
      </c>
      <c r="N11" s="78" t="s">
        <v>76</v>
      </c>
      <c r="O11" s="78" t="s">
        <v>76</v>
      </c>
      <c r="P11" s="29" t="s">
        <v>339</v>
      </c>
    </row>
    <row r="12" spans="2:47" ht="51" x14ac:dyDescent="0.25">
      <c r="B12" s="5">
        <v>7</v>
      </c>
      <c r="C12" s="62" t="s">
        <v>248</v>
      </c>
      <c r="D12" s="209" t="s">
        <v>1634</v>
      </c>
      <c r="E12" s="62" t="s">
        <v>280</v>
      </c>
      <c r="F12" s="62" t="s">
        <v>69</v>
      </c>
      <c r="G12" s="75" t="s">
        <v>101</v>
      </c>
      <c r="H12" s="75" t="s">
        <v>73</v>
      </c>
      <c r="I12" s="76" t="s">
        <v>80</v>
      </c>
      <c r="J12" s="79">
        <v>2055</v>
      </c>
      <c r="K12" s="77">
        <v>0</v>
      </c>
      <c r="L12" s="108">
        <f t="shared" si="0"/>
        <v>2055</v>
      </c>
      <c r="N12" s="78" t="s">
        <v>76</v>
      </c>
      <c r="O12" s="78" t="s">
        <v>76</v>
      </c>
      <c r="P12" s="29" t="s">
        <v>339</v>
      </c>
    </row>
    <row r="13" spans="2:47" ht="51" x14ac:dyDescent="0.25">
      <c r="B13" s="5">
        <v>8</v>
      </c>
      <c r="C13" s="62" t="s">
        <v>249</v>
      </c>
      <c r="D13" s="209" t="s">
        <v>1634</v>
      </c>
      <c r="E13" s="62" t="s">
        <v>281</v>
      </c>
      <c r="F13" s="62" t="s">
        <v>69</v>
      </c>
      <c r="G13" s="75" t="s">
        <v>100</v>
      </c>
      <c r="H13" s="75" t="s">
        <v>73</v>
      </c>
      <c r="I13" s="76" t="s">
        <v>80</v>
      </c>
      <c r="J13" s="79">
        <v>2855</v>
      </c>
      <c r="K13" s="77">
        <v>0</v>
      </c>
      <c r="L13" s="108">
        <f t="shared" si="0"/>
        <v>2855</v>
      </c>
      <c r="N13" s="78" t="s">
        <v>76</v>
      </c>
      <c r="O13" s="78" t="s">
        <v>76</v>
      </c>
      <c r="P13" s="29" t="s">
        <v>339</v>
      </c>
    </row>
    <row r="14" spans="2:47" ht="51" x14ac:dyDescent="0.25">
      <c r="B14" s="5">
        <v>9</v>
      </c>
      <c r="C14" s="62" t="s">
        <v>250</v>
      </c>
      <c r="D14" s="209" t="s">
        <v>1634</v>
      </c>
      <c r="E14" s="62" t="s">
        <v>282</v>
      </c>
      <c r="F14" s="62" t="s">
        <v>69</v>
      </c>
      <c r="G14" s="75" t="s">
        <v>86</v>
      </c>
      <c r="H14" s="75" t="s">
        <v>97</v>
      </c>
      <c r="I14" s="76" t="s">
        <v>80</v>
      </c>
      <c r="J14" s="79">
        <v>3968</v>
      </c>
      <c r="K14" s="77">
        <v>0</v>
      </c>
      <c r="L14" s="108">
        <f t="shared" si="0"/>
        <v>3968</v>
      </c>
      <c r="N14" s="78" t="s">
        <v>76</v>
      </c>
      <c r="O14" s="78" t="s">
        <v>76</v>
      </c>
      <c r="P14" s="29" t="s">
        <v>339</v>
      </c>
    </row>
    <row r="15" spans="2:47" ht="51" x14ac:dyDescent="0.25">
      <c r="B15" s="5">
        <v>10</v>
      </c>
      <c r="C15" s="62" t="s">
        <v>251</v>
      </c>
      <c r="D15" s="209" t="s">
        <v>1634</v>
      </c>
      <c r="E15" s="62" t="s">
        <v>283</v>
      </c>
      <c r="F15" s="62" t="s">
        <v>69</v>
      </c>
      <c r="G15" s="75" t="s">
        <v>99</v>
      </c>
      <c r="H15" s="75" t="s">
        <v>97</v>
      </c>
      <c r="I15" s="76" t="s">
        <v>80</v>
      </c>
      <c r="J15" s="79">
        <v>4933</v>
      </c>
      <c r="K15" s="77">
        <v>0</v>
      </c>
      <c r="L15" s="108">
        <f t="shared" si="0"/>
        <v>4933</v>
      </c>
      <c r="N15" s="78" t="s">
        <v>76</v>
      </c>
      <c r="O15" s="78" t="s">
        <v>76</v>
      </c>
      <c r="P15" s="29" t="s">
        <v>339</v>
      </c>
    </row>
    <row r="16" spans="2:47" ht="51" x14ac:dyDescent="0.25">
      <c r="B16" s="5">
        <v>11</v>
      </c>
      <c r="C16" s="62" t="s">
        <v>252</v>
      </c>
      <c r="D16" s="209" t="s">
        <v>1634</v>
      </c>
      <c r="E16" s="62" t="s">
        <v>284</v>
      </c>
      <c r="F16" s="62" t="s">
        <v>69</v>
      </c>
      <c r="G16" s="75" t="s">
        <v>72</v>
      </c>
      <c r="H16" s="75" t="s">
        <v>97</v>
      </c>
      <c r="I16" s="76" t="s">
        <v>80</v>
      </c>
      <c r="J16" s="79">
        <v>5953</v>
      </c>
      <c r="K16" s="77">
        <v>0</v>
      </c>
      <c r="L16" s="108">
        <f t="shared" si="0"/>
        <v>5953</v>
      </c>
      <c r="N16" s="78" t="s">
        <v>76</v>
      </c>
      <c r="O16" s="78" t="s">
        <v>76</v>
      </c>
      <c r="P16" s="29" t="s">
        <v>339</v>
      </c>
    </row>
    <row r="17" spans="2:16" ht="25.5" x14ac:dyDescent="0.25">
      <c r="B17" s="5">
        <v>12</v>
      </c>
      <c r="C17" s="62" t="s">
        <v>253</v>
      </c>
      <c r="D17" s="62" t="s">
        <v>247</v>
      </c>
      <c r="E17" s="62" t="s">
        <v>285</v>
      </c>
      <c r="F17" s="62" t="s">
        <v>69</v>
      </c>
      <c r="G17" s="75" t="s">
        <v>98</v>
      </c>
      <c r="H17" s="75" t="s">
        <v>73</v>
      </c>
      <c r="I17" s="76" t="s">
        <v>80</v>
      </c>
      <c r="J17" s="79">
        <v>520</v>
      </c>
      <c r="K17" s="77">
        <v>0</v>
      </c>
      <c r="L17" s="108">
        <f t="shared" si="0"/>
        <v>520</v>
      </c>
      <c r="N17" s="78" t="s">
        <v>76</v>
      </c>
      <c r="O17" s="78" t="s">
        <v>76</v>
      </c>
      <c r="P17" s="29" t="s">
        <v>339</v>
      </c>
    </row>
    <row r="18" spans="2:16" ht="25.5" x14ac:dyDescent="0.25">
      <c r="B18" s="5">
        <v>13</v>
      </c>
      <c r="C18" s="62" t="s">
        <v>254</v>
      </c>
      <c r="D18" s="62" t="s">
        <v>247</v>
      </c>
      <c r="E18" s="62" t="s">
        <v>286</v>
      </c>
      <c r="F18" s="62" t="s">
        <v>69</v>
      </c>
      <c r="G18" s="75" t="s">
        <v>72</v>
      </c>
      <c r="H18" s="75" t="s">
        <v>73</v>
      </c>
      <c r="I18" s="76" t="s">
        <v>80</v>
      </c>
      <c r="J18" s="79">
        <v>640</v>
      </c>
      <c r="K18" s="77">
        <v>0</v>
      </c>
      <c r="L18" s="108">
        <f t="shared" si="0"/>
        <v>640</v>
      </c>
      <c r="N18" s="78" t="s">
        <v>76</v>
      </c>
      <c r="O18" s="78" t="s">
        <v>76</v>
      </c>
      <c r="P18" s="29" t="s">
        <v>339</v>
      </c>
    </row>
    <row r="19" spans="2:16" ht="25.5" x14ac:dyDescent="0.25">
      <c r="B19" s="5">
        <v>14</v>
      </c>
      <c r="C19" s="62" t="s">
        <v>255</v>
      </c>
      <c r="D19" s="62" t="s">
        <v>247</v>
      </c>
      <c r="E19" s="62" t="s">
        <v>287</v>
      </c>
      <c r="F19" s="62" t="s">
        <v>69</v>
      </c>
      <c r="G19" s="75" t="s">
        <v>104</v>
      </c>
      <c r="H19" s="75" t="s">
        <v>73</v>
      </c>
      <c r="I19" s="76" t="s">
        <v>80</v>
      </c>
      <c r="J19" s="79">
        <v>880</v>
      </c>
      <c r="K19" s="77">
        <v>0</v>
      </c>
      <c r="L19" s="108">
        <f t="shared" si="0"/>
        <v>880</v>
      </c>
      <c r="N19" s="78" t="s">
        <v>76</v>
      </c>
      <c r="O19" s="78" t="s">
        <v>76</v>
      </c>
      <c r="P19" s="29" t="s">
        <v>339</v>
      </c>
    </row>
    <row r="20" spans="2:16" ht="25.5" x14ac:dyDescent="0.25">
      <c r="B20" s="5">
        <v>15</v>
      </c>
      <c r="C20" s="62" t="s">
        <v>256</v>
      </c>
      <c r="D20" s="62" t="s">
        <v>247</v>
      </c>
      <c r="E20" s="62" t="s">
        <v>288</v>
      </c>
      <c r="F20" s="62" t="s">
        <v>69</v>
      </c>
      <c r="G20" s="75" t="s">
        <v>103</v>
      </c>
      <c r="H20" s="75" t="s">
        <v>73</v>
      </c>
      <c r="I20" s="76" t="s">
        <v>80</v>
      </c>
      <c r="J20" s="79">
        <v>1200</v>
      </c>
      <c r="K20" s="77">
        <v>0</v>
      </c>
      <c r="L20" s="108">
        <f t="shared" si="0"/>
        <v>1200</v>
      </c>
      <c r="N20" s="78" t="s">
        <v>76</v>
      </c>
      <c r="O20" s="78" t="s">
        <v>76</v>
      </c>
      <c r="P20" s="29" t="s">
        <v>339</v>
      </c>
    </row>
    <row r="21" spans="2:16" ht="25.5" x14ac:dyDescent="0.25">
      <c r="B21" s="5">
        <v>16</v>
      </c>
      <c r="C21" s="62" t="s">
        <v>257</v>
      </c>
      <c r="D21" s="62" t="s">
        <v>247</v>
      </c>
      <c r="E21" s="62" t="s">
        <v>289</v>
      </c>
      <c r="F21" s="62" t="s">
        <v>69</v>
      </c>
      <c r="G21" s="75" t="s">
        <v>75</v>
      </c>
      <c r="H21" s="75" t="s">
        <v>73</v>
      </c>
      <c r="I21" s="76" t="s">
        <v>80</v>
      </c>
      <c r="J21" s="79">
        <v>1480</v>
      </c>
      <c r="K21" s="77">
        <v>0</v>
      </c>
      <c r="L21" s="108">
        <f t="shared" si="0"/>
        <v>1480</v>
      </c>
      <c r="N21" s="78" t="s">
        <v>76</v>
      </c>
      <c r="O21" s="78" t="s">
        <v>76</v>
      </c>
      <c r="P21" s="29" t="s">
        <v>339</v>
      </c>
    </row>
    <row r="22" spans="2:16" ht="25.5" x14ac:dyDescent="0.25">
      <c r="B22" s="5">
        <v>17</v>
      </c>
      <c r="C22" s="62" t="s">
        <v>258</v>
      </c>
      <c r="D22" s="62" t="s">
        <v>247</v>
      </c>
      <c r="E22" s="62" t="s">
        <v>290</v>
      </c>
      <c r="F22" s="62" t="s">
        <v>69</v>
      </c>
      <c r="G22" s="75" t="s">
        <v>102</v>
      </c>
      <c r="H22" s="75" t="s">
        <v>73</v>
      </c>
      <c r="I22" s="76" t="s">
        <v>80</v>
      </c>
      <c r="J22" s="79">
        <v>1873</v>
      </c>
      <c r="K22" s="77">
        <v>0</v>
      </c>
      <c r="L22" s="108">
        <f t="shared" si="0"/>
        <v>1873</v>
      </c>
      <c r="N22" s="78" t="s">
        <v>76</v>
      </c>
      <c r="O22" s="78" t="s">
        <v>76</v>
      </c>
      <c r="P22" s="29" t="s">
        <v>339</v>
      </c>
    </row>
    <row r="23" spans="2:16" ht="25.5" x14ac:dyDescent="0.25">
      <c r="B23" s="5">
        <v>18</v>
      </c>
      <c r="C23" s="62" t="s">
        <v>259</v>
      </c>
      <c r="D23" s="62" t="s">
        <v>247</v>
      </c>
      <c r="E23" s="62" t="s">
        <v>291</v>
      </c>
      <c r="F23" s="62" t="s">
        <v>69</v>
      </c>
      <c r="G23" s="75" t="s">
        <v>101</v>
      </c>
      <c r="H23" s="75" t="s">
        <v>73</v>
      </c>
      <c r="I23" s="76" t="s">
        <v>80</v>
      </c>
      <c r="J23" s="79">
        <v>2055</v>
      </c>
      <c r="K23" s="77">
        <v>0</v>
      </c>
      <c r="L23" s="108">
        <f t="shared" si="0"/>
        <v>2055</v>
      </c>
      <c r="N23" s="78" t="s">
        <v>76</v>
      </c>
      <c r="O23" s="78" t="s">
        <v>76</v>
      </c>
      <c r="P23" s="29" t="s">
        <v>339</v>
      </c>
    </row>
    <row r="24" spans="2:16" ht="57.75" customHeight="1" x14ac:dyDescent="0.25">
      <c r="B24" s="5">
        <v>19</v>
      </c>
      <c r="C24" s="86" t="s">
        <v>292</v>
      </c>
      <c r="D24" s="62" t="s">
        <v>292</v>
      </c>
      <c r="E24" s="62" t="s">
        <v>361</v>
      </c>
      <c r="F24" s="62" t="s">
        <v>69</v>
      </c>
      <c r="G24" s="75" t="s">
        <v>86</v>
      </c>
      <c r="H24" s="75" t="s">
        <v>312</v>
      </c>
      <c r="I24" s="76" t="s">
        <v>80</v>
      </c>
      <c r="J24" s="80">
        <v>5.5</v>
      </c>
      <c r="K24" s="77">
        <v>0</v>
      </c>
      <c r="L24" s="108">
        <f t="shared" ref="L24" si="1">IF(J24="","",(J24-(J24*K24)))</f>
        <v>5.5</v>
      </c>
      <c r="N24" s="78" t="s">
        <v>76</v>
      </c>
      <c r="O24" s="78" t="s">
        <v>1491</v>
      </c>
      <c r="P24" s="29" t="s">
        <v>1490</v>
      </c>
    </row>
    <row r="25" spans="2:16" ht="51" x14ac:dyDescent="0.25">
      <c r="B25" s="5">
        <v>20</v>
      </c>
      <c r="C25" s="62" t="s">
        <v>260</v>
      </c>
      <c r="D25" s="209" t="s">
        <v>1634</v>
      </c>
      <c r="E25" s="62" t="s">
        <v>267</v>
      </c>
      <c r="F25" s="62" t="s">
        <v>69</v>
      </c>
      <c r="G25" s="75" t="s">
        <v>157</v>
      </c>
      <c r="H25" s="75" t="s">
        <v>73</v>
      </c>
      <c r="I25" s="76" t="s">
        <v>80</v>
      </c>
      <c r="J25" s="79">
        <v>300</v>
      </c>
      <c r="K25" s="77">
        <v>0</v>
      </c>
      <c r="L25" s="108">
        <f t="shared" si="0"/>
        <v>300</v>
      </c>
      <c r="N25" s="78" t="s">
        <v>76</v>
      </c>
      <c r="O25" s="78" t="s">
        <v>76</v>
      </c>
      <c r="P25" s="29" t="s">
        <v>339</v>
      </c>
    </row>
    <row r="26" spans="2:16" ht="51" x14ac:dyDescent="0.25">
      <c r="B26" s="5">
        <v>21</v>
      </c>
      <c r="C26" s="62" t="s">
        <v>261</v>
      </c>
      <c r="D26" s="209" t="s">
        <v>1634</v>
      </c>
      <c r="E26" s="62" t="s">
        <v>268</v>
      </c>
      <c r="F26" s="62" t="s">
        <v>69</v>
      </c>
      <c r="G26" s="75" t="s">
        <v>77</v>
      </c>
      <c r="H26" s="75" t="s">
        <v>73</v>
      </c>
      <c r="I26" s="76" t="s">
        <v>80</v>
      </c>
      <c r="J26" s="79">
        <v>600</v>
      </c>
      <c r="K26" s="77">
        <v>0</v>
      </c>
      <c r="L26" s="108">
        <f t="shared" si="0"/>
        <v>600</v>
      </c>
      <c r="N26" s="78" t="s">
        <v>76</v>
      </c>
      <c r="O26" s="78" t="s">
        <v>76</v>
      </c>
      <c r="P26" s="29" t="s">
        <v>339</v>
      </c>
    </row>
    <row r="27" spans="2:16" ht="51" x14ac:dyDescent="0.25">
      <c r="B27" s="5">
        <v>22</v>
      </c>
      <c r="C27" s="62" t="s">
        <v>262</v>
      </c>
      <c r="D27" s="209" t="s">
        <v>1634</v>
      </c>
      <c r="E27" s="62" t="s">
        <v>269</v>
      </c>
      <c r="F27" s="62" t="s">
        <v>69</v>
      </c>
      <c r="G27" s="75" t="s">
        <v>158</v>
      </c>
      <c r="H27" s="75" t="s">
        <v>73</v>
      </c>
      <c r="I27" s="76" t="s">
        <v>80</v>
      </c>
      <c r="J27" s="79">
        <f>300*3</f>
        <v>900</v>
      </c>
      <c r="K27" s="77">
        <v>0</v>
      </c>
      <c r="L27" s="108">
        <f t="shared" si="0"/>
        <v>900</v>
      </c>
      <c r="N27" s="78" t="s">
        <v>76</v>
      </c>
      <c r="O27" s="78" t="s">
        <v>76</v>
      </c>
      <c r="P27" s="29" t="s">
        <v>339</v>
      </c>
    </row>
    <row r="28" spans="2:16" ht="51" x14ac:dyDescent="0.25">
      <c r="B28" s="5">
        <v>23</v>
      </c>
      <c r="C28" s="62" t="s">
        <v>263</v>
      </c>
      <c r="D28" s="209" t="s">
        <v>1634</v>
      </c>
      <c r="E28" s="62" t="s">
        <v>270</v>
      </c>
      <c r="F28" s="62" t="s">
        <v>69</v>
      </c>
      <c r="G28" s="75" t="s">
        <v>85</v>
      </c>
      <c r="H28" s="75" t="s">
        <v>73</v>
      </c>
      <c r="I28" s="76" t="s">
        <v>80</v>
      </c>
      <c r="J28" s="80">
        <f>300*4</f>
        <v>1200</v>
      </c>
      <c r="K28" s="77">
        <v>0</v>
      </c>
      <c r="L28" s="108">
        <f t="shared" si="0"/>
        <v>1200</v>
      </c>
      <c r="N28" s="78" t="s">
        <v>76</v>
      </c>
      <c r="O28" s="78" t="s">
        <v>76</v>
      </c>
      <c r="P28" s="29" t="s">
        <v>339</v>
      </c>
    </row>
    <row r="29" spans="2:16" ht="51" x14ac:dyDescent="0.25">
      <c r="B29" s="5">
        <v>24</v>
      </c>
      <c r="C29" s="62" t="s">
        <v>264</v>
      </c>
      <c r="D29" s="209" t="s">
        <v>1634</v>
      </c>
      <c r="E29" s="62" t="s">
        <v>271</v>
      </c>
      <c r="F29" s="62" t="s">
        <v>69</v>
      </c>
      <c r="G29" s="75" t="s">
        <v>159</v>
      </c>
      <c r="H29" s="75" t="s">
        <v>73</v>
      </c>
      <c r="I29" s="76" t="s">
        <v>80</v>
      </c>
      <c r="J29" s="79">
        <f>300*5</f>
        <v>1500</v>
      </c>
      <c r="K29" s="77">
        <v>0</v>
      </c>
      <c r="L29" s="108">
        <f t="shared" si="0"/>
        <v>1500</v>
      </c>
      <c r="N29" s="78" t="s">
        <v>76</v>
      </c>
      <c r="O29" s="78" t="s">
        <v>76</v>
      </c>
      <c r="P29" s="29" t="s">
        <v>339</v>
      </c>
    </row>
    <row r="30" spans="2:16" ht="51" x14ac:dyDescent="0.25">
      <c r="B30" s="5">
        <v>25</v>
      </c>
      <c r="C30" s="62" t="s">
        <v>265</v>
      </c>
      <c r="D30" s="209" t="s">
        <v>1634</v>
      </c>
      <c r="E30" s="62" t="s">
        <v>272</v>
      </c>
      <c r="F30" s="62" t="s">
        <v>69</v>
      </c>
      <c r="G30" s="75" t="s">
        <v>160</v>
      </c>
      <c r="H30" s="75" t="s">
        <v>73</v>
      </c>
      <c r="I30" s="76" t="s">
        <v>80</v>
      </c>
      <c r="J30" s="79">
        <v>1900</v>
      </c>
      <c r="K30" s="77">
        <v>0</v>
      </c>
      <c r="L30" s="108">
        <f t="shared" si="0"/>
        <v>1900</v>
      </c>
      <c r="N30" s="78" t="s">
        <v>76</v>
      </c>
      <c r="O30" s="78" t="s">
        <v>76</v>
      </c>
      <c r="P30" s="29" t="s">
        <v>339</v>
      </c>
    </row>
    <row r="31" spans="2:16" ht="51" x14ac:dyDescent="0.25">
      <c r="B31" s="5">
        <v>26</v>
      </c>
      <c r="C31" s="62" t="s">
        <v>266</v>
      </c>
      <c r="D31" s="209" t="s">
        <v>1634</v>
      </c>
      <c r="E31" s="62" t="s">
        <v>273</v>
      </c>
      <c r="F31" s="62" t="s">
        <v>69</v>
      </c>
      <c r="G31" s="75" t="s">
        <v>161</v>
      </c>
      <c r="H31" s="75" t="s">
        <v>73</v>
      </c>
      <c r="I31" s="76" t="s">
        <v>80</v>
      </c>
      <c r="J31" s="79">
        <v>2400</v>
      </c>
      <c r="K31" s="77">
        <v>0</v>
      </c>
      <c r="L31" s="108">
        <f t="shared" si="0"/>
        <v>2400</v>
      </c>
      <c r="N31" s="78" t="s">
        <v>76</v>
      </c>
      <c r="O31" s="78" t="s">
        <v>76</v>
      </c>
      <c r="P31" s="29" t="s">
        <v>339</v>
      </c>
    </row>
    <row r="32" spans="2:16" x14ac:dyDescent="0.25">
      <c r="B32" s="5">
        <v>27</v>
      </c>
      <c r="C32" s="62" t="s">
        <v>1321</v>
      </c>
      <c r="D32" s="62" t="s">
        <v>1322</v>
      </c>
      <c r="E32" s="62" t="s">
        <v>1323</v>
      </c>
      <c r="F32" s="62" t="s">
        <v>340</v>
      </c>
      <c r="G32" s="75" t="s">
        <v>157</v>
      </c>
      <c r="H32" s="75" t="s">
        <v>73</v>
      </c>
      <c r="I32" s="76" t="s">
        <v>80</v>
      </c>
      <c r="J32" s="80">
        <v>475</v>
      </c>
      <c r="K32" s="77">
        <v>0</v>
      </c>
      <c r="L32" s="108">
        <f t="shared" si="0"/>
        <v>475</v>
      </c>
      <c r="N32" s="78" t="s">
        <v>76</v>
      </c>
      <c r="O32" s="78" t="s">
        <v>76</v>
      </c>
      <c r="P32" s="29" t="s">
        <v>339</v>
      </c>
    </row>
    <row r="33" spans="2:16" ht="25.5" x14ac:dyDescent="0.25">
      <c r="B33" s="5">
        <v>28</v>
      </c>
      <c r="C33" s="62" t="s">
        <v>293</v>
      </c>
      <c r="D33" s="62" t="s">
        <v>294</v>
      </c>
      <c r="E33" s="62" t="s">
        <v>363</v>
      </c>
      <c r="F33" s="62" t="s">
        <v>69</v>
      </c>
      <c r="G33" s="75" t="s">
        <v>86</v>
      </c>
      <c r="H33" s="75" t="s">
        <v>312</v>
      </c>
      <c r="I33" s="76" t="s">
        <v>80</v>
      </c>
      <c r="J33" s="80">
        <v>5</v>
      </c>
      <c r="K33" s="77">
        <v>0</v>
      </c>
      <c r="L33" s="108">
        <f t="shared" si="0"/>
        <v>5</v>
      </c>
      <c r="N33" s="78" t="s">
        <v>76</v>
      </c>
      <c r="O33" s="78" t="s">
        <v>76</v>
      </c>
      <c r="P33" s="29" t="s">
        <v>339</v>
      </c>
    </row>
    <row r="34" spans="2:16" ht="25.5" x14ac:dyDescent="0.25">
      <c r="B34" s="5">
        <v>29</v>
      </c>
      <c r="C34" s="62" t="s">
        <v>295</v>
      </c>
      <c r="D34" s="62" t="s">
        <v>295</v>
      </c>
      <c r="E34" s="62" t="s">
        <v>362</v>
      </c>
      <c r="F34" s="62" t="s">
        <v>69</v>
      </c>
      <c r="G34" s="75" t="s">
        <v>86</v>
      </c>
      <c r="H34" s="75" t="s">
        <v>312</v>
      </c>
      <c r="I34" s="76" t="s">
        <v>80</v>
      </c>
      <c r="J34" s="80">
        <v>5</v>
      </c>
      <c r="K34" s="77">
        <v>0</v>
      </c>
      <c r="L34" s="108">
        <f t="shared" si="0"/>
        <v>5</v>
      </c>
      <c r="N34" s="78" t="s">
        <v>76</v>
      </c>
      <c r="O34" s="78" t="s">
        <v>76</v>
      </c>
      <c r="P34" s="29" t="s">
        <v>339</v>
      </c>
    </row>
    <row r="35" spans="2:16" ht="25.5" x14ac:dyDescent="0.25">
      <c r="B35" s="5">
        <v>30</v>
      </c>
      <c r="C35" s="62" t="s">
        <v>296</v>
      </c>
      <c r="D35" s="62" t="s">
        <v>296</v>
      </c>
      <c r="E35" s="62" t="s">
        <v>364</v>
      </c>
      <c r="F35" s="62" t="s">
        <v>340</v>
      </c>
      <c r="G35" s="75" t="s">
        <v>86</v>
      </c>
      <c r="H35" s="75" t="s">
        <v>341</v>
      </c>
      <c r="I35" s="76" t="s">
        <v>80</v>
      </c>
      <c r="J35" s="80">
        <v>29.95</v>
      </c>
      <c r="K35" s="77">
        <v>0</v>
      </c>
      <c r="L35" s="108">
        <f t="shared" si="0"/>
        <v>29.95</v>
      </c>
      <c r="N35" s="78" t="s">
        <v>76</v>
      </c>
      <c r="O35" s="78" t="s">
        <v>76</v>
      </c>
      <c r="P35" s="29" t="s">
        <v>339</v>
      </c>
    </row>
    <row r="36" spans="2:16" x14ac:dyDescent="0.25">
      <c r="B36" s="5">
        <v>31</v>
      </c>
      <c r="C36" s="62" t="s">
        <v>297</v>
      </c>
      <c r="D36" s="62" t="s">
        <v>297</v>
      </c>
      <c r="E36" s="62" t="s">
        <v>365</v>
      </c>
      <c r="F36" s="62" t="s">
        <v>340</v>
      </c>
      <c r="G36" s="75" t="s">
        <v>86</v>
      </c>
      <c r="H36" s="75" t="s">
        <v>313</v>
      </c>
      <c r="I36" s="76" t="s">
        <v>80</v>
      </c>
      <c r="J36" s="80">
        <v>4.95</v>
      </c>
      <c r="K36" s="77">
        <v>0</v>
      </c>
      <c r="L36" s="108">
        <f t="shared" si="0"/>
        <v>4.95</v>
      </c>
      <c r="N36" s="78" t="s">
        <v>76</v>
      </c>
      <c r="O36" s="78" t="s">
        <v>76</v>
      </c>
      <c r="P36" s="29" t="s">
        <v>339</v>
      </c>
    </row>
    <row r="37" spans="2:16" ht="25.5" x14ac:dyDescent="0.25">
      <c r="B37" s="5">
        <v>32</v>
      </c>
      <c r="C37" s="62" t="s">
        <v>1319</v>
      </c>
      <c r="D37" s="62" t="s">
        <v>298</v>
      </c>
      <c r="E37" s="62" t="s">
        <v>366</v>
      </c>
      <c r="F37" s="62" t="s">
        <v>340</v>
      </c>
      <c r="G37" s="75" t="s">
        <v>86</v>
      </c>
      <c r="H37" s="75" t="s">
        <v>1320</v>
      </c>
      <c r="I37" s="76" t="s">
        <v>80</v>
      </c>
      <c r="J37" s="80">
        <v>425</v>
      </c>
      <c r="K37" s="77">
        <v>0</v>
      </c>
      <c r="L37" s="108">
        <f t="shared" si="0"/>
        <v>425</v>
      </c>
      <c r="N37" s="78" t="s">
        <v>76</v>
      </c>
      <c r="O37" s="78" t="s">
        <v>76</v>
      </c>
      <c r="P37" s="29" t="s">
        <v>339</v>
      </c>
    </row>
    <row r="38" spans="2:16" x14ac:dyDescent="0.25">
      <c r="B38" s="5">
        <v>33</v>
      </c>
      <c r="C38" s="62" t="s">
        <v>311</v>
      </c>
      <c r="D38" s="62" t="s">
        <v>311</v>
      </c>
      <c r="E38" s="62" t="s">
        <v>367</v>
      </c>
      <c r="F38" s="62" t="s">
        <v>340</v>
      </c>
      <c r="G38" s="75" t="s">
        <v>86</v>
      </c>
      <c r="H38" s="75" t="s">
        <v>314</v>
      </c>
      <c r="I38" s="76" t="s">
        <v>80</v>
      </c>
      <c r="J38" s="80">
        <v>5.5</v>
      </c>
      <c r="K38" s="77">
        <v>0</v>
      </c>
      <c r="L38" s="108">
        <f t="shared" si="0"/>
        <v>5.5</v>
      </c>
      <c r="N38" s="78" t="s">
        <v>76</v>
      </c>
      <c r="O38" s="78" t="s">
        <v>76</v>
      </c>
      <c r="P38" s="29" t="s">
        <v>339</v>
      </c>
    </row>
    <row r="39" spans="2:16" ht="63.75" x14ac:dyDescent="0.25">
      <c r="B39" s="5">
        <v>34</v>
      </c>
      <c r="C39" s="204" t="s">
        <v>1622</v>
      </c>
      <c r="D39" s="209" t="s">
        <v>1623</v>
      </c>
      <c r="E39" s="204" t="s">
        <v>1624</v>
      </c>
      <c r="F39" s="197" t="s">
        <v>340</v>
      </c>
      <c r="G39" s="198" t="s">
        <v>1625</v>
      </c>
      <c r="H39" s="198" t="s">
        <v>1626</v>
      </c>
      <c r="I39" s="199" t="s">
        <v>80</v>
      </c>
      <c r="J39" s="205">
        <v>15</v>
      </c>
      <c r="K39" s="200">
        <v>0</v>
      </c>
      <c r="L39" s="201">
        <v>15</v>
      </c>
      <c r="M39" s="193"/>
      <c r="N39" s="194" t="s">
        <v>76</v>
      </c>
      <c r="O39" s="194" t="s">
        <v>76</v>
      </c>
      <c r="P39" s="195" t="s">
        <v>339</v>
      </c>
    </row>
    <row r="40" spans="2:16" ht="38.25" x14ac:dyDescent="0.25">
      <c r="B40" s="5">
        <v>35</v>
      </c>
      <c r="C40" s="62" t="s">
        <v>300</v>
      </c>
      <c r="D40" s="62" t="s">
        <v>387</v>
      </c>
      <c r="E40" s="62" t="s">
        <v>373</v>
      </c>
      <c r="F40" s="62" t="s">
        <v>340</v>
      </c>
      <c r="G40" s="75" t="s">
        <v>85</v>
      </c>
      <c r="H40" s="75" t="s">
        <v>74</v>
      </c>
      <c r="I40" s="76" t="s">
        <v>80</v>
      </c>
      <c r="J40" s="80">
        <v>1.9E-3</v>
      </c>
      <c r="K40" s="77">
        <v>0</v>
      </c>
      <c r="L40" s="108">
        <f t="shared" si="0"/>
        <v>1.9E-3</v>
      </c>
      <c r="N40" s="78" t="s">
        <v>76</v>
      </c>
      <c r="O40" s="78" t="s">
        <v>76</v>
      </c>
      <c r="P40" s="29" t="s">
        <v>339</v>
      </c>
    </row>
    <row r="41" spans="2:16" ht="51" x14ac:dyDescent="0.25">
      <c r="B41" s="5">
        <v>36</v>
      </c>
      <c r="C41" s="62" t="s">
        <v>301</v>
      </c>
      <c r="D41" s="62" t="s">
        <v>388</v>
      </c>
      <c r="E41" s="62" t="s">
        <v>374</v>
      </c>
      <c r="F41" s="62" t="s">
        <v>340</v>
      </c>
      <c r="G41" s="75" t="s">
        <v>85</v>
      </c>
      <c r="H41" s="75" t="s">
        <v>74</v>
      </c>
      <c r="I41" s="76" t="s">
        <v>80</v>
      </c>
      <c r="J41" s="80">
        <v>2.2000000000000001E-3</v>
      </c>
      <c r="K41" s="77">
        <v>0</v>
      </c>
      <c r="L41" s="108">
        <f t="shared" si="0"/>
        <v>2.2000000000000001E-3</v>
      </c>
      <c r="N41" s="78" t="s">
        <v>76</v>
      </c>
      <c r="O41" s="78" t="s">
        <v>76</v>
      </c>
      <c r="P41" s="29" t="s">
        <v>339</v>
      </c>
    </row>
    <row r="42" spans="2:16" ht="51" x14ac:dyDescent="0.25">
      <c r="B42" s="5">
        <v>37</v>
      </c>
      <c r="C42" s="62" t="s">
        <v>302</v>
      </c>
      <c r="D42" s="62" t="s">
        <v>391</v>
      </c>
      <c r="E42" s="62" t="s">
        <v>1493</v>
      </c>
      <c r="F42" s="62" t="s">
        <v>340</v>
      </c>
      <c r="G42" s="75" t="s">
        <v>85</v>
      </c>
      <c r="H42" s="75" t="s">
        <v>74</v>
      </c>
      <c r="I42" s="76" t="s">
        <v>80</v>
      </c>
      <c r="J42" s="80">
        <v>1.9E-3</v>
      </c>
      <c r="K42" s="77">
        <v>0</v>
      </c>
      <c r="L42" s="108">
        <f t="shared" si="0"/>
        <v>1.9E-3</v>
      </c>
      <c r="N42" s="78" t="s">
        <v>76</v>
      </c>
      <c r="O42" s="78" t="s">
        <v>76</v>
      </c>
      <c r="P42" s="29" t="s">
        <v>339</v>
      </c>
    </row>
    <row r="43" spans="2:16" ht="51" x14ac:dyDescent="0.25">
      <c r="B43" s="5">
        <v>38</v>
      </c>
      <c r="C43" s="62" t="s">
        <v>303</v>
      </c>
      <c r="D43" s="62" t="s">
        <v>390</v>
      </c>
      <c r="E43" s="62" t="s">
        <v>377</v>
      </c>
      <c r="F43" s="62" t="s">
        <v>340</v>
      </c>
      <c r="G43" s="75" t="s">
        <v>85</v>
      </c>
      <c r="H43" s="75" t="s">
        <v>74</v>
      </c>
      <c r="I43" s="76" t="s">
        <v>80</v>
      </c>
      <c r="J43" s="80">
        <v>2.2000000000000001E-3</v>
      </c>
      <c r="K43" s="77">
        <v>0</v>
      </c>
      <c r="L43" s="108">
        <f>IF(J43="","",(J43-(J43*K43)))</f>
        <v>2.2000000000000001E-3</v>
      </c>
      <c r="N43" s="78" t="s">
        <v>76</v>
      </c>
      <c r="O43" s="78" t="s">
        <v>76</v>
      </c>
      <c r="P43" s="29" t="s">
        <v>339</v>
      </c>
    </row>
    <row r="44" spans="2:16" ht="51" x14ac:dyDescent="0.25">
      <c r="B44" s="5">
        <v>39</v>
      </c>
      <c r="C44" s="62" t="s">
        <v>304</v>
      </c>
      <c r="D44" s="62" t="s">
        <v>389</v>
      </c>
      <c r="E44" s="62" t="s">
        <v>379</v>
      </c>
      <c r="F44" s="62" t="s">
        <v>340</v>
      </c>
      <c r="G44" s="75" t="s">
        <v>85</v>
      </c>
      <c r="H44" s="75" t="s">
        <v>74</v>
      </c>
      <c r="I44" s="76" t="s">
        <v>80</v>
      </c>
      <c r="J44" s="80">
        <v>1.9E-3</v>
      </c>
      <c r="K44" s="77">
        <v>0</v>
      </c>
      <c r="L44" s="108">
        <f t="shared" si="0"/>
        <v>1.9E-3</v>
      </c>
      <c r="N44" s="78" t="s">
        <v>76</v>
      </c>
      <c r="O44" s="78" t="s">
        <v>76</v>
      </c>
      <c r="P44" s="29" t="s">
        <v>339</v>
      </c>
    </row>
    <row r="45" spans="2:16" ht="38.25" x14ac:dyDescent="0.25">
      <c r="B45" s="5">
        <v>40</v>
      </c>
      <c r="C45" s="197" t="s">
        <v>1627</v>
      </c>
      <c r="D45" s="209" t="s">
        <v>392</v>
      </c>
      <c r="E45" s="197" t="s">
        <v>1628</v>
      </c>
      <c r="F45" s="197" t="s">
        <v>340</v>
      </c>
      <c r="G45" s="198" t="s">
        <v>85</v>
      </c>
      <c r="H45" s="198" t="s">
        <v>74</v>
      </c>
      <c r="I45" s="199" t="s">
        <v>80</v>
      </c>
      <c r="J45" s="205">
        <v>1.9E-3</v>
      </c>
      <c r="K45" s="200">
        <v>0</v>
      </c>
      <c r="L45" s="201">
        <v>1.9E-3</v>
      </c>
      <c r="M45" s="196"/>
      <c r="N45" s="202" t="s">
        <v>76</v>
      </c>
      <c r="O45" s="202" t="s">
        <v>76</v>
      </c>
      <c r="P45" s="203" t="s">
        <v>339</v>
      </c>
    </row>
    <row r="46" spans="2:16" ht="38.25" x14ac:dyDescent="0.25">
      <c r="B46" s="5">
        <v>41</v>
      </c>
      <c r="C46" s="62" t="s">
        <v>305</v>
      </c>
      <c r="D46" s="62" t="s">
        <v>381</v>
      </c>
      <c r="E46" s="62" t="s">
        <v>370</v>
      </c>
      <c r="F46" s="62" t="s">
        <v>340</v>
      </c>
      <c r="G46" s="75" t="s">
        <v>85</v>
      </c>
      <c r="H46" s="75" t="s">
        <v>74</v>
      </c>
      <c r="I46" s="76" t="s">
        <v>80</v>
      </c>
      <c r="J46" s="80">
        <v>3.7000000000000002E-3</v>
      </c>
      <c r="K46" s="77">
        <v>0</v>
      </c>
      <c r="L46" s="108">
        <f t="shared" si="0"/>
        <v>3.7000000000000002E-3</v>
      </c>
      <c r="N46" s="78" t="s">
        <v>76</v>
      </c>
      <c r="O46" s="78" t="s">
        <v>76</v>
      </c>
      <c r="P46" s="29" t="s">
        <v>339</v>
      </c>
    </row>
    <row r="47" spans="2:16" ht="38.25" x14ac:dyDescent="0.25">
      <c r="B47" s="5">
        <v>42</v>
      </c>
      <c r="C47" s="62" t="s">
        <v>306</v>
      </c>
      <c r="D47" s="62" t="s">
        <v>382</v>
      </c>
      <c r="E47" s="62" t="s">
        <v>371</v>
      </c>
      <c r="F47" s="62" t="s">
        <v>340</v>
      </c>
      <c r="G47" s="75" t="s">
        <v>85</v>
      </c>
      <c r="H47" s="75" t="s">
        <v>74</v>
      </c>
      <c r="I47" s="76" t="s">
        <v>80</v>
      </c>
      <c r="J47" s="80">
        <v>5.1000000000000004E-3</v>
      </c>
      <c r="K47" s="77">
        <v>0</v>
      </c>
      <c r="L47" s="108">
        <f t="shared" si="0"/>
        <v>5.1000000000000004E-3</v>
      </c>
      <c r="N47" s="78" t="s">
        <v>76</v>
      </c>
      <c r="O47" s="78" t="s">
        <v>76</v>
      </c>
      <c r="P47" s="29" t="s">
        <v>339</v>
      </c>
    </row>
    <row r="48" spans="2:16" ht="38.25" x14ac:dyDescent="0.25">
      <c r="B48" s="5">
        <v>43</v>
      </c>
      <c r="C48" s="62" t="s">
        <v>307</v>
      </c>
      <c r="D48" s="62" t="s">
        <v>383</v>
      </c>
      <c r="E48" s="62" t="s">
        <v>372</v>
      </c>
      <c r="F48" s="62" t="s">
        <v>340</v>
      </c>
      <c r="G48" s="75" t="s">
        <v>85</v>
      </c>
      <c r="H48" s="75" t="s">
        <v>74</v>
      </c>
      <c r="I48" s="76" t="s">
        <v>80</v>
      </c>
      <c r="J48" s="80">
        <v>3.3E-3</v>
      </c>
      <c r="K48" s="77">
        <v>0</v>
      </c>
      <c r="L48" s="108">
        <f t="shared" si="0"/>
        <v>3.3E-3</v>
      </c>
      <c r="N48" s="78" t="s">
        <v>76</v>
      </c>
      <c r="O48" s="78" t="s">
        <v>76</v>
      </c>
      <c r="P48" s="29" t="s">
        <v>339</v>
      </c>
    </row>
    <row r="49" spans="2:16" ht="38.25" x14ac:dyDescent="0.25">
      <c r="B49" s="5">
        <v>44</v>
      </c>
      <c r="C49" s="62" t="s">
        <v>308</v>
      </c>
      <c r="D49" s="62" t="s">
        <v>384</v>
      </c>
      <c r="E49" s="62" t="s">
        <v>376</v>
      </c>
      <c r="F49" s="62" t="s">
        <v>340</v>
      </c>
      <c r="G49" s="75" t="s">
        <v>85</v>
      </c>
      <c r="H49" s="75" t="s">
        <v>74</v>
      </c>
      <c r="I49" s="76" t="s">
        <v>80</v>
      </c>
      <c r="J49" s="80">
        <v>4.4999999999999997E-3</v>
      </c>
      <c r="K49" s="77">
        <v>0</v>
      </c>
      <c r="L49" s="108">
        <f t="shared" si="0"/>
        <v>4.4999999999999997E-3</v>
      </c>
      <c r="N49" s="78" t="s">
        <v>76</v>
      </c>
      <c r="O49" s="78" t="s">
        <v>76</v>
      </c>
      <c r="P49" s="29" t="s">
        <v>339</v>
      </c>
    </row>
    <row r="50" spans="2:16" ht="51" x14ac:dyDescent="0.25">
      <c r="B50" s="5">
        <v>45</v>
      </c>
      <c r="C50" s="62" t="s">
        <v>309</v>
      </c>
      <c r="D50" s="62" t="s">
        <v>385</v>
      </c>
      <c r="E50" s="62" t="s">
        <v>378</v>
      </c>
      <c r="F50" s="62" t="s">
        <v>340</v>
      </c>
      <c r="G50" s="75" t="s">
        <v>85</v>
      </c>
      <c r="H50" s="75" t="s">
        <v>74</v>
      </c>
      <c r="I50" s="76" t="s">
        <v>80</v>
      </c>
      <c r="J50" s="80">
        <v>4.4999999999999997E-3</v>
      </c>
      <c r="K50" s="77">
        <v>0</v>
      </c>
      <c r="L50" s="108">
        <f t="shared" si="0"/>
        <v>4.4999999999999997E-3</v>
      </c>
      <c r="N50" s="78" t="s">
        <v>76</v>
      </c>
      <c r="O50" s="78" t="s">
        <v>76</v>
      </c>
      <c r="P50" s="29" t="s">
        <v>339</v>
      </c>
    </row>
    <row r="51" spans="2:16" ht="51" x14ac:dyDescent="0.25">
      <c r="B51" s="5">
        <v>46</v>
      </c>
      <c r="C51" s="62" t="s">
        <v>310</v>
      </c>
      <c r="D51" s="62" t="s">
        <v>386</v>
      </c>
      <c r="E51" s="62" t="s">
        <v>380</v>
      </c>
      <c r="F51" s="62" t="s">
        <v>340</v>
      </c>
      <c r="G51" s="75" t="s">
        <v>85</v>
      </c>
      <c r="H51" s="75" t="s">
        <v>74</v>
      </c>
      <c r="I51" s="76" t="s">
        <v>80</v>
      </c>
      <c r="J51" s="80">
        <v>4.0000000000000001E-3</v>
      </c>
      <c r="K51" s="77">
        <v>0</v>
      </c>
      <c r="L51" s="108">
        <f t="shared" si="0"/>
        <v>4.0000000000000001E-3</v>
      </c>
      <c r="N51" s="78" t="s">
        <v>76</v>
      </c>
      <c r="O51" s="78" t="s">
        <v>76</v>
      </c>
      <c r="P51" s="29" t="s">
        <v>339</v>
      </c>
    </row>
    <row r="52" spans="2:16" ht="25.5" x14ac:dyDescent="0.25">
      <c r="B52" s="5">
        <v>47</v>
      </c>
      <c r="C52" s="62" t="s">
        <v>315</v>
      </c>
      <c r="D52" s="62" t="s">
        <v>322</v>
      </c>
      <c r="E52" s="62" t="s">
        <v>323</v>
      </c>
      <c r="F52" s="62" t="s">
        <v>69</v>
      </c>
      <c r="G52" s="75" t="s">
        <v>157</v>
      </c>
      <c r="H52" s="75" t="s">
        <v>73</v>
      </c>
      <c r="I52" s="76" t="s">
        <v>80</v>
      </c>
      <c r="J52" s="80">
        <v>300</v>
      </c>
      <c r="K52" s="77">
        <v>0</v>
      </c>
      <c r="L52" s="108">
        <f t="shared" si="0"/>
        <v>300</v>
      </c>
      <c r="N52" s="78" t="s">
        <v>76</v>
      </c>
      <c r="O52" s="78" t="s">
        <v>76</v>
      </c>
      <c r="P52" s="29" t="s">
        <v>339</v>
      </c>
    </row>
    <row r="53" spans="2:16" ht="25.5" x14ac:dyDescent="0.25">
      <c r="B53" s="5">
        <v>48</v>
      </c>
      <c r="C53" s="62" t="s">
        <v>316</v>
      </c>
      <c r="D53" s="62" t="s">
        <v>322</v>
      </c>
      <c r="E53" s="62" t="s">
        <v>324</v>
      </c>
      <c r="F53" s="62" t="s">
        <v>69</v>
      </c>
      <c r="G53" s="75" t="s">
        <v>77</v>
      </c>
      <c r="H53" s="75" t="s">
        <v>73</v>
      </c>
      <c r="I53" s="76" t="s">
        <v>80</v>
      </c>
      <c r="J53" s="80">
        <v>600</v>
      </c>
      <c r="K53" s="77">
        <v>0</v>
      </c>
      <c r="L53" s="108">
        <f t="shared" si="0"/>
        <v>600</v>
      </c>
      <c r="N53" s="78" t="s">
        <v>76</v>
      </c>
      <c r="O53" s="78" t="s">
        <v>76</v>
      </c>
      <c r="P53" s="29" t="s">
        <v>339</v>
      </c>
    </row>
    <row r="54" spans="2:16" ht="25.5" x14ac:dyDescent="0.25">
      <c r="B54" s="5">
        <v>49</v>
      </c>
      <c r="C54" s="62" t="s">
        <v>317</v>
      </c>
      <c r="D54" s="62" t="s">
        <v>322</v>
      </c>
      <c r="E54" s="62" t="s">
        <v>325</v>
      </c>
      <c r="F54" s="62" t="s">
        <v>69</v>
      </c>
      <c r="G54" s="75" t="s">
        <v>158</v>
      </c>
      <c r="H54" s="75" t="s">
        <v>73</v>
      </c>
      <c r="I54" s="76" t="s">
        <v>80</v>
      </c>
      <c r="J54" s="80">
        <f>300*3</f>
        <v>900</v>
      </c>
      <c r="K54" s="77">
        <v>0</v>
      </c>
      <c r="L54" s="108">
        <f t="shared" si="0"/>
        <v>900</v>
      </c>
      <c r="N54" s="78" t="s">
        <v>76</v>
      </c>
      <c r="O54" s="78" t="s">
        <v>76</v>
      </c>
      <c r="P54" s="29" t="s">
        <v>339</v>
      </c>
    </row>
    <row r="55" spans="2:16" ht="25.5" x14ac:dyDescent="0.25">
      <c r="B55" s="5">
        <v>50</v>
      </c>
      <c r="C55" s="62" t="s">
        <v>318</v>
      </c>
      <c r="D55" s="62" t="s">
        <v>322</v>
      </c>
      <c r="E55" s="62" t="s">
        <v>326</v>
      </c>
      <c r="F55" s="62" t="s">
        <v>69</v>
      </c>
      <c r="G55" s="75" t="s">
        <v>85</v>
      </c>
      <c r="H55" s="75" t="s">
        <v>73</v>
      </c>
      <c r="I55" s="76" t="s">
        <v>80</v>
      </c>
      <c r="J55" s="80">
        <f>300*4</f>
        <v>1200</v>
      </c>
      <c r="K55" s="77">
        <v>0</v>
      </c>
      <c r="L55" s="108">
        <f t="shared" si="0"/>
        <v>1200</v>
      </c>
      <c r="N55" s="78" t="s">
        <v>76</v>
      </c>
      <c r="O55" s="78" t="s">
        <v>76</v>
      </c>
      <c r="P55" s="29" t="s">
        <v>339</v>
      </c>
    </row>
    <row r="56" spans="2:16" ht="25.5" x14ac:dyDescent="0.25">
      <c r="B56" s="5">
        <v>51</v>
      </c>
      <c r="C56" s="62" t="s">
        <v>319</v>
      </c>
      <c r="D56" s="62" t="s">
        <v>322</v>
      </c>
      <c r="E56" s="62" t="s">
        <v>327</v>
      </c>
      <c r="F56" s="62" t="s">
        <v>69</v>
      </c>
      <c r="G56" s="75" t="s">
        <v>159</v>
      </c>
      <c r="H56" s="75" t="s">
        <v>73</v>
      </c>
      <c r="I56" s="76" t="s">
        <v>80</v>
      </c>
      <c r="J56" s="80">
        <f>300*5</f>
        <v>1500</v>
      </c>
      <c r="K56" s="77">
        <v>0</v>
      </c>
      <c r="L56" s="108">
        <f t="shared" si="0"/>
        <v>1500</v>
      </c>
      <c r="N56" s="78" t="s">
        <v>76</v>
      </c>
      <c r="O56" s="78" t="s">
        <v>76</v>
      </c>
      <c r="P56" s="29" t="s">
        <v>339</v>
      </c>
    </row>
    <row r="57" spans="2:16" ht="25.5" x14ac:dyDescent="0.25">
      <c r="B57" s="5">
        <v>52</v>
      </c>
      <c r="C57" s="62" t="s">
        <v>320</v>
      </c>
      <c r="D57" s="62" t="s">
        <v>322</v>
      </c>
      <c r="E57" s="62" t="s">
        <v>328</v>
      </c>
      <c r="F57" s="62" t="s">
        <v>69</v>
      </c>
      <c r="G57" s="75" t="s">
        <v>160</v>
      </c>
      <c r="H57" s="75" t="s">
        <v>73</v>
      </c>
      <c r="I57" s="76" t="s">
        <v>80</v>
      </c>
      <c r="J57" s="80">
        <v>1900</v>
      </c>
      <c r="K57" s="77">
        <v>0</v>
      </c>
      <c r="L57" s="108">
        <f t="shared" si="0"/>
        <v>1900</v>
      </c>
      <c r="N57" s="78" t="s">
        <v>76</v>
      </c>
      <c r="O57" s="78" t="s">
        <v>76</v>
      </c>
      <c r="P57" s="29" t="s">
        <v>339</v>
      </c>
    </row>
    <row r="58" spans="2:16" ht="25.5" x14ac:dyDescent="0.25">
      <c r="B58" s="5">
        <v>53</v>
      </c>
      <c r="C58" s="62" t="s">
        <v>321</v>
      </c>
      <c r="D58" s="62" t="s">
        <v>322</v>
      </c>
      <c r="E58" s="62" t="s">
        <v>329</v>
      </c>
      <c r="F58" s="62" t="s">
        <v>69</v>
      </c>
      <c r="G58" s="75" t="s">
        <v>161</v>
      </c>
      <c r="H58" s="75" t="s">
        <v>73</v>
      </c>
      <c r="I58" s="76" t="s">
        <v>80</v>
      </c>
      <c r="J58" s="80">
        <v>2350</v>
      </c>
      <c r="K58" s="77">
        <v>0</v>
      </c>
      <c r="L58" s="108">
        <f t="shared" si="0"/>
        <v>2350</v>
      </c>
      <c r="N58" s="78" t="s">
        <v>76</v>
      </c>
      <c r="O58" s="78" t="s">
        <v>76</v>
      </c>
      <c r="P58" s="29" t="s">
        <v>339</v>
      </c>
    </row>
    <row r="59" spans="2:16" ht="38.25" x14ac:dyDescent="0.25">
      <c r="B59" s="5">
        <v>54</v>
      </c>
      <c r="C59" s="62" t="s">
        <v>337</v>
      </c>
      <c r="D59" s="62" t="s">
        <v>330</v>
      </c>
      <c r="E59" s="62" t="s">
        <v>418</v>
      </c>
      <c r="F59" s="62" t="s">
        <v>331</v>
      </c>
      <c r="G59" s="75" t="s">
        <v>86</v>
      </c>
      <c r="H59" s="75" t="s">
        <v>416</v>
      </c>
      <c r="I59" s="76" t="s">
        <v>81</v>
      </c>
      <c r="J59" s="80">
        <v>10</v>
      </c>
      <c r="K59" s="77">
        <v>0</v>
      </c>
      <c r="L59" s="108">
        <f t="shared" ref="L59:L105" si="2">IF(J59="","",(J59-(J59*K59)))</f>
        <v>10</v>
      </c>
      <c r="N59" s="78" t="s">
        <v>76</v>
      </c>
      <c r="O59" s="78" t="s">
        <v>76</v>
      </c>
      <c r="P59" s="29" t="s">
        <v>339</v>
      </c>
    </row>
    <row r="60" spans="2:16" ht="25.5" x14ac:dyDescent="0.25">
      <c r="B60" s="5">
        <v>55</v>
      </c>
      <c r="C60" s="62" t="s">
        <v>335</v>
      </c>
      <c r="D60" s="62" t="s">
        <v>333</v>
      </c>
      <c r="E60" s="62" t="s">
        <v>417</v>
      </c>
      <c r="F60" s="62" t="s">
        <v>339</v>
      </c>
      <c r="G60" s="75" t="s">
        <v>86</v>
      </c>
      <c r="H60" s="75" t="s">
        <v>416</v>
      </c>
      <c r="I60" s="76" t="s">
        <v>81</v>
      </c>
      <c r="J60" s="80">
        <v>150</v>
      </c>
      <c r="K60" s="77">
        <v>0</v>
      </c>
      <c r="L60" s="108">
        <f t="shared" si="2"/>
        <v>150</v>
      </c>
      <c r="N60" s="78" t="s">
        <v>76</v>
      </c>
      <c r="O60" s="78" t="s">
        <v>76</v>
      </c>
      <c r="P60" s="29" t="s">
        <v>339</v>
      </c>
    </row>
    <row r="61" spans="2:16" ht="51" x14ac:dyDescent="0.25">
      <c r="B61" s="5">
        <v>56</v>
      </c>
      <c r="C61" s="62" t="s">
        <v>336</v>
      </c>
      <c r="D61" s="62" t="s">
        <v>334</v>
      </c>
      <c r="E61" s="62" t="s">
        <v>338</v>
      </c>
      <c r="F61" s="62" t="s">
        <v>339</v>
      </c>
      <c r="G61" s="75" t="s">
        <v>86</v>
      </c>
      <c r="H61" s="75" t="s">
        <v>416</v>
      </c>
      <c r="I61" s="76" t="s">
        <v>81</v>
      </c>
      <c r="J61" s="80">
        <v>50</v>
      </c>
      <c r="K61" s="77">
        <v>0</v>
      </c>
      <c r="L61" s="108">
        <f t="shared" si="2"/>
        <v>50</v>
      </c>
      <c r="N61" s="78" t="s">
        <v>76</v>
      </c>
      <c r="O61" s="78" t="s">
        <v>76</v>
      </c>
      <c r="P61" s="29" t="s">
        <v>339</v>
      </c>
    </row>
    <row r="62" spans="2:16" ht="25.5" x14ac:dyDescent="0.25">
      <c r="B62" s="5">
        <v>57</v>
      </c>
      <c r="C62" s="62" t="s">
        <v>1324</v>
      </c>
      <c r="D62" s="85" t="s">
        <v>1324</v>
      </c>
      <c r="E62" s="62"/>
      <c r="F62" s="62"/>
      <c r="G62" s="75" t="s">
        <v>86</v>
      </c>
      <c r="H62" s="75" t="s">
        <v>87</v>
      </c>
      <c r="I62" s="76" t="s">
        <v>80</v>
      </c>
      <c r="J62" s="80">
        <v>0.45</v>
      </c>
      <c r="K62" s="77">
        <v>0</v>
      </c>
      <c r="L62" s="108">
        <f t="shared" si="2"/>
        <v>0.45</v>
      </c>
      <c r="N62" s="78" t="s">
        <v>76</v>
      </c>
      <c r="O62" s="78" t="s">
        <v>76</v>
      </c>
      <c r="P62" s="29" t="s">
        <v>339</v>
      </c>
    </row>
    <row r="63" spans="2:16" ht="25.5" x14ac:dyDescent="0.25">
      <c r="B63" s="5">
        <v>58</v>
      </c>
      <c r="C63" s="62" t="s">
        <v>359</v>
      </c>
      <c r="D63" s="62" t="s">
        <v>359</v>
      </c>
      <c r="E63" s="62" t="s">
        <v>368</v>
      </c>
      <c r="F63" s="62" t="s">
        <v>340</v>
      </c>
      <c r="G63" s="75" t="s">
        <v>85</v>
      </c>
      <c r="H63" s="75" t="s">
        <v>74</v>
      </c>
      <c r="I63" s="76" t="s">
        <v>80</v>
      </c>
      <c r="J63" s="80">
        <v>8.0000000000000004E-4</v>
      </c>
      <c r="K63" s="77">
        <v>0</v>
      </c>
      <c r="L63" s="108">
        <f t="shared" si="2"/>
        <v>8.0000000000000004E-4</v>
      </c>
      <c r="N63" s="78" t="s">
        <v>76</v>
      </c>
      <c r="O63" s="78" t="s">
        <v>76</v>
      </c>
      <c r="P63" s="29" t="s">
        <v>339</v>
      </c>
    </row>
    <row r="64" spans="2:16" ht="25.5" x14ac:dyDescent="0.25">
      <c r="B64" s="5">
        <v>59</v>
      </c>
      <c r="C64" s="62" t="s">
        <v>360</v>
      </c>
      <c r="D64" s="62" t="s">
        <v>360</v>
      </c>
      <c r="E64" s="62"/>
      <c r="F64" s="62" t="s">
        <v>340</v>
      </c>
      <c r="G64" s="75" t="s">
        <v>85</v>
      </c>
      <c r="H64" s="75" t="s">
        <v>74</v>
      </c>
      <c r="I64" s="76" t="s">
        <v>80</v>
      </c>
      <c r="J64" s="80">
        <v>1.5E-3</v>
      </c>
      <c r="K64" s="77">
        <v>0</v>
      </c>
      <c r="L64" s="108">
        <f t="shared" si="2"/>
        <v>1.5E-3</v>
      </c>
      <c r="N64" s="78" t="s">
        <v>76</v>
      </c>
      <c r="O64" s="78" t="s">
        <v>76</v>
      </c>
      <c r="P64" s="29" t="s">
        <v>339</v>
      </c>
    </row>
    <row r="65" spans="2:16" ht="25.5" x14ac:dyDescent="0.25">
      <c r="B65" s="5">
        <v>60</v>
      </c>
      <c r="C65" s="62" t="s">
        <v>1325</v>
      </c>
      <c r="D65" s="62" t="s">
        <v>342</v>
      </c>
      <c r="E65" s="62"/>
      <c r="F65" s="62" t="s">
        <v>340</v>
      </c>
      <c r="G65" s="75" t="s">
        <v>86</v>
      </c>
      <c r="H65" s="75" t="s">
        <v>87</v>
      </c>
      <c r="I65" s="76" t="s">
        <v>80</v>
      </c>
      <c r="J65" s="80">
        <v>1.25</v>
      </c>
      <c r="K65" s="77">
        <v>0</v>
      </c>
      <c r="L65" s="108">
        <f t="shared" si="2"/>
        <v>1.25</v>
      </c>
      <c r="N65" s="78" t="s">
        <v>76</v>
      </c>
      <c r="O65" s="78" t="s">
        <v>76</v>
      </c>
      <c r="P65" s="29" t="s">
        <v>339</v>
      </c>
    </row>
    <row r="66" spans="2:16" ht="25.5" x14ac:dyDescent="0.25">
      <c r="B66" s="5">
        <v>61</v>
      </c>
      <c r="C66" s="197" t="s">
        <v>1633</v>
      </c>
      <c r="D66" s="209" t="s">
        <v>1633</v>
      </c>
      <c r="E66" s="62"/>
      <c r="F66" s="62" t="s">
        <v>340</v>
      </c>
      <c r="G66" s="75" t="s">
        <v>86</v>
      </c>
      <c r="H66" s="75" t="s">
        <v>345</v>
      </c>
      <c r="I66" s="76" t="s">
        <v>80</v>
      </c>
      <c r="J66" s="80">
        <v>4.25</v>
      </c>
      <c r="K66" s="77">
        <v>0</v>
      </c>
      <c r="L66" s="108">
        <f t="shared" si="2"/>
        <v>4.25</v>
      </c>
      <c r="N66" s="78" t="s">
        <v>76</v>
      </c>
      <c r="O66" s="78" t="s">
        <v>76</v>
      </c>
      <c r="P66" s="29" t="s">
        <v>339</v>
      </c>
    </row>
    <row r="67" spans="2:16" x14ac:dyDescent="0.25">
      <c r="B67" s="5">
        <v>62</v>
      </c>
      <c r="C67" s="62" t="s">
        <v>344</v>
      </c>
      <c r="D67" s="62" t="s">
        <v>404</v>
      </c>
      <c r="E67" s="62"/>
      <c r="F67" s="62" t="s">
        <v>340</v>
      </c>
      <c r="G67" s="75" t="s">
        <v>86</v>
      </c>
      <c r="H67" s="75" t="s">
        <v>346</v>
      </c>
      <c r="I67" s="76" t="s">
        <v>80</v>
      </c>
      <c r="J67" s="80">
        <v>25</v>
      </c>
      <c r="K67" s="77">
        <v>0</v>
      </c>
      <c r="L67" s="108">
        <f t="shared" si="2"/>
        <v>25</v>
      </c>
      <c r="N67" s="78" t="s">
        <v>76</v>
      </c>
      <c r="O67" s="78" t="s">
        <v>76</v>
      </c>
      <c r="P67" s="29" t="s">
        <v>339</v>
      </c>
    </row>
    <row r="68" spans="2:16" ht="51" x14ac:dyDescent="0.25">
      <c r="B68" s="208">
        <v>63</v>
      </c>
      <c r="C68" s="209" t="s">
        <v>332</v>
      </c>
      <c r="D68" s="209" t="s">
        <v>1621</v>
      </c>
      <c r="E68" s="209" t="s">
        <v>348</v>
      </c>
      <c r="F68" s="209" t="s">
        <v>340</v>
      </c>
      <c r="G68" s="210" t="s">
        <v>86</v>
      </c>
      <c r="H68" s="210" t="s">
        <v>343</v>
      </c>
      <c r="I68" s="211" t="s">
        <v>80</v>
      </c>
      <c r="J68" s="205">
        <v>50</v>
      </c>
      <c r="K68" s="212">
        <v>0.04</v>
      </c>
      <c r="L68" s="201">
        <v>48</v>
      </c>
      <c r="N68" s="78" t="s">
        <v>76</v>
      </c>
      <c r="O68" s="78" t="s">
        <v>76</v>
      </c>
      <c r="P68" s="29" t="s">
        <v>339</v>
      </c>
    </row>
    <row r="69" spans="2:16" ht="153" x14ac:dyDescent="0.25">
      <c r="B69" s="5">
        <v>64</v>
      </c>
      <c r="C69" s="197" t="s">
        <v>1629</v>
      </c>
      <c r="D69" s="209" t="s">
        <v>1630</v>
      </c>
      <c r="E69" s="197" t="s">
        <v>1631</v>
      </c>
      <c r="F69" s="197" t="s">
        <v>340</v>
      </c>
      <c r="G69" s="198" t="s">
        <v>86</v>
      </c>
      <c r="H69" s="198" t="s">
        <v>1632</v>
      </c>
      <c r="I69" s="206" t="s">
        <v>80</v>
      </c>
      <c r="J69" s="207">
        <v>9.08</v>
      </c>
      <c r="K69" s="200">
        <v>0</v>
      </c>
      <c r="L69" s="166">
        <f t="shared" si="2"/>
        <v>9.08</v>
      </c>
      <c r="M69" s="196"/>
      <c r="N69" s="78"/>
      <c r="O69" s="78"/>
      <c r="P69" s="29"/>
    </row>
    <row r="70" spans="2:16" ht="25.5" x14ac:dyDescent="0.25">
      <c r="B70" s="5">
        <v>65</v>
      </c>
      <c r="C70" s="62" t="s">
        <v>423</v>
      </c>
      <c r="D70" s="62" t="s">
        <v>423</v>
      </c>
      <c r="E70" s="62" t="s">
        <v>1494</v>
      </c>
      <c r="F70" s="62" t="s">
        <v>340</v>
      </c>
      <c r="G70" s="75" t="s">
        <v>400</v>
      </c>
      <c r="H70" s="75" t="s">
        <v>74</v>
      </c>
      <c r="I70" s="76" t="s">
        <v>80</v>
      </c>
      <c r="J70" s="80">
        <v>2.5000000000000001E-3</v>
      </c>
      <c r="K70" s="77">
        <v>0</v>
      </c>
      <c r="L70" s="108">
        <f t="shared" si="2"/>
        <v>2.5000000000000001E-3</v>
      </c>
      <c r="N70" s="78" t="s">
        <v>76</v>
      </c>
      <c r="O70" s="78" t="s">
        <v>76</v>
      </c>
      <c r="P70" s="29" t="s">
        <v>339</v>
      </c>
    </row>
    <row r="71" spans="2:16" ht="25.5" x14ac:dyDescent="0.25">
      <c r="B71" s="5">
        <v>66</v>
      </c>
      <c r="C71" s="62" t="s">
        <v>424</v>
      </c>
      <c r="D71" s="62" t="s">
        <v>424</v>
      </c>
      <c r="E71" s="62" t="s">
        <v>425</v>
      </c>
      <c r="F71" s="62" t="s">
        <v>340</v>
      </c>
      <c r="G71" s="75" t="s">
        <v>400</v>
      </c>
      <c r="H71" s="75" t="s">
        <v>74</v>
      </c>
      <c r="I71" s="76" t="s">
        <v>80</v>
      </c>
      <c r="J71" s="80">
        <v>5.0000000000000001E-3</v>
      </c>
      <c r="K71" s="77">
        <v>0</v>
      </c>
      <c r="L71" s="108">
        <f t="shared" si="2"/>
        <v>5.0000000000000001E-3</v>
      </c>
      <c r="N71" s="78" t="s">
        <v>76</v>
      </c>
      <c r="O71" s="78" t="s">
        <v>76</v>
      </c>
      <c r="P71" s="29" t="s">
        <v>339</v>
      </c>
    </row>
    <row r="72" spans="2:16" ht="25.5" x14ac:dyDescent="0.25">
      <c r="B72" s="5">
        <v>67</v>
      </c>
      <c r="C72" s="71" t="s">
        <v>426</v>
      </c>
      <c r="D72" s="71" t="s">
        <v>426</v>
      </c>
      <c r="E72" s="71" t="s">
        <v>426</v>
      </c>
      <c r="F72" s="62" t="s">
        <v>340</v>
      </c>
      <c r="G72" s="75" t="s">
        <v>400</v>
      </c>
      <c r="H72" s="75" t="s">
        <v>74</v>
      </c>
      <c r="I72" s="76" t="s">
        <v>80</v>
      </c>
      <c r="J72" s="80">
        <v>3.0599999999999999E-2</v>
      </c>
      <c r="K72" s="77">
        <v>0</v>
      </c>
      <c r="L72" s="108">
        <f t="shared" si="2"/>
        <v>3.0599999999999999E-2</v>
      </c>
      <c r="N72" s="78" t="s">
        <v>76</v>
      </c>
      <c r="O72" s="78" t="s">
        <v>76</v>
      </c>
      <c r="P72" s="29" t="s">
        <v>339</v>
      </c>
    </row>
    <row r="73" spans="2:16" ht="38.25" x14ac:dyDescent="0.25">
      <c r="B73" s="5">
        <v>68</v>
      </c>
      <c r="C73" s="71" t="s">
        <v>427</v>
      </c>
      <c r="D73" s="71" t="s">
        <v>427</v>
      </c>
      <c r="E73" s="71" t="s">
        <v>427</v>
      </c>
      <c r="F73" s="62" t="s">
        <v>340</v>
      </c>
      <c r="G73" s="75" t="s">
        <v>400</v>
      </c>
      <c r="H73" s="75" t="s">
        <v>74</v>
      </c>
      <c r="I73" s="76" t="s">
        <v>80</v>
      </c>
      <c r="J73" s="80">
        <v>3.27E-2</v>
      </c>
      <c r="K73" s="77">
        <v>0</v>
      </c>
      <c r="L73" s="108">
        <f t="shared" si="2"/>
        <v>3.27E-2</v>
      </c>
      <c r="N73" s="78" t="s">
        <v>76</v>
      </c>
      <c r="O73" s="78" t="s">
        <v>76</v>
      </c>
      <c r="P73" s="29" t="s">
        <v>339</v>
      </c>
    </row>
    <row r="74" spans="2:16" ht="25.5" x14ac:dyDescent="0.25">
      <c r="B74" s="5">
        <v>69</v>
      </c>
      <c r="C74" s="71" t="s">
        <v>428</v>
      </c>
      <c r="D74" s="71" t="s">
        <v>428</v>
      </c>
      <c r="E74" s="71" t="s">
        <v>428</v>
      </c>
      <c r="F74" s="62" t="s">
        <v>340</v>
      </c>
      <c r="G74" s="75" t="s">
        <v>400</v>
      </c>
      <c r="H74" s="75" t="s">
        <v>74</v>
      </c>
      <c r="I74" s="76" t="s">
        <v>80</v>
      </c>
      <c r="J74" s="80">
        <v>3.27E-2</v>
      </c>
      <c r="K74" s="77">
        <v>0</v>
      </c>
      <c r="L74" s="108">
        <f t="shared" si="2"/>
        <v>3.27E-2</v>
      </c>
      <c r="N74" s="78" t="s">
        <v>76</v>
      </c>
      <c r="O74" s="78" t="s">
        <v>76</v>
      </c>
      <c r="P74" s="29" t="s">
        <v>339</v>
      </c>
    </row>
    <row r="75" spans="2:16" ht="25.5" x14ac:dyDescent="0.25">
      <c r="B75" s="5">
        <v>70</v>
      </c>
      <c r="C75" s="71" t="s">
        <v>429</v>
      </c>
      <c r="D75" s="71" t="s">
        <v>429</v>
      </c>
      <c r="E75" s="71" t="s">
        <v>429</v>
      </c>
      <c r="F75" s="62" t="s">
        <v>340</v>
      </c>
      <c r="G75" s="75" t="s">
        <v>400</v>
      </c>
      <c r="H75" s="75" t="s">
        <v>74</v>
      </c>
      <c r="I75" s="76" t="s">
        <v>80</v>
      </c>
      <c r="J75" s="80">
        <v>2.52E-2</v>
      </c>
      <c r="K75" s="77">
        <v>0</v>
      </c>
      <c r="L75" s="108">
        <f t="shared" si="2"/>
        <v>2.52E-2</v>
      </c>
      <c r="N75" s="78" t="s">
        <v>76</v>
      </c>
      <c r="O75" s="78" t="s">
        <v>76</v>
      </c>
      <c r="P75" s="29" t="s">
        <v>339</v>
      </c>
    </row>
    <row r="76" spans="2:16" ht="25.5" x14ac:dyDescent="0.25">
      <c r="B76" s="5">
        <v>71</v>
      </c>
      <c r="C76" s="71" t="s">
        <v>430</v>
      </c>
      <c r="D76" s="71" t="s">
        <v>430</v>
      </c>
      <c r="E76" s="71" t="s">
        <v>430</v>
      </c>
      <c r="F76" s="62" t="s">
        <v>340</v>
      </c>
      <c r="G76" s="75" t="s">
        <v>400</v>
      </c>
      <c r="H76" s="75" t="s">
        <v>74</v>
      </c>
      <c r="I76" s="76" t="s">
        <v>80</v>
      </c>
      <c r="J76" s="80">
        <v>1.5900000000000001E-2</v>
      </c>
      <c r="K76" s="77">
        <v>0</v>
      </c>
      <c r="L76" s="108">
        <f t="shared" si="2"/>
        <v>1.5900000000000001E-2</v>
      </c>
      <c r="N76" s="78" t="s">
        <v>76</v>
      </c>
      <c r="O76" s="78" t="s">
        <v>76</v>
      </c>
      <c r="P76" s="29" t="s">
        <v>339</v>
      </c>
    </row>
    <row r="77" spans="2:16" ht="38.25" x14ac:dyDescent="0.25">
      <c r="B77" s="5">
        <v>72</v>
      </c>
      <c r="C77" s="71" t="s">
        <v>431</v>
      </c>
      <c r="D77" s="71" t="s">
        <v>431</v>
      </c>
      <c r="E77" s="71" t="s">
        <v>431</v>
      </c>
      <c r="F77" s="62" t="s">
        <v>340</v>
      </c>
      <c r="G77" s="75" t="s">
        <v>400</v>
      </c>
      <c r="H77" s="75" t="s">
        <v>74</v>
      </c>
      <c r="I77" s="76" t="s">
        <v>80</v>
      </c>
      <c r="J77" s="80">
        <v>2.5000000000000001E-2</v>
      </c>
      <c r="K77" s="77">
        <v>0</v>
      </c>
      <c r="L77" s="108">
        <f t="shared" si="2"/>
        <v>2.5000000000000001E-2</v>
      </c>
      <c r="N77" s="78" t="s">
        <v>76</v>
      </c>
      <c r="O77" s="78" t="s">
        <v>76</v>
      </c>
      <c r="P77" s="29" t="s">
        <v>339</v>
      </c>
    </row>
    <row r="78" spans="2:16" ht="38.25" x14ac:dyDescent="0.25">
      <c r="B78" s="5">
        <v>73</v>
      </c>
      <c r="C78" s="71" t="s">
        <v>432</v>
      </c>
      <c r="D78" s="71" t="s">
        <v>432</v>
      </c>
      <c r="E78" s="71" t="s">
        <v>432</v>
      </c>
      <c r="F78" s="62" t="s">
        <v>340</v>
      </c>
      <c r="G78" s="75" t="s">
        <v>400</v>
      </c>
      <c r="H78" s="75" t="s">
        <v>74</v>
      </c>
      <c r="I78" s="76" t="s">
        <v>80</v>
      </c>
      <c r="J78" s="80">
        <v>1.9599999999999999E-2</v>
      </c>
      <c r="K78" s="77">
        <v>0</v>
      </c>
      <c r="L78" s="108">
        <f t="shared" si="2"/>
        <v>1.9599999999999999E-2</v>
      </c>
      <c r="N78" s="78" t="s">
        <v>76</v>
      </c>
      <c r="O78" s="78" t="s">
        <v>76</v>
      </c>
      <c r="P78" s="29" t="s">
        <v>339</v>
      </c>
    </row>
    <row r="79" spans="2:16" ht="25.5" x14ac:dyDescent="0.25">
      <c r="B79" s="5">
        <v>74</v>
      </c>
      <c r="C79" s="71" t="s">
        <v>433</v>
      </c>
      <c r="D79" s="71" t="s">
        <v>433</v>
      </c>
      <c r="E79" s="71" t="s">
        <v>433</v>
      </c>
      <c r="F79" s="62" t="s">
        <v>340</v>
      </c>
      <c r="G79" s="75" t="s">
        <v>400</v>
      </c>
      <c r="H79" s="75" t="s">
        <v>74</v>
      </c>
      <c r="I79" s="76" t="s">
        <v>80</v>
      </c>
      <c r="J79" s="80">
        <v>2.76E-2</v>
      </c>
      <c r="K79" s="77">
        <v>0</v>
      </c>
      <c r="L79" s="108">
        <f t="shared" si="2"/>
        <v>2.76E-2</v>
      </c>
      <c r="N79" s="78" t="s">
        <v>76</v>
      </c>
      <c r="O79" s="78" t="s">
        <v>76</v>
      </c>
      <c r="P79" s="29" t="s">
        <v>339</v>
      </c>
    </row>
    <row r="80" spans="2:16" ht="38.25" x14ac:dyDescent="0.25">
      <c r="B80" s="5">
        <v>75</v>
      </c>
      <c r="C80" s="71" t="s">
        <v>434</v>
      </c>
      <c r="D80" s="71" t="s">
        <v>434</v>
      </c>
      <c r="E80" s="71" t="s">
        <v>434</v>
      </c>
      <c r="F80" s="62" t="s">
        <v>340</v>
      </c>
      <c r="G80" s="75" t="s">
        <v>400</v>
      </c>
      <c r="H80" s="75" t="s">
        <v>74</v>
      </c>
      <c r="I80" s="76" t="s">
        <v>80</v>
      </c>
      <c r="J80" s="80">
        <v>3.2500000000000001E-2</v>
      </c>
      <c r="K80" s="77">
        <v>0</v>
      </c>
      <c r="L80" s="108">
        <f t="shared" si="2"/>
        <v>3.2500000000000001E-2</v>
      </c>
      <c r="N80" s="78" t="s">
        <v>76</v>
      </c>
      <c r="O80" s="78" t="s">
        <v>76</v>
      </c>
      <c r="P80" s="29" t="s">
        <v>339</v>
      </c>
    </row>
    <row r="81" spans="2:16" ht="38.25" x14ac:dyDescent="0.25">
      <c r="B81" s="5">
        <v>76</v>
      </c>
      <c r="C81" s="71" t="s">
        <v>435</v>
      </c>
      <c r="D81" s="71" t="s">
        <v>435</v>
      </c>
      <c r="E81" s="71" t="s">
        <v>435</v>
      </c>
      <c r="F81" s="62" t="s">
        <v>340</v>
      </c>
      <c r="G81" s="75" t="s">
        <v>400</v>
      </c>
      <c r="H81" s="75" t="s">
        <v>74</v>
      </c>
      <c r="I81" s="76" t="s">
        <v>80</v>
      </c>
      <c r="J81" s="80">
        <v>9.4000000000000004E-3</v>
      </c>
      <c r="K81" s="77">
        <v>0</v>
      </c>
      <c r="L81" s="108">
        <f t="shared" si="2"/>
        <v>9.4000000000000004E-3</v>
      </c>
      <c r="N81" s="78" t="s">
        <v>76</v>
      </c>
      <c r="O81" s="78" t="s">
        <v>76</v>
      </c>
      <c r="P81" s="29" t="s">
        <v>339</v>
      </c>
    </row>
    <row r="82" spans="2:16" ht="25.5" x14ac:dyDescent="0.25">
      <c r="B82" s="5">
        <v>77</v>
      </c>
      <c r="C82" s="71" t="s">
        <v>436</v>
      </c>
      <c r="D82" s="71" t="s">
        <v>436</v>
      </c>
      <c r="E82" s="71" t="s">
        <v>436</v>
      </c>
      <c r="F82" s="62" t="s">
        <v>340</v>
      </c>
      <c r="G82" s="75" t="s">
        <v>400</v>
      </c>
      <c r="H82" s="75" t="s">
        <v>74</v>
      </c>
      <c r="I82" s="76" t="s">
        <v>80</v>
      </c>
      <c r="J82" s="80">
        <v>3.0599999999999999E-2</v>
      </c>
      <c r="K82" s="77">
        <v>0</v>
      </c>
      <c r="L82" s="108">
        <f t="shared" si="2"/>
        <v>3.0599999999999999E-2</v>
      </c>
      <c r="N82" s="78" t="s">
        <v>76</v>
      </c>
      <c r="O82" s="78" t="s">
        <v>76</v>
      </c>
      <c r="P82" s="29" t="s">
        <v>339</v>
      </c>
    </row>
    <row r="83" spans="2:16" ht="25.5" x14ac:dyDescent="0.25">
      <c r="B83" s="5">
        <v>78</v>
      </c>
      <c r="C83" s="71" t="s">
        <v>437</v>
      </c>
      <c r="D83" s="71" t="s">
        <v>437</v>
      </c>
      <c r="E83" s="71" t="s">
        <v>437</v>
      </c>
      <c r="F83" s="62" t="s">
        <v>340</v>
      </c>
      <c r="G83" s="75" t="s">
        <v>400</v>
      </c>
      <c r="H83" s="75" t="s">
        <v>74</v>
      </c>
      <c r="I83" s="76" t="s">
        <v>80</v>
      </c>
      <c r="J83" s="80">
        <v>1.09E-2</v>
      </c>
      <c r="K83" s="77">
        <v>0</v>
      </c>
      <c r="L83" s="108">
        <f t="shared" si="2"/>
        <v>1.09E-2</v>
      </c>
      <c r="N83" s="78" t="s">
        <v>76</v>
      </c>
      <c r="O83" s="78" t="s">
        <v>76</v>
      </c>
      <c r="P83" s="29" t="s">
        <v>339</v>
      </c>
    </row>
    <row r="84" spans="2:16" ht="25.5" x14ac:dyDescent="0.25">
      <c r="B84" s="5">
        <v>79</v>
      </c>
      <c r="C84" s="71" t="s">
        <v>438</v>
      </c>
      <c r="D84" s="71" t="s">
        <v>438</v>
      </c>
      <c r="E84" s="71" t="s">
        <v>438</v>
      </c>
      <c r="F84" s="62" t="s">
        <v>340</v>
      </c>
      <c r="G84" s="75" t="s">
        <v>400</v>
      </c>
      <c r="H84" s="75" t="s">
        <v>74</v>
      </c>
      <c r="I84" s="76" t="s">
        <v>80</v>
      </c>
      <c r="J84" s="80">
        <v>2.4500000000000001E-2</v>
      </c>
      <c r="K84" s="77">
        <v>0</v>
      </c>
      <c r="L84" s="108">
        <f t="shared" si="2"/>
        <v>2.4500000000000001E-2</v>
      </c>
      <c r="N84" s="78" t="s">
        <v>76</v>
      </c>
      <c r="O84" s="78" t="s">
        <v>76</v>
      </c>
      <c r="P84" s="29" t="s">
        <v>339</v>
      </c>
    </row>
    <row r="85" spans="2:16" ht="38.25" x14ac:dyDescent="0.25">
      <c r="B85" s="5">
        <v>80</v>
      </c>
      <c r="C85" s="71" t="s">
        <v>439</v>
      </c>
      <c r="D85" s="71" t="s">
        <v>439</v>
      </c>
      <c r="E85" s="71" t="s">
        <v>439</v>
      </c>
      <c r="F85" s="62" t="s">
        <v>340</v>
      </c>
      <c r="G85" s="75" t="s">
        <v>400</v>
      </c>
      <c r="H85" s="75" t="s">
        <v>74</v>
      </c>
      <c r="I85" s="76" t="s">
        <v>80</v>
      </c>
      <c r="J85" s="80">
        <v>3.6600000000000001E-2</v>
      </c>
      <c r="K85" s="77">
        <v>0</v>
      </c>
      <c r="L85" s="108">
        <f t="shared" si="2"/>
        <v>3.6600000000000001E-2</v>
      </c>
      <c r="N85" s="78" t="s">
        <v>76</v>
      </c>
      <c r="O85" s="78" t="s">
        <v>76</v>
      </c>
      <c r="P85" s="29" t="s">
        <v>339</v>
      </c>
    </row>
    <row r="86" spans="2:16" ht="38.25" x14ac:dyDescent="0.25">
      <c r="B86" s="5">
        <v>81</v>
      </c>
      <c r="C86" s="71" t="s">
        <v>440</v>
      </c>
      <c r="D86" s="71" t="s">
        <v>440</v>
      </c>
      <c r="E86" s="71" t="s">
        <v>440</v>
      </c>
      <c r="F86" s="62" t="s">
        <v>340</v>
      </c>
      <c r="G86" s="75" t="s">
        <v>400</v>
      </c>
      <c r="H86" s="75" t="s">
        <v>74</v>
      </c>
      <c r="I86" s="76" t="s">
        <v>80</v>
      </c>
      <c r="J86" s="80">
        <v>2.6800000000000001E-2</v>
      </c>
      <c r="K86" s="77">
        <v>0</v>
      </c>
      <c r="L86" s="108">
        <f t="shared" si="2"/>
        <v>2.6800000000000001E-2</v>
      </c>
      <c r="N86" s="78" t="s">
        <v>76</v>
      </c>
      <c r="O86" s="78" t="s">
        <v>76</v>
      </c>
      <c r="P86" s="29" t="s">
        <v>339</v>
      </c>
    </row>
    <row r="87" spans="2:16" ht="25.5" x14ac:dyDescent="0.25">
      <c r="B87" s="5">
        <v>82</v>
      </c>
      <c r="C87" s="71" t="s">
        <v>441</v>
      </c>
      <c r="D87" s="71" t="s">
        <v>441</v>
      </c>
      <c r="E87" s="71" t="s">
        <v>441</v>
      </c>
      <c r="F87" s="62" t="s">
        <v>340</v>
      </c>
      <c r="G87" s="75" t="s">
        <v>400</v>
      </c>
      <c r="H87" s="75" t="s">
        <v>74</v>
      </c>
      <c r="I87" s="76" t="s">
        <v>80</v>
      </c>
      <c r="J87" s="80">
        <v>2.7699999999999999E-2</v>
      </c>
      <c r="K87" s="77">
        <v>0</v>
      </c>
      <c r="L87" s="108">
        <f t="shared" si="2"/>
        <v>2.7699999999999999E-2</v>
      </c>
      <c r="N87" s="78" t="s">
        <v>76</v>
      </c>
      <c r="O87" s="78" t="s">
        <v>76</v>
      </c>
      <c r="P87" s="29" t="s">
        <v>339</v>
      </c>
    </row>
    <row r="88" spans="2:16" ht="51" x14ac:dyDescent="0.25">
      <c r="B88" s="5">
        <v>83</v>
      </c>
      <c r="C88" s="71" t="s">
        <v>442</v>
      </c>
      <c r="D88" s="71" t="s">
        <v>442</v>
      </c>
      <c r="E88" s="71" t="s">
        <v>442</v>
      </c>
      <c r="F88" s="62" t="s">
        <v>340</v>
      </c>
      <c r="G88" s="75" t="s">
        <v>400</v>
      </c>
      <c r="H88" s="75" t="s">
        <v>74</v>
      </c>
      <c r="I88" s="76" t="s">
        <v>80</v>
      </c>
      <c r="J88" s="80">
        <v>3.8300000000000001E-2</v>
      </c>
      <c r="K88" s="77">
        <v>0</v>
      </c>
      <c r="L88" s="108">
        <f t="shared" si="2"/>
        <v>3.8300000000000001E-2</v>
      </c>
      <c r="N88" s="78" t="s">
        <v>76</v>
      </c>
      <c r="O88" s="78" t="s">
        <v>76</v>
      </c>
      <c r="P88" s="29" t="s">
        <v>339</v>
      </c>
    </row>
    <row r="89" spans="2:16" ht="38.25" x14ac:dyDescent="0.25">
      <c r="B89" s="5">
        <v>84</v>
      </c>
      <c r="C89" s="71" t="s">
        <v>443</v>
      </c>
      <c r="D89" s="71" t="s">
        <v>443</v>
      </c>
      <c r="E89" s="71" t="s">
        <v>443</v>
      </c>
      <c r="F89" s="62" t="s">
        <v>340</v>
      </c>
      <c r="G89" s="75" t="s">
        <v>400</v>
      </c>
      <c r="H89" s="75" t="s">
        <v>74</v>
      </c>
      <c r="I89" s="76" t="s">
        <v>80</v>
      </c>
      <c r="J89" s="80">
        <v>1.49E-2</v>
      </c>
      <c r="K89" s="77">
        <v>0</v>
      </c>
      <c r="L89" s="108">
        <f t="shared" si="2"/>
        <v>1.49E-2</v>
      </c>
      <c r="N89" s="78" t="s">
        <v>76</v>
      </c>
      <c r="O89" s="78" t="s">
        <v>76</v>
      </c>
      <c r="P89" s="29" t="s">
        <v>339</v>
      </c>
    </row>
    <row r="90" spans="2:16" ht="38.25" x14ac:dyDescent="0.25">
      <c r="B90" s="5">
        <v>85</v>
      </c>
      <c r="C90" s="71" t="s">
        <v>444</v>
      </c>
      <c r="D90" s="71" t="s">
        <v>444</v>
      </c>
      <c r="E90" s="71" t="s">
        <v>444</v>
      </c>
      <c r="F90" s="62" t="s">
        <v>340</v>
      </c>
      <c r="G90" s="75" t="s">
        <v>400</v>
      </c>
      <c r="H90" s="75" t="s">
        <v>74</v>
      </c>
      <c r="I90" s="76" t="s">
        <v>80</v>
      </c>
      <c r="J90" s="80">
        <v>2.98E-2</v>
      </c>
      <c r="K90" s="77">
        <v>0</v>
      </c>
      <c r="L90" s="108">
        <f t="shared" si="2"/>
        <v>2.98E-2</v>
      </c>
      <c r="N90" s="78" t="s">
        <v>76</v>
      </c>
      <c r="O90" s="78" t="s">
        <v>76</v>
      </c>
      <c r="P90" s="29" t="s">
        <v>339</v>
      </c>
    </row>
    <row r="91" spans="2:16" ht="25.5" x14ac:dyDescent="0.25">
      <c r="B91" s="5">
        <v>86</v>
      </c>
      <c r="C91" s="71" t="s">
        <v>445</v>
      </c>
      <c r="D91" s="71" t="s">
        <v>445</v>
      </c>
      <c r="E91" s="71" t="s">
        <v>445</v>
      </c>
      <c r="F91" s="62" t="s">
        <v>340</v>
      </c>
      <c r="G91" s="75" t="s">
        <v>400</v>
      </c>
      <c r="H91" s="75" t="s">
        <v>74</v>
      </c>
      <c r="I91" s="76" t="s">
        <v>80</v>
      </c>
      <c r="J91" s="80">
        <v>3.44E-2</v>
      </c>
      <c r="K91" s="77">
        <v>0</v>
      </c>
      <c r="L91" s="108">
        <f t="shared" si="2"/>
        <v>3.44E-2</v>
      </c>
      <c r="N91" s="78" t="s">
        <v>76</v>
      </c>
      <c r="O91" s="78" t="s">
        <v>76</v>
      </c>
      <c r="P91" s="29" t="s">
        <v>339</v>
      </c>
    </row>
    <row r="92" spans="2:16" ht="38.25" x14ac:dyDescent="0.25">
      <c r="B92" s="5">
        <v>87</v>
      </c>
      <c r="C92" s="71" t="s">
        <v>446</v>
      </c>
      <c r="D92" s="71" t="s">
        <v>446</v>
      </c>
      <c r="E92" s="71" t="s">
        <v>446</v>
      </c>
      <c r="F92" s="62" t="s">
        <v>340</v>
      </c>
      <c r="G92" s="75" t="s">
        <v>400</v>
      </c>
      <c r="H92" s="75" t="s">
        <v>74</v>
      </c>
      <c r="I92" s="76" t="s">
        <v>80</v>
      </c>
      <c r="J92" s="80">
        <v>3.6499999999999998E-2</v>
      </c>
      <c r="K92" s="77">
        <v>0</v>
      </c>
      <c r="L92" s="108">
        <f t="shared" si="2"/>
        <v>3.6499999999999998E-2</v>
      </c>
      <c r="N92" s="78" t="s">
        <v>76</v>
      </c>
      <c r="O92" s="78" t="s">
        <v>76</v>
      </c>
      <c r="P92" s="29" t="s">
        <v>339</v>
      </c>
    </row>
    <row r="93" spans="2:16" ht="25.5" x14ac:dyDescent="0.25">
      <c r="B93" s="5">
        <v>88</v>
      </c>
      <c r="C93" s="71" t="s">
        <v>447</v>
      </c>
      <c r="D93" s="71" t="s">
        <v>447</v>
      </c>
      <c r="E93" s="71" t="s">
        <v>447</v>
      </c>
      <c r="F93" s="62" t="s">
        <v>340</v>
      </c>
      <c r="G93" s="75" t="s">
        <v>400</v>
      </c>
      <c r="H93" s="75" t="s">
        <v>74</v>
      </c>
      <c r="I93" s="76" t="s">
        <v>80</v>
      </c>
      <c r="J93" s="80">
        <v>2.9000000000000001E-2</v>
      </c>
      <c r="K93" s="77">
        <v>0</v>
      </c>
      <c r="L93" s="108">
        <f t="shared" si="2"/>
        <v>2.9000000000000001E-2</v>
      </c>
      <c r="N93" s="78" t="s">
        <v>76</v>
      </c>
      <c r="O93" s="78" t="s">
        <v>76</v>
      </c>
      <c r="P93" s="29" t="s">
        <v>339</v>
      </c>
    </row>
    <row r="94" spans="2:16" ht="25.5" x14ac:dyDescent="0.25">
      <c r="B94" s="5">
        <v>89</v>
      </c>
      <c r="C94" s="71" t="s">
        <v>448</v>
      </c>
      <c r="D94" s="71" t="s">
        <v>448</v>
      </c>
      <c r="E94" s="71" t="s">
        <v>448</v>
      </c>
      <c r="F94" s="62" t="s">
        <v>340</v>
      </c>
      <c r="G94" s="75" t="s">
        <v>400</v>
      </c>
      <c r="H94" s="75" t="s">
        <v>74</v>
      </c>
      <c r="I94" s="76" t="s">
        <v>80</v>
      </c>
      <c r="J94" s="80">
        <v>1.9699999999999999E-2</v>
      </c>
      <c r="K94" s="77">
        <v>0</v>
      </c>
      <c r="L94" s="108">
        <f t="shared" si="2"/>
        <v>1.9699999999999999E-2</v>
      </c>
      <c r="N94" s="78" t="s">
        <v>76</v>
      </c>
      <c r="O94" s="78" t="s">
        <v>76</v>
      </c>
      <c r="P94" s="29" t="s">
        <v>339</v>
      </c>
    </row>
    <row r="95" spans="2:16" ht="25.5" x14ac:dyDescent="0.25">
      <c r="B95" s="5">
        <v>90</v>
      </c>
      <c r="C95" s="71" t="s">
        <v>449</v>
      </c>
      <c r="D95" s="71" t="s">
        <v>449</v>
      </c>
      <c r="E95" s="71" t="s">
        <v>449</v>
      </c>
      <c r="F95" s="62" t="s">
        <v>340</v>
      </c>
      <c r="G95" s="75" t="s">
        <v>400</v>
      </c>
      <c r="H95" s="75" t="s">
        <v>74</v>
      </c>
      <c r="I95" s="76" t="s">
        <v>80</v>
      </c>
      <c r="J95" s="80">
        <v>1.4200000000000001E-2</v>
      </c>
      <c r="K95" s="77">
        <v>0</v>
      </c>
      <c r="L95" s="108">
        <f t="shared" si="2"/>
        <v>1.4200000000000001E-2</v>
      </c>
      <c r="N95" s="78" t="s">
        <v>76</v>
      </c>
      <c r="O95" s="78" t="s">
        <v>76</v>
      </c>
      <c r="P95" s="29" t="s">
        <v>339</v>
      </c>
    </row>
    <row r="96" spans="2:16" ht="25.5" x14ac:dyDescent="0.25">
      <c r="B96" s="5">
        <v>91</v>
      </c>
      <c r="C96" s="71" t="s">
        <v>450</v>
      </c>
      <c r="D96" s="71" t="s">
        <v>450</v>
      </c>
      <c r="E96" s="71" t="s">
        <v>450</v>
      </c>
      <c r="F96" s="62" t="s">
        <v>340</v>
      </c>
      <c r="G96" s="75" t="s">
        <v>400</v>
      </c>
      <c r="H96" s="75" t="s">
        <v>74</v>
      </c>
      <c r="I96" s="76" t="s">
        <v>80</v>
      </c>
      <c r="J96" s="80">
        <v>2.8799999999999999E-2</v>
      </c>
      <c r="K96" s="77">
        <v>0</v>
      </c>
      <c r="L96" s="108">
        <f t="shared" si="2"/>
        <v>2.8799999999999999E-2</v>
      </c>
      <c r="N96" s="78" t="s">
        <v>76</v>
      </c>
      <c r="O96" s="78" t="s">
        <v>76</v>
      </c>
      <c r="P96" s="29" t="s">
        <v>339</v>
      </c>
    </row>
    <row r="97" spans="2:16" ht="38.25" x14ac:dyDescent="0.25">
      <c r="B97" s="5">
        <v>92</v>
      </c>
      <c r="C97" s="71" t="s">
        <v>451</v>
      </c>
      <c r="D97" s="71" t="s">
        <v>451</v>
      </c>
      <c r="E97" s="71" t="s">
        <v>451</v>
      </c>
      <c r="F97" s="62" t="s">
        <v>340</v>
      </c>
      <c r="G97" s="75" t="s">
        <v>400</v>
      </c>
      <c r="H97" s="75" t="s">
        <v>74</v>
      </c>
      <c r="I97" s="76" t="s">
        <v>80</v>
      </c>
      <c r="J97" s="80">
        <v>2.3400000000000001E-2</v>
      </c>
      <c r="K97" s="77">
        <v>0</v>
      </c>
      <c r="L97" s="108">
        <f t="shared" si="2"/>
        <v>2.3400000000000001E-2</v>
      </c>
      <c r="N97" s="78" t="s">
        <v>76</v>
      </c>
      <c r="O97" s="78" t="s">
        <v>76</v>
      </c>
      <c r="P97" s="29" t="s">
        <v>339</v>
      </c>
    </row>
    <row r="98" spans="2:16" ht="25.5" x14ac:dyDescent="0.25">
      <c r="B98" s="5">
        <v>93</v>
      </c>
      <c r="C98" s="71" t="s">
        <v>452</v>
      </c>
      <c r="D98" s="71" t="s">
        <v>452</v>
      </c>
      <c r="E98" s="71" t="s">
        <v>452</v>
      </c>
      <c r="F98" s="62" t="s">
        <v>340</v>
      </c>
      <c r="G98" s="75" t="s">
        <v>400</v>
      </c>
      <c r="H98" s="75" t="s">
        <v>74</v>
      </c>
      <c r="I98" s="76" t="s">
        <v>80</v>
      </c>
      <c r="J98" s="80">
        <v>3.1399999999999997E-2</v>
      </c>
      <c r="K98" s="77">
        <v>0</v>
      </c>
      <c r="L98" s="108">
        <f t="shared" si="2"/>
        <v>3.1399999999999997E-2</v>
      </c>
      <c r="N98" s="78" t="s">
        <v>76</v>
      </c>
      <c r="O98" s="78" t="s">
        <v>76</v>
      </c>
      <c r="P98" s="29" t="s">
        <v>339</v>
      </c>
    </row>
    <row r="99" spans="2:16" ht="38.25" x14ac:dyDescent="0.25">
      <c r="B99" s="5">
        <v>94</v>
      </c>
      <c r="C99" s="71" t="s">
        <v>453</v>
      </c>
      <c r="D99" s="71" t="s">
        <v>453</v>
      </c>
      <c r="E99" s="71" t="s">
        <v>453</v>
      </c>
      <c r="F99" s="62" t="s">
        <v>340</v>
      </c>
      <c r="G99" s="75" t="s">
        <v>400</v>
      </c>
      <c r="H99" s="75" t="s">
        <v>74</v>
      </c>
      <c r="I99" s="76" t="s">
        <v>80</v>
      </c>
      <c r="J99" s="80">
        <v>3.6299999999999999E-2</v>
      </c>
      <c r="K99" s="77">
        <v>0</v>
      </c>
      <c r="L99" s="108">
        <f t="shared" si="2"/>
        <v>3.6299999999999999E-2</v>
      </c>
      <c r="N99" s="78" t="s">
        <v>76</v>
      </c>
      <c r="O99" s="78" t="s">
        <v>76</v>
      </c>
      <c r="P99" s="29" t="s">
        <v>339</v>
      </c>
    </row>
    <row r="100" spans="2:16" ht="38.25" x14ac:dyDescent="0.25">
      <c r="B100" s="5">
        <v>95</v>
      </c>
      <c r="C100" s="71" t="s">
        <v>454</v>
      </c>
      <c r="D100" s="71" t="s">
        <v>454</v>
      </c>
      <c r="E100" s="71" t="s">
        <v>454</v>
      </c>
      <c r="F100" s="62" t="s">
        <v>340</v>
      </c>
      <c r="G100" s="75" t="s">
        <v>400</v>
      </c>
      <c r="H100" s="75" t="s">
        <v>74</v>
      </c>
      <c r="I100" s="76" t="s">
        <v>80</v>
      </c>
      <c r="J100" s="80">
        <v>1.3100000000000001E-2</v>
      </c>
      <c r="K100" s="77">
        <v>0</v>
      </c>
      <c r="L100" s="108">
        <f t="shared" si="2"/>
        <v>1.3100000000000001E-2</v>
      </c>
      <c r="N100" s="78" t="s">
        <v>76</v>
      </c>
      <c r="O100" s="78" t="s">
        <v>76</v>
      </c>
      <c r="P100" s="29" t="s">
        <v>339</v>
      </c>
    </row>
    <row r="101" spans="2:16" ht="25.5" x14ac:dyDescent="0.25">
      <c r="B101" s="5">
        <v>96</v>
      </c>
      <c r="C101" s="71" t="s">
        <v>455</v>
      </c>
      <c r="D101" s="71" t="s">
        <v>455</v>
      </c>
      <c r="E101" s="71" t="s">
        <v>455</v>
      </c>
      <c r="F101" s="62" t="s">
        <v>340</v>
      </c>
      <c r="G101" s="75" t="s">
        <v>400</v>
      </c>
      <c r="H101" s="75" t="s">
        <v>74</v>
      </c>
      <c r="I101" s="76" t="s">
        <v>80</v>
      </c>
      <c r="J101" s="80">
        <v>3.44E-2</v>
      </c>
      <c r="K101" s="77">
        <v>0</v>
      </c>
      <c r="L101" s="108">
        <f t="shared" si="2"/>
        <v>3.44E-2</v>
      </c>
      <c r="N101" s="78" t="s">
        <v>76</v>
      </c>
      <c r="O101" s="78" t="s">
        <v>76</v>
      </c>
      <c r="P101" s="29" t="s">
        <v>339</v>
      </c>
    </row>
    <row r="102" spans="2:16" ht="25.5" x14ac:dyDescent="0.25">
      <c r="B102" s="5">
        <v>97</v>
      </c>
      <c r="C102" s="71" t="s">
        <v>456</v>
      </c>
      <c r="D102" s="71" t="s">
        <v>456</v>
      </c>
      <c r="E102" s="71" t="s">
        <v>456</v>
      </c>
      <c r="F102" s="62" t="s">
        <v>340</v>
      </c>
      <c r="G102" s="75" t="s">
        <v>400</v>
      </c>
      <c r="H102" s="75" t="s">
        <v>74</v>
      </c>
      <c r="I102" s="76" t="s">
        <v>80</v>
      </c>
      <c r="J102" s="80">
        <v>1.47E-2</v>
      </c>
      <c r="K102" s="77">
        <v>0</v>
      </c>
      <c r="L102" s="108">
        <f t="shared" si="2"/>
        <v>1.47E-2</v>
      </c>
      <c r="N102" s="78" t="s">
        <v>76</v>
      </c>
      <c r="O102" s="78" t="s">
        <v>76</v>
      </c>
      <c r="P102" s="29" t="s">
        <v>339</v>
      </c>
    </row>
    <row r="103" spans="2:16" ht="25.5" x14ac:dyDescent="0.25">
      <c r="B103" s="5">
        <v>98</v>
      </c>
      <c r="C103" s="71" t="s">
        <v>457</v>
      </c>
      <c r="D103" s="71" t="s">
        <v>457</v>
      </c>
      <c r="E103" s="71" t="s">
        <v>457</v>
      </c>
      <c r="F103" s="62" t="s">
        <v>340</v>
      </c>
      <c r="G103" s="75" t="s">
        <v>400</v>
      </c>
      <c r="H103" s="75" t="s">
        <v>74</v>
      </c>
      <c r="I103" s="76" t="s">
        <v>80</v>
      </c>
      <c r="J103" s="80">
        <v>2.8299999999999999E-2</v>
      </c>
      <c r="K103" s="77">
        <v>0</v>
      </c>
      <c r="L103" s="108">
        <f t="shared" si="2"/>
        <v>2.8299999999999999E-2</v>
      </c>
      <c r="N103" s="78" t="s">
        <v>76</v>
      </c>
      <c r="O103" s="78" t="s">
        <v>76</v>
      </c>
      <c r="P103" s="29" t="s">
        <v>339</v>
      </c>
    </row>
    <row r="104" spans="2:16" ht="38.25" x14ac:dyDescent="0.25">
      <c r="B104" s="5">
        <v>99</v>
      </c>
      <c r="C104" s="71" t="s">
        <v>458</v>
      </c>
      <c r="D104" s="71" t="s">
        <v>458</v>
      </c>
      <c r="E104" s="71" t="s">
        <v>458</v>
      </c>
      <c r="F104" s="62" t="s">
        <v>340</v>
      </c>
      <c r="G104" s="75" t="s">
        <v>400</v>
      </c>
      <c r="H104" s="75" t="s">
        <v>74</v>
      </c>
      <c r="I104" s="76" t="s">
        <v>80</v>
      </c>
      <c r="J104" s="80">
        <v>4.0300000000000002E-2</v>
      </c>
      <c r="K104" s="77">
        <v>0</v>
      </c>
      <c r="L104" s="108">
        <f t="shared" si="2"/>
        <v>4.0300000000000002E-2</v>
      </c>
      <c r="N104" s="78" t="s">
        <v>76</v>
      </c>
      <c r="O104" s="78" t="s">
        <v>76</v>
      </c>
      <c r="P104" s="29" t="s">
        <v>339</v>
      </c>
    </row>
    <row r="105" spans="2:16" ht="38.25" x14ac:dyDescent="0.25">
      <c r="B105" s="5">
        <v>100</v>
      </c>
      <c r="C105" s="71" t="s">
        <v>459</v>
      </c>
      <c r="D105" s="71" t="s">
        <v>459</v>
      </c>
      <c r="E105" s="71" t="s">
        <v>459</v>
      </c>
      <c r="F105" s="62" t="s">
        <v>340</v>
      </c>
      <c r="G105" s="75" t="s">
        <v>400</v>
      </c>
      <c r="H105" s="75" t="s">
        <v>74</v>
      </c>
      <c r="I105" s="76" t="s">
        <v>80</v>
      </c>
      <c r="J105" s="80">
        <v>3.0599999999999999E-2</v>
      </c>
      <c r="K105" s="77">
        <v>0</v>
      </c>
      <c r="L105" s="108">
        <f t="shared" si="2"/>
        <v>3.0599999999999999E-2</v>
      </c>
      <c r="N105" s="78" t="s">
        <v>76</v>
      </c>
      <c r="O105" s="78" t="s">
        <v>76</v>
      </c>
      <c r="P105" s="29" t="s">
        <v>339</v>
      </c>
    </row>
    <row r="106" spans="2:16" ht="25.5" x14ac:dyDescent="0.25">
      <c r="B106" s="5">
        <v>101</v>
      </c>
      <c r="C106" s="71" t="s">
        <v>460</v>
      </c>
      <c r="D106" s="71" t="s">
        <v>460</v>
      </c>
      <c r="E106" s="71" t="s">
        <v>460</v>
      </c>
      <c r="F106" s="62" t="s">
        <v>340</v>
      </c>
      <c r="G106" s="75" t="s">
        <v>400</v>
      </c>
      <c r="H106" s="75" t="s">
        <v>74</v>
      </c>
      <c r="I106" s="76" t="s">
        <v>80</v>
      </c>
      <c r="J106" s="80">
        <v>3.1399999999999997E-2</v>
      </c>
      <c r="K106" s="77">
        <v>0</v>
      </c>
      <c r="L106" s="108">
        <f t="shared" ref="L106:L159" si="3">IF(J106="","",(J106-(J106*K106)))</f>
        <v>3.1399999999999997E-2</v>
      </c>
      <c r="N106" s="78" t="s">
        <v>76</v>
      </c>
      <c r="O106" s="78" t="s">
        <v>76</v>
      </c>
      <c r="P106" s="29" t="s">
        <v>339</v>
      </c>
    </row>
    <row r="107" spans="2:16" ht="51" x14ac:dyDescent="0.25">
      <c r="B107" s="5">
        <v>102</v>
      </c>
      <c r="C107" s="71" t="s">
        <v>461</v>
      </c>
      <c r="D107" s="71" t="s">
        <v>461</v>
      </c>
      <c r="E107" s="71" t="s">
        <v>461</v>
      </c>
      <c r="F107" s="62" t="s">
        <v>340</v>
      </c>
      <c r="G107" s="75" t="s">
        <v>400</v>
      </c>
      <c r="H107" s="75" t="s">
        <v>74</v>
      </c>
      <c r="I107" s="76" t="s">
        <v>80</v>
      </c>
      <c r="J107" s="80">
        <v>4.2000000000000003E-2</v>
      </c>
      <c r="K107" s="77">
        <v>0</v>
      </c>
      <c r="L107" s="108">
        <f t="shared" si="3"/>
        <v>4.2000000000000003E-2</v>
      </c>
      <c r="N107" s="78" t="s">
        <v>76</v>
      </c>
      <c r="O107" s="78" t="s">
        <v>76</v>
      </c>
      <c r="P107" s="29" t="s">
        <v>339</v>
      </c>
    </row>
    <row r="108" spans="2:16" ht="38.25" x14ac:dyDescent="0.25">
      <c r="B108" s="5">
        <v>103</v>
      </c>
      <c r="C108" s="71" t="s">
        <v>462</v>
      </c>
      <c r="D108" s="71" t="s">
        <v>462</v>
      </c>
      <c r="E108" s="71" t="s">
        <v>462</v>
      </c>
      <c r="F108" s="62" t="s">
        <v>340</v>
      </c>
      <c r="G108" s="75" t="s">
        <v>400</v>
      </c>
      <c r="H108" s="75" t="s">
        <v>74</v>
      </c>
      <c r="I108" s="76" t="s">
        <v>80</v>
      </c>
      <c r="J108" s="80">
        <v>1.8599999999999998E-2</v>
      </c>
      <c r="K108" s="77">
        <v>0</v>
      </c>
      <c r="L108" s="108">
        <f t="shared" si="3"/>
        <v>1.8599999999999998E-2</v>
      </c>
      <c r="N108" s="78" t="s">
        <v>76</v>
      </c>
      <c r="O108" s="78" t="s">
        <v>76</v>
      </c>
      <c r="P108" s="29" t="s">
        <v>339</v>
      </c>
    </row>
    <row r="109" spans="2:16" ht="38.25" x14ac:dyDescent="0.25">
      <c r="B109" s="5">
        <v>104</v>
      </c>
      <c r="C109" s="71" t="s">
        <v>463</v>
      </c>
      <c r="D109" s="71" t="s">
        <v>463</v>
      </c>
      <c r="E109" s="71" t="s">
        <v>463</v>
      </c>
      <c r="F109" s="62" t="s">
        <v>340</v>
      </c>
      <c r="G109" s="75" t="s">
        <v>400</v>
      </c>
      <c r="H109" s="75" t="s">
        <v>74</v>
      </c>
      <c r="I109" s="76" t="s">
        <v>80</v>
      </c>
      <c r="J109" s="80">
        <v>3.3500000000000002E-2</v>
      </c>
      <c r="K109" s="77">
        <v>0</v>
      </c>
      <c r="L109" s="108">
        <f t="shared" si="3"/>
        <v>3.3500000000000002E-2</v>
      </c>
      <c r="N109" s="78" t="s">
        <v>76</v>
      </c>
      <c r="O109" s="78" t="s">
        <v>76</v>
      </c>
      <c r="P109" s="29" t="s">
        <v>339</v>
      </c>
    </row>
    <row r="110" spans="2:16" ht="38.25" x14ac:dyDescent="0.25">
      <c r="B110" s="5">
        <v>105</v>
      </c>
      <c r="C110" s="72" t="s">
        <v>464</v>
      </c>
      <c r="D110" s="72" t="s">
        <v>464</v>
      </c>
      <c r="E110" s="72" t="s">
        <v>464</v>
      </c>
      <c r="F110" s="62" t="s">
        <v>340</v>
      </c>
      <c r="G110" s="75" t="s">
        <v>400</v>
      </c>
      <c r="H110" s="75" t="s">
        <v>74</v>
      </c>
      <c r="I110" s="76" t="s">
        <v>80</v>
      </c>
      <c r="J110" s="80">
        <v>7.6499999999999999E-2</v>
      </c>
      <c r="K110" s="77">
        <v>0</v>
      </c>
      <c r="L110" s="108">
        <f t="shared" si="3"/>
        <v>7.6499999999999999E-2</v>
      </c>
      <c r="N110" s="78" t="s">
        <v>76</v>
      </c>
      <c r="O110" s="78" t="s">
        <v>76</v>
      </c>
      <c r="P110" s="29" t="s">
        <v>339</v>
      </c>
    </row>
    <row r="111" spans="2:16" ht="25.5" x14ac:dyDescent="0.25">
      <c r="B111" s="5">
        <v>106</v>
      </c>
      <c r="C111" s="71" t="s">
        <v>465</v>
      </c>
      <c r="D111" s="71" t="s">
        <v>465</v>
      </c>
      <c r="E111" s="71" t="s">
        <v>465</v>
      </c>
      <c r="F111" s="62" t="s">
        <v>340</v>
      </c>
      <c r="G111" s="75" t="s">
        <v>400</v>
      </c>
      <c r="H111" s="75" t="s">
        <v>74</v>
      </c>
      <c r="I111" s="76" t="s">
        <v>80</v>
      </c>
      <c r="J111" s="80">
        <v>3.0599999999999999E-2</v>
      </c>
      <c r="K111" s="77">
        <v>0</v>
      </c>
      <c r="L111" s="108">
        <f t="shared" si="3"/>
        <v>3.0599999999999999E-2</v>
      </c>
      <c r="N111" s="78" t="s">
        <v>76</v>
      </c>
      <c r="O111" s="78" t="s">
        <v>76</v>
      </c>
      <c r="P111" s="29" t="s">
        <v>339</v>
      </c>
    </row>
    <row r="112" spans="2:16" ht="38.25" x14ac:dyDescent="0.25">
      <c r="B112" s="5">
        <v>107</v>
      </c>
      <c r="C112" s="71" t="s">
        <v>466</v>
      </c>
      <c r="D112" s="71" t="s">
        <v>466</v>
      </c>
      <c r="E112" s="71" t="s">
        <v>466</v>
      </c>
      <c r="F112" s="62" t="s">
        <v>340</v>
      </c>
      <c r="G112" s="75" t="s">
        <v>400</v>
      </c>
      <c r="H112" s="75" t="s">
        <v>74</v>
      </c>
      <c r="I112" s="76" t="s">
        <v>80</v>
      </c>
      <c r="J112" s="80">
        <v>5.91E-2</v>
      </c>
      <c r="K112" s="77">
        <v>0</v>
      </c>
      <c r="L112" s="108">
        <f t="shared" si="3"/>
        <v>5.91E-2</v>
      </c>
      <c r="N112" s="78" t="s">
        <v>76</v>
      </c>
      <c r="O112" s="78" t="s">
        <v>76</v>
      </c>
      <c r="P112" s="29" t="s">
        <v>339</v>
      </c>
    </row>
    <row r="113" spans="2:16" ht="25.5" x14ac:dyDescent="0.25">
      <c r="B113" s="5">
        <v>108</v>
      </c>
      <c r="C113" s="71" t="s">
        <v>467</v>
      </c>
      <c r="D113" s="71" t="s">
        <v>467</v>
      </c>
      <c r="E113" s="71" t="s">
        <v>467</v>
      </c>
      <c r="F113" s="62" t="s">
        <v>340</v>
      </c>
      <c r="G113" s="75" t="s">
        <v>400</v>
      </c>
      <c r="H113" s="75" t="s">
        <v>74</v>
      </c>
      <c r="I113" s="76" t="s">
        <v>80</v>
      </c>
      <c r="J113" s="80">
        <v>2.3800000000000002E-2</v>
      </c>
      <c r="K113" s="77">
        <v>0</v>
      </c>
      <c r="L113" s="108">
        <f t="shared" si="3"/>
        <v>2.3800000000000002E-2</v>
      </c>
      <c r="N113" s="78" t="s">
        <v>76</v>
      </c>
      <c r="O113" s="78" t="s">
        <v>76</v>
      </c>
      <c r="P113" s="29" t="s">
        <v>339</v>
      </c>
    </row>
    <row r="114" spans="2:16" ht="38.25" x14ac:dyDescent="0.25">
      <c r="B114" s="5">
        <v>109</v>
      </c>
      <c r="C114" s="71" t="s">
        <v>468</v>
      </c>
      <c r="D114" s="71" t="s">
        <v>468</v>
      </c>
      <c r="E114" s="71" t="s">
        <v>468</v>
      </c>
      <c r="F114" s="62" t="s">
        <v>340</v>
      </c>
      <c r="G114" s="75" t="s">
        <v>400</v>
      </c>
      <c r="H114" s="75" t="s">
        <v>74</v>
      </c>
      <c r="I114" s="76" t="s">
        <v>80</v>
      </c>
      <c r="J114" s="80">
        <v>7.22E-2</v>
      </c>
      <c r="K114" s="77">
        <v>0</v>
      </c>
      <c r="L114" s="108">
        <f t="shared" si="3"/>
        <v>7.22E-2</v>
      </c>
      <c r="N114" s="78" t="s">
        <v>76</v>
      </c>
      <c r="O114" s="78" t="s">
        <v>76</v>
      </c>
      <c r="P114" s="29" t="s">
        <v>339</v>
      </c>
    </row>
    <row r="115" spans="2:16" ht="38.25" x14ac:dyDescent="0.25">
      <c r="B115" s="5">
        <v>110</v>
      </c>
      <c r="C115" s="71" t="s">
        <v>1495</v>
      </c>
      <c r="D115" s="71" t="s">
        <v>1496</v>
      </c>
      <c r="E115" s="71" t="s">
        <v>1496</v>
      </c>
      <c r="F115" s="62" t="s">
        <v>340</v>
      </c>
      <c r="G115" s="75" t="s">
        <v>400</v>
      </c>
      <c r="H115" s="75" t="s">
        <v>74</v>
      </c>
      <c r="I115" s="76" t="s">
        <v>80</v>
      </c>
      <c r="J115" s="80">
        <v>4.82E-2</v>
      </c>
      <c r="K115" s="77">
        <v>0</v>
      </c>
      <c r="L115" s="108">
        <f t="shared" si="3"/>
        <v>4.82E-2</v>
      </c>
      <c r="N115" s="78" t="s">
        <v>76</v>
      </c>
      <c r="O115" s="78" t="s">
        <v>76</v>
      </c>
      <c r="P115" s="29" t="s">
        <v>339</v>
      </c>
    </row>
    <row r="116" spans="2:16" ht="38.25" x14ac:dyDescent="0.25">
      <c r="B116" s="5">
        <v>111</v>
      </c>
      <c r="C116" s="71" t="s">
        <v>1497</v>
      </c>
      <c r="D116" s="71" t="s">
        <v>1497</v>
      </c>
      <c r="E116" s="71" t="s">
        <v>1497</v>
      </c>
      <c r="F116" s="62" t="s">
        <v>340</v>
      </c>
      <c r="G116" s="75" t="s">
        <v>400</v>
      </c>
      <c r="H116" s="75" t="s">
        <v>74</v>
      </c>
      <c r="I116" s="76" t="s">
        <v>80</v>
      </c>
      <c r="J116" s="80">
        <v>2.4E-2</v>
      </c>
      <c r="K116" s="77">
        <v>0</v>
      </c>
      <c r="L116" s="108">
        <f t="shared" si="3"/>
        <v>2.4E-2</v>
      </c>
      <c r="N116" s="78" t="s">
        <v>76</v>
      </c>
      <c r="O116" s="78" t="s">
        <v>76</v>
      </c>
      <c r="P116" s="29" t="s">
        <v>339</v>
      </c>
    </row>
    <row r="117" spans="2:16" ht="25.5" x14ac:dyDescent="0.25">
      <c r="B117" s="5">
        <v>112</v>
      </c>
      <c r="C117" s="71" t="s">
        <v>469</v>
      </c>
      <c r="D117" s="71" t="s">
        <v>469</v>
      </c>
      <c r="E117" s="71" t="s">
        <v>469</v>
      </c>
      <c r="F117" s="62" t="s">
        <v>340</v>
      </c>
      <c r="G117" s="75" t="s">
        <v>400</v>
      </c>
      <c r="H117" s="75" t="s">
        <v>74</v>
      </c>
      <c r="I117" s="76" t="s">
        <v>80</v>
      </c>
      <c r="J117" s="80">
        <v>9.7999999999999997E-3</v>
      </c>
      <c r="K117" s="77">
        <v>0</v>
      </c>
      <c r="L117" s="108">
        <f t="shared" si="3"/>
        <v>9.7999999999999997E-3</v>
      </c>
      <c r="N117" s="78" t="s">
        <v>76</v>
      </c>
      <c r="O117" s="78" t="s">
        <v>76</v>
      </c>
      <c r="P117" s="29" t="s">
        <v>339</v>
      </c>
    </row>
    <row r="118" spans="2:16" ht="38.25" x14ac:dyDescent="0.25">
      <c r="B118" s="5">
        <v>113</v>
      </c>
      <c r="C118" s="71" t="s">
        <v>470</v>
      </c>
      <c r="D118" s="71" t="s">
        <v>470</v>
      </c>
      <c r="E118" s="71" t="s">
        <v>470</v>
      </c>
      <c r="F118" s="62" t="s">
        <v>340</v>
      </c>
      <c r="G118" s="75" t="s">
        <v>400</v>
      </c>
      <c r="H118" s="75" t="s">
        <v>74</v>
      </c>
      <c r="I118" s="76" t="s">
        <v>80</v>
      </c>
      <c r="J118" s="80">
        <v>4.9700000000000001E-2</v>
      </c>
      <c r="K118" s="77">
        <v>0</v>
      </c>
      <c r="L118" s="108">
        <f t="shared" si="3"/>
        <v>4.9700000000000001E-2</v>
      </c>
      <c r="N118" s="78" t="s">
        <v>76</v>
      </c>
      <c r="O118" s="78" t="s">
        <v>76</v>
      </c>
      <c r="P118" s="29" t="s">
        <v>339</v>
      </c>
    </row>
    <row r="119" spans="2:16" ht="25.5" x14ac:dyDescent="0.25">
      <c r="B119" s="5">
        <v>114</v>
      </c>
      <c r="C119" s="71" t="s">
        <v>471</v>
      </c>
      <c r="D119" s="71" t="s">
        <v>471</v>
      </c>
      <c r="E119" s="71" t="s">
        <v>471</v>
      </c>
      <c r="F119" s="62" t="s">
        <v>340</v>
      </c>
      <c r="G119" s="75" t="s">
        <v>400</v>
      </c>
      <c r="H119" s="75" t="s">
        <v>74</v>
      </c>
      <c r="I119" s="76" t="s">
        <v>80</v>
      </c>
      <c r="J119" s="80">
        <v>3.8300000000000001E-2</v>
      </c>
      <c r="K119" s="77">
        <v>0</v>
      </c>
      <c r="L119" s="108">
        <f t="shared" si="3"/>
        <v>3.8300000000000001E-2</v>
      </c>
      <c r="N119" s="78" t="s">
        <v>76</v>
      </c>
      <c r="O119" s="78" t="s">
        <v>76</v>
      </c>
      <c r="P119" s="29" t="s">
        <v>339</v>
      </c>
    </row>
    <row r="120" spans="2:16" ht="38.25" x14ac:dyDescent="0.25">
      <c r="B120" s="5">
        <v>115</v>
      </c>
      <c r="C120" s="71" t="s">
        <v>472</v>
      </c>
      <c r="D120" s="71" t="s">
        <v>472</v>
      </c>
      <c r="E120" s="71" t="s">
        <v>472</v>
      </c>
      <c r="F120" s="62" t="s">
        <v>340</v>
      </c>
      <c r="G120" s="75" t="s">
        <v>400</v>
      </c>
      <c r="H120" s="75" t="s">
        <v>74</v>
      </c>
      <c r="I120" s="76" t="s">
        <v>80</v>
      </c>
      <c r="J120" s="80">
        <v>4.8000000000000001E-2</v>
      </c>
      <c r="K120" s="77">
        <v>0</v>
      </c>
      <c r="L120" s="108">
        <f t="shared" si="3"/>
        <v>4.8000000000000001E-2</v>
      </c>
      <c r="N120" s="78" t="s">
        <v>76</v>
      </c>
      <c r="O120" s="78" t="s">
        <v>76</v>
      </c>
      <c r="P120" s="29" t="s">
        <v>339</v>
      </c>
    </row>
    <row r="121" spans="2:16" ht="38.25" x14ac:dyDescent="0.25">
      <c r="B121" s="5">
        <v>116</v>
      </c>
      <c r="C121" s="71" t="s">
        <v>473</v>
      </c>
      <c r="D121" s="71" t="s">
        <v>473</v>
      </c>
      <c r="E121" s="71" t="s">
        <v>473</v>
      </c>
      <c r="F121" s="62" t="s">
        <v>340</v>
      </c>
      <c r="G121" s="75" t="s">
        <v>400</v>
      </c>
      <c r="H121" s="75" t="s">
        <v>74</v>
      </c>
      <c r="I121" s="76" t="s">
        <v>80</v>
      </c>
      <c r="J121" s="80">
        <v>0.22070000000000001</v>
      </c>
      <c r="K121" s="77">
        <v>0</v>
      </c>
      <c r="L121" s="108">
        <f t="shared" si="3"/>
        <v>0.22070000000000001</v>
      </c>
      <c r="N121" s="78" t="s">
        <v>76</v>
      </c>
      <c r="O121" s="78" t="s">
        <v>76</v>
      </c>
      <c r="P121" s="29" t="s">
        <v>339</v>
      </c>
    </row>
    <row r="122" spans="2:16" ht="38.25" x14ac:dyDescent="0.25">
      <c r="B122" s="5">
        <v>117</v>
      </c>
      <c r="C122" s="71" t="s">
        <v>474</v>
      </c>
      <c r="D122" s="71" t="s">
        <v>474</v>
      </c>
      <c r="E122" s="71" t="s">
        <v>474</v>
      </c>
      <c r="F122" s="62" t="s">
        <v>340</v>
      </c>
      <c r="G122" s="75" t="s">
        <v>400</v>
      </c>
      <c r="H122" s="75" t="s">
        <v>74</v>
      </c>
      <c r="I122" s="76" t="s">
        <v>80</v>
      </c>
      <c r="J122" s="80">
        <v>9.7000000000000003E-2</v>
      </c>
      <c r="K122" s="77">
        <v>0</v>
      </c>
      <c r="L122" s="108">
        <f t="shared" si="3"/>
        <v>9.7000000000000003E-2</v>
      </c>
      <c r="N122" s="78" t="s">
        <v>76</v>
      </c>
      <c r="O122" s="78" t="s">
        <v>76</v>
      </c>
      <c r="P122" s="29" t="s">
        <v>339</v>
      </c>
    </row>
    <row r="123" spans="2:16" ht="25.5" x14ac:dyDescent="0.25">
      <c r="B123" s="5">
        <v>118</v>
      </c>
      <c r="C123" s="71" t="s">
        <v>475</v>
      </c>
      <c r="D123" s="71" t="s">
        <v>475</v>
      </c>
      <c r="E123" s="71" t="s">
        <v>475</v>
      </c>
      <c r="F123" s="62" t="s">
        <v>340</v>
      </c>
      <c r="G123" s="75" t="s">
        <v>400</v>
      </c>
      <c r="H123" s="75" t="s">
        <v>74</v>
      </c>
      <c r="I123" s="76" t="s">
        <v>80</v>
      </c>
      <c r="J123" s="80">
        <v>5.5999999999999999E-3</v>
      </c>
      <c r="K123" s="77">
        <v>0</v>
      </c>
      <c r="L123" s="108">
        <f t="shared" si="3"/>
        <v>5.5999999999999999E-3</v>
      </c>
      <c r="N123" s="78" t="s">
        <v>76</v>
      </c>
      <c r="O123" s="78" t="s">
        <v>76</v>
      </c>
      <c r="P123" s="29" t="s">
        <v>339</v>
      </c>
    </row>
    <row r="124" spans="2:16" ht="38.25" x14ac:dyDescent="0.25">
      <c r="B124" s="5">
        <v>119</v>
      </c>
      <c r="C124" s="71" t="s">
        <v>476</v>
      </c>
      <c r="D124" s="71" t="s">
        <v>476</v>
      </c>
      <c r="E124" s="71" t="s">
        <v>476</v>
      </c>
      <c r="F124" s="62" t="s">
        <v>340</v>
      </c>
      <c r="G124" s="75" t="s">
        <v>400</v>
      </c>
      <c r="H124" s="75" t="s">
        <v>74</v>
      </c>
      <c r="I124" s="76" t="s">
        <v>80</v>
      </c>
      <c r="J124" s="80">
        <v>2E-3</v>
      </c>
      <c r="K124" s="77">
        <v>0</v>
      </c>
      <c r="L124" s="108">
        <f t="shared" si="3"/>
        <v>2E-3</v>
      </c>
      <c r="N124" s="78" t="s">
        <v>76</v>
      </c>
      <c r="O124" s="78" t="s">
        <v>76</v>
      </c>
      <c r="P124" s="29" t="s">
        <v>339</v>
      </c>
    </row>
    <row r="125" spans="2:16" ht="38.25" x14ac:dyDescent="0.25">
      <c r="B125" s="5">
        <v>120</v>
      </c>
      <c r="C125" s="71" t="s">
        <v>477</v>
      </c>
      <c r="D125" s="71" t="s">
        <v>477</v>
      </c>
      <c r="E125" s="71" t="s">
        <v>477</v>
      </c>
      <c r="F125" s="62" t="s">
        <v>340</v>
      </c>
      <c r="G125" s="75" t="s">
        <v>400</v>
      </c>
      <c r="H125" s="75" t="s">
        <v>74</v>
      </c>
      <c r="I125" s="76" t="s">
        <v>80</v>
      </c>
      <c r="J125" s="80">
        <v>4.4600000000000001E-2</v>
      </c>
      <c r="K125" s="77">
        <v>0</v>
      </c>
      <c r="L125" s="108">
        <f t="shared" si="3"/>
        <v>4.4600000000000001E-2</v>
      </c>
      <c r="N125" s="78" t="s">
        <v>76</v>
      </c>
      <c r="O125" s="78" t="s">
        <v>76</v>
      </c>
      <c r="P125" s="29" t="s">
        <v>339</v>
      </c>
    </row>
    <row r="126" spans="2:16" ht="25.5" x14ac:dyDescent="0.25">
      <c r="B126" s="5">
        <v>121</v>
      </c>
      <c r="C126" s="71" t="s">
        <v>478</v>
      </c>
      <c r="D126" s="71" t="s">
        <v>478</v>
      </c>
      <c r="E126" s="71" t="s">
        <v>478</v>
      </c>
      <c r="F126" s="62" t="s">
        <v>340</v>
      </c>
      <c r="G126" s="75" t="s">
        <v>400</v>
      </c>
      <c r="H126" s="75" t="s">
        <v>74</v>
      </c>
      <c r="I126" s="76" t="s">
        <v>80</v>
      </c>
      <c r="J126" s="80">
        <v>2.1899999999999999E-2</v>
      </c>
      <c r="K126" s="77">
        <v>0</v>
      </c>
      <c r="L126" s="108">
        <f t="shared" si="3"/>
        <v>2.1899999999999999E-2</v>
      </c>
      <c r="N126" s="78" t="s">
        <v>76</v>
      </c>
      <c r="O126" s="78" t="s">
        <v>76</v>
      </c>
      <c r="P126" s="29" t="s">
        <v>339</v>
      </c>
    </row>
    <row r="127" spans="2:16" ht="38.25" x14ac:dyDescent="0.25">
      <c r="B127" s="5">
        <v>122</v>
      </c>
      <c r="C127" s="71" t="s">
        <v>479</v>
      </c>
      <c r="D127" s="71" t="s">
        <v>479</v>
      </c>
      <c r="E127" s="71" t="s">
        <v>479</v>
      </c>
      <c r="F127" s="62" t="s">
        <v>340</v>
      </c>
      <c r="G127" s="75" t="s">
        <v>400</v>
      </c>
      <c r="H127" s="75" t="s">
        <v>74</v>
      </c>
      <c r="I127" s="76" t="s">
        <v>80</v>
      </c>
      <c r="J127" s="80">
        <v>4.8000000000000001E-2</v>
      </c>
      <c r="K127" s="77">
        <v>0</v>
      </c>
      <c r="L127" s="108">
        <f t="shared" si="3"/>
        <v>4.8000000000000001E-2</v>
      </c>
      <c r="N127" s="78" t="s">
        <v>76</v>
      </c>
      <c r="O127" s="78" t="s">
        <v>76</v>
      </c>
      <c r="P127" s="29" t="s">
        <v>339</v>
      </c>
    </row>
    <row r="128" spans="2:16" ht="25.5" x14ac:dyDescent="0.25">
      <c r="B128" s="5">
        <v>123</v>
      </c>
      <c r="C128" s="71" t="s">
        <v>480</v>
      </c>
      <c r="D128" s="71" t="s">
        <v>480</v>
      </c>
      <c r="E128" s="71" t="s">
        <v>480</v>
      </c>
      <c r="F128" s="62" t="s">
        <v>340</v>
      </c>
      <c r="G128" s="75" t="s">
        <v>400</v>
      </c>
      <c r="H128" s="75" t="s">
        <v>74</v>
      </c>
      <c r="I128" s="76" t="s">
        <v>80</v>
      </c>
      <c r="J128" s="80">
        <v>2.3800000000000002E-2</v>
      </c>
      <c r="K128" s="77">
        <v>0</v>
      </c>
      <c r="L128" s="108">
        <f t="shared" si="3"/>
        <v>2.3800000000000002E-2</v>
      </c>
      <c r="N128" s="78" t="s">
        <v>76</v>
      </c>
      <c r="O128" s="78" t="s">
        <v>76</v>
      </c>
      <c r="P128" s="29" t="s">
        <v>339</v>
      </c>
    </row>
    <row r="129" spans="2:16" ht="38.25" x14ac:dyDescent="0.25">
      <c r="B129" s="5">
        <v>124</v>
      </c>
      <c r="C129" s="71" t="s">
        <v>481</v>
      </c>
      <c r="D129" s="71" t="s">
        <v>481</v>
      </c>
      <c r="E129" s="71" t="s">
        <v>481</v>
      </c>
      <c r="F129" s="62" t="s">
        <v>340</v>
      </c>
      <c r="G129" s="75" t="s">
        <v>400</v>
      </c>
      <c r="H129" s="75" t="s">
        <v>74</v>
      </c>
      <c r="I129" s="76" t="s">
        <v>80</v>
      </c>
      <c r="J129" s="80">
        <v>4.5999999999999999E-2</v>
      </c>
      <c r="K129" s="77">
        <v>0</v>
      </c>
      <c r="L129" s="108">
        <f t="shared" si="3"/>
        <v>4.5999999999999999E-2</v>
      </c>
      <c r="N129" s="78" t="s">
        <v>76</v>
      </c>
      <c r="O129" s="78" t="s">
        <v>76</v>
      </c>
      <c r="P129" s="29" t="s">
        <v>339</v>
      </c>
    </row>
    <row r="130" spans="2:16" ht="38.25" x14ac:dyDescent="0.25">
      <c r="B130" s="5">
        <v>125</v>
      </c>
      <c r="C130" s="71" t="s">
        <v>482</v>
      </c>
      <c r="D130" s="71" t="s">
        <v>482</v>
      </c>
      <c r="E130" s="71" t="s">
        <v>482</v>
      </c>
      <c r="F130" s="62" t="s">
        <v>340</v>
      </c>
      <c r="G130" s="75" t="s">
        <v>400</v>
      </c>
      <c r="H130" s="75" t="s">
        <v>74</v>
      </c>
      <c r="I130" s="76" t="s">
        <v>80</v>
      </c>
      <c r="J130" s="80">
        <v>0.2767</v>
      </c>
      <c r="K130" s="77">
        <v>0</v>
      </c>
      <c r="L130" s="108">
        <f t="shared" si="3"/>
        <v>0.2767</v>
      </c>
      <c r="N130" s="78" t="s">
        <v>76</v>
      </c>
      <c r="O130" s="78" t="s">
        <v>76</v>
      </c>
      <c r="P130" s="29" t="s">
        <v>339</v>
      </c>
    </row>
    <row r="131" spans="2:16" ht="25.5" x14ac:dyDescent="0.25">
      <c r="B131" s="5">
        <v>126</v>
      </c>
      <c r="C131" s="71" t="s">
        <v>483</v>
      </c>
      <c r="D131" s="71" t="s">
        <v>483</v>
      </c>
      <c r="E131" s="71" t="s">
        <v>483</v>
      </c>
      <c r="F131" s="62" t="s">
        <v>340</v>
      </c>
      <c r="G131" s="75" t="s">
        <v>400</v>
      </c>
      <c r="H131" s="75" t="s">
        <v>74</v>
      </c>
      <c r="I131" s="76" t="s">
        <v>80</v>
      </c>
      <c r="J131" s="80">
        <v>4.0000000000000001E-3</v>
      </c>
      <c r="K131" s="77">
        <v>0</v>
      </c>
      <c r="L131" s="108">
        <f t="shared" si="3"/>
        <v>4.0000000000000001E-3</v>
      </c>
      <c r="N131" s="78" t="s">
        <v>76</v>
      </c>
      <c r="O131" s="78" t="s">
        <v>76</v>
      </c>
      <c r="P131" s="29" t="s">
        <v>339</v>
      </c>
    </row>
    <row r="132" spans="2:16" ht="38.25" x14ac:dyDescent="0.25">
      <c r="B132" s="5">
        <v>127</v>
      </c>
      <c r="C132" s="71" t="s">
        <v>484</v>
      </c>
      <c r="D132" s="71" t="s">
        <v>484</v>
      </c>
      <c r="E132" s="71" t="s">
        <v>484</v>
      </c>
      <c r="F132" s="62" t="s">
        <v>340</v>
      </c>
      <c r="G132" s="75" t="s">
        <v>400</v>
      </c>
      <c r="H132" s="75" t="s">
        <v>74</v>
      </c>
      <c r="I132" s="76" t="s">
        <v>80</v>
      </c>
      <c r="J132" s="80">
        <v>2.7E-2</v>
      </c>
      <c r="K132" s="77">
        <v>0</v>
      </c>
      <c r="L132" s="108">
        <f t="shared" si="3"/>
        <v>2.7E-2</v>
      </c>
      <c r="N132" s="78" t="s">
        <v>76</v>
      </c>
      <c r="O132" s="78" t="s">
        <v>76</v>
      </c>
      <c r="P132" s="29" t="s">
        <v>339</v>
      </c>
    </row>
    <row r="133" spans="2:16" ht="25.5" x14ac:dyDescent="0.25">
      <c r="B133" s="5">
        <v>128</v>
      </c>
      <c r="C133" s="71" t="s">
        <v>485</v>
      </c>
      <c r="D133" s="71" t="s">
        <v>485</v>
      </c>
      <c r="E133" s="71" t="s">
        <v>485</v>
      </c>
      <c r="F133" s="62" t="s">
        <v>340</v>
      </c>
      <c r="G133" s="75" t="s">
        <v>400</v>
      </c>
      <c r="H133" s="75" t="s">
        <v>74</v>
      </c>
      <c r="I133" s="76" t="s">
        <v>80</v>
      </c>
      <c r="J133" s="80">
        <v>5.7000000000000002E-3</v>
      </c>
      <c r="K133" s="77">
        <v>0</v>
      </c>
      <c r="L133" s="108">
        <f t="shared" si="3"/>
        <v>5.7000000000000002E-3</v>
      </c>
      <c r="N133" s="78" t="s">
        <v>76</v>
      </c>
      <c r="O133" s="78" t="s">
        <v>76</v>
      </c>
      <c r="P133" s="29" t="s">
        <v>339</v>
      </c>
    </row>
    <row r="134" spans="2:16" ht="38.25" x14ac:dyDescent="0.25">
      <c r="B134" s="5">
        <v>129</v>
      </c>
      <c r="C134" s="71" t="s">
        <v>486</v>
      </c>
      <c r="D134" s="71" t="s">
        <v>486</v>
      </c>
      <c r="E134" s="71" t="s">
        <v>486</v>
      </c>
      <c r="F134" s="62" t="s">
        <v>340</v>
      </c>
      <c r="G134" s="75" t="s">
        <v>400</v>
      </c>
      <c r="H134" s="75" t="s">
        <v>74</v>
      </c>
      <c r="I134" s="76" t="s">
        <v>80</v>
      </c>
      <c r="J134" s="80">
        <v>4.0399999999999998E-2</v>
      </c>
      <c r="K134" s="77">
        <v>0</v>
      </c>
      <c r="L134" s="108">
        <f t="shared" si="3"/>
        <v>4.0399999999999998E-2</v>
      </c>
      <c r="N134" s="78" t="s">
        <v>76</v>
      </c>
      <c r="O134" s="78" t="s">
        <v>76</v>
      </c>
      <c r="P134" s="29" t="s">
        <v>339</v>
      </c>
    </row>
    <row r="135" spans="2:16" ht="38.25" x14ac:dyDescent="0.25">
      <c r="B135" s="5">
        <v>130</v>
      </c>
      <c r="C135" s="71" t="s">
        <v>487</v>
      </c>
      <c r="D135" s="71" t="s">
        <v>487</v>
      </c>
      <c r="E135" s="71" t="s">
        <v>487</v>
      </c>
      <c r="F135" s="62" t="s">
        <v>340</v>
      </c>
      <c r="G135" s="75" t="s">
        <v>400</v>
      </c>
      <c r="H135" s="75" t="s">
        <v>74</v>
      </c>
      <c r="I135" s="76" t="s">
        <v>80</v>
      </c>
      <c r="J135" s="80">
        <v>4.7999999999999996E-3</v>
      </c>
      <c r="K135" s="77">
        <v>0</v>
      </c>
      <c r="L135" s="108">
        <f t="shared" si="3"/>
        <v>4.7999999999999996E-3</v>
      </c>
      <c r="N135" s="78" t="s">
        <v>76</v>
      </c>
      <c r="O135" s="78" t="s">
        <v>76</v>
      </c>
      <c r="P135" s="29" t="s">
        <v>339</v>
      </c>
    </row>
    <row r="136" spans="2:16" ht="38.25" x14ac:dyDescent="0.25">
      <c r="B136" s="5">
        <v>131</v>
      </c>
      <c r="C136" s="71" t="s">
        <v>488</v>
      </c>
      <c r="D136" s="71" t="s">
        <v>488</v>
      </c>
      <c r="E136" s="71" t="s">
        <v>488</v>
      </c>
      <c r="F136" s="62" t="s">
        <v>340</v>
      </c>
      <c r="G136" s="75" t="s">
        <v>400</v>
      </c>
      <c r="H136" s="75" t="s">
        <v>74</v>
      </c>
      <c r="I136" s="76" t="s">
        <v>80</v>
      </c>
      <c r="J136" s="80">
        <v>3.9300000000000002E-2</v>
      </c>
      <c r="K136" s="77">
        <v>0</v>
      </c>
      <c r="L136" s="108">
        <f t="shared" si="3"/>
        <v>3.9300000000000002E-2</v>
      </c>
      <c r="N136" s="78" t="s">
        <v>76</v>
      </c>
      <c r="O136" s="78" t="s">
        <v>76</v>
      </c>
      <c r="P136" s="29" t="s">
        <v>339</v>
      </c>
    </row>
    <row r="137" spans="2:16" ht="38.25" x14ac:dyDescent="0.25">
      <c r="B137" s="5">
        <v>132</v>
      </c>
      <c r="C137" s="71" t="s">
        <v>489</v>
      </c>
      <c r="D137" s="71" t="s">
        <v>489</v>
      </c>
      <c r="E137" s="71" t="s">
        <v>489</v>
      </c>
      <c r="F137" s="62" t="s">
        <v>340</v>
      </c>
      <c r="G137" s="75" t="s">
        <v>400</v>
      </c>
      <c r="H137" s="75" t="s">
        <v>74</v>
      </c>
      <c r="I137" s="76" t="s">
        <v>80</v>
      </c>
      <c r="J137" s="80">
        <v>6.25E-2</v>
      </c>
      <c r="K137" s="77">
        <v>0</v>
      </c>
      <c r="L137" s="108">
        <f t="shared" si="3"/>
        <v>6.25E-2</v>
      </c>
      <c r="N137" s="78" t="s">
        <v>76</v>
      </c>
      <c r="O137" s="78" t="s">
        <v>76</v>
      </c>
      <c r="P137" s="29" t="s">
        <v>339</v>
      </c>
    </row>
    <row r="138" spans="2:16" ht="25.5" x14ac:dyDescent="0.25">
      <c r="B138" s="5">
        <v>133</v>
      </c>
      <c r="C138" s="71" t="s">
        <v>490</v>
      </c>
      <c r="D138" s="71" t="s">
        <v>490</v>
      </c>
      <c r="E138" s="71" t="s">
        <v>490</v>
      </c>
      <c r="F138" s="62" t="s">
        <v>340</v>
      </c>
      <c r="G138" s="75" t="s">
        <v>400</v>
      </c>
      <c r="H138" s="75" t="s">
        <v>74</v>
      </c>
      <c r="I138" s="76" t="s">
        <v>80</v>
      </c>
      <c r="J138" s="80">
        <v>3.8300000000000001E-2</v>
      </c>
      <c r="K138" s="77">
        <v>0</v>
      </c>
      <c r="L138" s="108">
        <f t="shared" si="3"/>
        <v>3.8300000000000001E-2</v>
      </c>
      <c r="N138" s="78" t="s">
        <v>76</v>
      </c>
      <c r="O138" s="78" t="s">
        <v>76</v>
      </c>
      <c r="P138" s="29" t="s">
        <v>339</v>
      </c>
    </row>
    <row r="139" spans="2:16" ht="38.25" x14ac:dyDescent="0.25">
      <c r="B139" s="5">
        <v>134</v>
      </c>
      <c r="C139" s="71" t="s">
        <v>491</v>
      </c>
      <c r="D139" s="71" t="s">
        <v>491</v>
      </c>
      <c r="E139" s="71" t="s">
        <v>491</v>
      </c>
      <c r="F139" s="62" t="s">
        <v>340</v>
      </c>
      <c r="G139" s="75" t="s">
        <v>400</v>
      </c>
      <c r="H139" s="75" t="s">
        <v>74</v>
      </c>
      <c r="I139" s="76" t="s">
        <v>80</v>
      </c>
      <c r="J139" s="80">
        <v>4.4999999999999998E-2</v>
      </c>
      <c r="K139" s="77">
        <v>0</v>
      </c>
      <c r="L139" s="108">
        <f t="shared" si="3"/>
        <v>4.4999999999999998E-2</v>
      </c>
      <c r="N139" s="78" t="s">
        <v>76</v>
      </c>
      <c r="O139" s="78" t="s">
        <v>76</v>
      </c>
      <c r="P139" s="29" t="s">
        <v>339</v>
      </c>
    </row>
    <row r="140" spans="2:16" ht="38.25" x14ac:dyDescent="0.25">
      <c r="B140" s="5">
        <v>135</v>
      </c>
      <c r="C140" s="71" t="s">
        <v>492</v>
      </c>
      <c r="D140" s="71" t="s">
        <v>492</v>
      </c>
      <c r="E140" s="71" t="s">
        <v>492</v>
      </c>
      <c r="F140" s="62" t="s">
        <v>340</v>
      </c>
      <c r="G140" s="75" t="s">
        <v>400</v>
      </c>
      <c r="H140" s="75" t="s">
        <v>74</v>
      </c>
      <c r="I140" s="76" t="s">
        <v>80</v>
      </c>
      <c r="J140" s="80">
        <v>3.8300000000000001E-2</v>
      </c>
      <c r="K140" s="77">
        <v>0</v>
      </c>
      <c r="L140" s="108">
        <f t="shared" si="3"/>
        <v>3.8300000000000001E-2</v>
      </c>
      <c r="N140" s="78" t="s">
        <v>76</v>
      </c>
      <c r="O140" s="78" t="s">
        <v>76</v>
      </c>
      <c r="P140" s="29" t="s">
        <v>339</v>
      </c>
    </row>
    <row r="141" spans="2:16" ht="38.25" x14ac:dyDescent="0.25">
      <c r="B141" s="5">
        <v>136</v>
      </c>
      <c r="C141" s="71" t="s">
        <v>493</v>
      </c>
      <c r="D141" s="71" t="s">
        <v>493</v>
      </c>
      <c r="E141" s="71" t="s">
        <v>493</v>
      </c>
      <c r="F141" s="62" t="s">
        <v>340</v>
      </c>
      <c r="G141" s="75" t="s">
        <v>400</v>
      </c>
      <c r="H141" s="75" t="s">
        <v>74</v>
      </c>
      <c r="I141" s="76" t="s">
        <v>80</v>
      </c>
      <c r="J141" s="80">
        <v>3.0599999999999999E-2</v>
      </c>
      <c r="K141" s="77">
        <v>0</v>
      </c>
      <c r="L141" s="108">
        <f t="shared" si="3"/>
        <v>3.0599999999999999E-2</v>
      </c>
      <c r="N141" s="78" t="s">
        <v>76</v>
      </c>
      <c r="O141" s="78" t="s">
        <v>76</v>
      </c>
      <c r="P141" s="29" t="s">
        <v>339</v>
      </c>
    </row>
    <row r="142" spans="2:16" ht="38.25" x14ac:dyDescent="0.25">
      <c r="B142" s="5">
        <v>137</v>
      </c>
      <c r="C142" s="71" t="s">
        <v>494</v>
      </c>
      <c r="D142" s="71" t="s">
        <v>494</v>
      </c>
      <c r="E142" s="71" t="s">
        <v>494</v>
      </c>
      <c r="F142" s="62" t="s">
        <v>340</v>
      </c>
      <c r="G142" s="75" t="s">
        <v>400</v>
      </c>
      <c r="H142" s="75" t="s">
        <v>74</v>
      </c>
      <c r="I142" s="76" t="s">
        <v>80</v>
      </c>
      <c r="J142" s="80">
        <v>1.06E-2</v>
      </c>
      <c r="K142" s="77">
        <v>0</v>
      </c>
      <c r="L142" s="108">
        <f t="shared" si="3"/>
        <v>1.06E-2</v>
      </c>
      <c r="N142" s="78" t="s">
        <v>76</v>
      </c>
      <c r="O142" s="78" t="s">
        <v>76</v>
      </c>
      <c r="P142" s="29" t="s">
        <v>339</v>
      </c>
    </row>
    <row r="143" spans="2:16" ht="38.25" x14ac:dyDescent="0.25">
      <c r="B143" s="5">
        <v>138</v>
      </c>
      <c r="C143" s="71" t="s">
        <v>495</v>
      </c>
      <c r="D143" s="71" t="s">
        <v>495</v>
      </c>
      <c r="E143" s="71" t="s">
        <v>495</v>
      </c>
      <c r="F143" s="62" t="s">
        <v>340</v>
      </c>
      <c r="G143" s="75" t="s">
        <v>400</v>
      </c>
      <c r="H143" s="75" t="s">
        <v>74</v>
      </c>
      <c r="I143" s="76" t="s">
        <v>80</v>
      </c>
      <c r="J143" s="80">
        <v>3.0599999999999999E-2</v>
      </c>
      <c r="K143" s="77">
        <v>0</v>
      </c>
      <c r="L143" s="108">
        <f t="shared" si="3"/>
        <v>3.0599999999999999E-2</v>
      </c>
      <c r="N143" s="78" t="s">
        <v>76</v>
      </c>
      <c r="O143" s="78" t="s">
        <v>76</v>
      </c>
      <c r="P143" s="29" t="s">
        <v>339</v>
      </c>
    </row>
    <row r="144" spans="2:16" ht="25.5" x14ac:dyDescent="0.25">
      <c r="B144" s="5">
        <v>139</v>
      </c>
      <c r="C144" s="71" t="s">
        <v>496</v>
      </c>
      <c r="D144" s="71" t="s">
        <v>496</v>
      </c>
      <c r="E144" s="71" t="s">
        <v>496</v>
      </c>
      <c r="F144" s="62" t="s">
        <v>340</v>
      </c>
      <c r="G144" s="75" t="s">
        <v>400</v>
      </c>
      <c r="H144" s="75" t="s">
        <v>74</v>
      </c>
      <c r="I144" s="76" t="s">
        <v>80</v>
      </c>
      <c r="J144" s="80">
        <v>4.4900000000000002E-2</v>
      </c>
      <c r="K144" s="77">
        <v>0</v>
      </c>
      <c r="L144" s="108">
        <f t="shared" si="3"/>
        <v>4.4900000000000002E-2</v>
      </c>
      <c r="N144" s="78" t="s">
        <v>76</v>
      </c>
      <c r="O144" s="78" t="s">
        <v>76</v>
      </c>
      <c r="P144" s="29" t="s">
        <v>339</v>
      </c>
    </row>
    <row r="145" spans="2:16" ht="38.25" x14ac:dyDescent="0.25">
      <c r="B145" s="5">
        <v>140</v>
      </c>
      <c r="C145" s="71" t="s">
        <v>497</v>
      </c>
      <c r="D145" s="71" t="s">
        <v>497</v>
      </c>
      <c r="E145" s="71" t="s">
        <v>497</v>
      </c>
      <c r="F145" s="62" t="s">
        <v>340</v>
      </c>
      <c r="G145" s="75" t="s">
        <v>400</v>
      </c>
      <c r="H145" s="75" t="s">
        <v>74</v>
      </c>
      <c r="I145" s="76" t="s">
        <v>80</v>
      </c>
      <c r="J145" s="80">
        <v>4.9700000000000001E-2</v>
      </c>
      <c r="K145" s="77">
        <v>0</v>
      </c>
      <c r="L145" s="108">
        <f t="shared" si="3"/>
        <v>4.9700000000000001E-2</v>
      </c>
      <c r="N145" s="78" t="s">
        <v>76</v>
      </c>
      <c r="O145" s="78" t="s">
        <v>76</v>
      </c>
      <c r="P145" s="29" t="s">
        <v>339</v>
      </c>
    </row>
    <row r="146" spans="2:16" ht="25.5" x14ac:dyDescent="0.25">
      <c r="B146" s="5">
        <v>141</v>
      </c>
      <c r="C146" s="71" t="s">
        <v>498</v>
      </c>
      <c r="D146" s="71" t="s">
        <v>498</v>
      </c>
      <c r="E146" s="71" t="s">
        <v>498</v>
      </c>
      <c r="F146" s="62" t="s">
        <v>340</v>
      </c>
      <c r="G146" s="75" t="s">
        <v>400</v>
      </c>
      <c r="H146" s="75" t="s">
        <v>74</v>
      </c>
      <c r="I146" s="76" t="s">
        <v>80</v>
      </c>
      <c r="J146" s="80">
        <v>3.0999999999999999E-3</v>
      </c>
      <c r="K146" s="77">
        <v>0</v>
      </c>
      <c r="L146" s="108">
        <f t="shared" si="3"/>
        <v>3.0999999999999999E-3</v>
      </c>
      <c r="N146" s="78" t="s">
        <v>76</v>
      </c>
      <c r="O146" s="78" t="s">
        <v>76</v>
      </c>
      <c r="P146" s="29" t="s">
        <v>339</v>
      </c>
    </row>
    <row r="147" spans="2:16" ht="38.25" x14ac:dyDescent="0.25">
      <c r="B147" s="5">
        <v>142</v>
      </c>
      <c r="C147" s="71" t="s">
        <v>499</v>
      </c>
      <c r="D147" s="71" t="s">
        <v>499</v>
      </c>
      <c r="E147" s="71" t="s">
        <v>499</v>
      </c>
      <c r="F147" s="62" t="s">
        <v>340</v>
      </c>
      <c r="G147" s="75" t="s">
        <v>400</v>
      </c>
      <c r="H147" s="75" t="s">
        <v>74</v>
      </c>
      <c r="I147" s="76" t="s">
        <v>80</v>
      </c>
      <c r="J147" s="80">
        <v>3.0999999999999999E-3</v>
      </c>
      <c r="K147" s="77">
        <v>0</v>
      </c>
      <c r="L147" s="108">
        <f t="shared" si="3"/>
        <v>3.0999999999999999E-3</v>
      </c>
      <c r="N147" s="78" t="s">
        <v>76</v>
      </c>
      <c r="O147" s="78" t="s">
        <v>76</v>
      </c>
      <c r="P147" s="29" t="s">
        <v>339</v>
      </c>
    </row>
    <row r="148" spans="2:16" ht="38.25" x14ac:dyDescent="0.25">
      <c r="B148" s="5">
        <v>143</v>
      </c>
      <c r="C148" s="71" t="s">
        <v>500</v>
      </c>
      <c r="D148" s="71" t="s">
        <v>500</v>
      </c>
      <c r="E148" s="71" t="s">
        <v>500</v>
      </c>
      <c r="F148" s="62" t="s">
        <v>340</v>
      </c>
      <c r="G148" s="75" t="s">
        <v>400</v>
      </c>
      <c r="H148" s="75" t="s">
        <v>74</v>
      </c>
      <c r="I148" s="76" t="s">
        <v>80</v>
      </c>
      <c r="J148" s="80">
        <v>4.6699999999999998E-2</v>
      </c>
      <c r="K148" s="77">
        <v>0</v>
      </c>
      <c r="L148" s="108">
        <f t="shared" si="3"/>
        <v>4.6699999999999998E-2</v>
      </c>
      <c r="N148" s="78" t="s">
        <v>76</v>
      </c>
      <c r="O148" s="78" t="s">
        <v>76</v>
      </c>
      <c r="P148" s="29" t="s">
        <v>339</v>
      </c>
    </row>
    <row r="149" spans="2:16" ht="25.5" x14ac:dyDescent="0.25">
      <c r="B149" s="5">
        <v>144</v>
      </c>
      <c r="C149" s="71" t="s">
        <v>501</v>
      </c>
      <c r="D149" s="71" t="s">
        <v>501</v>
      </c>
      <c r="E149" s="71" t="s">
        <v>501</v>
      </c>
      <c r="F149" s="62" t="s">
        <v>340</v>
      </c>
      <c r="G149" s="75" t="s">
        <v>400</v>
      </c>
      <c r="H149" s="75" t="s">
        <v>74</v>
      </c>
      <c r="I149" s="76" t="s">
        <v>80</v>
      </c>
      <c r="J149" s="80">
        <v>4.7100000000000003E-2</v>
      </c>
      <c r="K149" s="77">
        <v>0</v>
      </c>
      <c r="L149" s="108">
        <f t="shared" si="3"/>
        <v>4.7100000000000003E-2</v>
      </c>
      <c r="N149" s="78" t="s">
        <v>76</v>
      </c>
      <c r="O149" s="78" t="s">
        <v>76</v>
      </c>
      <c r="P149" s="29" t="s">
        <v>339</v>
      </c>
    </row>
    <row r="150" spans="2:16" ht="38.25" x14ac:dyDescent="0.25">
      <c r="B150" s="5">
        <v>145</v>
      </c>
      <c r="C150" s="71" t="s">
        <v>502</v>
      </c>
      <c r="D150" s="71" t="s">
        <v>502</v>
      </c>
      <c r="E150" s="71" t="s">
        <v>502</v>
      </c>
      <c r="F150" s="62" t="s">
        <v>340</v>
      </c>
      <c r="G150" s="75" t="s">
        <v>400</v>
      </c>
      <c r="H150" s="75" t="s">
        <v>74</v>
      </c>
      <c r="I150" s="76" t="s">
        <v>80</v>
      </c>
      <c r="J150" s="80">
        <v>5.2699999999999997E-2</v>
      </c>
      <c r="K150" s="77">
        <v>0</v>
      </c>
      <c r="L150" s="108">
        <f t="shared" si="3"/>
        <v>5.2699999999999997E-2</v>
      </c>
      <c r="N150" s="78" t="s">
        <v>76</v>
      </c>
      <c r="O150" s="78" t="s">
        <v>76</v>
      </c>
      <c r="P150" s="29" t="s">
        <v>339</v>
      </c>
    </row>
    <row r="151" spans="2:16" ht="25.5" x14ac:dyDescent="0.25">
      <c r="B151" s="5">
        <v>146</v>
      </c>
      <c r="C151" s="71" t="s">
        <v>503</v>
      </c>
      <c r="D151" s="71" t="s">
        <v>503</v>
      </c>
      <c r="E151" s="71" t="s">
        <v>503</v>
      </c>
      <c r="F151" s="62" t="s">
        <v>340</v>
      </c>
      <c r="G151" s="75" t="s">
        <v>400</v>
      </c>
      <c r="H151" s="75" t="s">
        <v>74</v>
      </c>
      <c r="I151" s="76" t="s">
        <v>80</v>
      </c>
      <c r="J151" s="80">
        <v>3.4799999999999998E-2</v>
      </c>
      <c r="K151" s="77">
        <v>0</v>
      </c>
      <c r="L151" s="108">
        <f t="shared" si="3"/>
        <v>3.4799999999999998E-2</v>
      </c>
      <c r="N151" s="78" t="s">
        <v>76</v>
      </c>
      <c r="O151" s="78" t="s">
        <v>76</v>
      </c>
      <c r="P151" s="29" t="s">
        <v>339</v>
      </c>
    </row>
    <row r="152" spans="2:16" ht="25.5" x14ac:dyDescent="0.25">
      <c r="B152" s="5">
        <v>147</v>
      </c>
      <c r="C152" s="71" t="s">
        <v>504</v>
      </c>
      <c r="D152" s="71" t="s">
        <v>504</v>
      </c>
      <c r="E152" s="71" t="s">
        <v>504</v>
      </c>
      <c r="F152" s="62" t="s">
        <v>340</v>
      </c>
      <c r="G152" s="75" t="s">
        <v>400</v>
      </c>
      <c r="H152" s="75" t="s">
        <v>74</v>
      </c>
      <c r="I152" s="76" t="s">
        <v>80</v>
      </c>
      <c r="J152" s="80">
        <v>3.15E-2</v>
      </c>
      <c r="K152" s="77">
        <v>0</v>
      </c>
      <c r="L152" s="108">
        <f t="shared" si="3"/>
        <v>3.15E-2</v>
      </c>
      <c r="N152" s="78" t="s">
        <v>76</v>
      </c>
      <c r="O152" s="78" t="s">
        <v>76</v>
      </c>
      <c r="P152" s="29" t="s">
        <v>339</v>
      </c>
    </row>
    <row r="153" spans="2:16" ht="25.5" x14ac:dyDescent="0.25">
      <c r="B153" s="5">
        <v>148</v>
      </c>
      <c r="C153" s="71" t="s">
        <v>505</v>
      </c>
      <c r="D153" s="71" t="s">
        <v>505</v>
      </c>
      <c r="E153" s="71" t="s">
        <v>505</v>
      </c>
      <c r="F153" s="62" t="s">
        <v>340</v>
      </c>
      <c r="G153" s="75" t="s">
        <v>400</v>
      </c>
      <c r="H153" s="75" t="s">
        <v>74</v>
      </c>
      <c r="I153" s="76" t="s">
        <v>80</v>
      </c>
      <c r="J153" s="80">
        <v>2.76E-2</v>
      </c>
      <c r="K153" s="77">
        <v>0</v>
      </c>
      <c r="L153" s="108">
        <f t="shared" si="3"/>
        <v>2.76E-2</v>
      </c>
      <c r="N153" s="78" t="s">
        <v>76</v>
      </c>
      <c r="O153" s="78" t="s">
        <v>76</v>
      </c>
      <c r="P153" s="29" t="s">
        <v>339</v>
      </c>
    </row>
    <row r="154" spans="2:16" ht="38.25" x14ac:dyDescent="0.25">
      <c r="B154" s="5">
        <v>149</v>
      </c>
      <c r="C154" s="71" t="s">
        <v>506</v>
      </c>
      <c r="D154" s="71" t="s">
        <v>506</v>
      </c>
      <c r="E154" s="71" t="s">
        <v>506</v>
      </c>
      <c r="F154" s="62" t="s">
        <v>340</v>
      </c>
      <c r="G154" s="75" t="s">
        <v>400</v>
      </c>
      <c r="H154" s="75" t="s">
        <v>74</v>
      </c>
      <c r="I154" s="76" t="s">
        <v>80</v>
      </c>
      <c r="J154" s="80">
        <v>1.6199999999999999E-2</v>
      </c>
      <c r="K154" s="77">
        <v>0</v>
      </c>
      <c r="L154" s="108">
        <f t="shared" si="3"/>
        <v>1.6199999999999999E-2</v>
      </c>
      <c r="N154" s="78" t="s">
        <v>76</v>
      </c>
      <c r="O154" s="78" t="s">
        <v>76</v>
      </c>
      <c r="P154" s="29" t="s">
        <v>339</v>
      </c>
    </row>
    <row r="155" spans="2:16" ht="38.25" x14ac:dyDescent="0.25">
      <c r="B155" s="5">
        <v>150</v>
      </c>
      <c r="C155" s="71" t="s">
        <v>507</v>
      </c>
      <c r="D155" s="71" t="s">
        <v>507</v>
      </c>
      <c r="E155" s="71" t="s">
        <v>507</v>
      </c>
      <c r="F155" s="62" t="s">
        <v>340</v>
      </c>
      <c r="G155" s="75" t="s">
        <v>400</v>
      </c>
      <c r="H155" s="75" t="s">
        <v>74</v>
      </c>
      <c r="I155" s="76" t="s">
        <v>80</v>
      </c>
      <c r="J155" s="80">
        <v>3.3599999999999998E-2</v>
      </c>
      <c r="K155" s="77">
        <v>0</v>
      </c>
      <c r="L155" s="108">
        <f t="shared" si="3"/>
        <v>3.3599999999999998E-2</v>
      </c>
      <c r="N155" s="78" t="s">
        <v>76</v>
      </c>
      <c r="O155" s="78" t="s">
        <v>76</v>
      </c>
      <c r="P155" s="29" t="s">
        <v>339</v>
      </c>
    </row>
    <row r="156" spans="2:16" ht="51" x14ac:dyDescent="0.25">
      <c r="B156" s="5">
        <v>151</v>
      </c>
      <c r="C156" s="71" t="s">
        <v>508</v>
      </c>
      <c r="D156" s="71" t="s">
        <v>508</v>
      </c>
      <c r="E156" s="71" t="s">
        <v>508</v>
      </c>
      <c r="F156" s="62" t="s">
        <v>340</v>
      </c>
      <c r="G156" s="75" t="s">
        <v>400</v>
      </c>
      <c r="H156" s="75" t="s">
        <v>74</v>
      </c>
      <c r="I156" s="76" t="s">
        <v>80</v>
      </c>
      <c r="J156" s="80">
        <v>2.8899999999999999E-2</v>
      </c>
      <c r="K156" s="77">
        <v>0</v>
      </c>
      <c r="L156" s="108">
        <f t="shared" si="3"/>
        <v>2.8899999999999999E-2</v>
      </c>
      <c r="N156" s="78" t="s">
        <v>76</v>
      </c>
      <c r="O156" s="78" t="s">
        <v>76</v>
      </c>
      <c r="P156" s="29" t="s">
        <v>339</v>
      </c>
    </row>
    <row r="157" spans="2:16" ht="51" x14ac:dyDescent="0.25">
      <c r="B157" s="5">
        <v>152</v>
      </c>
      <c r="C157" s="71" t="s">
        <v>509</v>
      </c>
      <c r="D157" s="71" t="s">
        <v>509</v>
      </c>
      <c r="E157" s="71" t="s">
        <v>509</v>
      </c>
      <c r="F157" s="62" t="s">
        <v>340</v>
      </c>
      <c r="G157" s="75" t="s">
        <v>400</v>
      </c>
      <c r="H157" s="75" t="s">
        <v>74</v>
      </c>
      <c r="I157" s="76" t="s">
        <v>80</v>
      </c>
      <c r="J157" s="80">
        <v>6.6400000000000001E-2</v>
      </c>
      <c r="K157" s="77">
        <v>0</v>
      </c>
      <c r="L157" s="108">
        <f t="shared" si="3"/>
        <v>6.6400000000000001E-2</v>
      </c>
      <c r="N157" s="78" t="s">
        <v>76</v>
      </c>
      <c r="O157" s="78" t="s">
        <v>76</v>
      </c>
      <c r="P157" s="29" t="s">
        <v>339</v>
      </c>
    </row>
    <row r="158" spans="2:16" ht="25.5" x14ac:dyDescent="0.25">
      <c r="B158" s="5">
        <v>153</v>
      </c>
      <c r="C158" s="71" t="s">
        <v>510</v>
      </c>
      <c r="D158" s="71" t="s">
        <v>510</v>
      </c>
      <c r="E158" s="71" t="s">
        <v>510</v>
      </c>
      <c r="F158" s="62" t="s">
        <v>340</v>
      </c>
      <c r="G158" s="75" t="s">
        <v>400</v>
      </c>
      <c r="H158" s="75" t="s">
        <v>74</v>
      </c>
      <c r="I158" s="76" t="s">
        <v>80</v>
      </c>
      <c r="J158" s="80">
        <v>2.2100000000000002E-2</v>
      </c>
      <c r="K158" s="77">
        <v>0</v>
      </c>
      <c r="L158" s="108">
        <f t="shared" si="3"/>
        <v>2.2100000000000002E-2</v>
      </c>
      <c r="N158" s="78" t="s">
        <v>76</v>
      </c>
      <c r="O158" s="78" t="s">
        <v>76</v>
      </c>
      <c r="P158" s="29" t="s">
        <v>339</v>
      </c>
    </row>
    <row r="159" spans="2:16" ht="38.25" x14ac:dyDescent="0.25">
      <c r="B159" s="5">
        <v>154</v>
      </c>
      <c r="C159" s="71" t="s">
        <v>511</v>
      </c>
      <c r="D159" s="71" t="s">
        <v>511</v>
      </c>
      <c r="E159" s="71" t="s">
        <v>511</v>
      </c>
      <c r="F159" s="62" t="s">
        <v>340</v>
      </c>
      <c r="G159" s="75" t="s">
        <v>400</v>
      </c>
      <c r="H159" s="75" t="s">
        <v>74</v>
      </c>
      <c r="I159" s="76" t="s">
        <v>80</v>
      </c>
      <c r="J159" s="80">
        <v>4.9200000000000001E-2</v>
      </c>
      <c r="K159" s="77">
        <v>0</v>
      </c>
      <c r="L159" s="108">
        <f t="shared" si="3"/>
        <v>4.9200000000000001E-2</v>
      </c>
      <c r="N159" s="78" t="s">
        <v>76</v>
      </c>
      <c r="O159" s="78" t="s">
        <v>76</v>
      </c>
      <c r="P159" s="29" t="s">
        <v>339</v>
      </c>
    </row>
    <row r="160" spans="2:16" ht="25.5" x14ac:dyDescent="0.25">
      <c r="B160" s="5">
        <v>155</v>
      </c>
      <c r="C160" s="71" t="s">
        <v>512</v>
      </c>
      <c r="D160" s="71" t="s">
        <v>512</v>
      </c>
      <c r="E160" s="71" t="s">
        <v>512</v>
      </c>
      <c r="F160" s="62" t="s">
        <v>340</v>
      </c>
      <c r="G160" s="75" t="s">
        <v>400</v>
      </c>
      <c r="H160" s="75" t="s">
        <v>74</v>
      </c>
      <c r="I160" s="76" t="s">
        <v>80</v>
      </c>
      <c r="J160" s="80">
        <v>7.7999999999999996E-3</v>
      </c>
      <c r="K160" s="77">
        <v>0</v>
      </c>
      <c r="L160" s="108">
        <f t="shared" ref="L160:L215" si="4">IF(J160="","",(J160-(J160*K160)))</f>
        <v>7.7999999999999996E-3</v>
      </c>
      <c r="N160" s="78" t="s">
        <v>76</v>
      </c>
      <c r="O160" s="78" t="s">
        <v>76</v>
      </c>
      <c r="P160" s="29" t="s">
        <v>339</v>
      </c>
    </row>
    <row r="161" spans="2:16" ht="38.25" x14ac:dyDescent="0.25">
      <c r="B161" s="5">
        <v>156</v>
      </c>
      <c r="C161" s="71" t="s">
        <v>513</v>
      </c>
      <c r="D161" s="71" t="s">
        <v>513</v>
      </c>
      <c r="E161" s="71" t="s">
        <v>513</v>
      </c>
      <c r="F161" s="62" t="s">
        <v>340</v>
      </c>
      <c r="G161" s="75" t="s">
        <v>400</v>
      </c>
      <c r="H161" s="75" t="s">
        <v>74</v>
      </c>
      <c r="I161" s="76" t="s">
        <v>80</v>
      </c>
      <c r="J161" s="80">
        <v>3.7999999999999999E-2</v>
      </c>
      <c r="K161" s="77">
        <v>0</v>
      </c>
      <c r="L161" s="108">
        <f t="shared" si="4"/>
        <v>3.7999999999999999E-2</v>
      </c>
      <c r="N161" s="78" t="s">
        <v>76</v>
      </c>
      <c r="O161" s="78" t="s">
        <v>76</v>
      </c>
      <c r="P161" s="29" t="s">
        <v>339</v>
      </c>
    </row>
    <row r="162" spans="2:16" ht="38.25" x14ac:dyDescent="0.25">
      <c r="B162" s="5">
        <v>157</v>
      </c>
      <c r="C162" s="71" t="s">
        <v>514</v>
      </c>
      <c r="D162" s="71" t="s">
        <v>514</v>
      </c>
      <c r="E162" s="71" t="s">
        <v>514</v>
      </c>
      <c r="F162" s="62" t="s">
        <v>340</v>
      </c>
      <c r="G162" s="75" t="s">
        <v>400</v>
      </c>
      <c r="H162" s="75" t="s">
        <v>74</v>
      </c>
      <c r="I162" s="76" t="s">
        <v>80</v>
      </c>
      <c r="J162" s="80">
        <v>3.8999999999999998E-3</v>
      </c>
      <c r="K162" s="77">
        <v>0</v>
      </c>
      <c r="L162" s="108">
        <f t="shared" si="4"/>
        <v>3.8999999999999998E-3</v>
      </c>
      <c r="N162" s="78" t="s">
        <v>76</v>
      </c>
      <c r="O162" s="78" t="s">
        <v>76</v>
      </c>
      <c r="P162" s="29" t="s">
        <v>339</v>
      </c>
    </row>
    <row r="163" spans="2:16" ht="38.25" x14ac:dyDescent="0.25">
      <c r="B163" s="5">
        <v>158</v>
      </c>
      <c r="C163" s="71" t="s">
        <v>515</v>
      </c>
      <c r="D163" s="71" t="s">
        <v>515</v>
      </c>
      <c r="E163" s="71" t="s">
        <v>515</v>
      </c>
      <c r="F163" s="62" t="s">
        <v>340</v>
      </c>
      <c r="G163" s="75" t="s">
        <v>400</v>
      </c>
      <c r="H163" s="75" t="s">
        <v>74</v>
      </c>
      <c r="I163" s="76" t="s">
        <v>80</v>
      </c>
      <c r="J163" s="80">
        <v>3.7000000000000002E-3</v>
      </c>
      <c r="K163" s="77">
        <v>0</v>
      </c>
      <c r="L163" s="108">
        <f t="shared" si="4"/>
        <v>3.7000000000000002E-3</v>
      </c>
      <c r="N163" s="78" t="s">
        <v>76</v>
      </c>
      <c r="O163" s="78" t="s">
        <v>76</v>
      </c>
      <c r="P163" s="29" t="s">
        <v>339</v>
      </c>
    </row>
    <row r="164" spans="2:16" ht="25.5" x14ac:dyDescent="0.25">
      <c r="B164" s="5">
        <v>159</v>
      </c>
      <c r="C164" s="71" t="s">
        <v>516</v>
      </c>
      <c r="D164" s="71" t="s">
        <v>516</v>
      </c>
      <c r="E164" s="71" t="s">
        <v>516</v>
      </c>
      <c r="F164" s="62" t="s">
        <v>340</v>
      </c>
      <c r="G164" s="75" t="s">
        <v>400</v>
      </c>
      <c r="H164" s="75" t="s">
        <v>74</v>
      </c>
      <c r="I164" s="76" t="s">
        <v>80</v>
      </c>
      <c r="J164" s="80">
        <v>1.5299999999999999E-2</v>
      </c>
      <c r="K164" s="77">
        <v>0</v>
      </c>
      <c r="L164" s="108">
        <f t="shared" si="4"/>
        <v>1.5299999999999999E-2</v>
      </c>
      <c r="N164" s="78" t="s">
        <v>76</v>
      </c>
      <c r="O164" s="78" t="s">
        <v>76</v>
      </c>
      <c r="P164" s="29" t="s">
        <v>339</v>
      </c>
    </row>
    <row r="165" spans="2:16" ht="38.25" x14ac:dyDescent="0.25">
      <c r="B165" s="5">
        <v>160</v>
      </c>
      <c r="C165" s="71" t="s">
        <v>517</v>
      </c>
      <c r="D165" s="71" t="s">
        <v>517</v>
      </c>
      <c r="E165" s="71" t="s">
        <v>517</v>
      </c>
      <c r="F165" s="62" t="s">
        <v>340</v>
      </c>
      <c r="G165" s="75" t="s">
        <v>400</v>
      </c>
      <c r="H165" s="75" t="s">
        <v>74</v>
      </c>
      <c r="I165" s="76" t="s">
        <v>80</v>
      </c>
      <c r="J165" s="80">
        <v>1.5299999999999999E-2</v>
      </c>
      <c r="K165" s="77">
        <v>0</v>
      </c>
      <c r="L165" s="108">
        <f t="shared" si="4"/>
        <v>1.5299999999999999E-2</v>
      </c>
      <c r="N165" s="78" t="s">
        <v>76</v>
      </c>
      <c r="O165" s="78" t="s">
        <v>76</v>
      </c>
      <c r="P165" s="29" t="s">
        <v>339</v>
      </c>
    </row>
    <row r="166" spans="2:16" ht="25.5" x14ac:dyDescent="0.25">
      <c r="B166" s="5">
        <v>161</v>
      </c>
      <c r="C166" s="71" t="s">
        <v>518</v>
      </c>
      <c r="D166" s="71" t="s">
        <v>518</v>
      </c>
      <c r="E166" s="71" t="s">
        <v>518</v>
      </c>
      <c r="F166" s="62" t="s">
        <v>340</v>
      </c>
      <c r="G166" s="75" t="s">
        <v>400</v>
      </c>
      <c r="H166" s="75" t="s">
        <v>74</v>
      </c>
      <c r="I166" s="76" t="s">
        <v>80</v>
      </c>
      <c r="J166" s="80">
        <v>1.6199999999999999E-2</v>
      </c>
      <c r="K166" s="77">
        <v>0</v>
      </c>
      <c r="L166" s="108">
        <f t="shared" si="4"/>
        <v>1.6199999999999999E-2</v>
      </c>
      <c r="N166" s="78" t="s">
        <v>76</v>
      </c>
      <c r="O166" s="78" t="s">
        <v>76</v>
      </c>
      <c r="P166" s="29" t="s">
        <v>339</v>
      </c>
    </row>
    <row r="167" spans="2:16" ht="38.25" x14ac:dyDescent="0.25">
      <c r="B167" s="5">
        <v>162</v>
      </c>
      <c r="C167" s="71" t="s">
        <v>519</v>
      </c>
      <c r="D167" s="71" t="s">
        <v>519</v>
      </c>
      <c r="E167" s="71" t="s">
        <v>519</v>
      </c>
      <c r="F167" s="62" t="s">
        <v>340</v>
      </c>
      <c r="G167" s="75" t="s">
        <v>400</v>
      </c>
      <c r="H167" s="75" t="s">
        <v>74</v>
      </c>
      <c r="I167" s="76" t="s">
        <v>80</v>
      </c>
      <c r="J167" s="80">
        <v>7.3999999999999996E-2</v>
      </c>
      <c r="K167" s="77">
        <v>0</v>
      </c>
      <c r="L167" s="108">
        <f t="shared" si="4"/>
        <v>7.3999999999999996E-2</v>
      </c>
      <c r="N167" s="78" t="s">
        <v>76</v>
      </c>
      <c r="O167" s="78" t="s">
        <v>76</v>
      </c>
      <c r="P167" s="29" t="s">
        <v>339</v>
      </c>
    </row>
    <row r="168" spans="2:16" ht="38.25" x14ac:dyDescent="0.25">
      <c r="B168" s="5">
        <v>163</v>
      </c>
      <c r="C168" s="71" t="s">
        <v>1498</v>
      </c>
      <c r="D168" s="71" t="s">
        <v>1498</v>
      </c>
      <c r="E168" s="71" t="s">
        <v>1498</v>
      </c>
      <c r="F168" s="62" t="s">
        <v>340</v>
      </c>
      <c r="G168" s="75" t="s">
        <v>400</v>
      </c>
      <c r="H168" s="75" t="s">
        <v>74</v>
      </c>
      <c r="I168" s="76" t="s">
        <v>80</v>
      </c>
      <c r="J168" s="80">
        <v>4.36E-2</v>
      </c>
      <c r="K168" s="77">
        <v>0</v>
      </c>
      <c r="L168" s="108">
        <f t="shared" si="4"/>
        <v>4.36E-2</v>
      </c>
      <c r="N168" s="78" t="s">
        <v>76</v>
      </c>
      <c r="O168" s="78" t="s">
        <v>76</v>
      </c>
      <c r="P168" s="29" t="s">
        <v>339</v>
      </c>
    </row>
    <row r="169" spans="2:16" ht="38.25" x14ac:dyDescent="0.25">
      <c r="B169" s="5">
        <v>164</v>
      </c>
      <c r="C169" s="71" t="s">
        <v>1499</v>
      </c>
      <c r="D169" s="71" t="s">
        <v>1499</v>
      </c>
      <c r="E169" s="71" t="s">
        <v>1499</v>
      </c>
      <c r="F169" s="62" t="s">
        <v>340</v>
      </c>
      <c r="G169" s="75" t="s">
        <v>400</v>
      </c>
      <c r="H169" s="75" t="s">
        <v>74</v>
      </c>
      <c r="I169" s="76" t="s">
        <v>80</v>
      </c>
      <c r="J169" s="80">
        <v>5.3999999999999999E-2</v>
      </c>
      <c r="K169" s="77">
        <v>0</v>
      </c>
      <c r="L169" s="108">
        <f t="shared" si="4"/>
        <v>5.3999999999999999E-2</v>
      </c>
      <c r="N169" s="78" t="s">
        <v>76</v>
      </c>
      <c r="O169" s="78" t="s">
        <v>76</v>
      </c>
      <c r="P169" s="29" t="s">
        <v>339</v>
      </c>
    </row>
    <row r="170" spans="2:16" ht="38.25" x14ac:dyDescent="0.25">
      <c r="B170" s="5">
        <v>165</v>
      </c>
      <c r="C170" s="71" t="s">
        <v>520</v>
      </c>
      <c r="D170" s="71" t="s">
        <v>520</v>
      </c>
      <c r="E170" s="71" t="s">
        <v>520</v>
      </c>
      <c r="F170" s="62" t="s">
        <v>340</v>
      </c>
      <c r="G170" s="75" t="s">
        <v>400</v>
      </c>
      <c r="H170" s="75" t="s">
        <v>74</v>
      </c>
      <c r="I170" s="76" t="s">
        <v>80</v>
      </c>
      <c r="J170" s="80">
        <v>7.1800000000000003E-2</v>
      </c>
      <c r="K170" s="77">
        <v>0</v>
      </c>
      <c r="L170" s="108">
        <f t="shared" si="4"/>
        <v>7.1800000000000003E-2</v>
      </c>
      <c r="N170" s="78" t="s">
        <v>76</v>
      </c>
      <c r="O170" s="78" t="s">
        <v>76</v>
      </c>
      <c r="P170" s="29" t="s">
        <v>339</v>
      </c>
    </row>
    <row r="171" spans="2:16" ht="25.5" x14ac:dyDescent="0.25">
      <c r="B171" s="5">
        <v>166</v>
      </c>
      <c r="C171" s="71" t="s">
        <v>521</v>
      </c>
      <c r="D171" s="71" t="s">
        <v>521</v>
      </c>
      <c r="E171" s="71" t="s">
        <v>521</v>
      </c>
      <c r="F171" s="62" t="s">
        <v>340</v>
      </c>
      <c r="G171" s="75" t="s">
        <v>400</v>
      </c>
      <c r="H171" s="75" t="s">
        <v>74</v>
      </c>
      <c r="I171" s="76" t="s">
        <v>80</v>
      </c>
      <c r="J171" s="80">
        <v>3.3599999999999998E-2</v>
      </c>
      <c r="K171" s="77">
        <v>0</v>
      </c>
      <c r="L171" s="108">
        <f t="shared" si="4"/>
        <v>3.3599999999999998E-2</v>
      </c>
      <c r="N171" s="78" t="s">
        <v>76</v>
      </c>
      <c r="O171" s="78" t="s">
        <v>76</v>
      </c>
      <c r="P171" s="29" t="s">
        <v>339</v>
      </c>
    </row>
    <row r="172" spans="2:16" ht="38.25" x14ac:dyDescent="0.25">
      <c r="B172" s="5">
        <v>167</v>
      </c>
      <c r="C172" s="71" t="s">
        <v>522</v>
      </c>
      <c r="D172" s="71" t="s">
        <v>522</v>
      </c>
      <c r="E172" s="71" t="s">
        <v>522</v>
      </c>
      <c r="F172" s="62" t="s">
        <v>340</v>
      </c>
      <c r="G172" s="75" t="s">
        <v>400</v>
      </c>
      <c r="H172" s="75" t="s">
        <v>74</v>
      </c>
      <c r="I172" s="76" t="s">
        <v>80</v>
      </c>
      <c r="J172" s="80">
        <v>5.74E-2</v>
      </c>
      <c r="K172" s="77">
        <v>0</v>
      </c>
      <c r="L172" s="108">
        <f t="shared" si="4"/>
        <v>5.74E-2</v>
      </c>
      <c r="N172" s="78" t="s">
        <v>76</v>
      </c>
      <c r="O172" s="78" t="s">
        <v>76</v>
      </c>
      <c r="P172" s="29" t="s">
        <v>339</v>
      </c>
    </row>
    <row r="173" spans="2:16" ht="38.25" x14ac:dyDescent="0.25">
      <c r="B173" s="5">
        <v>168</v>
      </c>
      <c r="C173" s="71" t="s">
        <v>523</v>
      </c>
      <c r="D173" s="71" t="s">
        <v>523</v>
      </c>
      <c r="E173" s="71" t="s">
        <v>523</v>
      </c>
      <c r="F173" s="62" t="s">
        <v>340</v>
      </c>
      <c r="G173" s="75" t="s">
        <v>400</v>
      </c>
      <c r="H173" s="75" t="s">
        <v>74</v>
      </c>
      <c r="I173" s="76" t="s">
        <v>80</v>
      </c>
      <c r="J173" s="80">
        <v>5.74E-2</v>
      </c>
      <c r="K173" s="77">
        <v>0</v>
      </c>
      <c r="L173" s="108">
        <f t="shared" si="4"/>
        <v>5.74E-2</v>
      </c>
      <c r="N173" s="78" t="s">
        <v>76</v>
      </c>
      <c r="O173" s="78" t="s">
        <v>76</v>
      </c>
      <c r="P173" s="29" t="s">
        <v>339</v>
      </c>
    </row>
    <row r="174" spans="2:16" ht="38.25" x14ac:dyDescent="0.25">
      <c r="B174" s="5">
        <v>169</v>
      </c>
      <c r="C174" s="71" t="s">
        <v>524</v>
      </c>
      <c r="D174" s="71" t="s">
        <v>524</v>
      </c>
      <c r="E174" s="71" t="s">
        <v>524</v>
      </c>
      <c r="F174" s="62" t="s">
        <v>340</v>
      </c>
      <c r="G174" s="75" t="s">
        <v>400</v>
      </c>
      <c r="H174" s="75" t="s">
        <v>74</v>
      </c>
      <c r="I174" s="76" t="s">
        <v>80</v>
      </c>
      <c r="J174" s="80">
        <v>4.5900000000000003E-2</v>
      </c>
      <c r="K174" s="77">
        <v>0</v>
      </c>
      <c r="L174" s="108">
        <f t="shared" si="4"/>
        <v>4.5900000000000003E-2</v>
      </c>
      <c r="N174" s="78" t="s">
        <v>76</v>
      </c>
      <c r="O174" s="78" t="s">
        <v>76</v>
      </c>
      <c r="P174" s="29" t="s">
        <v>339</v>
      </c>
    </row>
    <row r="175" spans="2:16" ht="38.25" x14ac:dyDescent="0.25">
      <c r="B175" s="5">
        <v>170</v>
      </c>
      <c r="C175" s="71" t="s">
        <v>525</v>
      </c>
      <c r="D175" s="71" t="s">
        <v>525</v>
      </c>
      <c r="E175" s="71" t="s">
        <v>525</v>
      </c>
      <c r="F175" s="62" t="s">
        <v>340</v>
      </c>
      <c r="G175" s="75" t="s">
        <v>400</v>
      </c>
      <c r="H175" s="75" t="s">
        <v>74</v>
      </c>
      <c r="I175" s="76" t="s">
        <v>80</v>
      </c>
      <c r="J175" s="80">
        <v>4.5900000000000003E-2</v>
      </c>
      <c r="K175" s="77">
        <v>0</v>
      </c>
      <c r="L175" s="108">
        <f t="shared" si="4"/>
        <v>4.5900000000000003E-2</v>
      </c>
      <c r="N175" s="78" t="s">
        <v>76</v>
      </c>
      <c r="O175" s="78" t="s">
        <v>76</v>
      </c>
      <c r="P175" s="29" t="s">
        <v>339</v>
      </c>
    </row>
    <row r="176" spans="2:16" ht="38.25" x14ac:dyDescent="0.25">
      <c r="B176" s="5">
        <v>171</v>
      </c>
      <c r="C176" s="71" t="s">
        <v>526</v>
      </c>
      <c r="D176" s="71" t="s">
        <v>526</v>
      </c>
      <c r="E176" s="71" t="s">
        <v>526</v>
      </c>
      <c r="F176" s="62" t="s">
        <v>340</v>
      </c>
      <c r="G176" s="75" t="s">
        <v>400</v>
      </c>
      <c r="H176" s="75" t="s">
        <v>74</v>
      </c>
      <c r="I176" s="76" t="s">
        <v>80</v>
      </c>
      <c r="J176" s="80">
        <v>4.8899999999999999E-2</v>
      </c>
      <c r="K176" s="77">
        <v>0</v>
      </c>
      <c r="L176" s="108">
        <f t="shared" si="4"/>
        <v>4.8899999999999999E-2</v>
      </c>
      <c r="N176" s="78" t="s">
        <v>76</v>
      </c>
      <c r="O176" s="78" t="s">
        <v>76</v>
      </c>
      <c r="P176" s="29" t="s">
        <v>339</v>
      </c>
    </row>
    <row r="177" spans="2:16" ht="38.25" x14ac:dyDescent="0.25">
      <c r="B177" s="5">
        <v>172</v>
      </c>
      <c r="C177" s="71" t="s">
        <v>527</v>
      </c>
      <c r="D177" s="71" t="s">
        <v>527</v>
      </c>
      <c r="E177" s="71" t="s">
        <v>527</v>
      </c>
      <c r="F177" s="62" t="s">
        <v>340</v>
      </c>
      <c r="G177" s="75" t="s">
        <v>400</v>
      </c>
      <c r="H177" s="75" t="s">
        <v>74</v>
      </c>
      <c r="I177" s="76" t="s">
        <v>80</v>
      </c>
      <c r="J177" s="80">
        <v>5.74E-2</v>
      </c>
      <c r="K177" s="77">
        <v>0</v>
      </c>
      <c r="L177" s="108">
        <f t="shared" si="4"/>
        <v>5.74E-2</v>
      </c>
      <c r="N177" s="78" t="s">
        <v>76</v>
      </c>
      <c r="O177" s="78" t="s">
        <v>76</v>
      </c>
      <c r="P177" s="29" t="s">
        <v>339</v>
      </c>
    </row>
    <row r="178" spans="2:16" ht="38.25" x14ac:dyDescent="0.25">
      <c r="B178" s="5">
        <v>173</v>
      </c>
      <c r="C178" s="71" t="s">
        <v>528</v>
      </c>
      <c r="D178" s="71" t="s">
        <v>528</v>
      </c>
      <c r="E178" s="71" t="s">
        <v>528</v>
      </c>
      <c r="F178" s="62" t="s">
        <v>340</v>
      </c>
      <c r="G178" s="75" t="s">
        <v>400</v>
      </c>
      <c r="H178" s="75" t="s">
        <v>74</v>
      </c>
      <c r="I178" s="76" t="s">
        <v>80</v>
      </c>
      <c r="J178" s="80">
        <v>8.1199999999999994E-2</v>
      </c>
      <c r="K178" s="77">
        <v>0</v>
      </c>
      <c r="L178" s="108">
        <f t="shared" si="4"/>
        <v>8.1199999999999994E-2</v>
      </c>
      <c r="N178" s="78" t="s">
        <v>76</v>
      </c>
      <c r="O178" s="78" t="s">
        <v>76</v>
      </c>
      <c r="P178" s="29" t="s">
        <v>339</v>
      </c>
    </row>
    <row r="179" spans="2:16" ht="25.5" x14ac:dyDescent="0.25">
      <c r="B179" s="5">
        <v>174</v>
      </c>
      <c r="C179" s="71" t="s">
        <v>529</v>
      </c>
      <c r="D179" s="71" t="s">
        <v>529</v>
      </c>
      <c r="E179" s="71" t="s">
        <v>529</v>
      </c>
      <c r="F179" s="62" t="s">
        <v>340</v>
      </c>
      <c r="G179" s="75" t="s">
        <v>400</v>
      </c>
      <c r="H179" s="75" t="s">
        <v>74</v>
      </c>
      <c r="I179" s="76" t="s">
        <v>80</v>
      </c>
      <c r="J179" s="80">
        <v>6.7500000000000004E-2</v>
      </c>
      <c r="K179" s="77">
        <v>0</v>
      </c>
      <c r="L179" s="108">
        <f t="shared" si="4"/>
        <v>6.7500000000000004E-2</v>
      </c>
      <c r="N179" s="78" t="s">
        <v>76</v>
      </c>
      <c r="O179" s="78" t="s">
        <v>76</v>
      </c>
      <c r="P179" s="29" t="s">
        <v>339</v>
      </c>
    </row>
    <row r="180" spans="2:16" ht="38.25" x14ac:dyDescent="0.25">
      <c r="B180" s="5">
        <v>175</v>
      </c>
      <c r="C180" s="71" t="s">
        <v>530</v>
      </c>
      <c r="D180" s="71" t="s">
        <v>530</v>
      </c>
      <c r="E180" s="71" t="s">
        <v>530</v>
      </c>
      <c r="F180" s="62" t="s">
        <v>340</v>
      </c>
      <c r="G180" s="75" t="s">
        <v>400</v>
      </c>
      <c r="H180" s="75" t="s">
        <v>74</v>
      </c>
      <c r="I180" s="76" t="s">
        <v>80</v>
      </c>
      <c r="J180" s="80">
        <v>5.74E-2</v>
      </c>
      <c r="K180" s="77">
        <v>0</v>
      </c>
      <c r="L180" s="108">
        <f t="shared" si="4"/>
        <v>5.74E-2</v>
      </c>
      <c r="N180" s="78" t="s">
        <v>76</v>
      </c>
      <c r="O180" s="78" t="s">
        <v>76</v>
      </c>
      <c r="P180" s="29" t="s">
        <v>339</v>
      </c>
    </row>
    <row r="181" spans="2:16" ht="25.5" x14ac:dyDescent="0.25">
      <c r="B181" s="5">
        <v>176</v>
      </c>
      <c r="C181" s="71" t="s">
        <v>531</v>
      </c>
      <c r="D181" s="71" t="s">
        <v>531</v>
      </c>
      <c r="E181" s="71" t="s">
        <v>531</v>
      </c>
      <c r="F181" s="62" t="s">
        <v>340</v>
      </c>
      <c r="G181" s="75" t="s">
        <v>400</v>
      </c>
      <c r="H181" s="75" t="s">
        <v>74</v>
      </c>
      <c r="I181" s="76" t="s">
        <v>80</v>
      </c>
      <c r="J181" s="80">
        <v>2.4899999999999999E-2</v>
      </c>
      <c r="K181" s="77">
        <v>0</v>
      </c>
      <c r="L181" s="108">
        <f t="shared" si="4"/>
        <v>2.4899999999999999E-2</v>
      </c>
      <c r="N181" s="78" t="s">
        <v>76</v>
      </c>
      <c r="O181" s="78" t="s">
        <v>76</v>
      </c>
      <c r="P181" s="29" t="s">
        <v>339</v>
      </c>
    </row>
    <row r="182" spans="2:16" ht="38.25" x14ac:dyDescent="0.25">
      <c r="B182" s="5">
        <v>177</v>
      </c>
      <c r="C182" s="71" t="s">
        <v>532</v>
      </c>
      <c r="D182" s="71" t="s">
        <v>532</v>
      </c>
      <c r="E182" s="71" t="s">
        <v>532</v>
      </c>
      <c r="F182" s="62" t="s">
        <v>340</v>
      </c>
      <c r="G182" s="75" t="s">
        <v>400</v>
      </c>
      <c r="H182" s="75" t="s">
        <v>74</v>
      </c>
      <c r="I182" s="76" t="s">
        <v>80</v>
      </c>
      <c r="J182" s="80">
        <v>6.0100000000000001E-2</v>
      </c>
      <c r="K182" s="77">
        <v>0</v>
      </c>
      <c r="L182" s="108">
        <f t="shared" si="4"/>
        <v>6.0100000000000001E-2</v>
      </c>
      <c r="N182" s="78" t="s">
        <v>76</v>
      </c>
      <c r="O182" s="78" t="s">
        <v>76</v>
      </c>
      <c r="P182" s="29" t="s">
        <v>339</v>
      </c>
    </row>
    <row r="183" spans="2:16" ht="38.25" x14ac:dyDescent="0.25">
      <c r="B183" s="5">
        <v>178</v>
      </c>
      <c r="C183" s="71" t="s">
        <v>533</v>
      </c>
      <c r="D183" s="71" t="s">
        <v>533</v>
      </c>
      <c r="E183" s="71" t="s">
        <v>533</v>
      </c>
      <c r="F183" s="62" t="s">
        <v>340</v>
      </c>
      <c r="G183" s="75" t="s">
        <v>400</v>
      </c>
      <c r="H183" s="75" t="s">
        <v>74</v>
      </c>
      <c r="I183" s="76" t="s">
        <v>80</v>
      </c>
      <c r="J183" s="80">
        <v>7.7000000000000002E-3</v>
      </c>
      <c r="K183" s="77">
        <v>0</v>
      </c>
      <c r="L183" s="108">
        <f t="shared" si="4"/>
        <v>7.7000000000000002E-3</v>
      </c>
      <c r="N183" s="78" t="s">
        <v>76</v>
      </c>
      <c r="O183" s="78" t="s">
        <v>76</v>
      </c>
      <c r="P183" s="29" t="s">
        <v>339</v>
      </c>
    </row>
    <row r="184" spans="2:16" ht="25.5" x14ac:dyDescent="0.25">
      <c r="B184" s="5">
        <v>179</v>
      </c>
      <c r="C184" s="71" t="s">
        <v>534</v>
      </c>
      <c r="D184" s="71" t="s">
        <v>534</v>
      </c>
      <c r="E184" s="71" t="s">
        <v>534</v>
      </c>
      <c r="F184" s="62" t="s">
        <v>340</v>
      </c>
      <c r="G184" s="75" t="s">
        <v>400</v>
      </c>
      <c r="H184" s="75" t="s">
        <v>74</v>
      </c>
      <c r="I184" s="76" t="s">
        <v>80</v>
      </c>
      <c r="J184" s="80">
        <v>3.0000000000000001E-3</v>
      </c>
      <c r="K184" s="77">
        <v>0</v>
      </c>
      <c r="L184" s="108">
        <f t="shared" si="4"/>
        <v>3.0000000000000001E-3</v>
      </c>
      <c r="N184" s="78" t="s">
        <v>76</v>
      </c>
      <c r="O184" s="78" t="s">
        <v>76</v>
      </c>
      <c r="P184" s="29" t="s">
        <v>339</v>
      </c>
    </row>
    <row r="185" spans="2:16" ht="38.25" x14ac:dyDescent="0.25">
      <c r="B185" s="5">
        <v>180</v>
      </c>
      <c r="C185" s="71" t="s">
        <v>535</v>
      </c>
      <c r="D185" s="71" t="s">
        <v>535</v>
      </c>
      <c r="E185" s="71" t="s">
        <v>535</v>
      </c>
      <c r="F185" s="62" t="s">
        <v>340</v>
      </c>
      <c r="G185" s="75" t="s">
        <v>400</v>
      </c>
      <c r="H185" s="75" t="s">
        <v>74</v>
      </c>
      <c r="I185" s="76" t="s">
        <v>80</v>
      </c>
      <c r="J185" s="80">
        <v>2.5000000000000001E-3</v>
      </c>
      <c r="K185" s="77">
        <v>0</v>
      </c>
      <c r="L185" s="108">
        <f t="shared" si="4"/>
        <v>2.5000000000000001E-3</v>
      </c>
      <c r="N185" s="78" t="s">
        <v>76</v>
      </c>
      <c r="O185" s="78" t="s">
        <v>76</v>
      </c>
      <c r="P185" s="29" t="s">
        <v>339</v>
      </c>
    </row>
    <row r="186" spans="2:16" ht="38.25" x14ac:dyDescent="0.25">
      <c r="B186" s="5">
        <v>181</v>
      </c>
      <c r="C186" s="71" t="s">
        <v>536</v>
      </c>
      <c r="D186" s="71" t="s">
        <v>536</v>
      </c>
      <c r="E186" s="71" t="s">
        <v>536</v>
      </c>
      <c r="F186" s="62" t="s">
        <v>340</v>
      </c>
      <c r="G186" s="75" t="s">
        <v>400</v>
      </c>
      <c r="H186" s="75" t="s">
        <v>74</v>
      </c>
      <c r="I186" s="76" t="s">
        <v>80</v>
      </c>
      <c r="J186" s="80">
        <v>2.5000000000000001E-3</v>
      </c>
      <c r="K186" s="77">
        <v>0</v>
      </c>
      <c r="L186" s="108">
        <f t="shared" si="4"/>
        <v>2.5000000000000001E-3</v>
      </c>
      <c r="N186" s="78" t="s">
        <v>76</v>
      </c>
      <c r="O186" s="78" t="s">
        <v>76</v>
      </c>
      <c r="P186" s="29" t="s">
        <v>339</v>
      </c>
    </row>
    <row r="187" spans="2:16" ht="38.25" x14ac:dyDescent="0.25">
      <c r="B187" s="5">
        <v>182</v>
      </c>
      <c r="C187" s="71" t="s">
        <v>537</v>
      </c>
      <c r="D187" s="71" t="s">
        <v>537</v>
      </c>
      <c r="E187" s="71" t="s">
        <v>537</v>
      </c>
      <c r="F187" s="62" t="s">
        <v>340</v>
      </c>
      <c r="G187" s="75" t="s">
        <v>400</v>
      </c>
      <c r="H187" s="75" t="s">
        <v>74</v>
      </c>
      <c r="I187" s="76" t="s">
        <v>80</v>
      </c>
      <c r="J187" s="80">
        <v>3.2000000000000002E-3</v>
      </c>
      <c r="K187" s="77">
        <v>0</v>
      </c>
      <c r="L187" s="108">
        <f t="shared" si="4"/>
        <v>3.2000000000000002E-3</v>
      </c>
      <c r="N187" s="78" t="s">
        <v>76</v>
      </c>
      <c r="O187" s="78" t="s">
        <v>76</v>
      </c>
      <c r="P187" s="29" t="s">
        <v>339</v>
      </c>
    </row>
    <row r="188" spans="2:16" ht="38.25" x14ac:dyDescent="0.25">
      <c r="B188" s="5">
        <v>183</v>
      </c>
      <c r="C188" s="71" t="s">
        <v>538</v>
      </c>
      <c r="D188" s="71" t="s">
        <v>538</v>
      </c>
      <c r="E188" s="71" t="s">
        <v>538</v>
      </c>
      <c r="F188" s="62" t="s">
        <v>340</v>
      </c>
      <c r="G188" s="75" t="s">
        <v>400</v>
      </c>
      <c r="H188" s="75" t="s">
        <v>74</v>
      </c>
      <c r="I188" s="76" t="s">
        <v>80</v>
      </c>
      <c r="J188" s="80">
        <v>3.8E-3</v>
      </c>
      <c r="K188" s="77">
        <v>0</v>
      </c>
      <c r="L188" s="108">
        <f t="shared" si="4"/>
        <v>3.8E-3</v>
      </c>
      <c r="N188" s="78" t="s">
        <v>76</v>
      </c>
      <c r="O188" s="78" t="s">
        <v>76</v>
      </c>
      <c r="P188" s="29" t="s">
        <v>339</v>
      </c>
    </row>
    <row r="189" spans="2:16" ht="38.25" x14ac:dyDescent="0.25">
      <c r="B189" s="5">
        <v>184</v>
      </c>
      <c r="C189" s="71" t="s">
        <v>539</v>
      </c>
      <c r="D189" s="71" t="s">
        <v>539</v>
      </c>
      <c r="E189" s="71" t="s">
        <v>539</v>
      </c>
      <c r="F189" s="62" t="s">
        <v>340</v>
      </c>
      <c r="G189" s="75" t="s">
        <v>400</v>
      </c>
      <c r="H189" s="75" t="s">
        <v>74</v>
      </c>
      <c r="I189" s="76" t="s">
        <v>80</v>
      </c>
      <c r="J189" s="80">
        <v>4.4999999999999997E-3</v>
      </c>
      <c r="K189" s="77">
        <v>0</v>
      </c>
      <c r="L189" s="108">
        <f t="shared" si="4"/>
        <v>4.4999999999999997E-3</v>
      </c>
      <c r="N189" s="78" t="s">
        <v>76</v>
      </c>
      <c r="O189" s="78" t="s">
        <v>76</v>
      </c>
      <c r="P189" s="29" t="s">
        <v>339</v>
      </c>
    </row>
    <row r="190" spans="2:16" ht="38.25" x14ac:dyDescent="0.25">
      <c r="B190" s="5">
        <v>185</v>
      </c>
      <c r="C190" s="71" t="s">
        <v>540</v>
      </c>
      <c r="D190" s="71" t="s">
        <v>540</v>
      </c>
      <c r="E190" s="71" t="s">
        <v>540</v>
      </c>
      <c r="F190" s="62" t="s">
        <v>340</v>
      </c>
      <c r="G190" s="75" t="s">
        <v>400</v>
      </c>
      <c r="H190" s="75" t="s">
        <v>74</v>
      </c>
      <c r="I190" s="76" t="s">
        <v>80</v>
      </c>
      <c r="J190" s="80">
        <v>7.2999999999999995E-2</v>
      </c>
      <c r="K190" s="77">
        <v>0</v>
      </c>
      <c r="L190" s="108">
        <f t="shared" si="4"/>
        <v>7.2999999999999995E-2</v>
      </c>
      <c r="N190" s="78" t="s">
        <v>76</v>
      </c>
      <c r="O190" s="78" t="s">
        <v>76</v>
      </c>
      <c r="P190" s="29" t="s">
        <v>339</v>
      </c>
    </row>
    <row r="191" spans="2:16" ht="38.25" x14ac:dyDescent="0.25">
      <c r="B191" s="5">
        <v>186</v>
      </c>
      <c r="C191" s="71" t="s">
        <v>1500</v>
      </c>
      <c r="D191" s="71" t="s">
        <v>1500</v>
      </c>
      <c r="E191" s="71" t="s">
        <v>1500</v>
      </c>
      <c r="F191" s="62" t="s">
        <v>340</v>
      </c>
      <c r="G191" s="75" t="s">
        <v>400</v>
      </c>
      <c r="H191" s="75" t="s">
        <v>74</v>
      </c>
      <c r="I191" s="76" t="s">
        <v>80</v>
      </c>
      <c r="J191" s="80">
        <v>7.0000000000000001E-3</v>
      </c>
      <c r="K191" s="77">
        <v>0</v>
      </c>
      <c r="L191" s="108">
        <f t="shared" si="4"/>
        <v>7.0000000000000001E-3</v>
      </c>
      <c r="N191" s="78" t="s">
        <v>76</v>
      </c>
      <c r="O191" s="78" t="s">
        <v>76</v>
      </c>
      <c r="P191" s="29" t="s">
        <v>339</v>
      </c>
    </row>
    <row r="192" spans="2:16" ht="25.5" x14ac:dyDescent="0.25">
      <c r="B192" s="5">
        <v>187</v>
      </c>
      <c r="C192" s="71" t="s">
        <v>541</v>
      </c>
      <c r="D192" s="71" t="s">
        <v>541</v>
      </c>
      <c r="E192" s="71" t="s">
        <v>541</v>
      </c>
      <c r="F192" s="62" t="s">
        <v>340</v>
      </c>
      <c r="G192" s="75" t="s">
        <v>400</v>
      </c>
      <c r="H192" s="75" t="s">
        <v>74</v>
      </c>
      <c r="I192" s="76" t="s">
        <v>80</v>
      </c>
      <c r="J192" s="80">
        <v>1.6199999999999999E-2</v>
      </c>
      <c r="K192" s="77">
        <v>0</v>
      </c>
      <c r="L192" s="108">
        <f t="shared" si="4"/>
        <v>1.6199999999999999E-2</v>
      </c>
      <c r="N192" s="78" t="s">
        <v>76</v>
      </c>
      <c r="O192" s="78" t="s">
        <v>76</v>
      </c>
      <c r="P192" s="29" t="s">
        <v>339</v>
      </c>
    </row>
    <row r="193" spans="2:16" ht="51" x14ac:dyDescent="0.25">
      <c r="B193" s="5">
        <v>188</v>
      </c>
      <c r="C193" s="71" t="s">
        <v>1501</v>
      </c>
      <c r="D193" s="71" t="s">
        <v>1501</v>
      </c>
      <c r="E193" s="71" t="s">
        <v>1501</v>
      </c>
      <c r="F193" s="62" t="s">
        <v>340</v>
      </c>
      <c r="G193" s="75" t="s">
        <v>400</v>
      </c>
      <c r="H193" s="75" t="s">
        <v>74</v>
      </c>
      <c r="I193" s="76" t="s">
        <v>80</v>
      </c>
      <c r="J193" s="80">
        <v>8.5000000000000006E-3</v>
      </c>
      <c r="K193" s="77">
        <v>0</v>
      </c>
      <c r="L193" s="108">
        <f t="shared" si="4"/>
        <v>8.5000000000000006E-3</v>
      </c>
      <c r="N193" s="78" t="s">
        <v>76</v>
      </c>
      <c r="O193" s="78" t="s">
        <v>76</v>
      </c>
      <c r="P193" s="29" t="s">
        <v>339</v>
      </c>
    </row>
    <row r="194" spans="2:16" ht="38.25" x14ac:dyDescent="0.25">
      <c r="B194" s="5">
        <v>189</v>
      </c>
      <c r="C194" s="71" t="s">
        <v>542</v>
      </c>
      <c r="D194" s="71" t="s">
        <v>542</v>
      </c>
      <c r="E194" s="71" t="s">
        <v>542</v>
      </c>
      <c r="F194" s="62" t="s">
        <v>340</v>
      </c>
      <c r="G194" s="75" t="s">
        <v>400</v>
      </c>
      <c r="H194" s="75" t="s">
        <v>74</v>
      </c>
      <c r="I194" s="76" t="s">
        <v>80</v>
      </c>
      <c r="J194" s="80">
        <v>6.3E-3</v>
      </c>
      <c r="K194" s="77">
        <v>0</v>
      </c>
      <c r="L194" s="108">
        <f t="shared" si="4"/>
        <v>6.3E-3</v>
      </c>
      <c r="N194" s="78" t="s">
        <v>76</v>
      </c>
      <c r="O194" s="78" t="s">
        <v>76</v>
      </c>
      <c r="P194" s="29" t="s">
        <v>339</v>
      </c>
    </row>
    <row r="195" spans="2:16" ht="38.25" x14ac:dyDescent="0.25">
      <c r="B195" s="5">
        <v>190</v>
      </c>
      <c r="C195" s="71" t="s">
        <v>543</v>
      </c>
      <c r="D195" s="71" t="s">
        <v>543</v>
      </c>
      <c r="E195" s="71" t="s">
        <v>543</v>
      </c>
      <c r="F195" s="62" t="s">
        <v>340</v>
      </c>
      <c r="G195" s="75" t="s">
        <v>400</v>
      </c>
      <c r="H195" s="75" t="s">
        <v>74</v>
      </c>
      <c r="I195" s="76" t="s">
        <v>80</v>
      </c>
      <c r="J195" s="80">
        <v>8.5000000000000006E-3</v>
      </c>
      <c r="K195" s="77">
        <v>0</v>
      </c>
      <c r="L195" s="108">
        <f t="shared" si="4"/>
        <v>8.5000000000000006E-3</v>
      </c>
      <c r="N195" s="78" t="s">
        <v>76</v>
      </c>
      <c r="O195" s="78" t="s">
        <v>76</v>
      </c>
      <c r="P195" s="29" t="s">
        <v>339</v>
      </c>
    </row>
    <row r="196" spans="2:16" ht="38.25" x14ac:dyDescent="0.25">
      <c r="B196" s="5">
        <v>191</v>
      </c>
      <c r="C196" s="71" t="s">
        <v>544</v>
      </c>
      <c r="D196" s="71" t="s">
        <v>544</v>
      </c>
      <c r="E196" s="71" t="s">
        <v>544</v>
      </c>
      <c r="F196" s="62" t="s">
        <v>340</v>
      </c>
      <c r="G196" s="75" t="s">
        <v>400</v>
      </c>
      <c r="H196" s="75" t="s">
        <v>74</v>
      </c>
      <c r="I196" s="76" t="s">
        <v>80</v>
      </c>
      <c r="J196" s="80">
        <v>1.4500000000000001E-2</v>
      </c>
      <c r="K196" s="77">
        <v>0</v>
      </c>
      <c r="L196" s="108">
        <f t="shared" si="4"/>
        <v>1.4500000000000001E-2</v>
      </c>
      <c r="N196" s="78" t="s">
        <v>76</v>
      </c>
      <c r="O196" s="78" t="s">
        <v>76</v>
      </c>
      <c r="P196" s="29" t="s">
        <v>339</v>
      </c>
    </row>
    <row r="197" spans="2:16" ht="38.25" x14ac:dyDescent="0.25">
      <c r="B197" s="5">
        <v>192</v>
      </c>
      <c r="C197" s="71" t="s">
        <v>545</v>
      </c>
      <c r="D197" s="71" t="s">
        <v>545</v>
      </c>
      <c r="E197" s="71" t="s">
        <v>545</v>
      </c>
      <c r="F197" s="62" t="s">
        <v>340</v>
      </c>
      <c r="G197" s="75" t="s">
        <v>400</v>
      </c>
      <c r="H197" s="75" t="s">
        <v>74</v>
      </c>
      <c r="I197" s="76" t="s">
        <v>80</v>
      </c>
      <c r="J197" s="80">
        <v>1.83E-2</v>
      </c>
      <c r="K197" s="77">
        <v>0</v>
      </c>
      <c r="L197" s="108">
        <f t="shared" si="4"/>
        <v>1.83E-2</v>
      </c>
      <c r="N197" s="78" t="s">
        <v>76</v>
      </c>
      <c r="O197" s="78" t="s">
        <v>76</v>
      </c>
      <c r="P197" s="29" t="s">
        <v>339</v>
      </c>
    </row>
    <row r="198" spans="2:16" ht="25.5" x14ac:dyDescent="0.25">
      <c r="B198" s="5">
        <v>193</v>
      </c>
      <c r="C198" s="71" t="s">
        <v>546</v>
      </c>
      <c r="D198" s="71" t="s">
        <v>546</v>
      </c>
      <c r="E198" s="71" t="s">
        <v>546</v>
      </c>
      <c r="F198" s="62" t="s">
        <v>340</v>
      </c>
      <c r="G198" s="75" t="s">
        <v>400</v>
      </c>
      <c r="H198" s="75" t="s">
        <v>74</v>
      </c>
      <c r="I198" s="76" t="s">
        <v>80</v>
      </c>
      <c r="J198" s="80">
        <v>6.7500000000000004E-2</v>
      </c>
      <c r="K198" s="77">
        <v>0</v>
      </c>
      <c r="L198" s="108">
        <f t="shared" si="4"/>
        <v>6.7500000000000004E-2</v>
      </c>
      <c r="N198" s="78" t="s">
        <v>76</v>
      </c>
      <c r="O198" s="78" t="s">
        <v>76</v>
      </c>
      <c r="P198" s="29" t="s">
        <v>339</v>
      </c>
    </row>
    <row r="199" spans="2:16" ht="25.5" x14ac:dyDescent="0.25">
      <c r="B199" s="5">
        <v>194</v>
      </c>
      <c r="C199" s="71" t="s">
        <v>547</v>
      </c>
      <c r="D199" s="71" t="s">
        <v>547</v>
      </c>
      <c r="E199" s="71" t="s">
        <v>547</v>
      </c>
      <c r="F199" s="62" t="s">
        <v>340</v>
      </c>
      <c r="G199" s="75" t="s">
        <v>400</v>
      </c>
      <c r="H199" s="75" t="s">
        <v>74</v>
      </c>
      <c r="I199" s="76" t="s">
        <v>80</v>
      </c>
      <c r="J199" s="80">
        <v>8.7999999999999995E-2</v>
      </c>
      <c r="K199" s="77">
        <v>0</v>
      </c>
      <c r="L199" s="108">
        <f t="shared" si="4"/>
        <v>8.7999999999999995E-2</v>
      </c>
      <c r="N199" s="78" t="s">
        <v>76</v>
      </c>
      <c r="O199" s="78" t="s">
        <v>76</v>
      </c>
      <c r="P199" s="29" t="s">
        <v>339</v>
      </c>
    </row>
    <row r="200" spans="2:16" ht="38.25" x14ac:dyDescent="0.25">
      <c r="B200" s="5">
        <v>195</v>
      </c>
      <c r="C200" s="71" t="s">
        <v>548</v>
      </c>
      <c r="D200" s="71" t="s">
        <v>548</v>
      </c>
      <c r="E200" s="71" t="s">
        <v>548</v>
      </c>
      <c r="F200" s="62" t="s">
        <v>340</v>
      </c>
      <c r="G200" s="75" t="s">
        <v>400</v>
      </c>
      <c r="H200" s="75" t="s">
        <v>74</v>
      </c>
      <c r="I200" s="76" t="s">
        <v>80</v>
      </c>
      <c r="J200" s="80">
        <v>0.14230000000000001</v>
      </c>
      <c r="K200" s="77">
        <v>0</v>
      </c>
      <c r="L200" s="108">
        <f t="shared" si="4"/>
        <v>0.14230000000000001</v>
      </c>
      <c r="N200" s="78" t="s">
        <v>76</v>
      </c>
      <c r="O200" s="78" t="s">
        <v>76</v>
      </c>
      <c r="P200" s="29" t="s">
        <v>339</v>
      </c>
    </row>
    <row r="201" spans="2:16" ht="38.25" x14ac:dyDescent="0.25">
      <c r="B201" s="5">
        <v>196</v>
      </c>
      <c r="C201" s="71" t="s">
        <v>549</v>
      </c>
      <c r="D201" s="71" t="s">
        <v>549</v>
      </c>
      <c r="E201" s="71" t="s">
        <v>549</v>
      </c>
      <c r="F201" s="62" t="s">
        <v>340</v>
      </c>
      <c r="G201" s="75" t="s">
        <v>400</v>
      </c>
      <c r="H201" s="75" t="s">
        <v>74</v>
      </c>
      <c r="I201" s="76" t="s">
        <v>80</v>
      </c>
      <c r="J201" s="80">
        <v>1.0500000000000001E-2</v>
      </c>
      <c r="K201" s="77">
        <v>0</v>
      </c>
      <c r="L201" s="108">
        <f t="shared" si="4"/>
        <v>1.0500000000000001E-2</v>
      </c>
      <c r="N201" s="78" t="s">
        <v>76</v>
      </c>
      <c r="O201" s="78" t="s">
        <v>76</v>
      </c>
      <c r="P201" s="29" t="s">
        <v>339</v>
      </c>
    </row>
    <row r="202" spans="2:16" ht="38.25" x14ac:dyDescent="0.25">
      <c r="B202" s="5">
        <v>197</v>
      </c>
      <c r="C202" s="71" t="s">
        <v>550</v>
      </c>
      <c r="D202" s="71" t="s">
        <v>550</v>
      </c>
      <c r="E202" s="71" t="s">
        <v>550</v>
      </c>
      <c r="F202" s="62" t="s">
        <v>340</v>
      </c>
      <c r="G202" s="75" t="s">
        <v>400</v>
      </c>
      <c r="H202" s="75" t="s">
        <v>74</v>
      </c>
      <c r="I202" s="76" t="s">
        <v>80</v>
      </c>
      <c r="J202" s="80">
        <v>1.12E-2</v>
      </c>
      <c r="K202" s="77">
        <v>0</v>
      </c>
      <c r="L202" s="108">
        <f t="shared" si="4"/>
        <v>1.12E-2</v>
      </c>
      <c r="N202" s="78" t="s">
        <v>76</v>
      </c>
      <c r="O202" s="78" t="s">
        <v>76</v>
      </c>
      <c r="P202" s="29" t="s">
        <v>339</v>
      </c>
    </row>
    <row r="203" spans="2:16" ht="25.5" x14ac:dyDescent="0.25">
      <c r="B203" s="5">
        <v>198</v>
      </c>
      <c r="C203" s="71" t="s">
        <v>551</v>
      </c>
      <c r="D203" s="71" t="s">
        <v>551</v>
      </c>
      <c r="E203" s="71" t="s">
        <v>551</v>
      </c>
      <c r="F203" s="62" t="s">
        <v>340</v>
      </c>
      <c r="G203" s="75" t="s">
        <v>400</v>
      </c>
      <c r="H203" s="75" t="s">
        <v>74</v>
      </c>
      <c r="I203" s="76" t="s">
        <v>80</v>
      </c>
      <c r="J203" s="80">
        <v>1.15E-2</v>
      </c>
      <c r="K203" s="77">
        <v>0</v>
      </c>
      <c r="L203" s="108">
        <f t="shared" si="4"/>
        <v>1.15E-2</v>
      </c>
      <c r="N203" s="78" t="s">
        <v>76</v>
      </c>
      <c r="O203" s="78" t="s">
        <v>76</v>
      </c>
      <c r="P203" s="29" t="s">
        <v>339</v>
      </c>
    </row>
    <row r="204" spans="2:16" ht="38.25" x14ac:dyDescent="0.25">
      <c r="B204" s="5">
        <v>199</v>
      </c>
      <c r="C204" s="71" t="s">
        <v>552</v>
      </c>
      <c r="D204" s="71" t="s">
        <v>552</v>
      </c>
      <c r="E204" s="71" t="s">
        <v>552</v>
      </c>
      <c r="F204" s="62" t="s">
        <v>340</v>
      </c>
      <c r="G204" s="75" t="s">
        <v>400</v>
      </c>
      <c r="H204" s="75" t="s">
        <v>74</v>
      </c>
      <c r="I204" s="76" t="s">
        <v>80</v>
      </c>
      <c r="J204" s="80">
        <v>4.2900000000000001E-2</v>
      </c>
      <c r="K204" s="77">
        <v>0</v>
      </c>
      <c r="L204" s="108">
        <f t="shared" si="4"/>
        <v>4.2900000000000001E-2</v>
      </c>
      <c r="N204" s="78" t="s">
        <v>76</v>
      </c>
      <c r="O204" s="78" t="s">
        <v>76</v>
      </c>
      <c r="P204" s="29" t="s">
        <v>339</v>
      </c>
    </row>
    <row r="205" spans="2:16" ht="25.5" x14ac:dyDescent="0.25">
      <c r="B205" s="5">
        <v>200</v>
      </c>
      <c r="C205" s="71" t="s">
        <v>553</v>
      </c>
      <c r="D205" s="71" t="s">
        <v>553</v>
      </c>
      <c r="E205" s="71" t="s">
        <v>553</v>
      </c>
      <c r="F205" s="62" t="s">
        <v>340</v>
      </c>
      <c r="G205" s="75" t="s">
        <v>400</v>
      </c>
      <c r="H205" s="75" t="s">
        <v>74</v>
      </c>
      <c r="I205" s="76" t="s">
        <v>80</v>
      </c>
      <c r="J205" s="80">
        <v>0.18770000000000001</v>
      </c>
      <c r="K205" s="77">
        <v>0</v>
      </c>
      <c r="L205" s="108">
        <f t="shared" si="4"/>
        <v>0.18770000000000001</v>
      </c>
      <c r="N205" s="78" t="s">
        <v>76</v>
      </c>
      <c r="O205" s="78" t="s">
        <v>76</v>
      </c>
      <c r="P205" s="29" t="s">
        <v>339</v>
      </c>
    </row>
    <row r="206" spans="2:16" ht="25.5" x14ac:dyDescent="0.25">
      <c r="B206" s="5">
        <v>201</v>
      </c>
      <c r="C206" s="71" t="s">
        <v>554</v>
      </c>
      <c r="D206" s="71" t="s">
        <v>554</v>
      </c>
      <c r="E206" s="71" t="s">
        <v>554</v>
      </c>
      <c r="F206" s="62" t="s">
        <v>340</v>
      </c>
      <c r="G206" s="75" t="s">
        <v>400</v>
      </c>
      <c r="H206" s="75" t="s">
        <v>74</v>
      </c>
      <c r="I206" s="76" t="s">
        <v>80</v>
      </c>
      <c r="J206" s="80">
        <v>1.3599999999999999E-2</v>
      </c>
      <c r="K206" s="77">
        <v>0</v>
      </c>
      <c r="L206" s="108">
        <f t="shared" si="4"/>
        <v>1.3599999999999999E-2</v>
      </c>
      <c r="N206" s="78" t="s">
        <v>76</v>
      </c>
      <c r="O206" s="78" t="s">
        <v>76</v>
      </c>
      <c r="P206" s="29" t="s">
        <v>339</v>
      </c>
    </row>
    <row r="207" spans="2:16" ht="38.25" x14ac:dyDescent="0.25">
      <c r="B207" s="5">
        <v>202</v>
      </c>
      <c r="C207" s="71" t="s">
        <v>555</v>
      </c>
      <c r="D207" s="71" t="s">
        <v>555</v>
      </c>
      <c r="E207" s="71" t="s">
        <v>555</v>
      </c>
      <c r="F207" s="62" t="s">
        <v>340</v>
      </c>
      <c r="G207" s="75" t="s">
        <v>400</v>
      </c>
      <c r="H207" s="75" t="s">
        <v>74</v>
      </c>
      <c r="I207" s="76" t="s">
        <v>80</v>
      </c>
      <c r="J207" s="80">
        <v>1.6E-2</v>
      </c>
      <c r="K207" s="77">
        <v>0</v>
      </c>
      <c r="L207" s="108">
        <f t="shared" si="4"/>
        <v>1.6E-2</v>
      </c>
      <c r="N207" s="78" t="s">
        <v>76</v>
      </c>
      <c r="O207" s="78" t="s">
        <v>76</v>
      </c>
      <c r="P207" s="29" t="s">
        <v>339</v>
      </c>
    </row>
    <row r="208" spans="2:16" ht="38.25" x14ac:dyDescent="0.25">
      <c r="B208" s="5">
        <v>203</v>
      </c>
      <c r="C208" s="71" t="s">
        <v>556</v>
      </c>
      <c r="D208" s="71" t="s">
        <v>556</v>
      </c>
      <c r="E208" s="71" t="s">
        <v>556</v>
      </c>
      <c r="F208" s="62" t="s">
        <v>340</v>
      </c>
      <c r="G208" s="75" t="s">
        <v>400</v>
      </c>
      <c r="H208" s="75" t="s">
        <v>74</v>
      </c>
      <c r="I208" s="76" t="s">
        <v>80</v>
      </c>
      <c r="J208" s="80">
        <v>1.6199999999999999E-2</v>
      </c>
      <c r="K208" s="77">
        <v>0</v>
      </c>
      <c r="L208" s="108">
        <f t="shared" si="4"/>
        <v>1.6199999999999999E-2</v>
      </c>
      <c r="N208" s="78" t="s">
        <v>76</v>
      </c>
      <c r="O208" s="78" t="s">
        <v>76</v>
      </c>
      <c r="P208" s="29" t="s">
        <v>339</v>
      </c>
    </row>
    <row r="209" spans="2:16" ht="25.5" x14ac:dyDescent="0.25">
      <c r="B209" s="5">
        <v>204</v>
      </c>
      <c r="C209" s="71" t="s">
        <v>557</v>
      </c>
      <c r="D209" s="71" t="s">
        <v>557</v>
      </c>
      <c r="E209" s="71" t="s">
        <v>557</v>
      </c>
      <c r="F209" s="62" t="s">
        <v>340</v>
      </c>
      <c r="G209" s="75" t="s">
        <v>400</v>
      </c>
      <c r="H209" s="75" t="s">
        <v>74</v>
      </c>
      <c r="I209" s="76" t="s">
        <v>80</v>
      </c>
      <c r="J209" s="80">
        <v>6.7999999999999996E-3</v>
      </c>
      <c r="K209" s="77">
        <v>0</v>
      </c>
      <c r="L209" s="108">
        <f t="shared" si="4"/>
        <v>6.7999999999999996E-3</v>
      </c>
      <c r="N209" s="78" t="s">
        <v>76</v>
      </c>
      <c r="O209" s="78" t="s">
        <v>76</v>
      </c>
      <c r="P209" s="29" t="s">
        <v>339</v>
      </c>
    </row>
    <row r="210" spans="2:16" ht="38.25" x14ac:dyDescent="0.25">
      <c r="B210" s="5">
        <v>205</v>
      </c>
      <c r="C210" s="71" t="s">
        <v>558</v>
      </c>
      <c r="D210" s="71" t="s">
        <v>558</v>
      </c>
      <c r="E210" s="71" t="s">
        <v>558</v>
      </c>
      <c r="F210" s="62" t="s">
        <v>340</v>
      </c>
      <c r="G210" s="75" t="s">
        <v>400</v>
      </c>
      <c r="H210" s="75" t="s">
        <v>74</v>
      </c>
      <c r="I210" s="76" t="s">
        <v>80</v>
      </c>
      <c r="J210" s="80">
        <v>3.8300000000000001E-2</v>
      </c>
      <c r="K210" s="77">
        <v>0</v>
      </c>
      <c r="L210" s="108">
        <f t="shared" si="4"/>
        <v>3.8300000000000001E-2</v>
      </c>
      <c r="N210" s="78" t="s">
        <v>76</v>
      </c>
      <c r="O210" s="78" t="s">
        <v>76</v>
      </c>
      <c r="P210" s="29" t="s">
        <v>339</v>
      </c>
    </row>
    <row r="211" spans="2:16" ht="25.5" x14ac:dyDescent="0.25">
      <c r="B211" s="5">
        <v>206</v>
      </c>
      <c r="C211" s="71" t="s">
        <v>559</v>
      </c>
      <c r="D211" s="71" t="s">
        <v>559</v>
      </c>
      <c r="E211" s="71" t="s">
        <v>559</v>
      </c>
      <c r="F211" s="62" t="s">
        <v>340</v>
      </c>
      <c r="G211" s="75" t="s">
        <v>400</v>
      </c>
      <c r="H211" s="75" t="s">
        <v>74</v>
      </c>
      <c r="I211" s="76" t="s">
        <v>80</v>
      </c>
      <c r="J211" s="80">
        <v>2.8E-3</v>
      </c>
      <c r="K211" s="77">
        <v>0</v>
      </c>
      <c r="L211" s="108">
        <f t="shared" si="4"/>
        <v>2.8E-3</v>
      </c>
      <c r="N211" s="78" t="s">
        <v>76</v>
      </c>
      <c r="O211" s="78" t="s">
        <v>76</v>
      </c>
      <c r="P211" s="29" t="s">
        <v>339</v>
      </c>
    </row>
    <row r="212" spans="2:16" ht="38.25" x14ac:dyDescent="0.25">
      <c r="B212" s="5">
        <v>207</v>
      </c>
      <c r="C212" s="71" t="s">
        <v>560</v>
      </c>
      <c r="D212" s="71" t="s">
        <v>560</v>
      </c>
      <c r="E212" s="71" t="s">
        <v>560</v>
      </c>
      <c r="F212" s="62" t="s">
        <v>340</v>
      </c>
      <c r="G212" s="75" t="s">
        <v>400</v>
      </c>
      <c r="H212" s="75" t="s">
        <v>74</v>
      </c>
      <c r="I212" s="76" t="s">
        <v>80</v>
      </c>
      <c r="J212" s="80">
        <v>4.02E-2</v>
      </c>
      <c r="K212" s="77">
        <v>0</v>
      </c>
      <c r="L212" s="108">
        <f t="shared" si="4"/>
        <v>4.02E-2</v>
      </c>
      <c r="N212" s="78" t="s">
        <v>76</v>
      </c>
      <c r="O212" s="78" t="s">
        <v>76</v>
      </c>
      <c r="P212" s="29" t="s">
        <v>339</v>
      </c>
    </row>
    <row r="213" spans="2:16" ht="38.25" x14ac:dyDescent="0.25">
      <c r="B213" s="5">
        <v>208</v>
      </c>
      <c r="C213" s="71" t="s">
        <v>561</v>
      </c>
      <c r="D213" s="71" t="s">
        <v>561</v>
      </c>
      <c r="E213" s="71" t="s">
        <v>561</v>
      </c>
      <c r="F213" s="62" t="s">
        <v>340</v>
      </c>
      <c r="G213" s="75" t="s">
        <v>400</v>
      </c>
      <c r="H213" s="75" t="s">
        <v>74</v>
      </c>
      <c r="I213" s="76" t="s">
        <v>80</v>
      </c>
      <c r="J213" s="80">
        <v>0.24790000000000001</v>
      </c>
      <c r="K213" s="77">
        <v>0</v>
      </c>
      <c r="L213" s="108">
        <f t="shared" si="4"/>
        <v>0.24790000000000001</v>
      </c>
      <c r="N213" s="78" t="s">
        <v>76</v>
      </c>
      <c r="O213" s="78" t="s">
        <v>76</v>
      </c>
      <c r="P213" s="29" t="s">
        <v>339</v>
      </c>
    </row>
    <row r="214" spans="2:16" ht="38.25" x14ac:dyDescent="0.25">
      <c r="B214" s="5">
        <v>209</v>
      </c>
      <c r="C214" s="71" t="s">
        <v>562</v>
      </c>
      <c r="D214" s="71" t="s">
        <v>562</v>
      </c>
      <c r="E214" s="71" t="s">
        <v>562</v>
      </c>
      <c r="F214" s="62" t="s">
        <v>340</v>
      </c>
      <c r="G214" s="75" t="s">
        <v>400</v>
      </c>
      <c r="H214" s="75" t="s">
        <v>74</v>
      </c>
      <c r="I214" s="76" t="s">
        <v>80</v>
      </c>
      <c r="J214" s="80">
        <v>0.47810000000000002</v>
      </c>
      <c r="K214" s="77">
        <v>0</v>
      </c>
      <c r="L214" s="108">
        <f t="shared" si="4"/>
        <v>0.47810000000000002</v>
      </c>
      <c r="N214" s="78" t="s">
        <v>76</v>
      </c>
      <c r="O214" s="78" t="s">
        <v>76</v>
      </c>
      <c r="P214" s="29" t="s">
        <v>339</v>
      </c>
    </row>
    <row r="215" spans="2:16" ht="25.5" x14ac:dyDescent="0.25">
      <c r="B215" s="5">
        <v>210</v>
      </c>
      <c r="C215" s="71" t="s">
        <v>563</v>
      </c>
      <c r="D215" s="71" t="s">
        <v>563</v>
      </c>
      <c r="E215" s="71" t="s">
        <v>563</v>
      </c>
      <c r="F215" s="62" t="s">
        <v>340</v>
      </c>
      <c r="G215" s="75" t="s">
        <v>400</v>
      </c>
      <c r="H215" s="75" t="s">
        <v>74</v>
      </c>
      <c r="I215" s="76" t="s">
        <v>80</v>
      </c>
      <c r="J215" s="80">
        <v>7.6200000000000004E-2</v>
      </c>
      <c r="K215" s="77">
        <v>0</v>
      </c>
      <c r="L215" s="108">
        <f t="shared" si="4"/>
        <v>7.6200000000000004E-2</v>
      </c>
      <c r="N215" s="78" t="s">
        <v>76</v>
      </c>
      <c r="O215" s="78" t="s">
        <v>76</v>
      </c>
      <c r="P215" s="29" t="s">
        <v>339</v>
      </c>
    </row>
    <row r="216" spans="2:16" ht="25.5" x14ac:dyDescent="0.25">
      <c r="B216" s="5">
        <v>211</v>
      </c>
      <c r="C216" s="71" t="s">
        <v>564</v>
      </c>
      <c r="D216" s="71" t="s">
        <v>564</v>
      </c>
      <c r="E216" s="71" t="s">
        <v>564</v>
      </c>
      <c r="F216" s="62" t="s">
        <v>340</v>
      </c>
      <c r="G216" s="75" t="s">
        <v>400</v>
      </c>
      <c r="H216" s="75" t="s">
        <v>74</v>
      </c>
      <c r="I216" s="76" t="s">
        <v>80</v>
      </c>
      <c r="J216" s="80">
        <v>2.8899999999999999E-2</v>
      </c>
      <c r="K216" s="77">
        <v>0</v>
      </c>
      <c r="L216" s="108">
        <f t="shared" ref="L216:L274" si="5">IF(J216="","",(J216-(J216*K216)))</f>
        <v>2.8899999999999999E-2</v>
      </c>
      <c r="N216" s="78" t="s">
        <v>76</v>
      </c>
      <c r="O216" s="78" t="s">
        <v>76</v>
      </c>
      <c r="P216" s="29" t="s">
        <v>339</v>
      </c>
    </row>
    <row r="217" spans="2:16" ht="38.25" x14ac:dyDescent="0.25">
      <c r="B217" s="5">
        <v>212</v>
      </c>
      <c r="C217" s="71" t="s">
        <v>565</v>
      </c>
      <c r="D217" s="71" t="s">
        <v>565</v>
      </c>
      <c r="E217" s="71" t="s">
        <v>565</v>
      </c>
      <c r="F217" s="62" t="s">
        <v>340</v>
      </c>
      <c r="G217" s="75" t="s">
        <v>400</v>
      </c>
      <c r="H217" s="75" t="s">
        <v>74</v>
      </c>
      <c r="I217" s="76" t="s">
        <v>80</v>
      </c>
      <c r="J217" s="80">
        <v>2.47E-2</v>
      </c>
      <c r="K217" s="77">
        <v>0</v>
      </c>
      <c r="L217" s="108">
        <f t="shared" si="5"/>
        <v>2.47E-2</v>
      </c>
      <c r="N217" s="78" t="s">
        <v>76</v>
      </c>
      <c r="O217" s="78" t="s">
        <v>76</v>
      </c>
      <c r="P217" s="29" t="s">
        <v>339</v>
      </c>
    </row>
    <row r="218" spans="2:16" ht="38.25" x14ac:dyDescent="0.25">
      <c r="B218" s="5">
        <v>213</v>
      </c>
      <c r="C218" s="71" t="s">
        <v>566</v>
      </c>
      <c r="D218" s="71" t="s">
        <v>566</v>
      </c>
      <c r="E218" s="71" t="s">
        <v>566</v>
      </c>
      <c r="F218" s="62" t="s">
        <v>340</v>
      </c>
      <c r="G218" s="75" t="s">
        <v>400</v>
      </c>
      <c r="H218" s="75" t="s">
        <v>74</v>
      </c>
      <c r="I218" s="76" t="s">
        <v>80</v>
      </c>
      <c r="J218" s="80">
        <v>4.7300000000000002E-2</v>
      </c>
      <c r="K218" s="77">
        <v>0</v>
      </c>
      <c r="L218" s="108">
        <f t="shared" si="5"/>
        <v>4.7300000000000002E-2</v>
      </c>
      <c r="N218" s="78" t="s">
        <v>76</v>
      </c>
      <c r="O218" s="78" t="s">
        <v>76</v>
      </c>
      <c r="P218" s="29" t="s">
        <v>339</v>
      </c>
    </row>
    <row r="219" spans="2:16" ht="38.25" x14ac:dyDescent="0.25">
      <c r="B219" s="5">
        <v>214</v>
      </c>
      <c r="C219" s="71" t="s">
        <v>567</v>
      </c>
      <c r="D219" s="71" t="s">
        <v>567</v>
      </c>
      <c r="E219" s="71" t="s">
        <v>567</v>
      </c>
      <c r="F219" s="62" t="s">
        <v>340</v>
      </c>
      <c r="G219" s="75" t="s">
        <v>400</v>
      </c>
      <c r="H219" s="75" t="s">
        <v>74</v>
      </c>
      <c r="I219" s="76" t="s">
        <v>80</v>
      </c>
      <c r="J219" s="80">
        <v>2.7699999999999999E-2</v>
      </c>
      <c r="K219" s="77">
        <v>0</v>
      </c>
      <c r="L219" s="108">
        <f t="shared" si="5"/>
        <v>2.7699999999999999E-2</v>
      </c>
      <c r="N219" s="78" t="s">
        <v>76</v>
      </c>
      <c r="O219" s="78" t="s">
        <v>76</v>
      </c>
      <c r="P219" s="29" t="s">
        <v>339</v>
      </c>
    </row>
    <row r="220" spans="2:16" ht="25.5" x14ac:dyDescent="0.25">
      <c r="B220" s="5">
        <v>215</v>
      </c>
      <c r="C220" s="71" t="s">
        <v>568</v>
      </c>
      <c r="D220" s="71" t="s">
        <v>568</v>
      </c>
      <c r="E220" s="71" t="s">
        <v>568</v>
      </c>
      <c r="F220" s="62" t="s">
        <v>340</v>
      </c>
      <c r="G220" s="75" t="s">
        <v>400</v>
      </c>
      <c r="H220" s="75" t="s">
        <v>74</v>
      </c>
      <c r="I220" s="76" t="s">
        <v>80</v>
      </c>
      <c r="J220" s="80">
        <v>3.15E-2</v>
      </c>
      <c r="K220" s="77">
        <v>0</v>
      </c>
      <c r="L220" s="108">
        <f t="shared" si="5"/>
        <v>3.15E-2</v>
      </c>
      <c r="N220" s="78" t="s">
        <v>76</v>
      </c>
      <c r="O220" s="78" t="s">
        <v>76</v>
      </c>
      <c r="P220" s="29" t="s">
        <v>339</v>
      </c>
    </row>
    <row r="221" spans="2:16" ht="38.25" x14ac:dyDescent="0.25">
      <c r="B221" s="5">
        <v>216</v>
      </c>
      <c r="C221" s="71" t="s">
        <v>569</v>
      </c>
      <c r="D221" s="71" t="s">
        <v>569</v>
      </c>
      <c r="E221" s="71" t="s">
        <v>569</v>
      </c>
      <c r="F221" s="62" t="s">
        <v>340</v>
      </c>
      <c r="G221" s="75" t="s">
        <v>400</v>
      </c>
      <c r="H221" s="75" t="s">
        <v>74</v>
      </c>
      <c r="I221" s="76" t="s">
        <v>80</v>
      </c>
      <c r="J221" s="80">
        <v>3.15E-2</v>
      </c>
      <c r="K221" s="77">
        <v>0</v>
      </c>
      <c r="L221" s="108">
        <f t="shared" si="5"/>
        <v>3.15E-2</v>
      </c>
      <c r="N221" s="78" t="s">
        <v>76</v>
      </c>
      <c r="O221" s="78" t="s">
        <v>76</v>
      </c>
      <c r="P221" s="29" t="s">
        <v>339</v>
      </c>
    </row>
    <row r="222" spans="2:16" ht="38.25" x14ac:dyDescent="0.25">
      <c r="B222" s="5">
        <v>217</v>
      </c>
      <c r="C222" s="71" t="s">
        <v>570</v>
      </c>
      <c r="D222" s="71" t="s">
        <v>570</v>
      </c>
      <c r="E222" s="71" t="s">
        <v>570</v>
      </c>
      <c r="F222" s="62" t="s">
        <v>340</v>
      </c>
      <c r="G222" s="75" t="s">
        <v>400</v>
      </c>
      <c r="H222" s="75" t="s">
        <v>74</v>
      </c>
      <c r="I222" s="76" t="s">
        <v>80</v>
      </c>
      <c r="J222" s="80">
        <v>3.15E-2</v>
      </c>
      <c r="K222" s="77">
        <v>0</v>
      </c>
      <c r="L222" s="108">
        <f t="shared" si="5"/>
        <v>3.15E-2</v>
      </c>
      <c r="N222" s="78" t="s">
        <v>76</v>
      </c>
      <c r="O222" s="78" t="s">
        <v>76</v>
      </c>
      <c r="P222" s="29" t="s">
        <v>339</v>
      </c>
    </row>
    <row r="223" spans="2:16" ht="38.25" x14ac:dyDescent="0.25">
      <c r="B223" s="5">
        <v>218</v>
      </c>
      <c r="C223" s="71" t="s">
        <v>571</v>
      </c>
      <c r="D223" s="71" t="s">
        <v>571</v>
      </c>
      <c r="E223" s="71" t="s">
        <v>571</v>
      </c>
      <c r="F223" s="62" t="s">
        <v>340</v>
      </c>
      <c r="G223" s="75" t="s">
        <v>400</v>
      </c>
      <c r="H223" s="75" t="s">
        <v>74</v>
      </c>
      <c r="I223" s="76" t="s">
        <v>80</v>
      </c>
      <c r="J223" s="80">
        <v>3.9899999999999998E-2</v>
      </c>
      <c r="K223" s="77">
        <v>0</v>
      </c>
      <c r="L223" s="108">
        <f t="shared" si="5"/>
        <v>3.9899999999999998E-2</v>
      </c>
      <c r="N223" s="78" t="s">
        <v>76</v>
      </c>
      <c r="O223" s="78" t="s">
        <v>76</v>
      </c>
      <c r="P223" s="29" t="s">
        <v>339</v>
      </c>
    </row>
    <row r="224" spans="2:16" ht="38.25" x14ac:dyDescent="0.25">
      <c r="B224" s="5">
        <v>219</v>
      </c>
      <c r="C224" s="71" t="s">
        <v>572</v>
      </c>
      <c r="D224" s="71" t="s">
        <v>572</v>
      </c>
      <c r="E224" s="71" t="s">
        <v>572</v>
      </c>
      <c r="F224" s="62" t="s">
        <v>340</v>
      </c>
      <c r="G224" s="75" t="s">
        <v>400</v>
      </c>
      <c r="H224" s="75" t="s">
        <v>74</v>
      </c>
      <c r="I224" s="76" t="s">
        <v>80</v>
      </c>
      <c r="J224" s="80">
        <v>4.4999999999999998E-2</v>
      </c>
      <c r="K224" s="77">
        <v>0</v>
      </c>
      <c r="L224" s="108">
        <f t="shared" si="5"/>
        <v>4.4999999999999998E-2</v>
      </c>
      <c r="N224" s="78" t="s">
        <v>76</v>
      </c>
      <c r="O224" s="78" t="s">
        <v>76</v>
      </c>
      <c r="P224" s="29" t="s">
        <v>339</v>
      </c>
    </row>
    <row r="225" spans="2:16" ht="38.25" x14ac:dyDescent="0.25">
      <c r="B225" s="5">
        <v>220</v>
      </c>
      <c r="C225" s="71" t="s">
        <v>573</v>
      </c>
      <c r="D225" s="71" t="s">
        <v>573</v>
      </c>
      <c r="E225" s="71" t="s">
        <v>573</v>
      </c>
      <c r="F225" s="62" t="s">
        <v>340</v>
      </c>
      <c r="G225" s="75" t="s">
        <v>400</v>
      </c>
      <c r="H225" s="75" t="s">
        <v>74</v>
      </c>
      <c r="I225" s="76" t="s">
        <v>80</v>
      </c>
      <c r="J225" s="80">
        <v>5.57E-2</v>
      </c>
      <c r="K225" s="77">
        <v>0</v>
      </c>
      <c r="L225" s="108">
        <f t="shared" si="5"/>
        <v>5.57E-2</v>
      </c>
      <c r="N225" s="78" t="s">
        <v>76</v>
      </c>
      <c r="O225" s="78" t="s">
        <v>76</v>
      </c>
      <c r="P225" s="29" t="s">
        <v>339</v>
      </c>
    </row>
    <row r="226" spans="2:16" ht="25.5" x14ac:dyDescent="0.25">
      <c r="B226" s="5">
        <v>221</v>
      </c>
      <c r="C226" s="71" t="s">
        <v>574</v>
      </c>
      <c r="D226" s="71" t="s">
        <v>574</v>
      </c>
      <c r="E226" s="71" t="s">
        <v>574</v>
      </c>
      <c r="F226" s="62" t="s">
        <v>340</v>
      </c>
      <c r="G226" s="75" t="s">
        <v>400</v>
      </c>
      <c r="H226" s="75" t="s">
        <v>74</v>
      </c>
      <c r="I226" s="76" t="s">
        <v>80</v>
      </c>
      <c r="J226" s="80">
        <v>6.7199999999999996E-2</v>
      </c>
      <c r="K226" s="77">
        <v>0</v>
      </c>
      <c r="L226" s="108">
        <f t="shared" si="5"/>
        <v>6.7199999999999996E-2</v>
      </c>
      <c r="N226" s="78" t="s">
        <v>76</v>
      </c>
      <c r="O226" s="78" t="s">
        <v>76</v>
      </c>
      <c r="P226" s="29" t="s">
        <v>339</v>
      </c>
    </row>
    <row r="227" spans="2:16" ht="25.5" x14ac:dyDescent="0.25">
      <c r="B227" s="5">
        <v>222</v>
      </c>
      <c r="C227" s="71" t="s">
        <v>575</v>
      </c>
      <c r="D227" s="71" t="s">
        <v>575</v>
      </c>
      <c r="E227" s="71" t="s">
        <v>575</v>
      </c>
      <c r="F227" s="62" t="s">
        <v>340</v>
      </c>
      <c r="G227" s="75" t="s">
        <v>400</v>
      </c>
      <c r="H227" s="75" t="s">
        <v>74</v>
      </c>
      <c r="I227" s="76" t="s">
        <v>80</v>
      </c>
      <c r="J227" s="80">
        <v>6.0000000000000001E-3</v>
      </c>
      <c r="K227" s="77">
        <v>0</v>
      </c>
      <c r="L227" s="108">
        <f t="shared" si="5"/>
        <v>6.0000000000000001E-3</v>
      </c>
      <c r="N227" s="78" t="s">
        <v>76</v>
      </c>
      <c r="O227" s="78" t="s">
        <v>76</v>
      </c>
      <c r="P227" s="29" t="s">
        <v>339</v>
      </c>
    </row>
    <row r="228" spans="2:16" ht="38.25" x14ac:dyDescent="0.25">
      <c r="B228" s="5">
        <v>223</v>
      </c>
      <c r="C228" s="71" t="s">
        <v>576</v>
      </c>
      <c r="D228" s="71" t="s">
        <v>576</v>
      </c>
      <c r="E228" s="71" t="s">
        <v>576</v>
      </c>
      <c r="F228" s="62" t="s">
        <v>340</v>
      </c>
      <c r="G228" s="75" t="s">
        <v>400</v>
      </c>
      <c r="H228" s="75" t="s">
        <v>74</v>
      </c>
      <c r="I228" s="76" t="s">
        <v>80</v>
      </c>
      <c r="J228" s="80">
        <v>6.2600000000000003E-2</v>
      </c>
      <c r="K228" s="77">
        <v>0</v>
      </c>
      <c r="L228" s="108">
        <f t="shared" si="5"/>
        <v>6.2600000000000003E-2</v>
      </c>
      <c r="N228" s="78" t="s">
        <v>76</v>
      </c>
      <c r="O228" s="78" t="s">
        <v>76</v>
      </c>
      <c r="P228" s="29" t="s">
        <v>339</v>
      </c>
    </row>
    <row r="229" spans="2:16" ht="25.5" x14ac:dyDescent="0.25">
      <c r="B229" s="5">
        <v>224</v>
      </c>
      <c r="C229" s="71" t="s">
        <v>577</v>
      </c>
      <c r="D229" s="71" t="s">
        <v>577</v>
      </c>
      <c r="E229" s="71" t="s">
        <v>577</v>
      </c>
      <c r="F229" s="62" t="s">
        <v>340</v>
      </c>
      <c r="G229" s="75" t="s">
        <v>400</v>
      </c>
      <c r="H229" s="75" t="s">
        <v>74</v>
      </c>
      <c r="I229" s="76" t="s">
        <v>80</v>
      </c>
      <c r="J229" s="80">
        <v>6.7199999999999996E-2</v>
      </c>
      <c r="K229" s="77">
        <v>0</v>
      </c>
      <c r="L229" s="108">
        <f t="shared" si="5"/>
        <v>6.7199999999999996E-2</v>
      </c>
      <c r="N229" s="78" t="s">
        <v>76</v>
      </c>
      <c r="O229" s="78" t="s">
        <v>76</v>
      </c>
      <c r="P229" s="29" t="s">
        <v>339</v>
      </c>
    </row>
    <row r="230" spans="2:16" ht="38.25" x14ac:dyDescent="0.25">
      <c r="B230" s="5">
        <v>225</v>
      </c>
      <c r="C230" s="71" t="s">
        <v>578</v>
      </c>
      <c r="D230" s="71" t="s">
        <v>578</v>
      </c>
      <c r="E230" s="71" t="s">
        <v>578</v>
      </c>
      <c r="F230" s="62" t="s">
        <v>340</v>
      </c>
      <c r="G230" s="75" t="s">
        <v>400</v>
      </c>
      <c r="H230" s="75" t="s">
        <v>74</v>
      </c>
      <c r="I230" s="76" t="s">
        <v>80</v>
      </c>
      <c r="J230" s="80">
        <v>0.10539999999999999</v>
      </c>
      <c r="K230" s="77">
        <v>0</v>
      </c>
      <c r="L230" s="108">
        <f t="shared" si="5"/>
        <v>0.10539999999999999</v>
      </c>
      <c r="N230" s="78" t="s">
        <v>76</v>
      </c>
      <c r="O230" s="78" t="s">
        <v>76</v>
      </c>
      <c r="P230" s="29" t="s">
        <v>339</v>
      </c>
    </row>
    <row r="231" spans="2:16" ht="38.25" x14ac:dyDescent="0.25">
      <c r="B231" s="5">
        <v>226</v>
      </c>
      <c r="C231" s="71" t="s">
        <v>579</v>
      </c>
      <c r="D231" s="71" t="s">
        <v>579</v>
      </c>
      <c r="E231" s="71" t="s">
        <v>579</v>
      </c>
      <c r="F231" s="62" t="s">
        <v>340</v>
      </c>
      <c r="G231" s="75" t="s">
        <v>400</v>
      </c>
      <c r="H231" s="75" t="s">
        <v>74</v>
      </c>
      <c r="I231" s="76" t="s">
        <v>80</v>
      </c>
      <c r="J231" s="80">
        <v>2.5899999999999999E-2</v>
      </c>
      <c r="K231" s="77">
        <v>0</v>
      </c>
      <c r="L231" s="108">
        <f t="shared" si="5"/>
        <v>2.5899999999999999E-2</v>
      </c>
      <c r="N231" s="78" t="s">
        <v>76</v>
      </c>
      <c r="O231" s="78" t="s">
        <v>76</v>
      </c>
      <c r="P231" s="29" t="s">
        <v>339</v>
      </c>
    </row>
    <row r="232" spans="2:16" ht="38.25" x14ac:dyDescent="0.25">
      <c r="B232" s="5">
        <v>227</v>
      </c>
      <c r="C232" s="71" t="s">
        <v>580</v>
      </c>
      <c r="D232" s="71" t="s">
        <v>580</v>
      </c>
      <c r="E232" s="71" t="s">
        <v>580</v>
      </c>
      <c r="F232" s="62" t="s">
        <v>340</v>
      </c>
      <c r="G232" s="75" t="s">
        <v>400</v>
      </c>
      <c r="H232" s="75" t="s">
        <v>74</v>
      </c>
      <c r="I232" s="76" t="s">
        <v>80</v>
      </c>
      <c r="J232" s="80">
        <v>0.1552</v>
      </c>
      <c r="K232" s="77">
        <v>0</v>
      </c>
      <c r="L232" s="108">
        <f t="shared" si="5"/>
        <v>0.1552</v>
      </c>
      <c r="N232" s="78" t="s">
        <v>76</v>
      </c>
      <c r="O232" s="78" t="s">
        <v>76</v>
      </c>
      <c r="P232" s="29" t="s">
        <v>339</v>
      </c>
    </row>
    <row r="233" spans="2:16" ht="38.25" x14ac:dyDescent="0.25">
      <c r="B233" s="5">
        <v>228</v>
      </c>
      <c r="C233" s="71" t="s">
        <v>581</v>
      </c>
      <c r="D233" s="71" t="s">
        <v>581</v>
      </c>
      <c r="E233" s="71" t="s">
        <v>581</v>
      </c>
      <c r="F233" s="62" t="s">
        <v>340</v>
      </c>
      <c r="G233" s="75" t="s">
        <v>400</v>
      </c>
      <c r="H233" s="75" t="s">
        <v>74</v>
      </c>
      <c r="I233" s="76" t="s">
        <v>80</v>
      </c>
      <c r="J233" s="80">
        <v>5.2699999999999997E-2</v>
      </c>
      <c r="K233" s="77">
        <v>0</v>
      </c>
      <c r="L233" s="108">
        <f t="shared" si="5"/>
        <v>5.2699999999999997E-2</v>
      </c>
      <c r="N233" s="78" t="s">
        <v>76</v>
      </c>
      <c r="O233" s="78" t="s">
        <v>76</v>
      </c>
      <c r="P233" s="29" t="s">
        <v>339</v>
      </c>
    </row>
    <row r="234" spans="2:16" ht="38.25" x14ac:dyDescent="0.25">
      <c r="B234" s="5">
        <v>229</v>
      </c>
      <c r="C234" s="71" t="s">
        <v>582</v>
      </c>
      <c r="D234" s="71" t="s">
        <v>582</v>
      </c>
      <c r="E234" s="71" t="s">
        <v>582</v>
      </c>
      <c r="F234" s="62" t="s">
        <v>340</v>
      </c>
      <c r="G234" s="75" t="s">
        <v>400</v>
      </c>
      <c r="H234" s="75" t="s">
        <v>74</v>
      </c>
      <c r="I234" s="76" t="s">
        <v>80</v>
      </c>
      <c r="J234" s="80">
        <v>5.2699999999999997E-2</v>
      </c>
      <c r="K234" s="77">
        <v>0</v>
      </c>
      <c r="L234" s="108">
        <f t="shared" si="5"/>
        <v>5.2699999999999997E-2</v>
      </c>
      <c r="N234" s="78" t="s">
        <v>76</v>
      </c>
      <c r="O234" s="78" t="s">
        <v>76</v>
      </c>
      <c r="P234" s="29" t="s">
        <v>339</v>
      </c>
    </row>
    <row r="235" spans="2:16" ht="38.25" x14ac:dyDescent="0.25">
      <c r="B235" s="5">
        <v>230</v>
      </c>
      <c r="C235" s="71" t="s">
        <v>1502</v>
      </c>
      <c r="D235" s="71" t="s">
        <v>1502</v>
      </c>
      <c r="E235" s="71" t="s">
        <v>1502</v>
      </c>
      <c r="F235" s="62" t="s">
        <v>340</v>
      </c>
      <c r="G235" s="75" t="s">
        <v>400</v>
      </c>
      <c r="H235" s="75" t="s">
        <v>74</v>
      </c>
      <c r="I235" s="76" t="s">
        <v>80</v>
      </c>
      <c r="J235" s="80">
        <v>8.0000000000000002E-3</v>
      </c>
      <c r="K235" s="77">
        <v>0</v>
      </c>
      <c r="L235" s="108">
        <f t="shared" si="5"/>
        <v>8.0000000000000002E-3</v>
      </c>
      <c r="N235" s="78" t="s">
        <v>76</v>
      </c>
      <c r="O235" s="78" t="s">
        <v>76</v>
      </c>
      <c r="P235" s="29" t="s">
        <v>339</v>
      </c>
    </row>
    <row r="236" spans="2:16" ht="25.5" x14ac:dyDescent="0.25">
      <c r="B236" s="5">
        <v>231</v>
      </c>
      <c r="C236" s="71" t="s">
        <v>583</v>
      </c>
      <c r="D236" s="71" t="s">
        <v>583</v>
      </c>
      <c r="E236" s="71" t="s">
        <v>583</v>
      </c>
      <c r="F236" s="62" t="s">
        <v>340</v>
      </c>
      <c r="G236" s="75" t="s">
        <v>400</v>
      </c>
      <c r="H236" s="75" t="s">
        <v>74</v>
      </c>
      <c r="I236" s="76" t="s">
        <v>80</v>
      </c>
      <c r="J236" s="80">
        <v>9.1999999999999998E-3</v>
      </c>
      <c r="K236" s="77">
        <v>0</v>
      </c>
      <c r="L236" s="108">
        <f t="shared" si="5"/>
        <v>9.1999999999999998E-3</v>
      </c>
      <c r="N236" s="78" t="s">
        <v>76</v>
      </c>
      <c r="O236" s="78" t="s">
        <v>76</v>
      </c>
      <c r="P236" s="29" t="s">
        <v>339</v>
      </c>
    </row>
    <row r="237" spans="2:16" ht="38.25" x14ac:dyDescent="0.25">
      <c r="B237" s="5">
        <v>232</v>
      </c>
      <c r="C237" s="71" t="s">
        <v>584</v>
      </c>
      <c r="D237" s="71" t="s">
        <v>584</v>
      </c>
      <c r="E237" s="71" t="s">
        <v>584</v>
      </c>
      <c r="F237" s="62" t="s">
        <v>340</v>
      </c>
      <c r="G237" s="75" t="s">
        <v>400</v>
      </c>
      <c r="H237" s="75" t="s">
        <v>74</v>
      </c>
      <c r="I237" s="76" t="s">
        <v>80</v>
      </c>
      <c r="J237" s="80">
        <v>2.5899999999999999E-2</v>
      </c>
      <c r="K237" s="77">
        <v>0</v>
      </c>
      <c r="L237" s="108">
        <f t="shared" si="5"/>
        <v>2.5899999999999999E-2</v>
      </c>
      <c r="N237" s="78" t="s">
        <v>76</v>
      </c>
      <c r="O237" s="78" t="s">
        <v>76</v>
      </c>
      <c r="P237" s="29" t="s">
        <v>339</v>
      </c>
    </row>
    <row r="238" spans="2:16" ht="25.5" x14ac:dyDescent="0.25">
      <c r="B238" s="5">
        <v>233</v>
      </c>
      <c r="C238" s="71" t="s">
        <v>585</v>
      </c>
      <c r="D238" s="71" t="s">
        <v>585</v>
      </c>
      <c r="E238" s="71" t="s">
        <v>585</v>
      </c>
      <c r="F238" s="62" t="s">
        <v>340</v>
      </c>
      <c r="G238" s="75" t="s">
        <v>400</v>
      </c>
      <c r="H238" s="75" t="s">
        <v>74</v>
      </c>
      <c r="I238" s="76" t="s">
        <v>80</v>
      </c>
      <c r="J238" s="80">
        <v>2.7000000000000001E-3</v>
      </c>
      <c r="K238" s="77">
        <v>0</v>
      </c>
      <c r="L238" s="108">
        <f t="shared" si="5"/>
        <v>2.7000000000000001E-3</v>
      </c>
      <c r="N238" s="78" t="s">
        <v>76</v>
      </c>
      <c r="O238" s="78" t="s">
        <v>76</v>
      </c>
      <c r="P238" s="29" t="s">
        <v>339</v>
      </c>
    </row>
    <row r="239" spans="2:16" ht="38.25" x14ac:dyDescent="0.25">
      <c r="B239" s="5">
        <v>234</v>
      </c>
      <c r="C239" s="71" t="s">
        <v>586</v>
      </c>
      <c r="D239" s="71" t="s">
        <v>586</v>
      </c>
      <c r="E239" s="71" t="s">
        <v>586</v>
      </c>
      <c r="F239" s="62" t="s">
        <v>340</v>
      </c>
      <c r="G239" s="75" t="s">
        <v>400</v>
      </c>
      <c r="H239" s="75" t="s">
        <v>74</v>
      </c>
      <c r="I239" s="76" t="s">
        <v>80</v>
      </c>
      <c r="J239" s="80">
        <v>2.3E-3</v>
      </c>
      <c r="K239" s="77">
        <v>0</v>
      </c>
      <c r="L239" s="108">
        <f t="shared" si="5"/>
        <v>2.3E-3</v>
      </c>
      <c r="N239" s="78" t="s">
        <v>76</v>
      </c>
      <c r="O239" s="78" t="s">
        <v>76</v>
      </c>
      <c r="P239" s="29" t="s">
        <v>339</v>
      </c>
    </row>
    <row r="240" spans="2:16" ht="38.25" x14ac:dyDescent="0.25">
      <c r="B240" s="5">
        <v>235</v>
      </c>
      <c r="C240" s="71" t="s">
        <v>587</v>
      </c>
      <c r="D240" s="71" t="s">
        <v>587</v>
      </c>
      <c r="E240" s="71" t="s">
        <v>587</v>
      </c>
      <c r="F240" s="62" t="s">
        <v>340</v>
      </c>
      <c r="G240" s="75" t="s">
        <v>400</v>
      </c>
      <c r="H240" s="75" t="s">
        <v>74</v>
      </c>
      <c r="I240" s="76" t="s">
        <v>80</v>
      </c>
      <c r="J240" s="80">
        <v>6.54E-2</v>
      </c>
      <c r="K240" s="77">
        <v>0</v>
      </c>
      <c r="L240" s="108">
        <f t="shared" si="5"/>
        <v>6.54E-2</v>
      </c>
      <c r="N240" s="78" t="s">
        <v>76</v>
      </c>
      <c r="O240" s="78" t="s">
        <v>76</v>
      </c>
      <c r="P240" s="29" t="s">
        <v>339</v>
      </c>
    </row>
    <row r="241" spans="2:16" ht="38.25" x14ac:dyDescent="0.25">
      <c r="B241" s="5">
        <v>236</v>
      </c>
      <c r="C241" s="71" t="s">
        <v>588</v>
      </c>
      <c r="D241" s="71" t="s">
        <v>588</v>
      </c>
      <c r="E241" s="71" t="s">
        <v>588</v>
      </c>
      <c r="F241" s="62" t="s">
        <v>340</v>
      </c>
      <c r="G241" s="75" t="s">
        <v>400</v>
      </c>
      <c r="H241" s="75" t="s">
        <v>74</v>
      </c>
      <c r="I241" s="76" t="s">
        <v>80</v>
      </c>
      <c r="J241" s="80">
        <v>3.1099999999999999E-2</v>
      </c>
      <c r="K241" s="77">
        <v>0</v>
      </c>
      <c r="L241" s="108">
        <f t="shared" si="5"/>
        <v>3.1099999999999999E-2</v>
      </c>
      <c r="N241" s="78" t="s">
        <v>76</v>
      </c>
      <c r="O241" s="78" t="s">
        <v>76</v>
      </c>
      <c r="P241" s="29" t="s">
        <v>339</v>
      </c>
    </row>
    <row r="242" spans="2:16" ht="38.25" x14ac:dyDescent="0.25">
      <c r="B242" s="5">
        <v>237</v>
      </c>
      <c r="C242" s="71" t="s">
        <v>589</v>
      </c>
      <c r="D242" s="71" t="s">
        <v>589</v>
      </c>
      <c r="E242" s="71" t="s">
        <v>589</v>
      </c>
      <c r="F242" s="62" t="s">
        <v>340</v>
      </c>
      <c r="G242" s="75" t="s">
        <v>400</v>
      </c>
      <c r="H242" s="75" t="s">
        <v>74</v>
      </c>
      <c r="I242" s="76" t="s">
        <v>80</v>
      </c>
      <c r="J242" s="80">
        <v>1.9099999999999999E-2</v>
      </c>
      <c r="K242" s="77">
        <v>0</v>
      </c>
      <c r="L242" s="108">
        <f t="shared" si="5"/>
        <v>1.9099999999999999E-2</v>
      </c>
      <c r="N242" s="78" t="s">
        <v>76</v>
      </c>
      <c r="O242" s="78" t="s">
        <v>76</v>
      </c>
      <c r="P242" s="29" t="s">
        <v>339</v>
      </c>
    </row>
    <row r="243" spans="2:16" ht="38.25" x14ac:dyDescent="0.25">
      <c r="B243" s="5">
        <v>238</v>
      </c>
      <c r="C243" s="71" t="s">
        <v>590</v>
      </c>
      <c r="D243" s="71" t="s">
        <v>590</v>
      </c>
      <c r="E243" s="71" t="s">
        <v>590</v>
      </c>
      <c r="F243" s="62" t="s">
        <v>340</v>
      </c>
      <c r="G243" s="75" t="s">
        <v>400</v>
      </c>
      <c r="H243" s="75" t="s">
        <v>74</v>
      </c>
      <c r="I243" s="76" t="s">
        <v>80</v>
      </c>
      <c r="J243" s="80">
        <v>5.3900000000000003E-2</v>
      </c>
      <c r="K243" s="77">
        <v>0</v>
      </c>
      <c r="L243" s="108">
        <f t="shared" si="5"/>
        <v>5.3900000000000003E-2</v>
      </c>
      <c r="N243" s="78" t="s">
        <v>76</v>
      </c>
      <c r="O243" s="78" t="s">
        <v>76</v>
      </c>
      <c r="P243" s="29" t="s">
        <v>339</v>
      </c>
    </row>
    <row r="244" spans="2:16" ht="38.25" x14ac:dyDescent="0.25">
      <c r="B244" s="5">
        <v>239</v>
      </c>
      <c r="C244" s="71" t="s">
        <v>591</v>
      </c>
      <c r="D244" s="71" t="s">
        <v>591</v>
      </c>
      <c r="E244" s="71" t="s">
        <v>591</v>
      </c>
      <c r="F244" s="62" t="s">
        <v>340</v>
      </c>
      <c r="G244" s="75" t="s">
        <v>400</v>
      </c>
      <c r="H244" s="75" t="s">
        <v>74</v>
      </c>
      <c r="I244" s="76" t="s">
        <v>80</v>
      </c>
      <c r="J244" s="80">
        <v>2.6800000000000001E-2</v>
      </c>
      <c r="K244" s="77">
        <v>0</v>
      </c>
      <c r="L244" s="108">
        <f t="shared" si="5"/>
        <v>2.6800000000000001E-2</v>
      </c>
      <c r="N244" s="78" t="s">
        <v>76</v>
      </c>
      <c r="O244" s="78" t="s">
        <v>76</v>
      </c>
      <c r="P244" s="29" t="s">
        <v>339</v>
      </c>
    </row>
    <row r="245" spans="2:16" ht="38.25" x14ac:dyDescent="0.25">
      <c r="B245" s="5">
        <v>240</v>
      </c>
      <c r="C245" s="71" t="s">
        <v>592</v>
      </c>
      <c r="D245" s="71" t="s">
        <v>592</v>
      </c>
      <c r="E245" s="71" t="s">
        <v>592</v>
      </c>
      <c r="F245" s="62" t="s">
        <v>340</v>
      </c>
      <c r="G245" s="75" t="s">
        <v>400</v>
      </c>
      <c r="H245" s="75" t="s">
        <v>74</v>
      </c>
      <c r="I245" s="76" t="s">
        <v>80</v>
      </c>
      <c r="J245" s="80">
        <v>4.8099999999999997E-2</v>
      </c>
      <c r="K245" s="77">
        <v>0</v>
      </c>
      <c r="L245" s="108">
        <f t="shared" si="5"/>
        <v>4.8099999999999997E-2</v>
      </c>
      <c r="N245" s="78" t="s">
        <v>76</v>
      </c>
      <c r="O245" s="78" t="s">
        <v>76</v>
      </c>
      <c r="P245" s="29" t="s">
        <v>339</v>
      </c>
    </row>
    <row r="246" spans="2:16" ht="38.25" x14ac:dyDescent="0.25">
      <c r="B246" s="5">
        <v>241</v>
      </c>
      <c r="C246" s="71" t="s">
        <v>593</v>
      </c>
      <c r="D246" s="71" t="s">
        <v>593</v>
      </c>
      <c r="E246" s="71" t="s">
        <v>593</v>
      </c>
      <c r="F246" s="62" t="s">
        <v>340</v>
      </c>
      <c r="G246" s="75" t="s">
        <v>400</v>
      </c>
      <c r="H246" s="75" t="s">
        <v>74</v>
      </c>
      <c r="I246" s="76" t="s">
        <v>80</v>
      </c>
      <c r="J246" s="80">
        <v>4.7399999999999998E-2</v>
      </c>
      <c r="K246" s="77">
        <v>0</v>
      </c>
      <c r="L246" s="108">
        <f t="shared" si="5"/>
        <v>4.7399999999999998E-2</v>
      </c>
      <c r="N246" s="78" t="s">
        <v>76</v>
      </c>
      <c r="O246" s="78" t="s">
        <v>76</v>
      </c>
      <c r="P246" s="29" t="s">
        <v>339</v>
      </c>
    </row>
    <row r="247" spans="2:16" ht="38.25" x14ac:dyDescent="0.25">
      <c r="B247" s="5">
        <v>242</v>
      </c>
      <c r="C247" s="71" t="s">
        <v>594</v>
      </c>
      <c r="D247" s="71" t="s">
        <v>594</v>
      </c>
      <c r="E247" s="71" t="s">
        <v>594</v>
      </c>
      <c r="F247" s="62" t="s">
        <v>340</v>
      </c>
      <c r="G247" s="75" t="s">
        <v>400</v>
      </c>
      <c r="H247" s="75" t="s">
        <v>74</v>
      </c>
      <c r="I247" s="76" t="s">
        <v>80</v>
      </c>
      <c r="J247" s="80">
        <v>6.3799999999999996E-2</v>
      </c>
      <c r="K247" s="77">
        <v>0</v>
      </c>
      <c r="L247" s="108">
        <f t="shared" si="5"/>
        <v>6.3799999999999996E-2</v>
      </c>
      <c r="N247" s="78" t="s">
        <v>76</v>
      </c>
      <c r="O247" s="78" t="s">
        <v>76</v>
      </c>
      <c r="P247" s="29" t="s">
        <v>339</v>
      </c>
    </row>
    <row r="248" spans="2:16" ht="25.5" x14ac:dyDescent="0.25">
      <c r="B248" s="5">
        <v>243</v>
      </c>
      <c r="C248" s="71" t="s">
        <v>595</v>
      </c>
      <c r="D248" s="71" t="s">
        <v>595</v>
      </c>
      <c r="E248" s="71" t="s">
        <v>595</v>
      </c>
      <c r="F248" s="62" t="s">
        <v>340</v>
      </c>
      <c r="G248" s="75" t="s">
        <v>400</v>
      </c>
      <c r="H248" s="75" t="s">
        <v>74</v>
      </c>
      <c r="I248" s="76" t="s">
        <v>80</v>
      </c>
      <c r="J248" s="80">
        <v>3.15E-2</v>
      </c>
      <c r="K248" s="77">
        <v>0</v>
      </c>
      <c r="L248" s="108">
        <f t="shared" si="5"/>
        <v>3.15E-2</v>
      </c>
      <c r="N248" s="78" t="s">
        <v>76</v>
      </c>
      <c r="O248" s="78" t="s">
        <v>76</v>
      </c>
      <c r="P248" s="29" t="s">
        <v>339</v>
      </c>
    </row>
    <row r="249" spans="2:16" ht="38.25" x14ac:dyDescent="0.25">
      <c r="B249" s="5">
        <v>244</v>
      </c>
      <c r="C249" s="71" t="s">
        <v>596</v>
      </c>
      <c r="D249" s="71" t="s">
        <v>596</v>
      </c>
      <c r="E249" s="71" t="s">
        <v>596</v>
      </c>
      <c r="F249" s="62" t="s">
        <v>340</v>
      </c>
      <c r="G249" s="75" t="s">
        <v>400</v>
      </c>
      <c r="H249" s="75" t="s">
        <v>74</v>
      </c>
      <c r="I249" s="76" t="s">
        <v>80</v>
      </c>
      <c r="J249" s="80">
        <v>5.2999999999999999E-2</v>
      </c>
      <c r="K249" s="77">
        <v>0</v>
      </c>
      <c r="L249" s="108">
        <f t="shared" si="5"/>
        <v>5.2999999999999999E-2</v>
      </c>
      <c r="N249" s="78" t="s">
        <v>76</v>
      </c>
      <c r="O249" s="78" t="s">
        <v>76</v>
      </c>
      <c r="P249" s="29" t="s">
        <v>339</v>
      </c>
    </row>
    <row r="250" spans="2:16" ht="25.5" x14ac:dyDescent="0.25">
      <c r="B250" s="5">
        <v>245</v>
      </c>
      <c r="C250" s="71" t="s">
        <v>597</v>
      </c>
      <c r="D250" s="71" t="s">
        <v>597</v>
      </c>
      <c r="E250" s="71" t="s">
        <v>597</v>
      </c>
      <c r="F250" s="62" t="s">
        <v>340</v>
      </c>
      <c r="G250" s="75" t="s">
        <v>400</v>
      </c>
      <c r="H250" s="75" t="s">
        <v>74</v>
      </c>
      <c r="I250" s="76" t="s">
        <v>80</v>
      </c>
      <c r="J250" s="80">
        <v>7.0900000000000005E-2</v>
      </c>
      <c r="K250" s="77">
        <v>0</v>
      </c>
      <c r="L250" s="108">
        <f t="shared" si="5"/>
        <v>7.0900000000000005E-2</v>
      </c>
      <c r="N250" s="78" t="s">
        <v>76</v>
      </c>
      <c r="O250" s="78" t="s">
        <v>76</v>
      </c>
      <c r="P250" s="29" t="s">
        <v>339</v>
      </c>
    </row>
    <row r="251" spans="2:16" ht="25.5" x14ac:dyDescent="0.25">
      <c r="B251" s="5">
        <v>246</v>
      </c>
      <c r="C251" s="71" t="s">
        <v>598</v>
      </c>
      <c r="D251" s="71" t="s">
        <v>598</v>
      </c>
      <c r="E251" s="71" t="s">
        <v>598</v>
      </c>
      <c r="F251" s="62" t="s">
        <v>340</v>
      </c>
      <c r="G251" s="75" t="s">
        <v>400</v>
      </c>
      <c r="H251" s="75" t="s">
        <v>74</v>
      </c>
      <c r="I251" s="76" t="s">
        <v>80</v>
      </c>
      <c r="J251" s="80">
        <v>1.3599999999999999E-2</v>
      </c>
      <c r="K251" s="77">
        <v>0</v>
      </c>
      <c r="L251" s="108">
        <f t="shared" si="5"/>
        <v>1.3599999999999999E-2</v>
      </c>
      <c r="N251" s="78" t="s">
        <v>76</v>
      </c>
      <c r="O251" s="78" t="s">
        <v>76</v>
      </c>
      <c r="P251" s="29" t="s">
        <v>339</v>
      </c>
    </row>
    <row r="252" spans="2:16" ht="38.25" x14ac:dyDescent="0.25">
      <c r="B252" s="5">
        <v>247</v>
      </c>
      <c r="C252" s="71" t="s">
        <v>599</v>
      </c>
      <c r="D252" s="71" t="s">
        <v>599</v>
      </c>
      <c r="E252" s="71" t="s">
        <v>599</v>
      </c>
      <c r="F252" s="62" t="s">
        <v>340</v>
      </c>
      <c r="G252" s="75" t="s">
        <v>400</v>
      </c>
      <c r="H252" s="75" t="s">
        <v>74</v>
      </c>
      <c r="I252" s="76" t="s">
        <v>80</v>
      </c>
      <c r="J252" s="80">
        <v>2.3800000000000002E-2</v>
      </c>
      <c r="K252" s="77">
        <v>0</v>
      </c>
      <c r="L252" s="108">
        <f t="shared" si="5"/>
        <v>2.3800000000000002E-2</v>
      </c>
      <c r="N252" s="78" t="s">
        <v>76</v>
      </c>
      <c r="O252" s="78" t="s">
        <v>76</v>
      </c>
      <c r="P252" s="29" t="s">
        <v>339</v>
      </c>
    </row>
    <row r="253" spans="2:16" ht="25.5" x14ac:dyDescent="0.25">
      <c r="B253" s="5">
        <v>248</v>
      </c>
      <c r="C253" s="71" t="s">
        <v>600</v>
      </c>
      <c r="D253" s="71" t="s">
        <v>600</v>
      </c>
      <c r="E253" s="71" t="s">
        <v>600</v>
      </c>
      <c r="F253" s="62" t="s">
        <v>340</v>
      </c>
      <c r="G253" s="75" t="s">
        <v>400</v>
      </c>
      <c r="H253" s="75" t="s">
        <v>74</v>
      </c>
      <c r="I253" s="76" t="s">
        <v>80</v>
      </c>
      <c r="J253" s="80">
        <v>2.7000000000000001E-3</v>
      </c>
      <c r="K253" s="77">
        <v>0</v>
      </c>
      <c r="L253" s="108">
        <f t="shared" si="5"/>
        <v>2.7000000000000001E-3</v>
      </c>
      <c r="N253" s="78" t="s">
        <v>76</v>
      </c>
      <c r="O253" s="78" t="s">
        <v>76</v>
      </c>
      <c r="P253" s="29" t="s">
        <v>339</v>
      </c>
    </row>
    <row r="254" spans="2:16" ht="38.25" x14ac:dyDescent="0.25">
      <c r="B254" s="5">
        <v>249</v>
      </c>
      <c r="C254" s="71" t="s">
        <v>601</v>
      </c>
      <c r="D254" s="71" t="s">
        <v>601</v>
      </c>
      <c r="E254" s="71" t="s">
        <v>601</v>
      </c>
      <c r="F254" s="62" t="s">
        <v>340</v>
      </c>
      <c r="G254" s="75" t="s">
        <v>400</v>
      </c>
      <c r="H254" s="75" t="s">
        <v>74</v>
      </c>
      <c r="I254" s="76" t="s">
        <v>80</v>
      </c>
      <c r="J254" s="80">
        <v>3.6799999999999999E-2</v>
      </c>
      <c r="K254" s="77">
        <v>0</v>
      </c>
      <c r="L254" s="108">
        <f t="shared" si="5"/>
        <v>3.6799999999999999E-2</v>
      </c>
      <c r="N254" s="78" t="s">
        <v>76</v>
      </c>
      <c r="O254" s="78" t="s">
        <v>76</v>
      </c>
      <c r="P254" s="29" t="s">
        <v>339</v>
      </c>
    </row>
    <row r="255" spans="2:16" ht="38.25" x14ac:dyDescent="0.25">
      <c r="B255" s="5">
        <v>250</v>
      </c>
      <c r="C255" s="71" t="s">
        <v>602</v>
      </c>
      <c r="D255" s="71" t="s">
        <v>602</v>
      </c>
      <c r="E255" s="71" t="s">
        <v>602</v>
      </c>
      <c r="F255" s="62" t="s">
        <v>340</v>
      </c>
      <c r="G255" s="75" t="s">
        <v>400</v>
      </c>
      <c r="H255" s="75" t="s">
        <v>74</v>
      </c>
      <c r="I255" s="76" t="s">
        <v>80</v>
      </c>
      <c r="J255" s="80">
        <v>2.7000000000000001E-3</v>
      </c>
      <c r="K255" s="77">
        <v>0</v>
      </c>
      <c r="L255" s="108">
        <f t="shared" si="5"/>
        <v>2.7000000000000001E-3</v>
      </c>
      <c r="N255" s="78" t="s">
        <v>76</v>
      </c>
      <c r="O255" s="78" t="s">
        <v>76</v>
      </c>
      <c r="P255" s="29" t="s">
        <v>339</v>
      </c>
    </row>
    <row r="256" spans="2:16" ht="38.25" x14ac:dyDescent="0.25">
      <c r="B256" s="5">
        <v>251</v>
      </c>
      <c r="C256" s="71" t="s">
        <v>603</v>
      </c>
      <c r="D256" s="71" t="s">
        <v>603</v>
      </c>
      <c r="E256" s="71" t="s">
        <v>603</v>
      </c>
      <c r="F256" s="62" t="s">
        <v>340</v>
      </c>
      <c r="G256" s="75" t="s">
        <v>400</v>
      </c>
      <c r="H256" s="75" t="s">
        <v>74</v>
      </c>
      <c r="I256" s="76" t="s">
        <v>80</v>
      </c>
      <c r="J256" s="80">
        <v>0.04</v>
      </c>
      <c r="K256" s="77">
        <v>0</v>
      </c>
      <c r="L256" s="108">
        <f t="shared" si="5"/>
        <v>0.04</v>
      </c>
      <c r="N256" s="78" t="s">
        <v>76</v>
      </c>
      <c r="O256" s="78" t="s">
        <v>76</v>
      </c>
      <c r="P256" s="29" t="s">
        <v>339</v>
      </c>
    </row>
    <row r="257" spans="2:16" ht="25.5" x14ac:dyDescent="0.25">
      <c r="B257" s="5">
        <v>252</v>
      </c>
      <c r="C257" s="71" t="s">
        <v>604</v>
      </c>
      <c r="D257" s="71" t="s">
        <v>604</v>
      </c>
      <c r="E257" s="71" t="s">
        <v>604</v>
      </c>
      <c r="F257" s="62" t="s">
        <v>340</v>
      </c>
      <c r="G257" s="75" t="s">
        <v>400</v>
      </c>
      <c r="H257" s="75" t="s">
        <v>74</v>
      </c>
      <c r="I257" s="76" t="s">
        <v>80</v>
      </c>
      <c r="J257" s="80">
        <v>3.6799999999999999E-2</v>
      </c>
      <c r="K257" s="77">
        <v>0</v>
      </c>
      <c r="L257" s="108">
        <f t="shared" si="5"/>
        <v>3.6799999999999999E-2</v>
      </c>
      <c r="N257" s="78" t="s">
        <v>76</v>
      </c>
      <c r="O257" s="78" t="s">
        <v>76</v>
      </c>
      <c r="P257" s="29" t="s">
        <v>339</v>
      </c>
    </row>
    <row r="258" spans="2:16" ht="38.25" x14ac:dyDescent="0.25">
      <c r="B258" s="5">
        <v>253</v>
      </c>
      <c r="C258" s="71" t="s">
        <v>605</v>
      </c>
      <c r="D258" s="71" t="s">
        <v>605</v>
      </c>
      <c r="E258" s="71" t="s">
        <v>605</v>
      </c>
      <c r="F258" s="62" t="s">
        <v>340</v>
      </c>
      <c r="G258" s="75" t="s">
        <v>400</v>
      </c>
      <c r="H258" s="75" t="s">
        <v>74</v>
      </c>
      <c r="I258" s="76" t="s">
        <v>80</v>
      </c>
      <c r="J258" s="80">
        <v>4.6399999999999997E-2</v>
      </c>
      <c r="K258" s="77">
        <v>0</v>
      </c>
      <c r="L258" s="108">
        <f t="shared" si="5"/>
        <v>4.6399999999999997E-2</v>
      </c>
      <c r="N258" s="78" t="s">
        <v>76</v>
      </c>
      <c r="O258" s="78" t="s">
        <v>76</v>
      </c>
      <c r="P258" s="29" t="s">
        <v>339</v>
      </c>
    </row>
    <row r="259" spans="2:16" ht="25.5" x14ac:dyDescent="0.25">
      <c r="B259" s="5">
        <v>254</v>
      </c>
      <c r="C259" s="71" t="s">
        <v>606</v>
      </c>
      <c r="D259" s="71" t="s">
        <v>606</v>
      </c>
      <c r="E259" s="71" t="s">
        <v>606</v>
      </c>
      <c r="F259" s="62" t="s">
        <v>340</v>
      </c>
      <c r="G259" s="75" t="s">
        <v>400</v>
      </c>
      <c r="H259" s="75" t="s">
        <v>74</v>
      </c>
      <c r="I259" s="76" t="s">
        <v>80</v>
      </c>
      <c r="J259" s="80">
        <v>1.4500000000000001E-2</v>
      </c>
      <c r="K259" s="77">
        <v>0</v>
      </c>
      <c r="L259" s="108">
        <f t="shared" si="5"/>
        <v>1.4500000000000001E-2</v>
      </c>
      <c r="N259" s="78" t="s">
        <v>76</v>
      </c>
      <c r="O259" s="78" t="s">
        <v>76</v>
      </c>
      <c r="P259" s="29" t="s">
        <v>339</v>
      </c>
    </row>
    <row r="260" spans="2:16" ht="38.25" x14ac:dyDescent="0.25">
      <c r="B260" s="5">
        <v>255</v>
      </c>
      <c r="C260" s="71" t="s">
        <v>607</v>
      </c>
      <c r="D260" s="71" t="s">
        <v>607</v>
      </c>
      <c r="E260" s="71" t="s">
        <v>607</v>
      </c>
      <c r="F260" s="62" t="s">
        <v>340</v>
      </c>
      <c r="G260" s="75" t="s">
        <v>400</v>
      </c>
      <c r="H260" s="75" t="s">
        <v>74</v>
      </c>
      <c r="I260" s="76" t="s">
        <v>80</v>
      </c>
      <c r="J260" s="80">
        <v>6.0199999999999997E-2</v>
      </c>
      <c r="K260" s="77">
        <v>0</v>
      </c>
      <c r="L260" s="108">
        <f t="shared" si="5"/>
        <v>6.0199999999999997E-2</v>
      </c>
      <c r="N260" s="78" t="s">
        <v>76</v>
      </c>
      <c r="O260" s="78" t="s">
        <v>76</v>
      </c>
      <c r="P260" s="29" t="s">
        <v>339</v>
      </c>
    </row>
    <row r="261" spans="2:16" ht="25.5" x14ac:dyDescent="0.25">
      <c r="B261" s="5">
        <v>256</v>
      </c>
      <c r="C261" s="71" t="s">
        <v>608</v>
      </c>
      <c r="D261" s="71" t="s">
        <v>608</v>
      </c>
      <c r="E261" s="71" t="s">
        <v>608</v>
      </c>
      <c r="F261" s="62" t="s">
        <v>340</v>
      </c>
      <c r="G261" s="75" t="s">
        <v>400</v>
      </c>
      <c r="H261" s="75" t="s">
        <v>74</v>
      </c>
      <c r="I261" s="76" t="s">
        <v>80</v>
      </c>
      <c r="J261" s="80">
        <v>6.0000000000000001E-3</v>
      </c>
      <c r="K261" s="77">
        <v>0</v>
      </c>
      <c r="L261" s="108">
        <f t="shared" si="5"/>
        <v>6.0000000000000001E-3</v>
      </c>
      <c r="N261" s="78" t="s">
        <v>76</v>
      </c>
      <c r="O261" s="78" t="s">
        <v>76</v>
      </c>
      <c r="P261" s="29" t="s">
        <v>339</v>
      </c>
    </row>
    <row r="262" spans="2:16" ht="38.25" x14ac:dyDescent="0.25">
      <c r="B262" s="5">
        <v>257</v>
      </c>
      <c r="C262" s="71" t="s">
        <v>609</v>
      </c>
      <c r="D262" s="71" t="s">
        <v>609</v>
      </c>
      <c r="E262" s="71" t="s">
        <v>609</v>
      </c>
      <c r="F262" s="62" t="s">
        <v>340</v>
      </c>
      <c r="G262" s="75" t="s">
        <v>400</v>
      </c>
      <c r="H262" s="75" t="s">
        <v>74</v>
      </c>
      <c r="I262" s="76" t="s">
        <v>80</v>
      </c>
      <c r="J262" s="80">
        <v>3.8999999999999998E-3</v>
      </c>
      <c r="K262" s="77">
        <v>0</v>
      </c>
      <c r="L262" s="108">
        <f t="shared" si="5"/>
        <v>3.8999999999999998E-3</v>
      </c>
      <c r="N262" s="78" t="s">
        <v>76</v>
      </c>
      <c r="O262" s="78" t="s">
        <v>76</v>
      </c>
      <c r="P262" s="29" t="s">
        <v>339</v>
      </c>
    </row>
    <row r="263" spans="2:16" ht="38.25" x14ac:dyDescent="0.25">
      <c r="B263" s="5">
        <v>258</v>
      </c>
      <c r="C263" s="71" t="s">
        <v>610</v>
      </c>
      <c r="D263" s="71" t="s">
        <v>610</v>
      </c>
      <c r="E263" s="71" t="s">
        <v>610</v>
      </c>
      <c r="F263" s="62" t="s">
        <v>340</v>
      </c>
      <c r="G263" s="75" t="s">
        <v>400</v>
      </c>
      <c r="H263" s="75" t="s">
        <v>74</v>
      </c>
      <c r="I263" s="76" t="s">
        <v>80</v>
      </c>
      <c r="J263" s="80">
        <v>3.8300000000000001E-2</v>
      </c>
      <c r="K263" s="77">
        <v>0</v>
      </c>
      <c r="L263" s="108">
        <f t="shared" si="5"/>
        <v>3.8300000000000001E-2</v>
      </c>
      <c r="N263" s="78" t="s">
        <v>76</v>
      </c>
      <c r="O263" s="78" t="s">
        <v>76</v>
      </c>
      <c r="P263" s="29" t="s">
        <v>339</v>
      </c>
    </row>
    <row r="264" spans="2:16" ht="38.25" x14ac:dyDescent="0.25">
      <c r="B264" s="5">
        <v>259</v>
      </c>
      <c r="C264" s="71" t="s">
        <v>611</v>
      </c>
      <c r="D264" s="71" t="s">
        <v>611</v>
      </c>
      <c r="E264" s="71" t="s">
        <v>611</v>
      </c>
      <c r="F264" s="62" t="s">
        <v>340</v>
      </c>
      <c r="G264" s="75" t="s">
        <v>400</v>
      </c>
      <c r="H264" s="75" t="s">
        <v>74</v>
      </c>
      <c r="I264" s="76" t="s">
        <v>80</v>
      </c>
      <c r="J264" s="80">
        <v>0.1007</v>
      </c>
      <c r="K264" s="77">
        <v>0</v>
      </c>
      <c r="L264" s="108">
        <f t="shared" si="5"/>
        <v>0.1007</v>
      </c>
      <c r="N264" s="78" t="s">
        <v>76</v>
      </c>
      <c r="O264" s="78" t="s">
        <v>76</v>
      </c>
      <c r="P264" s="29" t="s">
        <v>339</v>
      </c>
    </row>
    <row r="265" spans="2:16" ht="38.25" x14ac:dyDescent="0.25">
      <c r="B265" s="5">
        <v>260</v>
      </c>
      <c r="C265" s="71" t="s">
        <v>612</v>
      </c>
      <c r="D265" s="71" t="s">
        <v>612</v>
      </c>
      <c r="E265" s="71" t="s">
        <v>612</v>
      </c>
      <c r="F265" s="62" t="s">
        <v>340</v>
      </c>
      <c r="G265" s="75" t="s">
        <v>400</v>
      </c>
      <c r="H265" s="75" t="s">
        <v>74</v>
      </c>
      <c r="I265" s="76" t="s">
        <v>80</v>
      </c>
      <c r="J265" s="80">
        <v>0.11509999999999999</v>
      </c>
      <c r="K265" s="77">
        <v>0</v>
      </c>
      <c r="L265" s="108">
        <f t="shared" si="5"/>
        <v>0.11509999999999999</v>
      </c>
      <c r="N265" s="78" t="s">
        <v>76</v>
      </c>
      <c r="O265" s="78" t="s">
        <v>76</v>
      </c>
      <c r="P265" s="29" t="s">
        <v>339</v>
      </c>
    </row>
    <row r="266" spans="2:16" ht="38.25" x14ac:dyDescent="0.25">
      <c r="B266" s="5">
        <v>261</v>
      </c>
      <c r="C266" s="71" t="s">
        <v>613</v>
      </c>
      <c r="D266" s="71" t="s">
        <v>613</v>
      </c>
      <c r="E266" s="71" t="s">
        <v>613</v>
      </c>
      <c r="F266" s="62" t="s">
        <v>340</v>
      </c>
      <c r="G266" s="75" t="s">
        <v>400</v>
      </c>
      <c r="H266" s="75" t="s">
        <v>74</v>
      </c>
      <c r="I266" s="76" t="s">
        <v>80</v>
      </c>
      <c r="J266" s="80">
        <v>1.7399999999999999E-2</v>
      </c>
      <c r="K266" s="77">
        <v>0</v>
      </c>
      <c r="L266" s="108">
        <f t="shared" si="5"/>
        <v>1.7399999999999999E-2</v>
      </c>
      <c r="N266" s="78" t="s">
        <v>76</v>
      </c>
      <c r="O266" s="78" t="s">
        <v>76</v>
      </c>
      <c r="P266" s="29" t="s">
        <v>339</v>
      </c>
    </row>
    <row r="267" spans="2:16" ht="38.25" x14ac:dyDescent="0.25">
      <c r="B267" s="5">
        <v>262</v>
      </c>
      <c r="C267" s="71" t="s">
        <v>614</v>
      </c>
      <c r="D267" s="71" t="s">
        <v>614</v>
      </c>
      <c r="E267" s="71" t="s">
        <v>614</v>
      </c>
      <c r="F267" s="62" t="s">
        <v>340</v>
      </c>
      <c r="G267" s="75" t="s">
        <v>400</v>
      </c>
      <c r="H267" s="75" t="s">
        <v>74</v>
      </c>
      <c r="I267" s="76" t="s">
        <v>80</v>
      </c>
      <c r="J267" s="80">
        <v>8.0299999999999996E-2</v>
      </c>
      <c r="K267" s="77">
        <v>0</v>
      </c>
      <c r="L267" s="108">
        <f t="shared" si="5"/>
        <v>8.0299999999999996E-2</v>
      </c>
      <c r="N267" s="78" t="s">
        <v>76</v>
      </c>
      <c r="O267" s="78" t="s">
        <v>76</v>
      </c>
      <c r="P267" s="29" t="s">
        <v>339</v>
      </c>
    </row>
    <row r="268" spans="2:16" ht="38.25" x14ac:dyDescent="0.25">
      <c r="B268" s="5">
        <v>263</v>
      </c>
      <c r="C268" s="71" t="s">
        <v>615</v>
      </c>
      <c r="D268" s="71" t="s">
        <v>615</v>
      </c>
      <c r="E268" s="71" t="s">
        <v>615</v>
      </c>
      <c r="F268" s="62" t="s">
        <v>340</v>
      </c>
      <c r="G268" s="75" t="s">
        <v>400</v>
      </c>
      <c r="H268" s="75" t="s">
        <v>74</v>
      </c>
      <c r="I268" s="76" t="s">
        <v>80</v>
      </c>
      <c r="J268" s="80">
        <v>3.1399999999999997E-2</v>
      </c>
      <c r="K268" s="77">
        <v>0</v>
      </c>
      <c r="L268" s="108">
        <f t="shared" si="5"/>
        <v>3.1399999999999997E-2</v>
      </c>
      <c r="N268" s="78" t="s">
        <v>76</v>
      </c>
      <c r="O268" s="78" t="s">
        <v>76</v>
      </c>
      <c r="P268" s="29" t="s">
        <v>339</v>
      </c>
    </row>
    <row r="269" spans="2:16" ht="38.25" x14ac:dyDescent="0.25">
      <c r="B269" s="5">
        <v>264</v>
      </c>
      <c r="C269" s="71" t="s">
        <v>616</v>
      </c>
      <c r="D269" s="71" t="s">
        <v>616</v>
      </c>
      <c r="E269" s="71" t="s">
        <v>616</v>
      </c>
      <c r="F269" s="62" t="s">
        <v>340</v>
      </c>
      <c r="G269" s="75" t="s">
        <v>400</v>
      </c>
      <c r="H269" s="75" t="s">
        <v>74</v>
      </c>
      <c r="I269" s="76" t="s">
        <v>80</v>
      </c>
      <c r="J269" s="80">
        <v>3.1399999999999997E-2</v>
      </c>
      <c r="K269" s="77">
        <v>0</v>
      </c>
      <c r="L269" s="108">
        <f t="shared" si="5"/>
        <v>3.1399999999999997E-2</v>
      </c>
      <c r="N269" s="78" t="s">
        <v>76</v>
      </c>
      <c r="O269" s="78" t="s">
        <v>76</v>
      </c>
      <c r="P269" s="29" t="s">
        <v>339</v>
      </c>
    </row>
    <row r="270" spans="2:16" ht="25.5" x14ac:dyDescent="0.25">
      <c r="B270" s="5">
        <v>265</v>
      </c>
      <c r="C270" s="71" t="s">
        <v>617</v>
      </c>
      <c r="D270" s="71" t="s">
        <v>617</v>
      </c>
      <c r="E270" s="71" t="s">
        <v>617</v>
      </c>
      <c r="F270" s="62" t="s">
        <v>340</v>
      </c>
      <c r="G270" s="75" t="s">
        <v>400</v>
      </c>
      <c r="H270" s="75" t="s">
        <v>74</v>
      </c>
      <c r="I270" s="76" t="s">
        <v>80</v>
      </c>
      <c r="J270" s="80">
        <v>7.5899999999999995E-2</v>
      </c>
      <c r="K270" s="77">
        <v>0</v>
      </c>
      <c r="L270" s="108">
        <f t="shared" si="5"/>
        <v>7.5899999999999995E-2</v>
      </c>
      <c r="N270" s="78" t="s">
        <v>76</v>
      </c>
      <c r="O270" s="78" t="s">
        <v>76</v>
      </c>
      <c r="P270" s="29" t="s">
        <v>339</v>
      </c>
    </row>
    <row r="271" spans="2:16" ht="38.25" x14ac:dyDescent="0.25">
      <c r="B271" s="5">
        <v>266</v>
      </c>
      <c r="C271" s="71" t="s">
        <v>618</v>
      </c>
      <c r="D271" s="71" t="s">
        <v>618</v>
      </c>
      <c r="E271" s="71" t="s">
        <v>618</v>
      </c>
      <c r="F271" s="62" t="s">
        <v>340</v>
      </c>
      <c r="G271" s="75" t="s">
        <v>400</v>
      </c>
      <c r="H271" s="75" t="s">
        <v>74</v>
      </c>
      <c r="I271" s="76" t="s">
        <v>80</v>
      </c>
      <c r="J271" s="80">
        <v>0.1148</v>
      </c>
      <c r="K271" s="77">
        <v>0</v>
      </c>
      <c r="L271" s="108">
        <f t="shared" si="5"/>
        <v>0.1148</v>
      </c>
      <c r="N271" s="78" t="s">
        <v>76</v>
      </c>
      <c r="O271" s="78" t="s">
        <v>76</v>
      </c>
      <c r="P271" s="29" t="s">
        <v>339</v>
      </c>
    </row>
    <row r="272" spans="2:16" ht="25.5" x14ac:dyDescent="0.25">
      <c r="B272" s="5">
        <v>267</v>
      </c>
      <c r="C272" s="71" t="s">
        <v>619</v>
      </c>
      <c r="D272" s="71" t="s">
        <v>619</v>
      </c>
      <c r="E272" s="71" t="s">
        <v>619</v>
      </c>
      <c r="F272" s="62" t="s">
        <v>340</v>
      </c>
      <c r="G272" s="75" t="s">
        <v>400</v>
      </c>
      <c r="H272" s="75" t="s">
        <v>74</v>
      </c>
      <c r="I272" s="76" t="s">
        <v>80</v>
      </c>
      <c r="J272" s="80">
        <v>5.9499999999999997E-2</v>
      </c>
      <c r="K272" s="77">
        <v>0</v>
      </c>
      <c r="L272" s="108">
        <f t="shared" si="5"/>
        <v>5.9499999999999997E-2</v>
      </c>
      <c r="N272" s="78" t="s">
        <v>76</v>
      </c>
      <c r="O272" s="78" t="s">
        <v>76</v>
      </c>
      <c r="P272" s="29" t="s">
        <v>339</v>
      </c>
    </row>
    <row r="273" spans="2:16" ht="38.25" x14ac:dyDescent="0.25">
      <c r="B273" s="5">
        <v>268</v>
      </c>
      <c r="C273" s="71" t="s">
        <v>620</v>
      </c>
      <c r="D273" s="71" t="s">
        <v>620</v>
      </c>
      <c r="E273" s="71" t="s">
        <v>620</v>
      </c>
      <c r="F273" s="62" t="s">
        <v>340</v>
      </c>
      <c r="G273" s="75" t="s">
        <v>400</v>
      </c>
      <c r="H273" s="75" t="s">
        <v>74</v>
      </c>
      <c r="I273" s="76" t="s">
        <v>80</v>
      </c>
      <c r="J273" s="80">
        <v>5.74E-2</v>
      </c>
      <c r="K273" s="77">
        <v>0</v>
      </c>
      <c r="L273" s="108">
        <f t="shared" si="5"/>
        <v>5.74E-2</v>
      </c>
      <c r="N273" s="78" t="s">
        <v>76</v>
      </c>
      <c r="O273" s="78" t="s">
        <v>76</v>
      </c>
      <c r="P273" s="29" t="s">
        <v>339</v>
      </c>
    </row>
    <row r="274" spans="2:16" ht="25.5" x14ac:dyDescent="0.25">
      <c r="B274" s="5">
        <v>269</v>
      </c>
      <c r="C274" s="71" t="s">
        <v>621</v>
      </c>
      <c r="D274" s="71" t="s">
        <v>621</v>
      </c>
      <c r="E274" s="71" t="s">
        <v>621</v>
      </c>
      <c r="F274" s="62" t="s">
        <v>340</v>
      </c>
      <c r="G274" s="75" t="s">
        <v>400</v>
      </c>
      <c r="H274" s="75" t="s">
        <v>74</v>
      </c>
      <c r="I274" s="76" t="s">
        <v>80</v>
      </c>
      <c r="J274" s="80">
        <v>4.5499999999999999E-2</v>
      </c>
      <c r="K274" s="77">
        <v>0</v>
      </c>
      <c r="L274" s="108">
        <f t="shared" si="5"/>
        <v>4.5499999999999999E-2</v>
      </c>
      <c r="N274" s="78" t="s">
        <v>76</v>
      </c>
      <c r="O274" s="78" t="s">
        <v>76</v>
      </c>
      <c r="P274" s="29" t="s">
        <v>339</v>
      </c>
    </row>
    <row r="275" spans="2:16" ht="38.25" x14ac:dyDescent="0.25">
      <c r="B275" s="5">
        <v>270</v>
      </c>
      <c r="C275" s="71" t="s">
        <v>622</v>
      </c>
      <c r="D275" s="71" t="s">
        <v>622</v>
      </c>
      <c r="E275" s="71" t="s">
        <v>622</v>
      </c>
      <c r="F275" s="62" t="s">
        <v>340</v>
      </c>
      <c r="G275" s="75" t="s">
        <v>400</v>
      </c>
      <c r="H275" s="75" t="s">
        <v>74</v>
      </c>
      <c r="I275" s="76" t="s">
        <v>80</v>
      </c>
      <c r="J275" s="80">
        <v>5.28E-2</v>
      </c>
      <c r="K275" s="77">
        <v>0</v>
      </c>
      <c r="L275" s="108">
        <f t="shared" ref="L275:L332" si="6">IF(J275="","",(J275-(J275*K275)))</f>
        <v>5.28E-2</v>
      </c>
      <c r="N275" s="78" t="s">
        <v>76</v>
      </c>
      <c r="O275" s="78" t="s">
        <v>76</v>
      </c>
      <c r="P275" s="29" t="s">
        <v>339</v>
      </c>
    </row>
    <row r="276" spans="2:16" ht="38.25" x14ac:dyDescent="0.25">
      <c r="B276" s="5">
        <v>271</v>
      </c>
      <c r="C276" s="71" t="s">
        <v>623</v>
      </c>
      <c r="D276" s="71" t="s">
        <v>623</v>
      </c>
      <c r="E276" s="71" t="s">
        <v>623</v>
      </c>
      <c r="F276" s="62" t="s">
        <v>340</v>
      </c>
      <c r="G276" s="75" t="s">
        <v>400</v>
      </c>
      <c r="H276" s="75" t="s">
        <v>74</v>
      </c>
      <c r="I276" s="76" t="s">
        <v>80</v>
      </c>
      <c r="J276" s="80">
        <v>5.3499999999999999E-2</v>
      </c>
      <c r="K276" s="77">
        <v>0</v>
      </c>
      <c r="L276" s="108">
        <f t="shared" si="6"/>
        <v>5.3499999999999999E-2</v>
      </c>
      <c r="N276" s="78" t="s">
        <v>76</v>
      </c>
      <c r="O276" s="78" t="s">
        <v>76</v>
      </c>
      <c r="P276" s="29" t="s">
        <v>339</v>
      </c>
    </row>
    <row r="277" spans="2:16" ht="25.5" x14ac:dyDescent="0.25">
      <c r="B277" s="5">
        <v>272</v>
      </c>
      <c r="C277" s="71" t="s">
        <v>624</v>
      </c>
      <c r="D277" s="71" t="s">
        <v>624</v>
      </c>
      <c r="E277" s="71" t="s">
        <v>624</v>
      </c>
      <c r="F277" s="62" t="s">
        <v>340</v>
      </c>
      <c r="G277" s="75" t="s">
        <v>400</v>
      </c>
      <c r="H277" s="75" t="s">
        <v>74</v>
      </c>
      <c r="I277" s="76" t="s">
        <v>80</v>
      </c>
      <c r="J277" s="80">
        <v>5.6500000000000002E-2</v>
      </c>
      <c r="K277" s="77">
        <v>0</v>
      </c>
      <c r="L277" s="108">
        <f t="shared" si="6"/>
        <v>5.6500000000000002E-2</v>
      </c>
      <c r="N277" s="78" t="s">
        <v>76</v>
      </c>
      <c r="O277" s="78" t="s">
        <v>76</v>
      </c>
      <c r="P277" s="29" t="s">
        <v>339</v>
      </c>
    </row>
    <row r="278" spans="2:16" ht="38.25" x14ac:dyDescent="0.25">
      <c r="B278" s="5">
        <v>273</v>
      </c>
      <c r="C278" s="71" t="s">
        <v>625</v>
      </c>
      <c r="D278" s="71" t="s">
        <v>625</v>
      </c>
      <c r="E278" s="71" t="s">
        <v>625</v>
      </c>
      <c r="F278" s="62" t="s">
        <v>340</v>
      </c>
      <c r="G278" s="75" t="s">
        <v>400</v>
      </c>
      <c r="H278" s="75" t="s">
        <v>74</v>
      </c>
      <c r="I278" s="76" t="s">
        <v>80</v>
      </c>
      <c r="J278" s="80">
        <v>4.6600000000000003E-2</v>
      </c>
      <c r="K278" s="77">
        <v>0</v>
      </c>
      <c r="L278" s="108">
        <f t="shared" si="6"/>
        <v>4.6600000000000003E-2</v>
      </c>
      <c r="N278" s="78" t="s">
        <v>76</v>
      </c>
      <c r="O278" s="78" t="s">
        <v>76</v>
      </c>
      <c r="P278" s="29" t="s">
        <v>339</v>
      </c>
    </row>
    <row r="279" spans="2:16" ht="38.25" x14ac:dyDescent="0.25">
      <c r="B279" s="5">
        <v>274</v>
      </c>
      <c r="C279" s="71" t="s">
        <v>626</v>
      </c>
      <c r="D279" s="71" t="s">
        <v>626</v>
      </c>
      <c r="E279" s="71" t="s">
        <v>626</v>
      </c>
      <c r="F279" s="62" t="s">
        <v>340</v>
      </c>
      <c r="G279" s="75" t="s">
        <v>400</v>
      </c>
      <c r="H279" s="75" t="s">
        <v>74</v>
      </c>
      <c r="I279" s="76" t="s">
        <v>80</v>
      </c>
      <c r="J279" s="80">
        <v>3.0999999999999999E-3</v>
      </c>
      <c r="K279" s="77">
        <v>0</v>
      </c>
      <c r="L279" s="108">
        <f t="shared" si="6"/>
        <v>3.0999999999999999E-3</v>
      </c>
      <c r="N279" s="78" t="s">
        <v>76</v>
      </c>
      <c r="O279" s="78" t="s">
        <v>76</v>
      </c>
      <c r="P279" s="29" t="s">
        <v>339</v>
      </c>
    </row>
    <row r="280" spans="2:16" ht="38.25" x14ac:dyDescent="0.25">
      <c r="B280" s="5">
        <v>275</v>
      </c>
      <c r="C280" s="71" t="s">
        <v>627</v>
      </c>
      <c r="D280" s="71" t="s">
        <v>627</v>
      </c>
      <c r="E280" s="71" t="s">
        <v>627</v>
      </c>
      <c r="F280" s="62" t="s">
        <v>340</v>
      </c>
      <c r="G280" s="75" t="s">
        <v>400</v>
      </c>
      <c r="H280" s="75" t="s">
        <v>74</v>
      </c>
      <c r="I280" s="76" t="s">
        <v>80</v>
      </c>
      <c r="J280" s="80">
        <v>4.4000000000000003E-3</v>
      </c>
      <c r="K280" s="77">
        <v>0</v>
      </c>
      <c r="L280" s="108">
        <f t="shared" si="6"/>
        <v>4.4000000000000003E-3</v>
      </c>
      <c r="N280" s="78" t="s">
        <v>76</v>
      </c>
      <c r="O280" s="78" t="s">
        <v>76</v>
      </c>
      <c r="P280" s="29" t="s">
        <v>339</v>
      </c>
    </row>
    <row r="281" spans="2:16" ht="25.5" x14ac:dyDescent="0.25">
      <c r="B281" s="5">
        <v>276</v>
      </c>
      <c r="C281" s="71" t="s">
        <v>628</v>
      </c>
      <c r="D281" s="71" t="s">
        <v>628</v>
      </c>
      <c r="E281" s="71" t="s">
        <v>628</v>
      </c>
      <c r="F281" s="62" t="s">
        <v>340</v>
      </c>
      <c r="G281" s="75" t="s">
        <v>400</v>
      </c>
      <c r="H281" s="75" t="s">
        <v>74</v>
      </c>
      <c r="I281" s="76" t="s">
        <v>80</v>
      </c>
      <c r="J281" s="80">
        <v>8.5000000000000006E-3</v>
      </c>
      <c r="K281" s="77">
        <v>0</v>
      </c>
      <c r="L281" s="108">
        <f t="shared" si="6"/>
        <v>8.5000000000000006E-3</v>
      </c>
      <c r="N281" s="78" t="s">
        <v>76</v>
      </c>
      <c r="O281" s="78" t="s">
        <v>76</v>
      </c>
      <c r="P281" s="29" t="s">
        <v>339</v>
      </c>
    </row>
    <row r="282" spans="2:16" ht="38.25" x14ac:dyDescent="0.25">
      <c r="B282" s="5">
        <v>277</v>
      </c>
      <c r="C282" s="71" t="s">
        <v>629</v>
      </c>
      <c r="D282" s="71" t="s">
        <v>629</v>
      </c>
      <c r="E282" s="71" t="s">
        <v>629</v>
      </c>
      <c r="F282" s="62" t="s">
        <v>340</v>
      </c>
      <c r="G282" s="75" t="s">
        <v>400</v>
      </c>
      <c r="H282" s="75" t="s">
        <v>74</v>
      </c>
      <c r="I282" s="76" t="s">
        <v>80</v>
      </c>
      <c r="J282" s="80">
        <v>4.5100000000000001E-2</v>
      </c>
      <c r="K282" s="77">
        <v>0</v>
      </c>
      <c r="L282" s="108">
        <f t="shared" si="6"/>
        <v>4.5100000000000001E-2</v>
      </c>
      <c r="N282" s="78" t="s">
        <v>76</v>
      </c>
      <c r="O282" s="78" t="s">
        <v>76</v>
      </c>
      <c r="P282" s="29" t="s">
        <v>339</v>
      </c>
    </row>
    <row r="283" spans="2:16" ht="25.5" x14ac:dyDescent="0.25">
      <c r="B283" s="5">
        <v>278</v>
      </c>
      <c r="C283" s="71" t="s">
        <v>630</v>
      </c>
      <c r="D283" s="71" t="s">
        <v>630</v>
      </c>
      <c r="E283" s="71" t="s">
        <v>630</v>
      </c>
      <c r="F283" s="62" t="s">
        <v>340</v>
      </c>
      <c r="G283" s="75" t="s">
        <v>400</v>
      </c>
      <c r="H283" s="75" t="s">
        <v>74</v>
      </c>
      <c r="I283" s="76" t="s">
        <v>80</v>
      </c>
      <c r="J283" s="80">
        <v>5.4999999999999997E-3</v>
      </c>
      <c r="K283" s="77">
        <v>0</v>
      </c>
      <c r="L283" s="108">
        <f t="shared" si="6"/>
        <v>5.4999999999999997E-3</v>
      </c>
      <c r="N283" s="78" t="s">
        <v>76</v>
      </c>
      <c r="O283" s="78" t="s">
        <v>76</v>
      </c>
      <c r="P283" s="29" t="s">
        <v>339</v>
      </c>
    </row>
    <row r="284" spans="2:16" ht="38.25" x14ac:dyDescent="0.25">
      <c r="B284" s="5">
        <v>279</v>
      </c>
      <c r="C284" s="71" t="s">
        <v>631</v>
      </c>
      <c r="D284" s="71" t="s">
        <v>631</v>
      </c>
      <c r="E284" s="71" t="s">
        <v>631</v>
      </c>
      <c r="F284" s="62" t="s">
        <v>340</v>
      </c>
      <c r="G284" s="75" t="s">
        <v>400</v>
      </c>
      <c r="H284" s="75" t="s">
        <v>74</v>
      </c>
      <c r="I284" s="76" t="s">
        <v>80</v>
      </c>
      <c r="J284" s="80">
        <v>4.6800000000000001E-2</v>
      </c>
      <c r="K284" s="77">
        <v>0</v>
      </c>
      <c r="L284" s="108">
        <f t="shared" si="6"/>
        <v>4.6800000000000001E-2</v>
      </c>
      <c r="N284" s="78" t="s">
        <v>76</v>
      </c>
      <c r="O284" s="78" t="s">
        <v>76</v>
      </c>
      <c r="P284" s="29" t="s">
        <v>339</v>
      </c>
    </row>
    <row r="285" spans="2:16" ht="25.5" x14ac:dyDescent="0.25">
      <c r="B285" s="5">
        <v>280</v>
      </c>
      <c r="C285" s="71" t="s">
        <v>632</v>
      </c>
      <c r="D285" s="71" t="s">
        <v>632</v>
      </c>
      <c r="E285" s="71" t="s">
        <v>632</v>
      </c>
      <c r="F285" s="62" t="s">
        <v>340</v>
      </c>
      <c r="G285" s="75" t="s">
        <v>400</v>
      </c>
      <c r="H285" s="75" t="s">
        <v>74</v>
      </c>
      <c r="I285" s="76" t="s">
        <v>80</v>
      </c>
      <c r="J285" s="80">
        <v>1.8700000000000001E-2</v>
      </c>
      <c r="K285" s="77">
        <v>0</v>
      </c>
      <c r="L285" s="108">
        <f t="shared" si="6"/>
        <v>1.8700000000000001E-2</v>
      </c>
      <c r="N285" s="78" t="s">
        <v>76</v>
      </c>
      <c r="O285" s="78" t="s">
        <v>76</v>
      </c>
      <c r="P285" s="29" t="s">
        <v>339</v>
      </c>
    </row>
    <row r="286" spans="2:16" ht="38.25" x14ac:dyDescent="0.25">
      <c r="B286" s="5">
        <v>281</v>
      </c>
      <c r="C286" s="71" t="s">
        <v>633</v>
      </c>
      <c r="D286" s="71" t="s">
        <v>633</v>
      </c>
      <c r="E286" s="71" t="s">
        <v>633</v>
      </c>
      <c r="F286" s="62" t="s">
        <v>340</v>
      </c>
      <c r="G286" s="75" t="s">
        <v>400</v>
      </c>
      <c r="H286" s="75" t="s">
        <v>74</v>
      </c>
      <c r="I286" s="76" t="s">
        <v>80</v>
      </c>
      <c r="J286" s="80">
        <v>2.8899999999999999E-2</v>
      </c>
      <c r="K286" s="77">
        <v>0</v>
      </c>
      <c r="L286" s="108">
        <f t="shared" si="6"/>
        <v>2.8899999999999999E-2</v>
      </c>
      <c r="N286" s="78" t="s">
        <v>76</v>
      </c>
      <c r="O286" s="78" t="s">
        <v>76</v>
      </c>
      <c r="P286" s="29" t="s">
        <v>339</v>
      </c>
    </row>
    <row r="287" spans="2:16" ht="38.25" x14ac:dyDescent="0.25">
      <c r="B287" s="5">
        <v>282</v>
      </c>
      <c r="C287" s="71" t="s">
        <v>634</v>
      </c>
      <c r="D287" s="71" t="s">
        <v>634</v>
      </c>
      <c r="E287" s="71" t="s">
        <v>634</v>
      </c>
      <c r="F287" s="62" t="s">
        <v>340</v>
      </c>
      <c r="G287" s="75" t="s">
        <v>400</v>
      </c>
      <c r="H287" s="75" t="s">
        <v>74</v>
      </c>
      <c r="I287" s="76" t="s">
        <v>80</v>
      </c>
      <c r="J287" s="80">
        <v>1.8700000000000001E-2</v>
      </c>
      <c r="K287" s="77">
        <v>0</v>
      </c>
      <c r="L287" s="108">
        <f t="shared" si="6"/>
        <v>1.8700000000000001E-2</v>
      </c>
      <c r="N287" s="78" t="s">
        <v>76</v>
      </c>
      <c r="O287" s="78" t="s">
        <v>76</v>
      </c>
      <c r="P287" s="29" t="s">
        <v>339</v>
      </c>
    </row>
    <row r="288" spans="2:16" ht="38.25" x14ac:dyDescent="0.25">
      <c r="B288" s="5">
        <v>283</v>
      </c>
      <c r="C288" s="71" t="s">
        <v>635</v>
      </c>
      <c r="D288" s="71" t="s">
        <v>635</v>
      </c>
      <c r="E288" s="71" t="s">
        <v>635</v>
      </c>
      <c r="F288" s="62" t="s">
        <v>340</v>
      </c>
      <c r="G288" s="75" t="s">
        <v>400</v>
      </c>
      <c r="H288" s="75" t="s">
        <v>74</v>
      </c>
      <c r="I288" s="76" t="s">
        <v>80</v>
      </c>
      <c r="J288" s="80">
        <v>2.3800000000000002E-2</v>
      </c>
      <c r="K288" s="77">
        <v>0</v>
      </c>
      <c r="L288" s="108">
        <f t="shared" si="6"/>
        <v>2.3800000000000002E-2</v>
      </c>
      <c r="N288" s="78" t="s">
        <v>76</v>
      </c>
      <c r="O288" s="78" t="s">
        <v>76</v>
      </c>
      <c r="P288" s="29" t="s">
        <v>339</v>
      </c>
    </row>
    <row r="289" spans="2:16" ht="38.25" x14ac:dyDescent="0.25">
      <c r="B289" s="5">
        <v>284</v>
      </c>
      <c r="C289" s="71" t="s">
        <v>636</v>
      </c>
      <c r="D289" s="71" t="s">
        <v>636</v>
      </c>
      <c r="E289" s="71" t="s">
        <v>636</v>
      </c>
      <c r="F289" s="62" t="s">
        <v>340</v>
      </c>
      <c r="G289" s="75" t="s">
        <v>400</v>
      </c>
      <c r="H289" s="75" t="s">
        <v>74</v>
      </c>
      <c r="I289" s="76" t="s">
        <v>80</v>
      </c>
      <c r="J289" s="80">
        <v>2.1999999999999999E-2</v>
      </c>
      <c r="K289" s="77">
        <v>0</v>
      </c>
      <c r="L289" s="108">
        <f t="shared" si="6"/>
        <v>2.1999999999999999E-2</v>
      </c>
      <c r="N289" s="78" t="s">
        <v>76</v>
      </c>
      <c r="O289" s="78" t="s">
        <v>76</v>
      </c>
      <c r="P289" s="29" t="s">
        <v>339</v>
      </c>
    </row>
    <row r="290" spans="2:16" ht="38.25" x14ac:dyDescent="0.25">
      <c r="B290" s="5">
        <v>285</v>
      </c>
      <c r="C290" s="71" t="s">
        <v>637</v>
      </c>
      <c r="D290" s="71" t="s">
        <v>637</v>
      </c>
      <c r="E290" s="71" t="s">
        <v>637</v>
      </c>
      <c r="F290" s="62" t="s">
        <v>340</v>
      </c>
      <c r="G290" s="75" t="s">
        <v>400</v>
      </c>
      <c r="H290" s="75" t="s">
        <v>74</v>
      </c>
      <c r="I290" s="76" t="s">
        <v>80</v>
      </c>
      <c r="J290" s="80">
        <v>2.3800000000000002E-2</v>
      </c>
      <c r="K290" s="77">
        <v>0</v>
      </c>
      <c r="L290" s="108">
        <f t="shared" si="6"/>
        <v>2.3800000000000002E-2</v>
      </c>
      <c r="N290" s="78" t="s">
        <v>76</v>
      </c>
      <c r="O290" s="78" t="s">
        <v>76</v>
      </c>
      <c r="P290" s="29" t="s">
        <v>339</v>
      </c>
    </row>
    <row r="291" spans="2:16" ht="25.5" x14ac:dyDescent="0.25">
      <c r="B291" s="5">
        <v>286</v>
      </c>
      <c r="C291" s="71" t="s">
        <v>638</v>
      </c>
      <c r="D291" s="71" t="s">
        <v>638</v>
      </c>
      <c r="E291" s="71" t="s">
        <v>638</v>
      </c>
      <c r="F291" s="62" t="s">
        <v>340</v>
      </c>
      <c r="G291" s="75" t="s">
        <v>400</v>
      </c>
      <c r="H291" s="75" t="s">
        <v>74</v>
      </c>
      <c r="I291" s="76" t="s">
        <v>80</v>
      </c>
      <c r="J291" s="80">
        <v>1.55E-2</v>
      </c>
      <c r="K291" s="77">
        <v>0</v>
      </c>
      <c r="L291" s="108">
        <f t="shared" si="6"/>
        <v>1.55E-2</v>
      </c>
      <c r="N291" s="78" t="s">
        <v>76</v>
      </c>
      <c r="O291" s="78" t="s">
        <v>76</v>
      </c>
      <c r="P291" s="29" t="s">
        <v>339</v>
      </c>
    </row>
    <row r="292" spans="2:16" ht="38.25" x14ac:dyDescent="0.25">
      <c r="B292" s="5">
        <v>287</v>
      </c>
      <c r="C292" s="71" t="s">
        <v>639</v>
      </c>
      <c r="D292" s="71" t="s">
        <v>639</v>
      </c>
      <c r="E292" s="71" t="s">
        <v>639</v>
      </c>
      <c r="F292" s="62" t="s">
        <v>340</v>
      </c>
      <c r="G292" s="75" t="s">
        <v>400</v>
      </c>
      <c r="H292" s="75" t="s">
        <v>74</v>
      </c>
      <c r="I292" s="76" t="s">
        <v>80</v>
      </c>
      <c r="J292" s="80">
        <v>7.7000000000000002E-3</v>
      </c>
      <c r="K292" s="77">
        <v>0</v>
      </c>
      <c r="L292" s="108">
        <f t="shared" si="6"/>
        <v>7.7000000000000002E-3</v>
      </c>
      <c r="N292" s="78" t="s">
        <v>76</v>
      </c>
      <c r="O292" s="78" t="s">
        <v>76</v>
      </c>
      <c r="P292" s="29" t="s">
        <v>339</v>
      </c>
    </row>
    <row r="293" spans="2:16" ht="38.25" x14ac:dyDescent="0.25">
      <c r="B293" s="5">
        <v>288</v>
      </c>
      <c r="C293" s="71" t="s">
        <v>640</v>
      </c>
      <c r="D293" s="71" t="s">
        <v>640</v>
      </c>
      <c r="E293" s="71" t="s">
        <v>640</v>
      </c>
      <c r="F293" s="62" t="s">
        <v>340</v>
      </c>
      <c r="G293" s="75" t="s">
        <v>400</v>
      </c>
      <c r="H293" s="75" t="s">
        <v>74</v>
      </c>
      <c r="I293" s="76" t="s">
        <v>80</v>
      </c>
      <c r="J293" s="80">
        <v>9.64E-2</v>
      </c>
      <c r="K293" s="77">
        <v>0</v>
      </c>
      <c r="L293" s="108">
        <f t="shared" si="6"/>
        <v>9.64E-2</v>
      </c>
      <c r="N293" s="78" t="s">
        <v>76</v>
      </c>
      <c r="O293" s="78" t="s">
        <v>76</v>
      </c>
      <c r="P293" s="29" t="s">
        <v>339</v>
      </c>
    </row>
    <row r="294" spans="2:16" ht="38.25" x14ac:dyDescent="0.25">
      <c r="B294" s="5">
        <v>289</v>
      </c>
      <c r="C294" s="71" t="s">
        <v>641</v>
      </c>
      <c r="D294" s="71" t="s">
        <v>641</v>
      </c>
      <c r="E294" s="71" t="s">
        <v>641</v>
      </c>
      <c r="F294" s="62" t="s">
        <v>340</v>
      </c>
      <c r="G294" s="75" t="s">
        <v>400</v>
      </c>
      <c r="H294" s="75" t="s">
        <v>74</v>
      </c>
      <c r="I294" s="76" t="s">
        <v>80</v>
      </c>
      <c r="J294" s="80">
        <v>0.73150000000000004</v>
      </c>
      <c r="K294" s="77">
        <v>0</v>
      </c>
      <c r="L294" s="108">
        <f t="shared" si="6"/>
        <v>0.73150000000000004</v>
      </c>
      <c r="N294" s="78" t="s">
        <v>76</v>
      </c>
      <c r="O294" s="78" t="s">
        <v>76</v>
      </c>
      <c r="P294" s="29" t="s">
        <v>339</v>
      </c>
    </row>
    <row r="295" spans="2:16" ht="38.25" x14ac:dyDescent="0.25">
      <c r="B295" s="5">
        <v>290</v>
      </c>
      <c r="C295" s="71" t="s">
        <v>642</v>
      </c>
      <c r="D295" s="71" t="s">
        <v>642</v>
      </c>
      <c r="E295" s="71" t="s">
        <v>642</v>
      </c>
      <c r="F295" s="62" t="s">
        <v>340</v>
      </c>
      <c r="G295" s="75" t="s">
        <v>400</v>
      </c>
      <c r="H295" s="75" t="s">
        <v>74</v>
      </c>
      <c r="I295" s="76" t="s">
        <v>80</v>
      </c>
      <c r="J295" s="80">
        <v>1.0125</v>
      </c>
      <c r="K295" s="77">
        <v>0</v>
      </c>
      <c r="L295" s="108">
        <f t="shared" si="6"/>
        <v>1.0125</v>
      </c>
      <c r="N295" s="78" t="s">
        <v>76</v>
      </c>
      <c r="O295" s="78" t="s">
        <v>76</v>
      </c>
      <c r="P295" s="29" t="s">
        <v>339</v>
      </c>
    </row>
    <row r="296" spans="2:16" ht="38.25" x14ac:dyDescent="0.25">
      <c r="B296" s="5">
        <v>291</v>
      </c>
      <c r="C296" s="71" t="s">
        <v>643</v>
      </c>
      <c r="D296" s="71" t="s">
        <v>643</v>
      </c>
      <c r="E296" s="71" t="s">
        <v>643</v>
      </c>
      <c r="F296" s="62" t="s">
        <v>340</v>
      </c>
      <c r="G296" s="75" t="s">
        <v>400</v>
      </c>
      <c r="H296" s="75" t="s">
        <v>74</v>
      </c>
      <c r="I296" s="76" t="s">
        <v>80</v>
      </c>
      <c r="J296" s="80">
        <v>0.71740000000000004</v>
      </c>
      <c r="K296" s="77">
        <v>0</v>
      </c>
      <c r="L296" s="108">
        <f t="shared" si="6"/>
        <v>0.71740000000000004</v>
      </c>
      <c r="N296" s="78" t="s">
        <v>76</v>
      </c>
      <c r="O296" s="78" t="s">
        <v>76</v>
      </c>
      <c r="P296" s="29" t="s">
        <v>339</v>
      </c>
    </row>
    <row r="297" spans="2:16" ht="38.25" x14ac:dyDescent="0.25">
      <c r="B297" s="5">
        <v>292</v>
      </c>
      <c r="C297" s="71" t="s">
        <v>644</v>
      </c>
      <c r="D297" s="71" t="s">
        <v>644</v>
      </c>
      <c r="E297" s="71" t="s">
        <v>644</v>
      </c>
      <c r="F297" s="62" t="s">
        <v>340</v>
      </c>
      <c r="G297" s="75" t="s">
        <v>400</v>
      </c>
      <c r="H297" s="75" t="s">
        <v>74</v>
      </c>
      <c r="I297" s="76" t="s">
        <v>80</v>
      </c>
      <c r="J297" s="80">
        <v>1.3354999999999999</v>
      </c>
      <c r="K297" s="77">
        <v>0</v>
      </c>
      <c r="L297" s="108">
        <f t="shared" si="6"/>
        <v>1.3354999999999999</v>
      </c>
      <c r="N297" s="78" t="s">
        <v>76</v>
      </c>
      <c r="O297" s="78" t="s">
        <v>76</v>
      </c>
      <c r="P297" s="29" t="s">
        <v>339</v>
      </c>
    </row>
    <row r="298" spans="2:16" ht="25.5" x14ac:dyDescent="0.25">
      <c r="B298" s="5">
        <v>293</v>
      </c>
      <c r="C298" s="71" t="s">
        <v>645</v>
      </c>
      <c r="D298" s="71" t="s">
        <v>645</v>
      </c>
      <c r="E298" s="71" t="s">
        <v>645</v>
      </c>
      <c r="F298" s="62" t="s">
        <v>340</v>
      </c>
      <c r="G298" s="75" t="s">
        <v>400</v>
      </c>
      <c r="H298" s="75" t="s">
        <v>74</v>
      </c>
      <c r="I298" s="76" t="s">
        <v>80</v>
      </c>
      <c r="J298" s="80">
        <v>2.2100000000000002E-2</v>
      </c>
      <c r="K298" s="77">
        <v>0</v>
      </c>
      <c r="L298" s="108">
        <f t="shared" si="6"/>
        <v>2.2100000000000002E-2</v>
      </c>
      <c r="N298" s="78" t="s">
        <v>76</v>
      </c>
      <c r="O298" s="78" t="s">
        <v>76</v>
      </c>
      <c r="P298" s="29" t="s">
        <v>339</v>
      </c>
    </row>
    <row r="299" spans="2:16" ht="38.25" x14ac:dyDescent="0.25">
      <c r="B299" s="5">
        <v>294</v>
      </c>
      <c r="C299" s="71" t="s">
        <v>646</v>
      </c>
      <c r="D299" s="71" t="s">
        <v>646</v>
      </c>
      <c r="E299" s="71" t="s">
        <v>646</v>
      </c>
      <c r="F299" s="62" t="s">
        <v>340</v>
      </c>
      <c r="G299" s="75" t="s">
        <v>400</v>
      </c>
      <c r="H299" s="75" t="s">
        <v>74</v>
      </c>
      <c r="I299" s="76" t="s">
        <v>80</v>
      </c>
      <c r="J299" s="80">
        <v>2.23E-2</v>
      </c>
      <c r="K299" s="77">
        <v>0</v>
      </c>
      <c r="L299" s="108">
        <f t="shared" si="6"/>
        <v>2.23E-2</v>
      </c>
      <c r="N299" s="78" t="s">
        <v>76</v>
      </c>
      <c r="O299" s="78" t="s">
        <v>76</v>
      </c>
      <c r="P299" s="29" t="s">
        <v>339</v>
      </c>
    </row>
    <row r="300" spans="2:16" ht="25.5" x14ac:dyDescent="0.25">
      <c r="B300" s="5">
        <v>295</v>
      </c>
      <c r="C300" s="71" t="s">
        <v>647</v>
      </c>
      <c r="D300" s="71" t="s">
        <v>647</v>
      </c>
      <c r="E300" s="71" t="s">
        <v>647</v>
      </c>
      <c r="F300" s="62" t="s">
        <v>340</v>
      </c>
      <c r="G300" s="75" t="s">
        <v>400</v>
      </c>
      <c r="H300" s="75" t="s">
        <v>74</v>
      </c>
      <c r="I300" s="76" t="s">
        <v>80</v>
      </c>
      <c r="J300" s="80">
        <v>6.9699999999999998E-2</v>
      </c>
      <c r="K300" s="77">
        <v>0</v>
      </c>
      <c r="L300" s="108">
        <f t="shared" si="6"/>
        <v>6.9699999999999998E-2</v>
      </c>
      <c r="N300" s="78" t="s">
        <v>76</v>
      </c>
      <c r="O300" s="78" t="s">
        <v>76</v>
      </c>
      <c r="P300" s="29" t="s">
        <v>339</v>
      </c>
    </row>
    <row r="301" spans="2:16" ht="25.5" x14ac:dyDescent="0.25">
      <c r="B301" s="5">
        <v>296</v>
      </c>
      <c r="C301" s="71" t="s">
        <v>648</v>
      </c>
      <c r="D301" s="71" t="s">
        <v>648</v>
      </c>
      <c r="E301" s="71" t="s">
        <v>648</v>
      </c>
      <c r="F301" s="62" t="s">
        <v>340</v>
      </c>
      <c r="G301" s="75" t="s">
        <v>400</v>
      </c>
      <c r="H301" s="75" t="s">
        <v>74</v>
      </c>
      <c r="I301" s="76" t="s">
        <v>80</v>
      </c>
      <c r="J301" s="80">
        <v>3.8999999999999998E-3</v>
      </c>
      <c r="K301" s="77">
        <v>0</v>
      </c>
      <c r="L301" s="108">
        <f t="shared" si="6"/>
        <v>3.8999999999999998E-3</v>
      </c>
      <c r="N301" s="78" t="s">
        <v>76</v>
      </c>
      <c r="O301" s="78" t="s">
        <v>76</v>
      </c>
      <c r="P301" s="29" t="s">
        <v>339</v>
      </c>
    </row>
    <row r="302" spans="2:16" ht="38.25" x14ac:dyDescent="0.25">
      <c r="B302" s="5">
        <v>297</v>
      </c>
      <c r="C302" s="71" t="s">
        <v>649</v>
      </c>
      <c r="D302" s="71" t="s">
        <v>649</v>
      </c>
      <c r="E302" s="71" t="s">
        <v>649</v>
      </c>
      <c r="F302" s="62" t="s">
        <v>340</v>
      </c>
      <c r="G302" s="75" t="s">
        <v>400</v>
      </c>
      <c r="H302" s="75" t="s">
        <v>74</v>
      </c>
      <c r="I302" s="76" t="s">
        <v>80</v>
      </c>
      <c r="J302" s="80">
        <v>5.7299999999999997E-2</v>
      </c>
      <c r="K302" s="77">
        <v>0</v>
      </c>
      <c r="L302" s="108">
        <f t="shared" si="6"/>
        <v>5.7299999999999997E-2</v>
      </c>
      <c r="N302" s="78" t="s">
        <v>76</v>
      </c>
      <c r="O302" s="78" t="s">
        <v>76</v>
      </c>
      <c r="P302" s="29" t="s">
        <v>339</v>
      </c>
    </row>
    <row r="303" spans="2:16" ht="38.25" x14ac:dyDescent="0.25">
      <c r="B303" s="5">
        <v>298</v>
      </c>
      <c r="C303" s="71" t="s">
        <v>650</v>
      </c>
      <c r="D303" s="71" t="s">
        <v>650</v>
      </c>
      <c r="E303" s="71" t="s">
        <v>650</v>
      </c>
      <c r="F303" s="62" t="s">
        <v>340</v>
      </c>
      <c r="G303" s="75" t="s">
        <v>400</v>
      </c>
      <c r="H303" s="75" t="s">
        <v>74</v>
      </c>
      <c r="I303" s="76" t="s">
        <v>80</v>
      </c>
      <c r="J303" s="80">
        <v>3.0000000000000001E-3</v>
      </c>
      <c r="K303" s="77">
        <v>0</v>
      </c>
      <c r="L303" s="108">
        <f t="shared" si="6"/>
        <v>3.0000000000000001E-3</v>
      </c>
      <c r="N303" s="78" t="s">
        <v>76</v>
      </c>
      <c r="O303" s="78" t="s">
        <v>76</v>
      </c>
      <c r="P303" s="29" t="s">
        <v>339</v>
      </c>
    </row>
    <row r="304" spans="2:16" ht="25.5" x14ac:dyDescent="0.25">
      <c r="B304" s="5">
        <v>299</v>
      </c>
      <c r="C304" s="71" t="s">
        <v>651</v>
      </c>
      <c r="D304" s="71" t="s">
        <v>651</v>
      </c>
      <c r="E304" s="71" t="s">
        <v>651</v>
      </c>
      <c r="F304" s="62" t="s">
        <v>340</v>
      </c>
      <c r="G304" s="75" t="s">
        <v>400</v>
      </c>
      <c r="H304" s="75" t="s">
        <v>74</v>
      </c>
      <c r="I304" s="76" t="s">
        <v>80</v>
      </c>
      <c r="J304" s="80">
        <v>0.66290000000000004</v>
      </c>
      <c r="K304" s="77">
        <v>0</v>
      </c>
      <c r="L304" s="108">
        <f t="shared" si="6"/>
        <v>0.66290000000000004</v>
      </c>
      <c r="N304" s="78" t="s">
        <v>76</v>
      </c>
      <c r="O304" s="78" t="s">
        <v>76</v>
      </c>
      <c r="P304" s="29" t="s">
        <v>339</v>
      </c>
    </row>
    <row r="305" spans="2:16" ht="25.5" x14ac:dyDescent="0.25">
      <c r="B305" s="5">
        <v>300</v>
      </c>
      <c r="C305" s="71" t="s">
        <v>652</v>
      </c>
      <c r="D305" s="71" t="s">
        <v>652</v>
      </c>
      <c r="E305" s="71" t="s">
        <v>652</v>
      </c>
      <c r="F305" s="62" t="s">
        <v>340</v>
      </c>
      <c r="G305" s="75" t="s">
        <v>400</v>
      </c>
      <c r="H305" s="75" t="s">
        <v>74</v>
      </c>
      <c r="I305" s="76" t="s">
        <v>80</v>
      </c>
      <c r="J305" s="80">
        <v>3.0000000000000001E-3</v>
      </c>
      <c r="K305" s="77">
        <v>0</v>
      </c>
      <c r="L305" s="108">
        <f t="shared" si="6"/>
        <v>3.0000000000000001E-3</v>
      </c>
      <c r="N305" s="78" t="s">
        <v>76</v>
      </c>
      <c r="O305" s="78" t="s">
        <v>76</v>
      </c>
      <c r="P305" s="29" t="s">
        <v>339</v>
      </c>
    </row>
    <row r="306" spans="2:16" ht="38.25" x14ac:dyDescent="0.25">
      <c r="B306" s="5">
        <v>301</v>
      </c>
      <c r="C306" s="71" t="s">
        <v>653</v>
      </c>
      <c r="D306" s="71" t="s">
        <v>653</v>
      </c>
      <c r="E306" s="71" t="s">
        <v>653</v>
      </c>
      <c r="F306" s="62" t="s">
        <v>340</v>
      </c>
      <c r="G306" s="75" t="s">
        <v>400</v>
      </c>
      <c r="H306" s="75" t="s">
        <v>74</v>
      </c>
      <c r="I306" s="76" t="s">
        <v>80</v>
      </c>
      <c r="J306" s="80">
        <v>1.95E-2</v>
      </c>
      <c r="K306" s="77">
        <v>0</v>
      </c>
      <c r="L306" s="108">
        <f t="shared" si="6"/>
        <v>1.95E-2</v>
      </c>
      <c r="N306" s="78" t="s">
        <v>76</v>
      </c>
      <c r="O306" s="78" t="s">
        <v>76</v>
      </c>
      <c r="P306" s="29" t="s">
        <v>339</v>
      </c>
    </row>
    <row r="307" spans="2:16" ht="38.25" x14ac:dyDescent="0.25">
      <c r="B307" s="5">
        <v>302</v>
      </c>
      <c r="C307" s="71" t="s">
        <v>654</v>
      </c>
      <c r="D307" s="71" t="s">
        <v>654</v>
      </c>
      <c r="E307" s="71" t="s">
        <v>654</v>
      </c>
      <c r="F307" s="62" t="s">
        <v>340</v>
      </c>
      <c r="G307" s="75" t="s">
        <v>400</v>
      </c>
      <c r="H307" s="75" t="s">
        <v>74</v>
      </c>
      <c r="I307" s="76" t="s">
        <v>80</v>
      </c>
      <c r="J307" s="80">
        <v>3.0000000000000001E-3</v>
      </c>
      <c r="K307" s="77">
        <v>0</v>
      </c>
      <c r="L307" s="108">
        <f t="shared" si="6"/>
        <v>3.0000000000000001E-3</v>
      </c>
      <c r="N307" s="78" t="s">
        <v>76</v>
      </c>
      <c r="O307" s="78" t="s">
        <v>76</v>
      </c>
      <c r="P307" s="29" t="s">
        <v>339</v>
      </c>
    </row>
    <row r="308" spans="2:16" ht="25.5" x14ac:dyDescent="0.25">
      <c r="B308" s="5">
        <v>303</v>
      </c>
      <c r="C308" s="71" t="s">
        <v>655</v>
      </c>
      <c r="D308" s="71" t="s">
        <v>655</v>
      </c>
      <c r="E308" s="71" t="s">
        <v>655</v>
      </c>
      <c r="F308" s="62" t="s">
        <v>340</v>
      </c>
      <c r="G308" s="75" t="s">
        <v>400</v>
      </c>
      <c r="H308" s="75" t="s">
        <v>74</v>
      </c>
      <c r="I308" s="76" t="s">
        <v>80</v>
      </c>
      <c r="J308" s="80">
        <v>3.2000000000000002E-3</v>
      </c>
      <c r="K308" s="77">
        <v>0</v>
      </c>
      <c r="L308" s="108">
        <f t="shared" si="6"/>
        <v>3.2000000000000002E-3</v>
      </c>
      <c r="N308" s="78" t="s">
        <v>76</v>
      </c>
      <c r="O308" s="78" t="s">
        <v>76</v>
      </c>
      <c r="P308" s="29" t="s">
        <v>339</v>
      </c>
    </row>
    <row r="309" spans="2:16" ht="38.25" x14ac:dyDescent="0.25">
      <c r="B309" s="5">
        <v>304</v>
      </c>
      <c r="C309" s="71" t="s">
        <v>656</v>
      </c>
      <c r="D309" s="71" t="s">
        <v>656</v>
      </c>
      <c r="E309" s="71" t="s">
        <v>656</v>
      </c>
      <c r="F309" s="62" t="s">
        <v>340</v>
      </c>
      <c r="G309" s="75" t="s">
        <v>400</v>
      </c>
      <c r="H309" s="75" t="s">
        <v>74</v>
      </c>
      <c r="I309" s="76" t="s">
        <v>80</v>
      </c>
      <c r="J309" s="80">
        <v>5.6500000000000002E-2</v>
      </c>
      <c r="K309" s="77">
        <v>0</v>
      </c>
      <c r="L309" s="108">
        <f t="shared" si="6"/>
        <v>5.6500000000000002E-2</v>
      </c>
      <c r="N309" s="78" t="s">
        <v>76</v>
      </c>
      <c r="O309" s="78" t="s">
        <v>76</v>
      </c>
      <c r="P309" s="29" t="s">
        <v>339</v>
      </c>
    </row>
    <row r="310" spans="2:16" ht="38.25" x14ac:dyDescent="0.25">
      <c r="B310" s="5">
        <v>305</v>
      </c>
      <c r="C310" s="71" t="s">
        <v>657</v>
      </c>
      <c r="D310" s="71" t="s">
        <v>657</v>
      </c>
      <c r="E310" s="71" t="s">
        <v>657</v>
      </c>
      <c r="F310" s="62" t="s">
        <v>340</v>
      </c>
      <c r="G310" s="75" t="s">
        <v>400</v>
      </c>
      <c r="H310" s="75" t="s">
        <v>74</v>
      </c>
      <c r="I310" s="76" t="s">
        <v>80</v>
      </c>
      <c r="J310" s="80">
        <v>3.2000000000000002E-3</v>
      </c>
      <c r="K310" s="77">
        <v>0</v>
      </c>
      <c r="L310" s="108">
        <f t="shared" si="6"/>
        <v>3.2000000000000002E-3</v>
      </c>
      <c r="N310" s="78" t="s">
        <v>76</v>
      </c>
      <c r="O310" s="78" t="s">
        <v>76</v>
      </c>
      <c r="P310" s="29" t="s">
        <v>339</v>
      </c>
    </row>
    <row r="311" spans="2:16" ht="38.25" x14ac:dyDescent="0.25">
      <c r="B311" s="5">
        <v>306</v>
      </c>
      <c r="C311" s="71" t="s">
        <v>658</v>
      </c>
      <c r="D311" s="71" t="s">
        <v>658</v>
      </c>
      <c r="E311" s="71" t="s">
        <v>658</v>
      </c>
      <c r="F311" s="62" t="s">
        <v>340</v>
      </c>
      <c r="G311" s="75" t="s">
        <v>400</v>
      </c>
      <c r="H311" s="75" t="s">
        <v>74</v>
      </c>
      <c r="I311" s="76" t="s">
        <v>80</v>
      </c>
      <c r="J311" s="80">
        <v>6.7599999999999993E-2</v>
      </c>
      <c r="K311" s="77">
        <v>0</v>
      </c>
      <c r="L311" s="108">
        <f t="shared" si="6"/>
        <v>6.7599999999999993E-2</v>
      </c>
      <c r="N311" s="78" t="s">
        <v>76</v>
      </c>
      <c r="O311" s="78" t="s">
        <v>76</v>
      </c>
      <c r="P311" s="29" t="s">
        <v>339</v>
      </c>
    </row>
    <row r="312" spans="2:16" ht="38.25" x14ac:dyDescent="0.25">
      <c r="B312" s="5">
        <v>307</v>
      </c>
      <c r="C312" s="71" t="s">
        <v>659</v>
      </c>
      <c r="D312" s="71" t="s">
        <v>659</v>
      </c>
      <c r="E312" s="71" t="s">
        <v>659</v>
      </c>
      <c r="F312" s="62" t="s">
        <v>340</v>
      </c>
      <c r="G312" s="75" t="s">
        <v>400</v>
      </c>
      <c r="H312" s="75" t="s">
        <v>74</v>
      </c>
      <c r="I312" s="76" t="s">
        <v>80</v>
      </c>
      <c r="J312" s="80">
        <v>3.2000000000000002E-3</v>
      </c>
      <c r="K312" s="77">
        <v>0</v>
      </c>
      <c r="L312" s="108">
        <f t="shared" si="6"/>
        <v>3.2000000000000002E-3</v>
      </c>
      <c r="N312" s="78" t="s">
        <v>76</v>
      </c>
      <c r="O312" s="78" t="s">
        <v>76</v>
      </c>
      <c r="P312" s="29" t="s">
        <v>339</v>
      </c>
    </row>
    <row r="313" spans="2:16" ht="38.25" x14ac:dyDescent="0.25">
      <c r="B313" s="5">
        <v>308</v>
      </c>
      <c r="C313" s="71" t="s">
        <v>660</v>
      </c>
      <c r="D313" s="71" t="s">
        <v>660</v>
      </c>
      <c r="E313" s="71" t="s">
        <v>660</v>
      </c>
      <c r="F313" s="62" t="s">
        <v>340</v>
      </c>
      <c r="G313" s="75" t="s">
        <v>400</v>
      </c>
      <c r="H313" s="75" t="s">
        <v>74</v>
      </c>
      <c r="I313" s="76" t="s">
        <v>80</v>
      </c>
      <c r="J313" s="80">
        <v>1.0500000000000001E-2</v>
      </c>
      <c r="K313" s="77">
        <v>0</v>
      </c>
      <c r="L313" s="108">
        <f t="shared" si="6"/>
        <v>1.0500000000000001E-2</v>
      </c>
      <c r="N313" s="78" t="s">
        <v>76</v>
      </c>
      <c r="O313" s="78" t="s">
        <v>76</v>
      </c>
      <c r="P313" s="29" t="s">
        <v>339</v>
      </c>
    </row>
    <row r="314" spans="2:16" ht="38.25" x14ac:dyDescent="0.25">
      <c r="B314" s="5">
        <v>309</v>
      </c>
      <c r="C314" s="71" t="s">
        <v>661</v>
      </c>
      <c r="D314" s="71" t="s">
        <v>661</v>
      </c>
      <c r="E314" s="71" t="s">
        <v>661</v>
      </c>
      <c r="F314" s="62" t="s">
        <v>340</v>
      </c>
      <c r="G314" s="75" t="s">
        <v>400</v>
      </c>
      <c r="H314" s="75" t="s">
        <v>74</v>
      </c>
      <c r="I314" s="76" t="s">
        <v>80</v>
      </c>
      <c r="J314" s="80">
        <v>4.5199999999999997E-2</v>
      </c>
      <c r="K314" s="77">
        <v>0</v>
      </c>
      <c r="L314" s="108">
        <f t="shared" si="6"/>
        <v>4.5199999999999997E-2</v>
      </c>
      <c r="N314" s="78" t="s">
        <v>76</v>
      </c>
      <c r="O314" s="78" t="s">
        <v>76</v>
      </c>
      <c r="P314" s="29" t="s">
        <v>339</v>
      </c>
    </row>
    <row r="315" spans="2:16" ht="38.25" x14ac:dyDescent="0.25">
      <c r="B315" s="5">
        <v>310</v>
      </c>
      <c r="C315" s="71" t="s">
        <v>662</v>
      </c>
      <c r="D315" s="71" t="s">
        <v>662</v>
      </c>
      <c r="E315" s="71" t="s">
        <v>662</v>
      </c>
      <c r="F315" s="62" t="s">
        <v>340</v>
      </c>
      <c r="G315" s="75" t="s">
        <v>400</v>
      </c>
      <c r="H315" s="75" t="s">
        <v>74</v>
      </c>
      <c r="I315" s="76" t="s">
        <v>80</v>
      </c>
      <c r="J315" s="80">
        <v>5.96E-2</v>
      </c>
      <c r="K315" s="77">
        <v>0</v>
      </c>
      <c r="L315" s="108">
        <f t="shared" si="6"/>
        <v>5.96E-2</v>
      </c>
      <c r="N315" s="78" t="s">
        <v>76</v>
      </c>
      <c r="O315" s="78" t="s">
        <v>76</v>
      </c>
      <c r="P315" s="29" t="s">
        <v>339</v>
      </c>
    </row>
    <row r="316" spans="2:16" ht="25.5" x14ac:dyDescent="0.25">
      <c r="B316" s="5">
        <v>311</v>
      </c>
      <c r="C316" s="71" t="s">
        <v>663</v>
      </c>
      <c r="D316" s="71" t="s">
        <v>663</v>
      </c>
      <c r="E316" s="71" t="s">
        <v>663</v>
      </c>
      <c r="F316" s="62" t="s">
        <v>340</v>
      </c>
      <c r="G316" s="75" t="s">
        <v>400</v>
      </c>
      <c r="H316" s="75" t="s">
        <v>74</v>
      </c>
      <c r="I316" s="76" t="s">
        <v>80</v>
      </c>
      <c r="J316" s="80">
        <v>5.1999999999999998E-3</v>
      </c>
      <c r="K316" s="77">
        <v>0</v>
      </c>
      <c r="L316" s="108">
        <f t="shared" si="6"/>
        <v>5.1999999999999998E-3</v>
      </c>
      <c r="N316" s="78" t="s">
        <v>76</v>
      </c>
      <c r="O316" s="78" t="s">
        <v>76</v>
      </c>
      <c r="P316" s="29" t="s">
        <v>339</v>
      </c>
    </row>
    <row r="317" spans="2:16" ht="38.25" x14ac:dyDescent="0.25">
      <c r="B317" s="5">
        <v>312</v>
      </c>
      <c r="C317" s="71" t="s">
        <v>664</v>
      </c>
      <c r="D317" s="71" t="s">
        <v>664</v>
      </c>
      <c r="E317" s="71" t="s">
        <v>664</v>
      </c>
      <c r="F317" s="62" t="s">
        <v>340</v>
      </c>
      <c r="G317" s="75" t="s">
        <v>400</v>
      </c>
      <c r="H317" s="75" t="s">
        <v>74</v>
      </c>
      <c r="I317" s="76" t="s">
        <v>80</v>
      </c>
      <c r="J317" s="80">
        <v>5.1999999999999998E-3</v>
      </c>
      <c r="K317" s="77">
        <v>0</v>
      </c>
      <c r="L317" s="108">
        <f t="shared" si="6"/>
        <v>5.1999999999999998E-3</v>
      </c>
      <c r="N317" s="78" t="s">
        <v>76</v>
      </c>
      <c r="O317" s="78" t="s">
        <v>76</v>
      </c>
      <c r="P317" s="29" t="s">
        <v>339</v>
      </c>
    </row>
    <row r="318" spans="2:16" ht="38.25" x14ac:dyDescent="0.25">
      <c r="B318" s="5">
        <v>313</v>
      </c>
      <c r="C318" s="71" t="s">
        <v>665</v>
      </c>
      <c r="D318" s="71" t="s">
        <v>665</v>
      </c>
      <c r="E318" s="71" t="s">
        <v>665</v>
      </c>
      <c r="F318" s="62" t="s">
        <v>340</v>
      </c>
      <c r="G318" s="75" t="s">
        <v>400</v>
      </c>
      <c r="H318" s="75" t="s">
        <v>74</v>
      </c>
      <c r="I318" s="76" t="s">
        <v>80</v>
      </c>
      <c r="J318" s="80">
        <v>2.7E-2</v>
      </c>
      <c r="K318" s="77">
        <v>0</v>
      </c>
      <c r="L318" s="108">
        <f t="shared" si="6"/>
        <v>2.7E-2</v>
      </c>
      <c r="N318" s="78" t="s">
        <v>76</v>
      </c>
      <c r="O318" s="78" t="s">
        <v>76</v>
      </c>
      <c r="P318" s="29" t="s">
        <v>339</v>
      </c>
    </row>
    <row r="319" spans="2:16" ht="38.25" x14ac:dyDescent="0.25">
      <c r="B319" s="5">
        <v>314</v>
      </c>
      <c r="C319" s="71" t="s">
        <v>666</v>
      </c>
      <c r="D319" s="71" t="s">
        <v>666</v>
      </c>
      <c r="E319" s="71" t="s">
        <v>666</v>
      </c>
      <c r="F319" s="62" t="s">
        <v>340</v>
      </c>
      <c r="G319" s="75" t="s">
        <v>400</v>
      </c>
      <c r="H319" s="75" t="s">
        <v>74</v>
      </c>
      <c r="I319" s="76" t="s">
        <v>80</v>
      </c>
      <c r="J319" s="80">
        <v>5.4999999999999997E-3</v>
      </c>
      <c r="K319" s="77">
        <v>0</v>
      </c>
      <c r="L319" s="108">
        <f t="shared" si="6"/>
        <v>5.4999999999999997E-3</v>
      </c>
      <c r="N319" s="78" t="s">
        <v>76</v>
      </c>
      <c r="O319" s="78" t="s">
        <v>76</v>
      </c>
      <c r="P319" s="29" t="s">
        <v>339</v>
      </c>
    </row>
    <row r="320" spans="2:16" ht="38.25" x14ac:dyDescent="0.25">
      <c r="B320" s="5">
        <v>315</v>
      </c>
      <c r="C320" s="71" t="s">
        <v>667</v>
      </c>
      <c r="D320" s="71" t="s">
        <v>667</v>
      </c>
      <c r="E320" s="71" t="s">
        <v>667</v>
      </c>
      <c r="F320" s="62" t="s">
        <v>340</v>
      </c>
      <c r="G320" s="75" t="s">
        <v>400</v>
      </c>
      <c r="H320" s="75" t="s">
        <v>74</v>
      </c>
      <c r="I320" s="76" t="s">
        <v>80</v>
      </c>
      <c r="J320" s="80">
        <v>5.3E-3</v>
      </c>
      <c r="K320" s="77">
        <v>0</v>
      </c>
      <c r="L320" s="108">
        <f t="shared" si="6"/>
        <v>5.3E-3</v>
      </c>
      <c r="N320" s="78" t="s">
        <v>76</v>
      </c>
      <c r="O320" s="78" t="s">
        <v>76</v>
      </c>
      <c r="P320" s="29" t="s">
        <v>339</v>
      </c>
    </row>
    <row r="321" spans="2:16" ht="38.25" x14ac:dyDescent="0.25">
      <c r="B321" s="5">
        <v>316</v>
      </c>
      <c r="C321" s="71" t="s">
        <v>668</v>
      </c>
      <c r="D321" s="71" t="s">
        <v>668</v>
      </c>
      <c r="E321" s="71" t="s">
        <v>668</v>
      </c>
      <c r="F321" s="62" t="s">
        <v>340</v>
      </c>
      <c r="G321" s="75" t="s">
        <v>400</v>
      </c>
      <c r="H321" s="75" t="s">
        <v>74</v>
      </c>
      <c r="I321" s="76" t="s">
        <v>80</v>
      </c>
      <c r="J321" s="80">
        <v>5.1999999999999998E-3</v>
      </c>
      <c r="K321" s="77">
        <v>0</v>
      </c>
      <c r="L321" s="108">
        <f t="shared" si="6"/>
        <v>5.1999999999999998E-3</v>
      </c>
      <c r="N321" s="78" t="s">
        <v>76</v>
      </c>
      <c r="O321" s="78" t="s">
        <v>76</v>
      </c>
      <c r="P321" s="29" t="s">
        <v>339</v>
      </c>
    </row>
    <row r="322" spans="2:16" ht="38.25" x14ac:dyDescent="0.25">
      <c r="B322" s="5">
        <v>317</v>
      </c>
      <c r="C322" s="71" t="s">
        <v>669</v>
      </c>
      <c r="D322" s="71" t="s">
        <v>669</v>
      </c>
      <c r="E322" s="71" t="s">
        <v>669</v>
      </c>
      <c r="F322" s="62" t="s">
        <v>340</v>
      </c>
      <c r="G322" s="75" t="s">
        <v>400</v>
      </c>
      <c r="H322" s="75" t="s">
        <v>74</v>
      </c>
      <c r="I322" s="76" t="s">
        <v>80</v>
      </c>
      <c r="J322" s="80">
        <v>5.4000000000000003E-3</v>
      </c>
      <c r="K322" s="77">
        <v>0</v>
      </c>
      <c r="L322" s="108">
        <f t="shared" si="6"/>
        <v>5.4000000000000003E-3</v>
      </c>
      <c r="N322" s="78" t="s">
        <v>76</v>
      </c>
      <c r="O322" s="78" t="s">
        <v>76</v>
      </c>
      <c r="P322" s="29" t="s">
        <v>339</v>
      </c>
    </row>
    <row r="323" spans="2:16" ht="25.5" x14ac:dyDescent="0.25">
      <c r="B323" s="5">
        <v>318</v>
      </c>
      <c r="C323" s="71" t="s">
        <v>670</v>
      </c>
      <c r="D323" s="71" t="s">
        <v>670</v>
      </c>
      <c r="E323" s="71" t="s">
        <v>670</v>
      </c>
      <c r="F323" s="62" t="s">
        <v>340</v>
      </c>
      <c r="G323" s="75" t="s">
        <v>400</v>
      </c>
      <c r="H323" s="75" t="s">
        <v>74</v>
      </c>
      <c r="I323" s="76" t="s">
        <v>80</v>
      </c>
      <c r="J323" s="80">
        <v>3.27E-2</v>
      </c>
      <c r="K323" s="77">
        <v>0</v>
      </c>
      <c r="L323" s="108">
        <f t="shared" si="6"/>
        <v>3.27E-2</v>
      </c>
      <c r="N323" s="78" t="s">
        <v>76</v>
      </c>
      <c r="O323" s="78" t="s">
        <v>76</v>
      </c>
      <c r="P323" s="29" t="s">
        <v>339</v>
      </c>
    </row>
    <row r="324" spans="2:16" ht="38.25" x14ac:dyDescent="0.25">
      <c r="B324" s="5">
        <v>319</v>
      </c>
      <c r="C324" s="71" t="s">
        <v>671</v>
      </c>
      <c r="D324" s="71" t="s">
        <v>671</v>
      </c>
      <c r="E324" s="71" t="s">
        <v>671</v>
      </c>
      <c r="F324" s="62" t="s">
        <v>340</v>
      </c>
      <c r="G324" s="75" t="s">
        <v>400</v>
      </c>
      <c r="H324" s="75" t="s">
        <v>74</v>
      </c>
      <c r="I324" s="76" t="s">
        <v>80</v>
      </c>
      <c r="J324" s="80">
        <v>4.2099999999999999E-2</v>
      </c>
      <c r="K324" s="77">
        <v>0</v>
      </c>
      <c r="L324" s="108">
        <f t="shared" si="6"/>
        <v>4.2099999999999999E-2</v>
      </c>
      <c r="N324" s="78" t="s">
        <v>76</v>
      </c>
      <c r="O324" s="78" t="s">
        <v>76</v>
      </c>
      <c r="P324" s="29" t="s">
        <v>339</v>
      </c>
    </row>
    <row r="325" spans="2:16" ht="38.25" x14ac:dyDescent="0.25">
      <c r="B325" s="5">
        <v>320</v>
      </c>
      <c r="C325" s="71" t="s">
        <v>672</v>
      </c>
      <c r="D325" s="71" t="s">
        <v>672</v>
      </c>
      <c r="E325" s="71" t="s">
        <v>672</v>
      </c>
      <c r="F325" s="62" t="s">
        <v>340</v>
      </c>
      <c r="G325" s="75" t="s">
        <v>400</v>
      </c>
      <c r="H325" s="75" t="s">
        <v>74</v>
      </c>
      <c r="I325" s="76" t="s">
        <v>80</v>
      </c>
      <c r="J325" s="80">
        <v>3.15E-2</v>
      </c>
      <c r="K325" s="77">
        <v>0</v>
      </c>
      <c r="L325" s="108">
        <f t="shared" si="6"/>
        <v>3.15E-2</v>
      </c>
      <c r="N325" s="78" t="s">
        <v>76</v>
      </c>
      <c r="O325" s="78" t="s">
        <v>76</v>
      </c>
      <c r="P325" s="29" t="s">
        <v>339</v>
      </c>
    </row>
    <row r="326" spans="2:16" ht="38.25" x14ac:dyDescent="0.25">
      <c r="B326" s="5">
        <v>321</v>
      </c>
      <c r="C326" s="71" t="s">
        <v>673</v>
      </c>
      <c r="D326" s="71" t="s">
        <v>673</v>
      </c>
      <c r="E326" s="71" t="s">
        <v>673</v>
      </c>
      <c r="F326" s="62" t="s">
        <v>340</v>
      </c>
      <c r="G326" s="75" t="s">
        <v>400</v>
      </c>
      <c r="H326" s="75" t="s">
        <v>74</v>
      </c>
      <c r="I326" s="76" t="s">
        <v>80</v>
      </c>
      <c r="J326" s="80">
        <v>3.15E-2</v>
      </c>
      <c r="K326" s="77">
        <v>0</v>
      </c>
      <c r="L326" s="108">
        <f t="shared" si="6"/>
        <v>3.15E-2</v>
      </c>
      <c r="N326" s="78" t="s">
        <v>76</v>
      </c>
      <c r="O326" s="78" t="s">
        <v>76</v>
      </c>
      <c r="P326" s="29" t="s">
        <v>339</v>
      </c>
    </row>
    <row r="327" spans="2:16" ht="25.5" x14ac:dyDescent="0.25">
      <c r="B327" s="5">
        <v>322</v>
      </c>
      <c r="C327" s="71" t="s">
        <v>674</v>
      </c>
      <c r="D327" s="71" t="s">
        <v>674</v>
      </c>
      <c r="E327" s="71" t="s">
        <v>674</v>
      </c>
      <c r="F327" s="62" t="s">
        <v>340</v>
      </c>
      <c r="G327" s="75" t="s">
        <v>400</v>
      </c>
      <c r="H327" s="75" t="s">
        <v>74</v>
      </c>
      <c r="I327" s="76" t="s">
        <v>80</v>
      </c>
      <c r="J327" s="80">
        <v>4.8000000000000001E-2</v>
      </c>
      <c r="K327" s="77">
        <v>0</v>
      </c>
      <c r="L327" s="108">
        <f t="shared" si="6"/>
        <v>4.8000000000000001E-2</v>
      </c>
      <c r="N327" s="78" t="s">
        <v>76</v>
      </c>
      <c r="O327" s="78" t="s">
        <v>76</v>
      </c>
      <c r="P327" s="29" t="s">
        <v>339</v>
      </c>
    </row>
    <row r="328" spans="2:16" ht="38.25" x14ac:dyDescent="0.25">
      <c r="B328" s="5">
        <v>323</v>
      </c>
      <c r="C328" s="71" t="s">
        <v>675</v>
      </c>
      <c r="D328" s="71" t="s">
        <v>675</v>
      </c>
      <c r="E328" s="71" t="s">
        <v>675</v>
      </c>
      <c r="F328" s="62" t="s">
        <v>340</v>
      </c>
      <c r="G328" s="75" t="s">
        <v>400</v>
      </c>
      <c r="H328" s="75" t="s">
        <v>74</v>
      </c>
      <c r="I328" s="76" t="s">
        <v>80</v>
      </c>
      <c r="J328" s="80">
        <v>6.1600000000000002E-2</v>
      </c>
      <c r="K328" s="77">
        <v>0</v>
      </c>
      <c r="L328" s="108">
        <f t="shared" si="6"/>
        <v>6.1600000000000002E-2</v>
      </c>
      <c r="N328" s="78" t="s">
        <v>76</v>
      </c>
      <c r="O328" s="78" t="s">
        <v>76</v>
      </c>
      <c r="P328" s="29" t="s">
        <v>339</v>
      </c>
    </row>
    <row r="329" spans="2:16" ht="38.25" x14ac:dyDescent="0.25">
      <c r="B329" s="5">
        <v>324</v>
      </c>
      <c r="C329" s="71" t="s">
        <v>676</v>
      </c>
      <c r="D329" s="71" t="s">
        <v>676</v>
      </c>
      <c r="E329" s="71" t="s">
        <v>676</v>
      </c>
      <c r="F329" s="62" t="s">
        <v>340</v>
      </c>
      <c r="G329" s="75" t="s">
        <v>400</v>
      </c>
      <c r="H329" s="75" t="s">
        <v>74</v>
      </c>
      <c r="I329" s="76" t="s">
        <v>80</v>
      </c>
      <c r="J329" s="80">
        <v>0.1148</v>
      </c>
      <c r="K329" s="77">
        <v>0</v>
      </c>
      <c r="L329" s="108">
        <f t="shared" si="6"/>
        <v>0.1148</v>
      </c>
      <c r="N329" s="78" t="s">
        <v>76</v>
      </c>
      <c r="O329" s="78" t="s">
        <v>76</v>
      </c>
      <c r="P329" s="29" t="s">
        <v>339</v>
      </c>
    </row>
    <row r="330" spans="2:16" ht="38.25" x14ac:dyDescent="0.25">
      <c r="B330" s="5">
        <v>325</v>
      </c>
      <c r="C330" s="71" t="s">
        <v>677</v>
      </c>
      <c r="D330" s="71" t="s">
        <v>677</v>
      </c>
      <c r="E330" s="71" t="s">
        <v>677</v>
      </c>
      <c r="F330" s="62" t="s">
        <v>340</v>
      </c>
      <c r="G330" s="75" t="s">
        <v>400</v>
      </c>
      <c r="H330" s="75" t="s">
        <v>74</v>
      </c>
      <c r="I330" s="76" t="s">
        <v>80</v>
      </c>
      <c r="J330" s="80">
        <v>3.3E-3</v>
      </c>
      <c r="K330" s="77">
        <v>0</v>
      </c>
      <c r="L330" s="108">
        <f t="shared" si="6"/>
        <v>3.3E-3</v>
      </c>
      <c r="N330" s="78" t="s">
        <v>76</v>
      </c>
      <c r="O330" s="78" t="s">
        <v>76</v>
      </c>
      <c r="P330" s="29" t="s">
        <v>339</v>
      </c>
    </row>
    <row r="331" spans="2:16" ht="38.25" x14ac:dyDescent="0.25">
      <c r="B331" s="5">
        <v>326</v>
      </c>
      <c r="C331" s="71" t="s">
        <v>678</v>
      </c>
      <c r="D331" s="71" t="s">
        <v>678</v>
      </c>
      <c r="E331" s="71" t="s">
        <v>678</v>
      </c>
      <c r="F331" s="62" t="s">
        <v>340</v>
      </c>
      <c r="G331" s="75" t="s">
        <v>400</v>
      </c>
      <c r="H331" s="75" t="s">
        <v>74</v>
      </c>
      <c r="I331" s="76" t="s">
        <v>80</v>
      </c>
      <c r="J331" s="80">
        <v>8.9999999999999993E-3</v>
      </c>
      <c r="K331" s="77">
        <v>0</v>
      </c>
      <c r="L331" s="108">
        <f t="shared" si="6"/>
        <v>8.9999999999999993E-3</v>
      </c>
      <c r="N331" s="78" t="s">
        <v>76</v>
      </c>
      <c r="O331" s="78" t="s">
        <v>76</v>
      </c>
      <c r="P331" s="29" t="s">
        <v>339</v>
      </c>
    </row>
    <row r="332" spans="2:16" ht="38.25" x14ac:dyDescent="0.25">
      <c r="B332" s="5">
        <v>327</v>
      </c>
      <c r="C332" s="71" t="s">
        <v>679</v>
      </c>
      <c r="D332" s="71" t="s">
        <v>679</v>
      </c>
      <c r="E332" s="71" t="s">
        <v>679</v>
      </c>
      <c r="F332" s="62" t="s">
        <v>340</v>
      </c>
      <c r="G332" s="75" t="s">
        <v>400</v>
      </c>
      <c r="H332" s="75" t="s">
        <v>74</v>
      </c>
      <c r="I332" s="76" t="s">
        <v>80</v>
      </c>
      <c r="J332" s="80">
        <v>3.5999999999999999E-3</v>
      </c>
      <c r="K332" s="77">
        <v>0</v>
      </c>
      <c r="L332" s="108">
        <f t="shared" si="6"/>
        <v>3.5999999999999999E-3</v>
      </c>
      <c r="N332" s="78" t="s">
        <v>76</v>
      </c>
      <c r="O332" s="78" t="s">
        <v>76</v>
      </c>
      <c r="P332" s="29" t="s">
        <v>339</v>
      </c>
    </row>
    <row r="333" spans="2:16" ht="25.5" x14ac:dyDescent="0.25">
      <c r="B333" s="5">
        <v>328</v>
      </c>
      <c r="C333" s="71" t="s">
        <v>680</v>
      </c>
      <c r="D333" s="71" t="s">
        <v>680</v>
      </c>
      <c r="E333" s="71" t="s">
        <v>680</v>
      </c>
      <c r="F333" s="62" t="s">
        <v>340</v>
      </c>
      <c r="G333" s="75" t="s">
        <v>400</v>
      </c>
      <c r="H333" s="75" t="s">
        <v>74</v>
      </c>
      <c r="I333" s="76" t="s">
        <v>80</v>
      </c>
      <c r="J333" s="80">
        <v>1.9099999999999999E-2</v>
      </c>
      <c r="K333" s="77">
        <v>0</v>
      </c>
      <c r="L333" s="108">
        <f t="shared" ref="L333:L391" si="7">IF(J333="","",(J333-(J333*K333)))</f>
        <v>1.9099999999999999E-2</v>
      </c>
      <c r="N333" s="78" t="s">
        <v>76</v>
      </c>
      <c r="O333" s="78" t="s">
        <v>76</v>
      </c>
      <c r="P333" s="29" t="s">
        <v>339</v>
      </c>
    </row>
    <row r="334" spans="2:16" ht="38.25" x14ac:dyDescent="0.25">
      <c r="B334" s="5">
        <v>329</v>
      </c>
      <c r="C334" s="71" t="s">
        <v>681</v>
      </c>
      <c r="D334" s="71" t="s">
        <v>681</v>
      </c>
      <c r="E334" s="71" t="s">
        <v>681</v>
      </c>
      <c r="F334" s="62" t="s">
        <v>340</v>
      </c>
      <c r="G334" s="75" t="s">
        <v>400</v>
      </c>
      <c r="H334" s="75" t="s">
        <v>74</v>
      </c>
      <c r="I334" s="76" t="s">
        <v>80</v>
      </c>
      <c r="J334" s="80">
        <v>2.2499999999999999E-2</v>
      </c>
      <c r="K334" s="77">
        <v>0</v>
      </c>
      <c r="L334" s="108">
        <f t="shared" si="7"/>
        <v>2.2499999999999999E-2</v>
      </c>
      <c r="N334" s="78" t="s">
        <v>76</v>
      </c>
      <c r="O334" s="78" t="s">
        <v>76</v>
      </c>
      <c r="P334" s="29" t="s">
        <v>339</v>
      </c>
    </row>
    <row r="335" spans="2:16" ht="38.25" x14ac:dyDescent="0.25">
      <c r="B335" s="5">
        <v>330</v>
      </c>
      <c r="C335" s="71" t="s">
        <v>682</v>
      </c>
      <c r="D335" s="71" t="s">
        <v>682</v>
      </c>
      <c r="E335" s="71" t="s">
        <v>682</v>
      </c>
      <c r="F335" s="62" t="s">
        <v>340</v>
      </c>
      <c r="G335" s="75" t="s">
        <v>400</v>
      </c>
      <c r="H335" s="75" t="s">
        <v>74</v>
      </c>
      <c r="I335" s="76" t="s">
        <v>80</v>
      </c>
      <c r="J335" s="80">
        <v>1.9699999999999999E-2</v>
      </c>
      <c r="K335" s="77">
        <v>0</v>
      </c>
      <c r="L335" s="108">
        <f t="shared" si="7"/>
        <v>1.9699999999999999E-2</v>
      </c>
      <c r="N335" s="78" t="s">
        <v>76</v>
      </c>
      <c r="O335" s="78" t="s">
        <v>76</v>
      </c>
      <c r="P335" s="29" t="s">
        <v>339</v>
      </c>
    </row>
    <row r="336" spans="2:16" ht="38.25" x14ac:dyDescent="0.25">
      <c r="B336" s="5">
        <v>331</v>
      </c>
      <c r="C336" s="71" t="s">
        <v>1503</v>
      </c>
      <c r="D336" s="71" t="s">
        <v>1503</v>
      </c>
      <c r="E336" s="71" t="s">
        <v>1503</v>
      </c>
      <c r="F336" s="62" t="s">
        <v>340</v>
      </c>
      <c r="G336" s="75" t="s">
        <v>400</v>
      </c>
      <c r="H336" s="75" t="s">
        <v>74</v>
      </c>
      <c r="I336" s="76" t="s">
        <v>80</v>
      </c>
      <c r="J336" s="80">
        <v>2.76E-2</v>
      </c>
      <c r="K336" s="77">
        <v>0</v>
      </c>
      <c r="L336" s="108">
        <f t="shared" si="7"/>
        <v>2.76E-2</v>
      </c>
      <c r="N336" s="78" t="s">
        <v>76</v>
      </c>
      <c r="O336" s="78" t="s">
        <v>76</v>
      </c>
      <c r="P336" s="29" t="s">
        <v>339</v>
      </c>
    </row>
    <row r="337" spans="2:16" ht="38.25" x14ac:dyDescent="0.25">
      <c r="B337" s="5">
        <v>332</v>
      </c>
      <c r="C337" s="71" t="s">
        <v>1504</v>
      </c>
      <c r="D337" s="71" t="s">
        <v>1504</v>
      </c>
      <c r="E337" s="71" t="s">
        <v>1504</v>
      </c>
      <c r="F337" s="62" t="s">
        <v>340</v>
      </c>
      <c r="G337" s="75" t="s">
        <v>400</v>
      </c>
      <c r="H337" s="75" t="s">
        <v>74</v>
      </c>
      <c r="I337" s="76" t="s">
        <v>80</v>
      </c>
      <c r="J337" s="80">
        <v>2.76E-2</v>
      </c>
      <c r="K337" s="77">
        <v>0</v>
      </c>
      <c r="L337" s="108">
        <f t="shared" si="7"/>
        <v>2.76E-2</v>
      </c>
      <c r="N337" s="78" t="s">
        <v>76</v>
      </c>
      <c r="O337" s="78" t="s">
        <v>76</v>
      </c>
      <c r="P337" s="29" t="s">
        <v>339</v>
      </c>
    </row>
    <row r="338" spans="2:16" ht="25.5" x14ac:dyDescent="0.25">
      <c r="B338" s="5">
        <v>333</v>
      </c>
      <c r="C338" s="71" t="s">
        <v>683</v>
      </c>
      <c r="D338" s="71" t="s">
        <v>683</v>
      </c>
      <c r="E338" s="71" t="s">
        <v>683</v>
      </c>
      <c r="F338" s="62" t="s">
        <v>340</v>
      </c>
      <c r="G338" s="75" t="s">
        <v>400</v>
      </c>
      <c r="H338" s="75" t="s">
        <v>74</v>
      </c>
      <c r="I338" s="76" t="s">
        <v>80</v>
      </c>
      <c r="J338" s="80">
        <v>3.5299999999999998E-2</v>
      </c>
      <c r="K338" s="77">
        <v>0</v>
      </c>
      <c r="L338" s="108">
        <f t="shared" si="7"/>
        <v>3.5299999999999998E-2</v>
      </c>
      <c r="N338" s="78" t="s">
        <v>76</v>
      </c>
      <c r="O338" s="78" t="s">
        <v>76</v>
      </c>
      <c r="P338" s="29" t="s">
        <v>339</v>
      </c>
    </row>
    <row r="339" spans="2:16" ht="25.5" x14ac:dyDescent="0.25">
      <c r="B339" s="5">
        <v>334</v>
      </c>
      <c r="C339" s="71" t="s">
        <v>684</v>
      </c>
      <c r="D339" s="71" t="s">
        <v>684</v>
      </c>
      <c r="E339" s="71" t="s">
        <v>684</v>
      </c>
      <c r="F339" s="62" t="s">
        <v>340</v>
      </c>
      <c r="G339" s="75" t="s">
        <v>400</v>
      </c>
      <c r="H339" s="75" t="s">
        <v>74</v>
      </c>
      <c r="I339" s="76" t="s">
        <v>80</v>
      </c>
      <c r="J339" s="80">
        <v>2.76E-2</v>
      </c>
      <c r="K339" s="77">
        <v>0</v>
      </c>
      <c r="L339" s="108">
        <f t="shared" si="7"/>
        <v>2.76E-2</v>
      </c>
      <c r="N339" s="78" t="s">
        <v>76</v>
      </c>
      <c r="O339" s="78" t="s">
        <v>76</v>
      </c>
      <c r="P339" s="29" t="s">
        <v>339</v>
      </c>
    </row>
    <row r="340" spans="2:16" ht="38.25" x14ac:dyDescent="0.25">
      <c r="B340" s="5">
        <v>335</v>
      </c>
      <c r="C340" s="71" t="s">
        <v>685</v>
      </c>
      <c r="D340" s="71" t="s">
        <v>685</v>
      </c>
      <c r="E340" s="71" t="s">
        <v>685</v>
      </c>
      <c r="F340" s="62" t="s">
        <v>340</v>
      </c>
      <c r="G340" s="75" t="s">
        <v>400</v>
      </c>
      <c r="H340" s="75" t="s">
        <v>74</v>
      </c>
      <c r="I340" s="76" t="s">
        <v>80</v>
      </c>
      <c r="J340" s="80">
        <v>6.13E-2</v>
      </c>
      <c r="K340" s="77">
        <v>0</v>
      </c>
      <c r="L340" s="108">
        <f t="shared" si="7"/>
        <v>6.13E-2</v>
      </c>
      <c r="N340" s="78" t="s">
        <v>76</v>
      </c>
      <c r="O340" s="78" t="s">
        <v>76</v>
      </c>
      <c r="P340" s="29" t="s">
        <v>339</v>
      </c>
    </row>
    <row r="341" spans="2:16" ht="25.5" x14ac:dyDescent="0.25">
      <c r="B341" s="5">
        <v>336</v>
      </c>
      <c r="C341" s="71" t="s">
        <v>686</v>
      </c>
      <c r="D341" s="71" t="s">
        <v>686</v>
      </c>
      <c r="E341" s="71" t="s">
        <v>686</v>
      </c>
      <c r="F341" s="62" t="s">
        <v>340</v>
      </c>
      <c r="G341" s="75" t="s">
        <v>400</v>
      </c>
      <c r="H341" s="75" t="s">
        <v>74</v>
      </c>
      <c r="I341" s="76" t="s">
        <v>80</v>
      </c>
      <c r="J341" s="80">
        <v>2.0199999999999999E-2</v>
      </c>
      <c r="K341" s="77">
        <v>0</v>
      </c>
      <c r="L341" s="108">
        <f t="shared" si="7"/>
        <v>2.0199999999999999E-2</v>
      </c>
      <c r="N341" s="78" t="s">
        <v>76</v>
      </c>
      <c r="O341" s="78" t="s">
        <v>76</v>
      </c>
      <c r="P341" s="29" t="s">
        <v>339</v>
      </c>
    </row>
    <row r="342" spans="2:16" ht="38.25" x14ac:dyDescent="0.25">
      <c r="B342" s="5">
        <v>337</v>
      </c>
      <c r="C342" s="71" t="s">
        <v>687</v>
      </c>
      <c r="D342" s="71" t="s">
        <v>687</v>
      </c>
      <c r="E342" s="71" t="s">
        <v>687</v>
      </c>
      <c r="F342" s="62" t="s">
        <v>340</v>
      </c>
      <c r="G342" s="75" t="s">
        <v>400</v>
      </c>
      <c r="H342" s="75" t="s">
        <v>74</v>
      </c>
      <c r="I342" s="76" t="s">
        <v>80</v>
      </c>
      <c r="J342" s="80">
        <v>4.2900000000000001E-2</v>
      </c>
      <c r="K342" s="77">
        <v>0</v>
      </c>
      <c r="L342" s="108">
        <f t="shared" si="7"/>
        <v>4.2900000000000001E-2</v>
      </c>
      <c r="N342" s="78" t="s">
        <v>76</v>
      </c>
      <c r="O342" s="78" t="s">
        <v>76</v>
      </c>
      <c r="P342" s="29" t="s">
        <v>339</v>
      </c>
    </row>
    <row r="343" spans="2:16" ht="25.5" x14ac:dyDescent="0.25">
      <c r="B343" s="5">
        <v>338</v>
      </c>
      <c r="C343" s="71" t="s">
        <v>688</v>
      </c>
      <c r="D343" s="71" t="s">
        <v>688</v>
      </c>
      <c r="E343" s="71" t="s">
        <v>688</v>
      </c>
      <c r="F343" s="62" t="s">
        <v>340</v>
      </c>
      <c r="G343" s="75" t="s">
        <v>400</v>
      </c>
      <c r="H343" s="75" t="s">
        <v>74</v>
      </c>
      <c r="I343" s="76" t="s">
        <v>80</v>
      </c>
      <c r="J343" s="80">
        <v>3.5099999999999999E-2</v>
      </c>
      <c r="K343" s="77">
        <v>0</v>
      </c>
      <c r="L343" s="108">
        <f t="shared" si="7"/>
        <v>3.5099999999999999E-2</v>
      </c>
      <c r="N343" s="78" t="s">
        <v>76</v>
      </c>
      <c r="O343" s="78" t="s">
        <v>76</v>
      </c>
      <c r="P343" s="29" t="s">
        <v>339</v>
      </c>
    </row>
    <row r="344" spans="2:16" ht="25.5" x14ac:dyDescent="0.25">
      <c r="B344" s="5">
        <v>339</v>
      </c>
      <c r="C344" s="71" t="s">
        <v>689</v>
      </c>
      <c r="D344" s="71" t="s">
        <v>689</v>
      </c>
      <c r="E344" s="71" t="s">
        <v>689</v>
      </c>
      <c r="F344" s="62" t="s">
        <v>340</v>
      </c>
      <c r="G344" s="75" t="s">
        <v>400</v>
      </c>
      <c r="H344" s="75" t="s">
        <v>74</v>
      </c>
      <c r="I344" s="76" t="s">
        <v>80</v>
      </c>
      <c r="J344" s="80">
        <v>6.08E-2</v>
      </c>
      <c r="K344" s="77">
        <v>0</v>
      </c>
      <c r="L344" s="108">
        <f t="shared" si="7"/>
        <v>6.08E-2</v>
      </c>
      <c r="N344" s="78" t="s">
        <v>76</v>
      </c>
      <c r="O344" s="78" t="s">
        <v>76</v>
      </c>
      <c r="P344" s="29" t="s">
        <v>339</v>
      </c>
    </row>
    <row r="345" spans="2:16" ht="38.25" x14ac:dyDescent="0.25">
      <c r="B345" s="5">
        <v>340</v>
      </c>
      <c r="C345" s="71" t="s">
        <v>690</v>
      </c>
      <c r="D345" s="71" t="s">
        <v>690</v>
      </c>
      <c r="E345" s="71" t="s">
        <v>690</v>
      </c>
      <c r="F345" s="62" t="s">
        <v>340</v>
      </c>
      <c r="G345" s="75" t="s">
        <v>400</v>
      </c>
      <c r="H345" s="75" t="s">
        <v>74</v>
      </c>
      <c r="I345" s="76" t="s">
        <v>80</v>
      </c>
      <c r="J345" s="80">
        <v>4.7899999999999998E-2</v>
      </c>
      <c r="K345" s="77">
        <v>0</v>
      </c>
      <c r="L345" s="108">
        <f t="shared" si="7"/>
        <v>4.7899999999999998E-2</v>
      </c>
      <c r="N345" s="78" t="s">
        <v>76</v>
      </c>
      <c r="O345" s="78" t="s">
        <v>76</v>
      </c>
      <c r="P345" s="29" t="s">
        <v>339</v>
      </c>
    </row>
    <row r="346" spans="2:16" ht="25.5" x14ac:dyDescent="0.25">
      <c r="B346" s="5">
        <v>341</v>
      </c>
      <c r="C346" s="71" t="s">
        <v>691</v>
      </c>
      <c r="D346" s="71" t="s">
        <v>691</v>
      </c>
      <c r="E346" s="71" t="s">
        <v>691</v>
      </c>
      <c r="F346" s="62" t="s">
        <v>340</v>
      </c>
      <c r="G346" s="75" t="s">
        <v>400</v>
      </c>
      <c r="H346" s="75" t="s">
        <v>74</v>
      </c>
      <c r="I346" s="76" t="s">
        <v>80</v>
      </c>
      <c r="J346" s="80">
        <v>5.0299999999999997E-2</v>
      </c>
      <c r="K346" s="77">
        <v>0</v>
      </c>
      <c r="L346" s="108">
        <f t="shared" si="7"/>
        <v>5.0299999999999997E-2</v>
      </c>
      <c r="N346" s="78" t="s">
        <v>76</v>
      </c>
      <c r="O346" s="78" t="s">
        <v>76</v>
      </c>
      <c r="P346" s="29" t="s">
        <v>339</v>
      </c>
    </row>
    <row r="347" spans="2:16" ht="38.25" x14ac:dyDescent="0.25">
      <c r="B347" s="5">
        <v>342</v>
      </c>
      <c r="C347" s="71" t="s">
        <v>692</v>
      </c>
      <c r="D347" s="71" t="s">
        <v>692</v>
      </c>
      <c r="E347" s="71" t="s">
        <v>692</v>
      </c>
      <c r="F347" s="62" t="s">
        <v>340</v>
      </c>
      <c r="G347" s="75" t="s">
        <v>400</v>
      </c>
      <c r="H347" s="75" t="s">
        <v>74</v>
      </c>
      <c r="I347" s="76" t="s">
        <v>80</v>
      </c>
      <c r="J347" s="80">
        <v>1.3299999999999999E-2</v>
      </c>
      <c r="K347" s="77">
        <v>0</v>
      </c>
      <c r="L347" s="108">
        <f t="shared" si="7"/>
        <v>1.3299999999999999E-2</v>
      </c>
      <c r="N347" s="78" t="s">
        <v>76</v>
      </c>
      <c r="O347" s="78" t="s">
        <v>76</v>
      </c>
      <c r="P347" s="29" t="s">
        <v>339</v>
      </c>
    </row>
    <row r="348" spans="2:16" ht="25.5" x14ac:dyDescent="0.25">
      <c r="B348" s="5">
        <v>343</v>
      </c>
      <c r="C348" s="71" t="s">
        <v>693</v>
      </c>
      <c r="D348" s="71" t="s">
        <v>693</v>
      </c>
      <c r="E348" s="71" t="s">
        <v>693</v>
      </c>
      <c r="F348" s="62" t="s">
        <v>340</v>
      </c>
      <c r="G348" s="75" t="s">
        <v>400</v>
      </c>
      <c r="H348" s="75" t="s">
        <v>74</v>
      </c>
      <c r="I348" s="76" t="s">
        <v>80</v>
      </c>
      <c r="J348" s="80">
        <v>1.83E-2</v>
      </c>
      <c r="K348" s="77">
        <v>0</v>
      </c>
      <c r="L348" s="108">
        <f t="shared" si="7"/>
        <v>1.83E-2</v>
      </c>
      <c r="N348" s="78" t="s">
        <v>76</v>
      </c>
      <c r="O348" s="78" t="s">
        <v>76</v>
      </c>
      <c r="P348" s="29" t="s">
        <v>339</v>
      </c>
    </row>
    <row r="349" spans="2:16" ht="38.25" x14ac:dyDescent="0.25">
      <c r="B349" s="5">
        <v>344</v>
      </c>
      <c r="C349" s="71" t="s">
        <v>694</v>
      </c>
      <c r="D349" s="71" t="s">
        <v>694</v>
      </c>
      <c r="E349" s="71" t="s">
        <v>694</v>
      </c>
      <c r="F349" s="62" t="s">
        <v>340</v>
      </c>
      <c r="G349" s="75" t="s">
        <v>400</v>
      </c>
      <c r="H349" s="75" t="s">
        <v>74</v>
      </c>
      <c r="I349" s="76" t="s">
        <v>80</v>
      </c>
      <c r="J349" s="80">
        <v>6.8500000000000005E-2</v>
      </c>
      <c r="K349" s="77">
        <v>0</v>
      </c>
      <c r="L349" s="108">
        <f t="shared" si="7"/>
        <v>6.8500000000000005E-2</v>
      </c>
      <c r="N349" s="78" t="s">
        <v>76</v>
      </c>
      <c r="O349" s="78" t="s">
        <v>76</v>
      </c>
      <c r="P349" s="29" t="s">
        <v>339</v>
      </c>
    </row>
    <row r="350" spans="2:16" ht="38.25" x14ac:dyDescent="0.25">
      <c r="B350" s="5">
        <v>345</v>
      </c>
      <c r="C350" s="71" t="s">
        <v>695</v>
      </c>
      <c r="D350" s="71" t="s">
        <v>695</v>
      </c>
      <c r="E350" s="71" t="s">
        <v>695</v>
      </c>
      <c r="F350" s="62" t="s">
        <v>340</v>
      </c>
      <c r="G350" s="75" t="s">
        <v>400</v>
      </c>
      <c r="H350" s="75" t="s">
        <v>74</v>
      </c>
      <c r="I350" s="76" t="s">
        <v>80</v>
      </c>
      <c r="J350" s="80">
        <v>4.7000000000000002E-3</v>
      </c>
      <c r="K350" s="77">
        <v>0</v>
      </c>
      <c r="L350" s="108">
        <f t="shared" si="7"/>
        <v>4.7000000000000002E-3</v>
      </c>
      <c r="N350" s="78" t="s">
        <v>76</v>
      </c>
      <c r="O350" s="78" t="s">
        <v>76</v>
      </c>
      <c r="P350" s="29" t="s">
        <v>339</v>
      </c>
    </row>
    <row r="351" spans="2:16" ht="38.25" x14ac:dyDescent="0.25">
      <c r="B351" s="5">
        <v>346</v>
      </c>
      <c r="C351" s="71" t="s">
        <v>696</v>
      </c>
      <c r="D351" s="71" t="s">
        <v>696</v>
      </c>
      <c r="E351" s="71" t="s">
        <v>696</v>
      </c>
      <c r="F351" s="62" t="s">
        <v>340</v>
      </c>
      <c r="G351" s="75" t="s">
        <v>400</v>
      </c>
      <c r="H351" s="75" t="s">
        <v>74</v>
      </c>
      <c r="I351" s="76" t="s">
        <v>80</v>
      </c>
      <c r="J351" s="80">
        <v>3.7900000000000003E-2</v>
      </c>
      <c r="K351" s="77">
        <v>0</v>
      </c>
      <c r="L351" s="108">
        <f t="shared" si="7"/>
        <v>3.7900000000000003E-2</v>
      </c>
      <c r="N351" s="78" t="s">
        <v>76</v>
      </c>
      <c r="O351" s="78" t="s">
        <v>76</v>
      </c>
      <c r="P351" s="29" t="s">
        <v>339</v>
      </c>
    </row>
    <row r="352" spans="2:16" ht="25.5" x14ac:dyDescent="0.25">
      <c r="B352" s="5">
        <v>347</v>
      </c>
      <c r="C352" s="71" t="s">
        <v>697</v>
      </c>
      <c r="D352" s="71" t="s">
        <v>697</v>
      </c>
      <c r="E352" s="71" t="s">
        <v>697</v>
      </c>
      <c r="F352" s="62" t="s">
        <v>340</v>
      </c>
      <c r="G352" s="75" t="s">
        <v>400</v>
      </c>
      <c r="H352" s="75" t="s">
        <v>74</v>
      </c>
      <c r="I352" s="76" t="s">
        <v>80</v>
      </c>
      <c r="J352" s="80">
        <v>1.06E-2</v>
      </c>
      <c r="K352" s="77">
        <v>0</v>
      </c>
      <c r="L352" s="108">
        <f t="shared" si="7"/>
        <v>1.06E-2</v>
      </c>
      <c r="N352" s="78" t="s">
        <v>76</v>
      </c>
      <c r="O352" s="78" t="s">
        <v>76</v>
      </c>
      <c r="P352" s="29" t="s">
        <v>339</v>
      </c>
    </row>
    <row r="353" spans="2:16" ht="38.25" x14ac:dyDescent="0.25">
      <c r="B353" s="5">
        <v>348</v>
      </c>
      <c r="C353" s="71" t="s">
        <v>698</v>
      </c>
      <c r="D353" s="71" t="s">
        <v>698</v>
      </c>
      <c r="E353" s="71" t="s">
        <v>698</v>
      </c>
      <c r="F353" s="62" t="s">
        <v>340</v>
      </c>
      <c r="G353" s="75" t="s">
        <v>400</v>
      </c>
      <c r="H353" s="75" t="s">
        <v>74</v>
      </c>
      <c r="I353" s="76" t="s">
        <v>80</v>
      </c>
      <c r="J353" s="80">
        <v>1.06E-2</v>
      </c>
      <c r="K353" s="77">
        <v>0</v>
      </c>
      <c r="L353" s="108">
        <f t="shared" si="7"/>
        <v>1.06E-2</v>
      </c>
      <c r="N353" s="78" t="s">
        <v>76</v>
      </c>
      <c r="O353" s="78" t="s">
        <v>76</v>
      </c>
      <c r="P353" s="29" t="s">
        <v>339</v>
      </c>
    </row>
    <row r="354" spans="2:16" ht="38.25" x14ac:dyDescent="0.25">
      <c r="B354" s="5">
        <v>349</v>
      </c>
      <c r="C354" s="71" t="s">
        <v>699</v>
      </c>
      <c r="D354" s="71" t="s">
        <v>699</v>
      </c>
      <c r="E354" s="71" t="s">
        <v>699</v>
      </c>
      <c r="F354" s="62" t="s">
        <v>340</v>
      </c>
      <c r="G354" s="75" t="s">
        <v>400</v>
      </c>
      <c r="H354" s="75" t="s">
        <v>74</v>
      </c>
      <c r="I354" s="76" t="s">
        <v>80</v>
      </c>
      <c r="J354" s="80">
        <v>3.44E-2</v>
      </c>
      <c r="K354" s="77">
        <v>0</v>
      </c>
      <c r="L354" s="108">
        <f t="shared" si="7"/>
        <v>3.44E-2</v>
      </c>
      <c r="N354" s="78" t="s">
        <v>76</v>
      </c>
      <c r="O354" s="78" t="s">
        <v>76</v>
      </c>
      <c r="P354" s="29" t="s">
        <v>339</v>
      </c>
    </row>
    <row r="355" spans="2:16" ht="38.25" x14ac:dyDescent="0.25">
      <c r="B355" s="5">
        <v>350</v>
      </c>
      <c r="C355" s="71" t="s">
        <v>700</v>
      </c>
      <c r="D355" s="71" t="s">
        <v>700</v>
      </c>
      <c r="E355" s="71" t="s">
        <v>700</v>
      </c>
      <c r="F355" s="62" t="s">
        <v>340</v>
      </c>
      <c r="G355" s="75" t="s">
        <v>400</v>
      </c>
      <c r="H355" s="75" t="s">
        <v>74</v>
      </c>
      <c r="I355" s="76" t="s">
        <v>80</v>
      </c>
      <c r="J355" s="80">
        <v>6.6900000000000001E-2</v>
      </c>
      <c r="K355" s="77">
        <v>0</v>
      </c>
      <c r="L355" s="108">
        <f t="shared" si="7"/>
        <v>6.6900000000000001E-2</v>
      </c>
      <c r="N355" s="78" t="s">
        <v>76</v>
      </c>
      <c r="O355" s="78" t="s">
        <v>76</v>
      </c>
      <c r="P355" s="29" t="s">
        <v>339</v>
      </c>
    </row>
    <row r="356" spans="2:16" ht="38.25" x14ac:dyDescent="0.25">
      <c r="B356" s="5">
        <v>351</v>
      </c>
      <c r="C356" s="71" t="s">
        <v>701</v>
      </c>
      <c r="D356" s="71" t="s">
        <v>701</v>
      </c>
      <c r="E356" s="71" t="s">
        <v>701</v>
      </c>
      <c r="F356" s="62" t="s">
        <v>340</v>
      </c>
      <c r="G356" s="75" t="s">
        <v>400</v>
      </c>
      <c r="H356" s="75" t="s">
        <v>74</v>
      </c>
      <c r="I356" s="76" t="s">
        <v>80</v>
      </c>
      <c r="J356" s="80">
        <v>7.46E-2</v>
      </c>
      <c r="K356" s="77">
        <v>0</v>
      </c>
      <c r="L356" s="108">
        <f t="shared" si="7"/>
        <v>7.46E-2</v>
      </c>
      <c r="N356" s="78" t="s">
        <v>76</v>
      </c>
      <c r="O356" s="78" t="s">
        <v>76</v>
      </c>
      <c r="P356" s="29" t="s">
        <v>339</v>
      </c>
    </row>
    <row r="357" spans="2:16" ht="38.25" x14ac:dyDescent="0.25">
      <c r="B357" s="5">
        <v>352</v>
      </c>
      <c r="C357" s="71" t="s">
        <v>702</v>
      </c>
      <c r="D357" s="71" t="s">
        <v>702</v>
      </c>
      <c r="E357" s="71" t="s">
        <v>702</v>
      </c>
      <c r="F357" s="62" t="s">
        <v>340</v>
      </c>
      <c r="G357" s="75" t="s">
        <v>400</v>
      </c>
      <c r="H357" s="75" t="s">
        <v>74</v>
      </c>
      <c r="I357" s="76" t="s">
        <v>80</v>
      </c>
      <c r="J357" s="80">
        <v>7.0999999999999994E-2</v>
      </c>
      <c r="K357" s="77">
        <v>0</v>
      </c>
      <c r="L357" s="108">
        <f t="shared" si="7"/>
        <v>7.0999999999999994E-2</v>
      </c>
      <c r="N357" s="78" t="s">
        <v>76</v>
      </c>
      <c r="O357" s="78" t="s">
        <v>76</v>
      </c>
      <c r="P357" s="29" t="s">
        <v>339</v>
      </c>
    </row>
    <row r="358" spans="2:16" ht="25.5" x14ac:dyDescent="0.25">
      <c r="B358" s="5">
        <v>353</v>
      </c>
      <c r="C358" s="71" t="s">
        <v>703</v>
      </c>
      <c r="D358" s="71" t="s">
        <v>703</v>
      </c>
      <c r="E358" s="71" t="s">
        <v>703</v>
      </c>
      <c r="F358" s="62" t="s">
        <v>340</v>
      </c>
      <c r="G358" s="75" t="s">
        <v>400</v>
      </c>
      <c r="H358" s="75" t="s">
        <v>74</v>
      </c>
      <c r="I358" s="76" t="s">
        <v>80</v>
      </c>
      <c r="J358" s="80">
        <v>2.0299999999999999E-2</v>
      </c>
      <c r="K358" s="77">
        <v>0</v>
      </c>
      <c r="L358" s="108">
        <f t="shared" si="7"/>
        <v>2.0299999999999999E-2</v>
      </c>
      <c r="N358" s="78" t="s">
        <v>76</v>
      </c>
      <c r="O358" s="78" t="s">
        <v>76</v>
      </c>
      <c r="P358" s="29" t="s">
        <v>339</v>
      </c>
    </row>
    <row r="359" spans="2:16" ht="38.25" x14ac:dyDescent="0.25">
      <c r="B359" s="5">
        <v>354</v>
      </c>
      <c r="C359" s="71" t="s">
        <v>704</v>
      </c>
      <c r="D359" s="71" t="s">
        <v>704</v>
      </c>
      <c r="E359" s="71" t="s">
        <v>704</v>
      </c>
      <c r="F359" s="62" t="s">
        <v>340</v>
      </c>
      <c r="G359" s="75" t="s">
        <v>400</v>
      </c>
      <c r="H359" s="75" t="s">
        <v>74</v>
      </c>
      <c r="I359" s="76" t="s">
        <v>80</v>
      </c>
      <c r="J359" s="80">
        <v>2.7300000000000001E-2</v>
      </c>
      <c r="K359" s="77">
        <v>0</v>
      </c>
      <c r="L359" s="108">
        <f t="shared" si="7"/>
        <v>2.7300000000000001E-2</v>
      </c>
      <c r="N359" s="78" t="s">
        <v>76</v>
      </c>
      <c r="O359" s="78" t="s">
        <v>76</v>
      </c>
      <c r="P359" s="29" t="s">
        <v>339</v>
      </c>
    </row>
    <row r="360" spans="2:16" ht="25.5" x14ac:dyDescent="0.25">
      <c r="B360" s="5">
        <v>355</v>
      </c>
      <c r="C360" s="71" t="s">
        <v>705</v>
      </c>
      <c r="D360" s="71" t="s">
        <v>705</v>
      </c>
      <c r="E360" s="71" t="s">
        <v>705</v>
      </c>
      <c r="F360" s="62" t="s">
        <v>340</v>
      </c>
      <c r="G360" s="75" t="s">
        <v>400</v>
      </c>
      <c r="H360" s="75" t="s">
        <v>74</v>
      </c>
      <c r="I360" s="76" t="s">
        <v>80</v>
      </c>
      <c r="J360" s="80">
        <v>4.7000000000000002E-3</v>
      </c>
      <c r="K360" s="77">
        <v>0</v>
      </c>
      <c r="L360" s="108">
        <f t="shared" si="7"/>
        <v>4.7000000000000002E-3</v>
      </c>
      <c r="N360" s="78" t="s">
        <v>76</v>
      </c>
      <c r="O360" s="78" t="s">
        <v>76</v>
      </c>
      <c r="P360" s="29" t="s">
        <v>339</v>
      </c>
    </row>
    <row r="361" spans="2:16" ht="38.25" x14ac:dyDescent="0.25">
      <c r="B361" s="5">
        <v>356</v>
      </c>
      <c r="C361" s="71" t="s">
        <v>1505</v>
      </c>
      <c r="D361" s="71" t="s">
        <v>1505</v>
      </c>
      <c r="E361" s="71" t="s">
        <v>1505</v>
      </c>
      <c r="F361" s="62" t="s">
        <v>340</v>
      </c>
      <c r="G361" s="75" t="s">
        <v>400</v>
      </c>
      <c r="H361" s="75" t="s">
        <v>74</v>
      </c>
      <c r="I361" s="76" t="s">
        <v>80</v>
      </c>
      <c r="J361" s="80">
        <v>4.7000000000000002E-3</v>
      </c>
      <c r="K361" s="77">
        <v>0</v>
      </c>
      <c r="L361" s="108">
        <f t="shared" si="7"/>
        <v>4.7000000000000002E-3</v>
      </c>
      <c r="N361" s="78" t="s">
        <v>76</v>
      </c>
      <c r="O361" s="78" t="s">
        <v>76</v>
      </c>
      <c r="P361" s="29" t="s">
        <v>339</v>
      </c>
    </row>
    <row r="362" spans="2:16" ht="38.25" x14ac:dyDescent="0.25">
      <c r="B362" s="5">
        <v>357</v>
      </c>
      <c r="C362" s="71" t="s">
        <v>706</v>
      </c>
      <c r="D362" s="71" t="s">
        <v>706</v>
      </c>
      <c r="E362" s="71" t="s">
        <v>706</v>
      </c>
      <c r="F362" s="62" t="s">
        <v>340</v>
      </c>
      <c r="G362" s="75" t="s">
        <v>400</v>
      </c>
      <c r="H362" s="75" t="s">
        <v>74</v>
      </c>
      <c r="I362" s="76" t="s">
        <v>80</v>
      </c>
      <c r="J362" s="80">
        <v>8.5000000000000006E-3</v>
      </c>
      <c r="K362" s="77">
        <v>0</v>
      </c>
      <c r="L362" s="108">
        <f t="shared" si="7"/>
        <v>8.5000000000000006E-3</v>
      </c>
      <c r="N362" s="78" t="s">
        <v>76</v>
      </c>
      <c r="O362" s="78" t="s">
        <v>76</v>
      </c>
      <c r="P362" s="29" t="s">
        <v>339</v>
      </c>
    </row>
    <row r="363" spans="2:16" ht="25.5" x14ac:dyDescent="0.25">
      <c r="B363" s="5">
        <v>358</v>
      </c>
      <c r="C363" s="71" t="s">
        <v>707</v>
      </c>
      <c r="D363" s="71" t="s">
        <v>707</v>
      </c>
      <c r="E363" s="71" t="s">
        <v>707</v>
      </c>
      <c r="F363" s="62" t="s">
        <v>340</v>
      </c>
      <c r="G363" s="75" t="s">
        <v>400</v>
      </c>
      <c r="H363" s="75" t="s">
        <v>74</v>
      </c>
      <c r="I363" s="76" t="s">
        <v>80</v>
      </c>
      <c r="J363" s="80">
        <v>9.8900000000000002E-2</v>
      </c>
      <c r="K363" s="77">
        <v>0</v>
      </c>
      <c r="L363" s="108">
        <f t="shared" si="7"/>
        <v>9.8900000000000002E-2</v>
      </c>
      <c r="N363" s="78" t="s">
        <v>76</v>
      </c>
      <c r="O363" s="78" t="s">
        <v>76</v>
      </c>
      <c r="P363" s="29" t="s">
        <v>339</v>
      </c>
    </row>
    <row r="364" spans="2:16" ht="38.25" x14ac:dyDescent="0.25">
      <c r="B364" s="5">
        <v>359</v>
      </c>
      <c r="C364" s="71" t="s">
        <v>708</v>
      </c>
      <c r="D364" s="71" t="s">
        <v>708</v>
      </c>
      <c r="E364" s="71" t="s">
        <v>708</v>
      </c>
      <c r="F364" s="62" t="s">
        <v>340</v>
      </c>
      <c r="G364" s="75" t="s">
        <v>400</v>
      </c>
      <c r="H364" s="75" t="s">
        <v>74</v>
      </c>
      <c r="I364" s="76" t="s">
        <v>80</v>
      </c>
      <c r="J364" s="80">
        <v>4.8000000000000001E-2</v>
      </c>
      <c r="K364" s="77">
        <v>0</v>
      </c>
      <c r="L364" s="108">
        <f t="shared" si="7"/>
        <v>4.8000000000000001E-2</v>
      </c>
      <c r="N364" s="78" t="s">
        <v>76</v>
      </c>
      <c r="O364" s="78" t="s">
        <v>76</v>
      </c>
      <c r="P364" s="29" t="s">
        <v>339</v>
      </c>
    </row>
    <row r="365" spans="2:16" ht="38.25" x14ac:dyDescent="0.25">
      <c r="B365" s="5">
        <v>360</v>
      </c>
      <c r="C365" s="71" t="s">
        <v>709</v>
      </c>
      <c r="D365" s="71" t="s">
        <v>709</v>
      </c>
      <c r="E365" s="71" t="s">
        <v>709</v>
      </c>
      <c r="F365" s="62" t="s">
        <v>340</v>
      </c>
      <c r="G365" s="75" t="s">
        <v>400</v>
      </c>
      <c r="H365" s="75" t="s">
        <v>74</v>
      </c>
      <c r="I365" s="76" t="s">
        <v>80</v>
      </c>
      <c r="J365" s="80">
        <v>5.7500000000000002E-2</v>
      </c>
      <c r="K365" s="77">
        <v>0</v>
      </c>
      <c r="L365" s="108">
        <f t="shared" si="7"/>
        <v>5.7500000000000002E-2</v>
      </c>
      <c r="N365" s="78" t="s">
        <v>76</v>
      </c>
      <c r="O365" s="78" t="s">
        <v>76</v>
      </c>
      <c r="P365" s="29" t="s">
        <v>339</v>
      </c>
    </row>
    <row r="366" spans="2:16" ht="25.5" x14ac:dyDescent="0.25">
      <c r="B366" s="5">
        <v>361</v>
      </c>
      <c r="C366" s="71" t="s">
        <v>710</v>
      </c>
      <c r="D366" s="71" t="s">
        <v>710</v>
      </c>
      <c r="E366" s="71" t="s">
        <v>710</v>
      </c>
      <c r="F366" s="62" t="s">
        <v>340</v>
      </c>
      <c r="G366" s="75" t="s">
        <v>400</v>
      </c>
      <c r="H366" s="75" t="s">
        <v>74</v>
      </c>
      <c r="I366" s="76" t="s">
        <v>80</v>
      </c>
      <c r="J366" s="80">
        <v>3.0599999999999999E-2</v>
      </c>
      <c r="K366" s="77">
        <v>0</v>
      </c>
      <c r="L366" s="108">
        <f t="shared" si="7"/>
        <v>3.0599999999999999E-2</v>
      </c>
      <c r="N366" s="78" t="s">
        <v>76</v>
      </c>
      <c r="O366" s="78" t="s">
        <v>76</v>
      </c>
      <c r="P366" s="29" t="s">
        <v>339</v>
      </c>
    </row>
    <row r="367" spans="2:16" ht="38.25" x14ac:dyDescent="0.25">
      <c r="B367" s="5">
        <v>362</v>
      </c>
      <c r="C367" s="71" t="s">
        <v>711</v>
      </c>
      <c r="D367" s="71" t="s">
        <v>711</v>
      </c>
      <c r="E367" s="71" t="s">
        <v>711</v>
      </c>
      <c r="F367" s="62" t="s">
        <v>340</v>
      </c>
      <c r="G367" s="75" t="s">
        <v>400</v>
      </c>
      <c r="H367" s="75" t="s">
        <v>74</v>
      </c>
      <c r="I367" s="76" t="s">
        <v>80</v>
      </c>
      <c r="J367" s="80">
        <v>4.58E-2</v>
      </c>
      <c r="K367" s="77">
        <v>0</v>
      </c>
      <c r="L367" s="108">
        <f t="shared" si="7"/>
        <v>4.58E-2</v>
      </c>
      <c r="N367" s="78" t="s">
        <v>76</v>
      </c>
      <c r="O367" s="78" t="s">
        <v>76</v>
      </c>
      <c r="P367" s="29" t="s">
        <v>339</v>
      </c>
    </row>
    <row r="368" spans="2:16" ht="38.25" x14ac:dyDescent="0.25">
      <c r="B368" s="5">
        <v>363</v>
      </c>
      <c r="C368" s="71" t="s">
        <v>712</v>
      </c>
      <c r="D368" s="71" t="s">
        <v>712</v>
      </c>
      <c r="E368" s="71" t="s">
        <v>712</v>
      </c>
      <c r="F368" s="62" t="s">
        <v>340</v>
      </c>
      <c r="G368" s="75" t="s">
        <v>400</v>
      </c>
      <c r="H368" s="75" t="s">
        <v>74</v>
      </c>
      <c r="I368" s="76" t="s">
        <v>80</v>
      </c>
      <c r="J368" s="80">
        <v>5.8200000000000002E-2</v>
      </c>
      <c r="K368" s="77">
        <v>0</v>
      </c>
      <c r="L368" s="108">
        <f t="shared" si="7"/>
        <v>5.8200000000000002E-2</v>
      </c>
      <c r="N368" s="78" t="s">
        <v>76</v>
      </c>
      <c r="O368" s="78" t="s">
        <v>76</v>
      </c>
      <c r="P368" s="29" t="s">
        <v>339</v>
      </c>
    </row>
    <row r="369" spans="2:16" ht="38.25" x14ac:dyDescent="0.25">
      <c r="B369" s="5">
        <v>364</v>
      </c>
      <c r="C369" s="71" t="s">
        <v>713</v>
      </c>
      <c r="D369" s="71" t="s">
        <v>713</v>
      </c>
      <c r="E369" s="71" t="s">
        <v>713</v>
      </c>
      <c r="F369" s="62" t="s">
        <v>340</v>
      </c>
      <c r="G369" s="75" t="s">
        <v>400</v>
      </c>
      <c r="H369" s="75" t="s">
        <v>74</v>
      </c>
      <c r="I369" s="76" t="s">
        <v>80</v>
      </c>
      <c r="J369" s="80">
        <v>5.74E-2</v>
      </c>
      <c r="K369" s="77">
        <v>0</v>
      </c>
      <c r="L369" s="108">
        <f t="shared" si="7"/>
        <v>5.74E-2</v>
      </c>
      <c r="N369" s="78" t="s">
        <v>76</v>
      </c>
      <c r="O369" s="78" t="s">
        <v>76</v>
      </c>
      <c r="P369" s="29" t="s">
        <v>339</v>
      </c>
    </row>
    <row r="370" spans="2:16" ht="25.5" x14ac:dyDescent="0.25">
      <c r="B370" s="5">
        <v>365</v>
      </c>
      <c r="C370" s="71" t="s">
        <v>714</v>
      </c>
      <c r="D370" s="71" t="s">
        <v>714</v>
      </c>
      <c r="E370" s="71" t="s">
        <v>714</v>
      </c>
      <c r="F370" s="62" t="s">
        <v>340</v>
      </c>
      <c r="G370" s="75" t="s">
        <v>400</v>
      </c>
      <c r="H370" s="75" t="s">
        <v>74</v>
      </c>
      <c r="I370" s="76" t="s">
        <v>80</v>
      </c>
      <c r="J370" s="80">
        <v>4.5100000000000001E-2</v>
      </c>
      <c r="K370" s="77">
        <v>0</v>
      </c>
      <c r="L370" s="108">
        <f t="shared" si="7"/>
        <v>4.5100000000000001E-2</v>
      </c>
      <c r="N370" s="78" t="s">
        <v>76</v>
      </c>
      <c r="O370" s="78" t="s">
        <v>76</v>
      </c>
      <c r="P370" s="29" t="s">
        <v>339</v>
      </c>
    </row>
    <row r="371" spans="2:16" ht="38.25" x14ac:dyDescent="0.25">
      <c r="B371" s="5">
        <v>366</v>
      </c>
      <c r="C371" s="71" t="s">
        <v>715</v>
      </c>
      <c r="D371" s="71" t="s">
        <v>715</v>
      </c>
      <c r="E371" s="71" t="s">
        <v>715</v>
      </c>
      <c r="F371" s="62" t="s">
        <v>340</v>
      </c>
      <c r="G371" s="75" t="s">
        <v>400</v>
      </c>
      <c r="H371" s="75" t="s">
        <v>74</v>
      </c>
      <c r="I371" s="76" t="s">
        <v>80</v>
      </c>
      <c r="J371" s="80">
        <v>4.5100000000000001E-2</v>
      </c>
      <c r="K371" s="77">
        <v>0</v>
      </c>
      <c r="L371" s="108">
        <f t="shared" si="7"/>
        <v>4.5100000000000001E-2</v>
      </c>
      <c r="N371" s="78" t="s">
        <v>76</v>
      </c>
      <c r="O371" s="78" t="s">
        <v>76</v>
      </c>
      <c r="P371" s="29" t="s">
        <v>339</v>
      </c>
    </row>
    <row r="372" spans="2:16" ht="25.5" x14ac:dyDescent="0.25">
      <c r="B372" s="5">
        <v>367</v>
      </c>
      <c r="C372" s="71" t="s">
        <v>716</v>
      </c>
      <c r="D372" s="71" t="s">
        <v>716</v>
      </c>
      <c r="E372" s="71" t="s">
        <v>716</v>
      </c>
      <c r="F372" s="62" t="s">
        <v>340</v>
      </c>
      <c r="G372" s="75" t="s">
        <v>400</v>
      </c>
      <c r="H372" s="75" t="s">
        <v>74</v>
      </c>
      <c r="I372" s="76" t="s">
        <v>80</v>
      </c>
      <c r="J372" s="80">
        <v>6.7500000000000004E-2</v>
      </c>
      <c r="K372" s="77">
        <v>0</v>
      </c>
      <c r="L372" s="108">
        <f t="shared" si="7"/>
        <v>6.7500000000000004E-2</v>
      </c>
      <c r="N372" s="78" t="s">
        <v>76</v>
      </c>
      <c r="O372" s="78" t="s">
        <v>76</v>
      </c>
      <c r="P372" s="29" t="s">
        <v>339</v>
      </c>
    </row>
    <row r="373" spans="2:16" ht="25.5" x14ac:dyDescent="0.25">
      <c r="B373" s="5">
        <v>368</v>
      </c>
      <c r="C373" s="71" t="s">
        <v>717</v>
      </c>
      <c r="D373" s="71" t="s">
        <v>717</v>
      </c>
      <c r="E373" s="71" t="s">
        <v>717</v>
      </c>
      <c r="F373" s="62" t="s">
        <v>340</v>
      </c>
      <c r="G373" s="75" t="s">
        <v>400</v>
      </c>
      <c r="H373" s="75" t="s">
        <v>74</v>
      </c>
      <c r="I373" s="76" t="s">
        <v>80</v>
      </c>
      <c r="J373" s="80">
        <v>1.24E-2</v>
      </c>
      <c r="K373" s="77">
        <v>0</v>
      </c>
      <c r="L373" s="108">
        <f t="shared" si="7"/>
        <v>1.24E-2</v>
      </c>
      <c r="N373" s="78" t="s">
        <v>76</v>
      </c>
      <c r="O373" s="78" t="s">
        <v>76</v>
      </c>
      <c r="P373" s="29" t="s">
        <v>339</v>
      </c>
    </row>
    <row r="374" spans="2:16" ht="51" x14ac:dyDescent="0.25">
      <c r="B374" s="5">
        <v>369</v>
      </c>
      <c r="C374" s="71" t="s">
        <v>718</v>
      </c>
      <c r="D374" s="71" t="s">
        <v>718</v>
      </c>
      <c r="E374" s="71" t="s">
        <v>718</v>
      </c>
      <c r="F374" s="62" t="s">
        <v>340</v>
      </c>
      <c r="G374" s="75" t="s">
        <v>400</v>
      </c>
      <c r="H374" s="75" t="s">
        <v>74</v>
      </c>
      <c r="I374" s="76" t="s">
        <v>80</v>
      </c>
      <c r="J374" s="80">
        <v>2.8E-3</v>
      </c>
      <c r="K374" s="77">
        <v>0</v>
      </c>
      <c r="L374" s="108">
        <f t="shared" si="7"/>
        <v>2.8E-3</v>
      </c>
      <c r="N374" s="78" t="s">
        <v>76</v>
      </c>
      <c r="O374" s="78" t="s">
        <v>76</v>
      </c>
      <c r="P374" s="29" t="s">
        <v>339</v>
      </c>
    </row>
    <row r="375" spans="2:16" ht="38.25" x14ac:dyDescent="0.25">
      <c r="B375" s="5">
        <v>370</v>
      </c>
      <c r="C375" s="71" t="s">
        <v>719</v>
      </c>
      <c r="D375" s="71" t="s">
        <v>719</v>
      </c>
      <c r="E375" s="71" t="s">
        <v>719</v>
      </c>
      <c r="F375" s="62" t="s">
        <v>340</v>
      </c>
      <c r="G375" s="75" t="s">
        <v>400</v>
      </c>
      <c r="H375" s="75" t="s">
        <v>74</v>
      </c>
      <c r="I375" s="76" t="s">
        <v>80</v>
      </c>
      <c r="J375" s="80">
        <v>2.5000000000000001E-3</v>
      </c>
      <c r="K375" s="77">
        <v>0</v>
      </c>
      <c r="L375" s="108">
        <f t="shared" si="7"/>
        <v>2.5000000000000001E-3</v>
      </c>
      <c r="N375" s="78" t="s">
        <v>76</v>
      </c>
      <c r="O375" s="78" t="s">
        <v>76</v>
      </c>
      <c r="P375" s="29" t="s">
        <v>339</v>
      </c>
    </row>
    <row r="376" spans="2:16" ht="38.25" x14ac:dyDescent="0.25">
      <c r="B376" s="5">
        <v>371</v>
      </c>
      <c r="C376" s="71" t="s">
        <v>720</v>
      </c>
      <c r="D376" s="71" t="s">
        <v>720</v>
      </c>
      <c r="E376" s="71" t="s">
        <v>720</v>
      </c>
      <c r="F376" s="62" t="s">
        <v>340</v>
      </c>
      <c r="G376" s="75" t="s">
        <v>400</v>
      </c>
      <c r="H376" s="75" t="s">
        <v>74</v>
      </c>
      <c r="I376" s="76" t="s">
        <v>80</v>
      </c>
      <c r="J376" s="80">
        <v>2.3999999999999998E-3</v>
      </c>
      <c r="K376" s="77">
        <v>0</v>
      </c>
      <c r="L376" s="108">
        <f t="shared" si="7"/>
        <v>2.3999999999999998E-3</v>
      </c>
      <c r="N376" s="78" t="s">
        <v>76</v>
      </c>
      <c r="O376" s="78" t="s">
        <v>76</v>
      </c>
      <c r="P376" s="29" t="s">
        <v>339</v>
      </c>
    </row>
    <row r="377" spans="2:16" ht="38.25" x14ac:dyDescent="0.25">
      <c r="B377" s="5">
        <v>372</v>
      </c>
      <c r="C377" s="71" t="s">
        <v>721</v>
      </c>
      <c r="D377" s="71" t="s">
        <v>721</v>
      </c>
      <c r="E377" s="71" t="s">
        <v>721</v>
      </c>
      <c r="F377" s="62" t="s">
        <v>340</v>
      </c>
      <c r="G377" s="75" t="s">
        <v>400</v>
      </c>
      <c r="H377" s="75" t="s">
        <v>74</v>
      </c>
      <c r="I377" s="76" t="s">
        <v>80</v>
      </c>
      <c r="J377" s="80">
        <v>7.1000000000000004E-3</v>
      </c>
      <c r="K377" s="77">
        <v>0</v>
      </c>
      <c r="L377" s="108">
        <f t="shared" si="7"/>
        <v>7.1000000000000004E-3</v>
      </c>
      <c r="N377" s="78" t="s">
        <v>76</v>
      </c>
      <c r="O377" s="78" t="s">
        <v>76</v>
      </c>
      <c r="P377" s="29" t="s">
        <v>339</v>
      </c>
    </row>
    <row r="378" spans="2:16" ht="38.25" x14ac:dyDescent="0.25">
      <c r="B378" s="5">
        <v>373</v>
      </c>
      <c r="C378" s="71" t="s">
        <v>722</v>
      </c>
      <c r="D378" s="71" t="s">
        <v>722</v>
      </c>
      <c r="E378" s="71" t="s">
        <v>722</v>
      </c>
      <c r="F378" s="62" t="s">
        <v>340</v>
      </c>
      <c r="G378" s="75" t="s">
        <v>400</v>
      </c>
      <c r="H378" s="75" t="s">
        <v>74</v>
      </c>
      <c r="I378" s="76" t="s">
        <v>80</v>
      </c>
      <c r="J378" s="80">
        <v>5.74E-2</v>
      </c>
      <c r="K378" s="77">
        <v>0</v>
      </c>
      <c r="L378" s="108">
        <f t="shared" si="7"/>
        <v>5.74E-2</v>
      </c>
      <c r="N378" s="78" t="s">
        <v>76</v>
      </c>
      <c r="O378" s="78" t="s">
        <v>76</v>
      </c>
      <c r="P378" s="29" t="s">
        <v>339</v>
      </c>
    </row>
    <row r="379" spans="2:16" ht="25.5" x14ac:dyDescent="0.25">
      <c r="B379" s="5">
        <v>374</v>
      </c>
      <c r="C379" s="71" t="s">
        <v>723</v>
      </c>
      <c r="D379" s="71" t="s">
        <v>723</v>
      </c>
      <c r="E379" s="71" t="s">
        <v>723</v>
      </c>
      <c r="F379" s="62" t="s">
        <v>340</v>
      </c>
      <c r="G379" s="75" t="s">
        <v>400</v>
      </c>
      <c r="H379" s="75" t="s">
        <v>74</v>
      </c>
      <c r="I379" s="76" t="s">
        <v>80</v>
      </c>
      <c r="J379" s="80">
        <v>2.7900000000000001E-2</v>
      </c>
      <c r="K379" s="77">
        <v>0</v>
      </c>
      <c r="L379" s="108">
        <f t="shared" si="7"/>
        <v>2.7900000000000001E-2</v>
      </c>
      <c r="N379" s="78" t="s">
        <v>76</v>
      </c>
      <c r="O379" s="78" t="s">
        <v>76</v>
      </c>
      <c r="P379" s="29" t="s">
        <v>339</v>
      </c>
    </row>
    <row r="380" spans="2:16" ht="38.25" x14ac:dyDescent="0.25">
      <c r="B380" s="5">
        <v>375</v>
      </c>
      <c r="C380" s="71" t="s">
        <v>724</v>
      </c>
      <c r="D380" s="71" t="s">
        <v>724</v>
      </c>
      <c r="E380" s="71" t="s">
        <v>724</v>
      </c>
      <c r="F380" s="62" t="s">
        <v>340</v>
      </c>
      <c r="G380" s="75" t="s">
        <v>400</v>
      </c>
      <c r="H380" s="75" t="s">
        <v>74</v>
      </c>
      <c r="I380" s="76" t="s">
        <v>80</v>
      </c>
      <c r="J380" s="80">
        <v>4.82E-2</v>
      </c>
      <c r="K380" s="77">
        <v>0</v>
      </c>
      <c r="L380" s="108">
        <f t="shared" si="7"/>
        <v>4.82E-2</v>
      </c>
      <c r="N380" s="78" t="s">
        <v>76</v>
      </c>
      <c r="O380" s="78" t="s">
        <v>76</v>
      </c>
      <c r="P380" s="29" t="s">
        <v>339</v>
      </c>
    </row>
    <row r="381" spans="2:16" ht="25.5" x14ac:dyDescent="0.25">
      <c r="B381" s="5">
        <v>376</v>
      </c>
      <c r="C381" s="71" t="s">
        <v>725</v>
      </c>
      <c r="D381" s="71" t="s">
        <v>725</v>
      </c>
      <c r="E381" s="71" t="s">
        <v>725</v>
      </c>
      <c r="F381" s="62" t="s">
        <v>340</v>
      </c>
      <c r="G381" s="75" t="s">
        <v>400</v>
      </c>
      <c r="H381" s="75" t="s">
        <v>74</v>
      </c>
      <c r="I381" s="76" t="s">
        <v>80</v>
      </c>
      <c r="J381" s="80">
        <v>8.5000000000000006E-3</v>
      </c>
      <c r="K381" s="77">
        <v>0</v>
      </c>
      <c r="L381" s="108">
        <f t="shared" si="7"/>
        <v>8.5000000000000006E-3</v>
      </c>
      <c r="N381" s="78" t="s">
        <v>76</v>
      </c>
      <c r="O381" s="78" t="s">
        <v>76</v>
      </c>
      <c r="P381" s="29" t="s">
        <v>339</v>
      </c>
    </row>
    <row r="382" spans="2:16" ht="38.25" x14ac:dyDescent="0.25">
      <c r="B382" s="5">
        <v>377</v>
      </c>
      <c r="C382" s="71" t="s">
        <v>726</v>
      </c>
      <c r="D382" s="71" t="s">
        <v>726</v>
      </c>
      <c r="E382" s="71" t="s">
        <v>726</v>
      </c>
      <c r="F382" s="62" t="s">
        <v>340</v>
      </c>
      <c r="G382" s="75" t="s">
        <v>400</v>
      </c>
      <c r="H382" s="75" t="s">
        <v>74</v>
      </c>
      <c r="I382" s="76" t="s">
        <v>80</v>
      </c>
      <c r="J382" s="80">
        <v>6.4000000000000001E-2</v>
      </c>
      <c r="K382" s="77">
        <v>0</v>
      </c>
      <c r="L382" s="108">
        <f t="shared" si="7"/>
        <v>6.4000000000000001E-2</v>
      </c>
      <c r="N382" s="78" t="s">
        <v>76</v>
      </c>
      <c r="O382" s="78" t="s">
        <v>76</v>
      </c>
      <c r="P382" s="29" t="s">
        <v>339</v>
      </c>
    </row>
    <row r="383" spans="2:16" ht="25.5" x14ac:dyDescent="0.25">
      <c r="B383" s="5">
        <v>378</v>
      </c>
      <c r="C383" s="71" t="s">
        <v>727</v>
      </c>
      <c r="D383" s="71" t="s">
        <v>727</v>
      </c>
      <c r="E383" s="71" t="s">
        <v>727</v>
      </c>
      <c r="F383" s="62" t="s">
        <v>340</v>
      </c>
      <c r="G383" s="75" t="s">
        <v>400</v>
      </c>
      <c r="H383" s="75" t="s">
        <v>74</v>
      </c>
      <c r="I383" s="76" t="s">
        <v>80</v>
      </c>
      <c r="J383" s="80">
        <v>2.7799999999999998E-2</v>
      </c>
      <c r="K383" s="77">
        <v>0</v>
      </c>
      <c r="L383" s="108">
        <f t="shared" si="7"/>
        <v>2.7799999999999998E-2</v>
      </c>
      <c r="N383" s="78" t="s">
        <v>76</v>
      </c>
      <c r="O383" s="78" t="s">
        <v>76</v>
      </c>
      <c r="P383" s="29" t="s">
        <v>339</v>
      </c>
    </row>
    <row r="384" spans="2:16" ht="25.5" x14ac:dyDescent="0.25">
      <c r="B384" s="5">
        <v>379</v>
      </c>
      <c r="C384" s="71" t="s">
        <v>728</v>
      </c>
      <c r="D384" s="71" t="s">
        <v>728</v>
      </c>
      <c r="E384" s="71" t="s">
        <v>728</v>
      </c>
      <c r="F384" s="62" t="s">
        <v>340</v>
      </c>
      <c r="G384" s="75" t="s">
        <v>400</v>
      </c>
      <c r="H384" s="75" t="s">
        <v>74</v>
      </c>
      <c r="I384" s="76" t="s">
        <v>80</v>
      </c>
      <c r="J384" s="80">
        <v>5.0500000000000003E-2</v>
      </c>
      <c r="K384" s="77">
        <v>0</v>
      </c>
      <c r="L384" s="108">
        <f t="shared" si="7"/>
        <v>5.0500000000000003E-2</v>
      </c>
      <c r="N384" s="78" t="s">
        <v>76</v>
      </c>
      <c r="O384" s="78" t="s">
        <v>76</v>
      </c>
      <c r="P384" s="29" t="s">
        <v>339</v>
      </c>
    </row>
    <row r="385" spans="2:16" ht="38.25" x14ac:dyDescent="0.25">
      <c r="B385" s="5">
        <v>380</v>
      </c>
      <c r="C385" s="71" t="s">
        <v>729</v>
      </c>
      <c r="D385" s="71" t="s">
        <v>729</v>
      </c>
      <c r="E385" s="71" t="s">
        <v>729</v>
      </c>
      <c r="F385" s="62" t="s">
        <v>340</v>
      </c>
      <c r="G385" s="75" t="s">
        <v>400</v>
      </c>
      <c r="H385" s="75" t="s">
        <v>74</v>
      </c>
      <c r="I385" s="76" t="s">
        <v>80</v>
      </c>
      <c r="J385" s="80">
        <v>8.0199999999999994E-2</v>
      </c>
      <c r="K385" s="77">
        <v>0</v>
      </c>
      <c r="L385" s="108">
        <f t="shared" si="7"/>
        <v>8.0199999999999994E-2</v>
      </c>
      <c r="N385" s="78" t="s">
        <v>76</v>
      </c>
      <c r="O385" s="78" t="s">
        <v>76</v>
      </c>
      <c r="P385" s="29" t="s">
        <v>339</v>
      </c>
    </row>
    <row r="386" spans="2:16" ht="38.25" x14ac:dyDescent="0.25">
      <c r="B386" s="5">
        <v>381</v>
      </c>
      <c r="C386" s="71" t="s">
        <v>730</v>
      </c>
      <c r="D386" s="71" t="s">
        <v>730</v>
      </c>
      <c r="E386" s="71" t="s">
        <v>730</v>
      </c>
      <c r="F386" s="62" t="s">
        <v>340</v>
      </c>
      <c r="G386" s="75" t="s">
        <v>400</v>
      </c>
      <c r="H386" s="75" t="s">
        <v>74</v>
      </c>
      <c r="I386" s="76" t="s">
        <v>80</v>
      </c>
      <c r="J386" s="80">
        <v>2.3800000000000002E-2</v>
      </c>
      <c r="K386" s="77">
        <v>0</v>
      </c>
      <c r="L386" s="108">
        <f t="shared" si="7"/>
        <v>2.3800000000000002E-2</v>
      </c>
      <c r="N386" s="78" t="s">
        <v>76</v>
      </c>
      <c r="O386" s="78" t="s">
        <v>76</v>
      </c>
      <c r="P386" s="29" t="s">
        <v>339</v>
      </c>
    </row>
    <row r="387" spans="2:16" ht="38.25" x14ac:dyDescent="0.25">
      <c r="B387" s="5">
        <v>382</v>
      </c>
      <c r="C387" s="71" t="s">
        <v>731</v>
      </c>
      <c r="D387" s="71" t="s">
        <v>731</v>
      </c>
      <c r="E387" s="71" t="s">
        <v>731</v>
      </c>
      <c r="F387" s="62" t="s">
        <v>340</v>
      </c>
      <c r="G387" s="75" t="s">
        <v>400</v>
      </c>
      <c r="H387" s="75" t="s">
        <v>74</v>
      </c>
      <c r="I387" s="76" t="s">
        <v>80</v>
      </c>
      <c r="J387" s="80">
        <v>5.6399999999999999E-2</v>
      </c>
      <c r="K387" s="77">
        <v>0</v>
      </c>
      <c r="L387" s="108">
        <f t="shared" si="7"/>
        <v>5.6399999999999999E-2</v>
      </c>
      <c r="N387" s="78" t="s">
        <v>76</v>
      </c>
      <c r="O387" s="78" t="s">
        <v>76</v>
      </c>
      <c r="P387" s="29" t="s">
        <v>339</v>
      </c>
    </row>
    <row r="388" spans="2:16" ht="25.5" x14ac:dyDescent="0.25">
      <c r="B388" s="5">
        <v>383</v>
      </c>
      <c r="C388" s="71" t="s">
        <v>1506</v>
      </c>
      <c r="D388" s="71" t="s">
        <v>1506</v>
      </c>
      <c r="E388" s="71" t="s">
        <v>1506</v>
      </c>
      <c r="F388" s="62" t="s">
        <v>340</v>
      </c>
      <c r="G388" s="75" t="s">
        <v>400</v>
      </c>
      <c r="H388" s="75" t="s">
        <v>74</v>
      </c>
      <c r="I388" s="76" t="s">
        <v>80</v>
      </c>
      <c r="J388" s="80">
        <v>0.2442</v>
      </c>
      <c r="K388" s="77">
        <v>0</v>
      </c>
      <c r="L388" s="108">
        <f t="shared" si="7"/>
        <v>0.2442</v>
      </c>
      <c r="N388" s="78" t="s">
        <v>76</v>
      </c>
      <c r="O388" s="78" t="s">
        <v>76</v>
      </c>
      <c r="P388" s="29" t="s">
        <v>339</v>
      </c>
    </row>
    <row r="389" spans="2:16" ht="25.5" x14ac:dyDescent="0.25">
      <c r="B389" s="5">
        <v>384</v>
      </c>
      <c r="C389" s="71" t="s">
        <v>732</v>
      </c>
      <c r="D389" s="71" t="s">
        <v>732</v>
      </c>
      <c r="E389" s="71" t="s">
        <v>732</v>
      </c>
      <c r="F389" s="62" t="s">
        <v>340</v>
      </c>
      <c r="G389" s="75" t="s">
        <v>400</v>
      </c>
      <c r="H389" s="75" t="s">
        <v>74</v>
      </c>
      <c r="I389" s="76" t="s">
        <v>80</v>
      </c>
      <c r="J389" s="80">
        <v>2.2100000000000002E-2</v>
      </c>
      <c r="K389" s="77">
        <v>0</v>
      </c>
      <c r="L389" s="108">
        <f t="shared" si="7"/>
        <v>2.2100000000000002E-2</v>
      </c>
      <c r="N389" s="78" t="s">
        <v>76</v>
      </c>
      <c r="O389" s="78" t="s">
        <v>76</v>
      </c>
      <c r="P389" s="29" t="s">
        <v>339</v>
      </c>
    </row>
    <row r="390" spans="2:16" ht="38.25" x14ac:dyDescent="0.25">
      <c r="B390" s="5">
        <v>385</v>
      </c>
      <c r="C390" s="71" t="s">
        <v>733</v>
      </c>
      <c r="D390" s="71" t="s">
        <v>733</v>
      </c>
      <c r="E390" s="71" t="s">
        <v>733</v>
      </c>
      <c r="F390" s="62" t="s">
        <v>340</v>
      </c>
      <c r="G390" s="75" t="s">
        <v>400</v>
      </c>
      <c r="H390" s="75" t="s">
        <v>74</v>
      </c>
      <c r="I390" s="76" t="s">
        <v>80</v>
      </c>
      <c r="J390" s="80">
        <v>4.4600000000000001E-2</v>
      </c>
      <c r="K390" s="77">
        <v>0</v>
      </c>
      <c r="L390" s="108">
        <f t="shared" si="7"/>
        <v>4.4600000000000001E-2</v>
      </c>
      <c r="N390" s="78" t="s">
        <v>76</v>
      </c>
      <c r="O390" s="78" t="s">
        <v>76</v>
      </c>
      <c r="P390" s="29" t="s">
        <v>339</v>
      </c>
    </row>
    <row r="391" spans="2:16" ht="25.5" x14ac:dyDescent="0.25">
      <c r="B391" s="5">
        <v>386</v>
      </c>
      <c r="C391" s="71" t="s">
        <v>734</v>
      </c>
      <c r="D391" s="71" t="s">
        <v>734</v>
      </c>
      <c r="E391" s="71" t="s">
        <v>734</v>
      </c>
      <c r="F391" s="62" t="s">
        <v>340</v>
      </c>
      <c r="G391" s="75" t="s">
        <v>400</v>
      </c>
      <c r="H391" s="75" t="s">
        <v>74</v>
      </c>
      <c r="I391" s="76" t="s">
        <v>80</v>
      </c>
      <c r="J391" s="80">
        <v>0.22500000000000001</v>
      </c>
      <c r="K391" s="77">
        <v>0</v>
      </c>
      <c r="L391" s="108">
        <f t="shared" si="7"/>
        <v>0.22500000000000001</v>
      </c>
      <c r="N391" s="78" t="s">
        <v>76</v>
      </c>
      <c r="O391" s="78" t="s">
        <v>76</v>
      </c>
      <c r="P391" s="29" t="s">
        <v>339</v>
      </c>
    </row>
    <row r="392" spans="2:16" ht="25.5" x14ac:dyDescent="0.25">
      <c r="B392" s="5">
        <v>387</v>
      </c>
      <c r="C392" s="71" t="s">
        <v>735</v>
      </c>
      <c r="D392" s="71" t="s">
        <v>735</v>
      </c>
      <c r="E392" s="71" t="s">
        <v>735</v>
      </c>
      <c r="F392" s="62" t="s">
        <v>340</v>
      </c>
      <c r="G392" s="75" t="s">
        <v>400</v>
      </c>
      <c r="H392" s="75" t="s">
        <v>74</v>
      </c>
      <c r="I392" s="76" t="s">
        <v>80</v>
      </c>
      <c r="J392" s="80">
        <v>4.0399999999999998E-2</v>
      </c>
      <c r="K392" s="77">
        <v>0</v>
      </c>
      <c r="L392" s="108">
        <f t="shared" ref="L392:L437" si="8">IF(J392="","",(J392-(J392*K392)))</f>
        <v>4.0399999999999998E-2</v>
      </c>
      <c r="N392" s="78" t="s">
        <v>76</v>
      </c>
      <c r="O392" s="78" t="s">
        <v>76</v>
      </c>
      <c r="P392" s="29" t="s">
        <v>339</v>
      </c>
    </row>
    <row r="393" spans="2:16" ht="38.25" x14ac:dyDescent="0.25">
      <c r="B393" s="5">
        <v>388</v>
      </c>
      <c r="C393" s="71" t="s">
        <v>736</v>
      </c>
      <c r="D393" s="71" t="s">
        <v>736</v>
      </c>
      <c r="E393" s="71" t="s">
        <v>736</v>
      </c>
      <c r="F393" s="62" t="s">
        <v>340</v>
      </c>
      <c r="G393" s="75" t="s">
        <v>400</v>
      </c>
      <c r="H393" s="75" t="s">
        <v>74</v>
      </c>
      <c r="I393" s="76" t="s">
        <v>80</v>
      </c>
      <c r="J393" s="80">
        <v>3.5999999999999999E-3</v>
      </c>
      <c r="K393" s="77">
        <v>0</v>
      </c>
      <c r="L393" s="108">
        <f t="shared" si="8"/>
        <v>3.5999999999999999E-3</v>
      </c>
      <c r="N393" s="78" t="s">
        <v>76</v>
      </c>
      <c r="O393" s="78" t="s">
        <v>76</v>
      </c>
      <c r="P393" s="29" t="s">
        <v>339</v>
      </c>
    </row>
    <row r="394" spans="2:16" ht="51" x14ac:dyDescent="0.25">
      <c r="B394" s="5">
        <v>389</v>
      </c>
      <c r="C394" s="71" t="s">
        <v>737</v>
      </c>
      <c r="D394" s="71" t="s">
        <v>737</v>
      </c>
      <c r="E394" s="71" t="s">
        <v>737</v>
      </c>
      <c r="F394" s="62" t="s">
        <v>340</v>
      </c>
      <c r="G394" s="75" t="s">
        <v>400</v>
      </c>
      <c r="H394" s="75" t="s">
        <v>74</v>
      </c>
      <c r="I394" s="76" t="s">
        <v>80</v>
      </c>
      <c r="J394" s="80">
        <v>3.5000000000000001E-3</v>
      </c>
      <c r="K394" s="77">
        <v>0</v>
      </c>
      <c r="L394" s="108">
        <f t="shared" si="8"/>
        <v>3.5000000000000001E-3</v>
      </c>
      <c r="N394" s="78" t="s">
        <v>76</v>
      </c>
      <c r="O394" s="78" t="s">
        <v>76</v>
      </c>
      <c r="P394" s="29" t="s">
        <v>339</v>
      </c>
    </row>
    <row r="395" spans="2:16" ht="38.25" x14ac:dyDescent="0.25">
      <c r="B395" s="5">
        <v>390</v>
      </c>
      <c r="C395" s="71" t="s">
        <v>738</v>
      </c>
      <c r="D395" s="71" t="s">
        <v>738</v>
      </c>
      <c r="E395" s="71" t="s">
        <v>738</v>
      </c>
      <c r="F395" s="62" t="s">
        <v>340</v>
      </c>
      <c r="G395" s="75" t="s">
        <v>400</v>
      </c>
      <c r="H395" s="75" t="s">
        <v>74</v>
      </c>
      <c r="I395" s="76" t="s">
        <v>80</v>
      </c>
      <c r="J395" s="80">
        <v>2.76E-2</v>
      </c>
      <c r="K395" s="77">
        <v>0</v>
      </c>
      <c r="L395" s="108">
        <f t="shared" si="8"/>
        <v>2.76E-2</v>
      </c>
      <c r="N395" s="78" t="s">
        <v>76</v>
      </c>
      <c r="O395" s="78" t="s">
        <v>76</v>
      </c>
      <c r="P395" s="29" t="s">
        <v>339</v>
      </c>
    </row>
    <row r="396" spans="2:16" ht="38.25" x14ac:dyDescent="0.25">
      <c r="B396" s="5">
        <v>391</v>
      </c>
      <c r="C396" s="71" t="s">
        <v>739</v>
      </c>
      <c r="D396" s="71" t="s">
        <v>739</v>
      </c>
      <c r="E396" s="71" t="s">
        <v>739</v>
      </c>
      <c r="F396" s="62" t="s">
        <v>340</v>
      </c>
      <c r="G396" s="75" t="s">
        <v>400</v>
      </c>
      <c r="H396" s="75" t="s">
        <v>74</v>
      </c>
      <c r="I396" s="76" t="s">
        <v>80</v>
      </c>
      <c r="J396" s="80">
        <v>3.2500000000000001E-2</v>
      </c>
      <c r="K396" s="77">
        <v>0</v>
      </c>
      <c r="L396" s="108">
        <f t="shared" si="8"/>
        <v>3.2500000000000001E-2</v>
      </c>
      <c r="N396" s="78" t="s">
        <v>76</v>
      </c>
      <c r="O396" s="78" t="s">
        <v>76</v>
      </c>
      <c r="P396" s="29" t="s">
        <v>339</v>
      </c>
    </row>
    <row r="397" spans="2:16" ht="38.25" x14ac:dyDescent="0.25">
      <c r="B397" s="5">
        <v>392</v>
      </c>
      <c r="C397" s="71" t="s">
        <v>740</v>
      </c>
      <c r="D397" s="71" t="s">
        <v>740</v>
      </c>
      <c r="E397" s="71" t="s">
        <v>740</v>
      </c>
      <c r="F397" s="62" t="s">
        <v>340</v>
      </c>
      <c r="G397" s="75" t="s">
        <v>400</v>
      </c>
      <c r="H397" s="75" t="s">
        <v>74</v>
      </c>
      <c r="I397" s="76" t="s">
        <v>80</v>
      </c>
      <c r="J397" s="80">
        <v>3.3599999999999998E-2</v>
      </c>
      <c r="K397" s="77">
        <v>0</v>
      </c>
      <c r="L397" s="108">
        <f t="shared" si="8"/>
        <v>3.3599999999999998E-2</v>
      </c>
      <c r="N397" s="78" t="s">
        <v>76</v>
      </c>
      <c r="O397" s="78" t="s">
        <v>76</v>
      </c>
      <c r="P397" s="29" t="s">
        <v>339</v>
      </c>
    </row>
    <row r="398" spans="2:16" ht="38.25" x14ac:dyDescent="0.25">
      <c r="B398" s="5">
        <v>393</v>
      </c>
      <c r="C398" s="71" t="s">
        <v>741</v>
      </c>
      <c r="D398" s="71" t="s">
        <v>741</v>
      </c>
      <c r="E398" s="71" t="s">
        <v>741</v>
      </c>
      <c r="F398" s="62" t="s">
        <v>340</v>
      </c>
      <c r="G398" s="75" t="s">
        <v>400</v>
      </c>
      <c r="H398" s="75" t="s">
        <v>74</v>
      </c>
      <c r="I398" s="76" t="s">
        <v>80</v>
      </c>
      <c r="J398" s="80">
        <v>3.9600000000000003E-2</v>
      </c>
      <c r="K398" s="77">
        <v>0</v>
      </c>
      <c r="L398" s="108">
        <f t="shared" si="8"/>
        <v>3.9600000000000003E-2</v>
      </c>
      <c r="N398" s="78" t="s">
        <v>76</v>
      </c>
      <c r="O398" s="78" t="s">
        <v>76</v>
      </c>
      <c r="P398" s="29" t="s">
        <v>339</v>
      </c>
    </row>
    <row r="399" spans="2:16" ht="38.25" x14ac:dyDescent="0.25">
      <c r="B399" s="5">
        <v>394</v>
      </c>
      <c r="C399" s="71" t="s">
        <v>742</v>
      </c>
      <c r="D399" s="71" t="s">
        <v>742</v>
      </c>
      <c r="E399" s="71" t="s">
        <v>742</v>
      </c>
      <c r="F399" s="62" t="s">
        <v>340</v>
      </c>
      <c r="G399" s="75" t="s">
        <v>400</v>
      </c>
      <c r="H399" s="75" t="s">
        <v>74</v>
      </c>
      <c r="I399" s="76" t="s">
        <v>80</v>
      </c>
      <c r="J399" s="80">
        <v>6.3299999999999995E-2</v>
      </c>
      <c r="K399" s="77">
        <v>0</v>
      </c>
      <c r="L399" s="108">
        <f t="shared" si="8"/>
        <v>6.3299999999999995E-2</v>
      </c>
      <c r="N399" s="78" t="s">
        <v>76</v>
      </c>
      <c r="O399" s="78" t="s">
        <v>76</v>
      </c>
      <c r="P399" s="29" t="s">
        <v>339</v>
      </c>
    </row>
    <row r="400" spans="2:16" ht="38.25" x14ac:dyDescent="0.25">
      <c r="B400" s="5">
        <v>395</v>
      </c>
      <c r="C400" s="71" t="s">
        <v>743</v>
      </c>
      <c r="D400" s="71" t="s">
        <v>743</v>
      </c>
      <c r="E400" s="71" t="s">
        <v>743</v>
      </c>
      <c r="F400" s="62" t="s">
        <v>340</v>
      </c>
      <c r="G400" s="75" t="s">
        <v>400</v>
      </c>
      <c r="H400" s="75" t="s">
        <v>74</v>
      </c>
      <c r="I400" s="76" t="s">
        <v>80</v>
      </c>
      <c r="J400" s="80">
        <v>2.8999999999999998E-3</v>
      </c>
      <c r="K400" s="77">
        <v>0</v>
      </c>
      <c r="L400" s="108">
        <f t="shared" si="8"/>
        <v>2.8999999999999998E-3</v>
      </c>
      <c r="N400" s="78" t="s">
        <v>76</v>
      </c>
      <c r="O400" s="78" t="s">
        <v>76</v>
      </c>
      <c r="P400" s="29" t="s">
        <v>339</v>
      </c>
    </row>
    <row r="401" spans="2:16" ht="38.25" x14ac:dyDescent="0.25">
      <c r="B401" s="5">
        <v>396</v>
      </c>
      <c r="C401" s="71" t="s">
        <v>744</v>
      </c>
      <c r="D401" s="71" t="s">
        <v>744</v>
      </c>
      <c r="E401" s="71" t="s">
        <v>744</v>
      </c>
      <c r="F401" s="62" t="s">
        <v>340</v>
      </c>
      <c r="G401" s="75" t="s">
        <v>400</v>
      </c>
      <c r="H401" s="75" t="s">
        <v>74</v>
      </c>
      <c r="I401" s="76" t="s">
        <v>80</v>
      </c>
      <c r="J401" s="80">
        <v>5.2699999999999997E-2</v>
      </c>
      <c r="K401" s="77">
        <v>0</v>
      </c>
      <c r="L401" s="108">
        <f t="shared" si="8"/>
        <v>5.2699999999999997E-2</v>
      </c>
      <c r="N401" s="78" t="s">
        <v>76</v>
      </c>
      <c r="O401" s="78" t="s">
        <v>76</v>
      </c>
      <c r="P401" s="29" t="s">
        <v>339</v>
      </c>
    </row>
    <row r="402" spans="2:16" ht="38.25" x14ac:dyDescent="0.25">
      <c r="B402" s="5">
        <v>397</v>
      </c>
      <c r="C402" s="71" t="s">
        <v>745</v>
      </c>
      <c r="D402" s="71" t="s">
        <v>745</v>
      </c>
      <c r="E402" s="71" t="s">
        <v>745</v>
      </c>
      <c r="F402" s="62" t="s">
        <v>340</v>
      </c>
      <c r="G402" s="75" t="s">
        <v>400</v>
      </c>
      <c r="H402" s="75" t="s">
        <v>74</v>
      </c>
      <c r="I402" s="76" t="s">
        <v>80</v>
      </c>
      <c r="J402" s="80">
        <v>3.44E-2</v>
      </c>
      <c r="K402" s="77">
        <v>0</v>
      </c>
      <c r="L402" s="108">
        <f t="shared" si="8"/>
        <v>3.44E-2</v>
      </c>
      <c r="N402" s="78" t="s">
        <v>76</v>
      </c>
      <c r="O402" s="78" t="s">
        <v>76</v>
      </c>
      <c r="P402" s="29" t="s">
        <v>339</v>
      </c>
    </row>
    <row r="403" spans="2:16" ht="38.25" x14ac:dyDescent="0.25">
      <c r="B403" s="5">
        <v>398</v>
      </c>
      <c r="C403" s="71" t="s">
        <v>746</v>
      </c>
      <c r="D403" s="71" t="s">
        <v>746</v>
      </c>
      <c r="E403" s="71" t="s">
        <v>746</v>
      </c>
      <c r="F403" s="62" t="s">
        <v>340</v>
      </c>
      <c r="G403" s="75" t="s">
        <v>400</v>
      </c>
      <c r="H403" s="75" t="s">
        <v>74</v>
      </c>
      <c r="I403" s="76" t="s">
        <v>80</v>
      </c>
      <c r="J403" s="80">
        <v>5.2400000000000002E-2</v>
      </c>
      <c r="K403" s="77">
        <v>0</v>
      </c>
      <c r="L403" s="108">
        <f t="shared" si="8"/>
        <v>5.2400000000000002E-2</v>
      </c>
      <c r="N403" s="78" t="s">
        <v>76</v>
      </c>
      <c r="O403" s="78" t="s">
        <v>76</v>
      </c>
      <c r="P403" s="29" t="s">
        <v>339</v>
      </c>
    </row>
    <row r="404" spans="2:16" ht="38.25" x14ac:dyDescent="0.25">
      <c r="B404" s="5">
        <v>399</v>
      </c>
      <c r="C404" s="71" t="s">
        <v>747</v>
      </c>
      <c r="D404" s="71" t="s">
        <v>747</v>
      </c>
      <c r="E404" s="71" t="s">
        <v>747</v>
      </c>
      <c r="F404" s="62" t="s">
        <v>340</v>
      </c>
      <c r="G404" s="75" t="s">
        <v>400</v>
      </c>
      <c r="H404" s="75" t="s">
        <v>74</v>
      </c>
      <c r="I404" s="76" t="s">
        <v>80</v>
      </c>
      <c r="J404" s="80">
        <v>3.4099999999999998E-2</v>
      </c>
      <c r="K404" s="77">
        <v>0</v>
      </c>
      <c r="L404" s="108">
        <f t="shared" si="8"/>
        <v>3.4099999999999998E-2</v>
      </c>
      <c r="N404" s="78" t="s">
        <v>76</v>
      </c>
      <c r="O404" s="78" t="s">
        <v>76</v>
      </c>
      <c r="P404" s="29" t="s">
        <v>339</v>
      </c>
    </row>
    <row r="405" spans="2:16" ht="25.5" x14ac:dyDescent="0.25">
      <c r="B405" s="5">
        <v>400</v>
      </c>
      <c r="C405" s="71" t="s">
        <v>748</v>
      </c>
      <c r="D405" s="71" t="s">
        <v>748</v>
      </c>
      <c r="E405" s="71" t="s">
        <v>748</v>
      </c>
      <c r="F405" s="62" t="s">
        <v>340</v>
      </c>
      <c r="G405" s="75" t="s">
        <v>400</v>
      </c>
      <c r="H405" s="75" t="s">
        <v>74</v>
      </c>
      <c r="I405" s="76" t="s">
        <v>80</v>
      </c>
      <c r="J405" s="80">
        <v>2.2200000000000001E-2</v>
      </c>
      <c r="K405" s="77">
        <v>0</v>
      </c>
      <c r="L405" s="108">
        <f t="shared" si="8"/>
        <v>2.2200000000000001E-2</v>
      </c>
      <c r="N405" s="78" t="s">
        <v>76</v>
      </c>
      <c r="O405" s="78" t="s">
        <v>76</v>
      </c>
      <c r="P405" s="29" t="s">
        <v>339</v>
      </c>
    </row>
    <row r="406" spans="2:16" ht="38.25" x14ac:dyDescent="0.25">
      <c r="B406" s="5">
        <v>401</v>
      </c>
      <c r="C406" s="71" t="s">
        <v>749</v>
      </c>
      <c r="D406" s="71" t="s">
        <v>749</v>
      </c>
      <c r="E406" s="71" t="s">
        <v>749</v>
      </c>
      <c r="F406" s="62" t="s">
        <v>340</v>
      </c>
      <c r="G406" s="75" t="s">
        <v>400</v>
      </c>
      <c r="H406" s="75" t="s">
        <v>74</v>
      </c>
      <c r="I406" s="76" t="s">
        <v>80</v>
      </c>
      <c r="J406" s="80">
        <v>2.07E-2</v>
      </c>
      <c r="K406" s="77">
        <v>0</v>
      </c>
      <c r="L406" s="108">
        <f t="shared" si="8"/>
        <v>2.07E-2</v>
      </c>
      <c r="N406" s="78" t="s">
        <v>76</v>
      </c>
      <c r="O406" s="78" t="s">
        <v>76</v>
      </c>
      <c r="P406" s="29" t="s">
        <v>339</v>
      </c>
    </row>
    <row r="407" spans="2:16" ht="38.25" x14ac:dyDescent="0.25">
      <c r="B407" s="5">
        <v>402</v>
      </c>
      <c r="C407" s="71" t="s">
        <v>750</v>
      </c>
      <c r="D407" s="71" t="s">
        <v>750</v>
      </c>
      <c r="E407" s="71" t="s">
        <v>750</v>
      </c>
      <c r="F407" s="62" t="s">
        <v>340</v>
      </c>
      <c r="G407" s="75" t="s">
        <v>400</v>
      </c>
      <c r="H407" s="75" t="s">
        <v>74</v>
      </c>
      <c r="I407" s="76" t="s">
        <v>80</v>
      </c>
      <c r="J407" s="80">
        <v>2.7799999999999998E-2</v>
      </c>
      <c r="K407" s="77">
        <v>0</v>
      </c>
      <c r="L407" s="108">
        <f t="shared" si="8"/>
        <v>2.7799999999999998E-2</v>
      </c>
      <c r="N407" s="78" t="s">
        <v>76</v>
      </c>
      <c r="O407" s="78" t="s">
        <v>76</v>
      </c>
      <c r="P407" s="29" t="s">
        <v>339</v>
      </c>
    </row>
    <row r="408" spans="2:16" ht="38.25" x14ac:dyDescent="0.25">
      <c r="B408" s="5">
        <v>403</v>
      </c>
      <c r="C408" s="71" t="s">
        <v>751</v>
      </c>
      <c r="D408" s="71" t="s">
        <v>751</v>
      </c>
      <c r="E408" s="71" t="s">
        <v>751</v>
      </c>
      <c r="F408" s="62" t="s">
        <v>340</v>
      </c>
      <c r="G408" s="75" t="s">
        <v>400</v>
      </c>
      <c r="H408" s="75" t="s">
        <v>74</v>
      </c>
      <c r="I408" s="76" t="s">
        <v>80</v>
      </c>
      <c r="J408" s="80">
        <v>0.1915</v>
      </c>
      <c r="K408" s="77">
        <v>0</v>
      </c>
      <c r="L408" s="108">
        <f t="shared" si="8"/>
        <v>0.1915</v>
      </c>
      <c r="N408" s="78" t="s">
        <v>76</v>
      </c>
      <c r="O408" s="78" t="s">
        <v>76</v>
      </c>
      <c r="P408" s="29" t="s">
        <v>339</v>
      </c>
    </row>
    <row r="409" spans="2:16" ht="25.5" x14ac:dyDescent="0.25">
      <c r="B409" s="5">
        <v>404</v>
      </c>
      <c r="C409" s="71" t="s">
        <v>752</v>
      </c>
      <c r="D409" s="71" t="s">
        <v>752</v>
      </c>
      <c r="E409" s="71" t="s">
        <v>752</v>
      </c>
      <c r="F409" s="62" t="s">
        <v>340</v>
      </c>
      <c r="G409" s="75" t="s">
        <v>400</v>
      </c>
      <c r="H409" s="75" t="s">
        <v>74</v>
      </c>
      <c r="I409" s="76" t="s">
        <v>80</v>
      </c>
      <c r="J409" s="80">
        <v>3.2000000000000002E-3</v>
      </c>
      <c r="K409" s="77">
        <v>0</v>
      </c>
      <c r="L409" s="108">
        <f t="shared" si="8"/>
        <v>3.2000000000000002E-3</v>
      </c>
      <c r="N409" s="78" t="s">
        <v>76</v>
      </c>
      <c r="O409" s="78" t="s">
        <v>76</v>
      </c>
      <c r="P409" s="29" t="s">
        <v>339</v>
      </c>
    </row>
    <row r="410" spans="2:16" ht="38.25" x14ac:dyDescent="0.25">
      <c r="B410" s="5">
        <v>405</v>
      </c>
      <c r="C410" s="71" t="s">
        <v>753</v>
      </c>
      <c r="D410" s="71" t="s">
        <v>753</v>
      </c>
      <c r="E410" s="71" t="s">
        <v>753</v>
      </c>
      <c r="F410" s="62" t="s">
        <v>340</v>
      </c>
      <c r="G410" s="75" t="s">
        <v>400</v>
      </c>
      <c r="H410" s="75" t="s">
        <v>74</v>
      </c>
      <c r="I410" s="76" t="s">
        <v>80</v>
      </c>
      <c r="J410" s="80">
        <v>5.16E-2</v>
      </c>
      <c r="K410" s="77">
        <v>0</v>
      </c>
      <c r="L410" s="108">
        <f t="shared" si="8"/>
        <v>5.16E-2</v>
      </c>
      <c r="N410" s="78" t="s">
        <v>76</v>
      </c>
      <c r="O410" s="78" t="s">
        <v>76</v>
      </c>
      <c r="P410" s="29" t="s">
        <v>339</v>
      </c>
    </row>
    <row r="411" spans="2:16" ht="25.5" x14ac:dyDescent="0.25">
      <c r="B411" s="5">
        <v>406</v>
      </c>
      <c r="C411" s="71" t="s">
        <v>754</v>
      </c>
      <c r="D411" s="71" t="s">
        <v>754</v>
      </c>
      <c r="E411" s="71" t="s">
        <v>754</v>
      </c>
      <c r="F411" s="62" t="s">
        <v>340</v>
      </c>
      <c r="G411" s="75" t="s">
        <v>400</v>
      </c>
      <c r="H411" s="75" t="s">
        <v>74</v>
      </c>
      <c r="I411" s="76" t="s">
        <v>80</v>
      </c>
      <c r="J411" s="80">
        <v>4.6800000000000001E-2</v>
      </c>
      <c r="K411" s="77">
        <v>0</v>
      </c>
      <c r="L411" s="108">
        <f t="shared" si="8"/>
        <v>4.6800000000000001E-2</v>
      </c>
      <c r="N411" s="78" t="s">
        <v>76</v>
      </c>
      <c r="O411" s="78" t="s">
        <v>76</v>
      </c>
      <c r="P411" s="29" t="s">
        <v>339</v>
      </c>
    </row>
    <row r="412" spans="2:16" ht="38.25" x14ac:dyDescent="0.25">
      <c r="B412" s="5">
        <v>407</v>
      </c>
      <c r="C412" s="71" t="s">
        <v>755</v>
      </c>
      <c r="D412" s="71" t="s">
        <v>755</v>
      </c>
      <c r="E412" s="71" t="s">
        <v>755</v>
      </c>
      <c r="F412" s="62" t="s">
        <v>340</v>
      </c>
      <c r="G412" s="75" t="s">
        <v>400</v>
      </c>
      <c r="H412" s="75" t="s">
        <v>74</v>
      </c>
      <c r="I412" s="76" t="s">
        <v>80</v>
      </c>
      <c r="J412" s="80">
        <v>0.06</v>
      </c>
      <c r="K412" s="77">
        <v>0</v>
      </c>
      <c r="L412" s="108">
        <f t="shared" si="8"/>
        <v>0.06</v>
      </c>
      <c r="N412" s="78" t="s">
        <v>76</v>
      </c>
      <c r="O412" s="78" t="s">
        <v>76</v>
      </c>
      <c r="P412" s="29" t="s">
        <v>339</v>
      </c>
    </row>
    <row r="413" spans="2:16" ht="25.5" x14ac:dyDescent="0.25">
      <c r="B413" s="5">
        <v>408</v>
      </c>
      <c r="C413" s="71" t="s">
        <v>756</v>
      </c>
      <c r="D413" s="71" t="s">
        <v>756</v>
      </c>
      <c r="E413" s="71" t="s">
        <v>756</v>
      </c>
      <c r="F413" s="62" t="s">
        <v>340</v>
      </c>
      <c r="G413" s="75" t="s">
        <v>400</v>
      </c>
      <c r="H413" s="75" t="s">
        <v>74</v>
      </c>
      <c r="I413" s="76" t="s">
        <v>80</v>
      </c>
      <c r="J413" s="80">
        <v>4.2900000000000001E-2</v>
      </c>
      <c r="K413" s="77">
        <v>0</v>
      </c>
      <c r="L413" s="108">
        <f t="shared" si="8"/>
        <v>4.2900000000000001E-2</v>
      </c>
      <c r="N413" s="78" t="s">
        <v>76</v>
      </c>
      <c r="O413" s="78" t="s">
        <v>76</v>
      </c>
      <c r="P413" s="29" t="s">
        <v>339</v>
      </c>
    </row>
    <row r="414" spans="2:16" ht="38.25" x14ac:dyDescent="0.25">
      <c r="B414" s="5">
        <v>409</v>
      </c>
      <c r="C414" s="71" t="s">
        <v>757</v>
      </c>
      <c r="D414" s="71" t="s">
        <v>757</v>
      </c>
      <c r="E414" s="71" t="s">
        <v>757</v>
      </c>
      <c r="F414" s="62" t="s">
        <v>340</v>
      </c>
      <c r="G414" s="75" t="s">
        <v>400</v>
      </c>
      <c r="H414" s="75" t="s">
        <v>74</v>
      </c>
      <c r="I414" s="76" t="s">
        <v>80</v>
      </c>
      <c r="J414" s="80">
        <v>4.2900000000000001E-2</v>
      </c>
      <c r="K414" s="77">
        <v>0</v>
      </c>
      <c r="L414" s="108">
        <f t="shared" si="8"/>
        <v>4.2900000000000001E-2</v>
      </c>
      <c r="N414" s="78" t="s">
        <v>76</v>
      </c>
      <c r="O414" s="78" t="s">
        <v>76</v>
      </c>
      <c r="P414" s="29" t="s">
        <v>339</v>
      </c>
    </row>
    <row r="415" spans="2:16" ht="38.25" x14ac:dyDescent="0.25">
      <c r="B415" s="5">
        <v>410</v>
      </c>
      <c r="C415" s="71" t="s">
        <v>758</v>
      </c>
      <c r="D415" s="71" t="s">
        <v>758</v>
      </c>
      <c r="E415" s="71" t="s">
        <v>758</v>
      </c>
      <c r="F415" s="62" t="s">
        <v>340</v>
      </c>
      <c r="G415" s="75" t="s">
        <v>400</v>
      </c>
      <c r="H415" s="75" t="s">
        <v>74</v>
      </c>
      <c r="I415" s="76" t="s">
        <v>80</v>
      </c>
      <c r="J415" s="80">
        <v>3.5400000000000001E-2</v>
      </c>
      <c r="K415" s="77">
        <v>0</v>
      </c>
      <c r="L415" s="108">
        <f t="shared" si="8"/>
        <v>3.5400000000000001E-2</v>
      </c>
      <c r="N415" s="78" t="s">
        <v>76</v>
      </c>
      <c r="O415" s="78" t="s">
        <v>76</v>
      </c>
      <c r="P415" s="29" t="s">
        <v>339</v>
      </c>
    </row>
    <row r="416" spans="2:16" ht="38.25" x14ac:dyDescent="0.25">
      <c r="B416" s="5">
        <v>411</v>
      </c>
      <c r="C416" s="71" t="s">
        <v>759</v>
      </c>
      <c r="D416" s="71" t="s">
        <v>759</v>
      </c>
      <c r="E416" s="71" t="s">
        <v>759</v>
      </c>
      <c r="F416" s="62" t="s">
        <v>340</v>
      </c>
      <c r="G416" s="75" t="s">
        <v>400</v>
      </c>
      <c r="H416" s="75" t="s">
        <v>74</v>
      </c>
      <c r="I416" s="76" t="s">
        <v>80</v>
      </c>
      <c r="J416" s="80">
        <v>0.36420000000000002</v>
      </c>
      <c r="K416" s="77">
        <v>0</v>
      </c>
      <c r="L416" s="108">
        <f t="shared" si="8"/>
        <v>0.36420000000000002</v>
      </c>
      <c r="N416" s="78" t="s">
        <v>76</v>
      </c>
      <c r="O416" s="78" t="s">
        <v>76</v>
      </c>
      <c r="P416" s="29" t="s">
        <v>339</v>
      </c>
    </row>
    <row r="417" spans="2:16" ht="25.5" x14ac:dyDescent="0.25">
      <c r="B417" s="5">
        <v>412</v>
      </c>
      <c r="C417" s="71" t="s">
        <v>760</v>
      </c>
      <c r="D417" s="71" t="s">
        <v>760</v>
      </c>
      <c r="E417" s="71" t="s">
        <v>760</v>
      </c>
      <c r="F417" s="62" t="s">
        <v>340</v>
      </c>
      <c r="G417" s="75" t="s">
        <v>400</v>
      </c>
      <c r="H417" s="75" t="s">
        <v>74</v>
      </c>
      <c r="I417" s="76" t="s">
        <v>80</v>
      </c>
      <c r="J417" s="80">
        <v>4.0399999999999998E-2</v>
      </c>
      <c r="K417" s="77">
        <v>0</v>
      </c>
      <c r="L417" s="108">
        <f t="shared" si="8"/>
        <v>4.0399999999999998E-2</v>
      </c>
      <c r="N417" s="78" t="s">
        <v>76</v>
      </c>
      <c r="O417" s="78" t="s">
        <v>76</v>
      </c>
      <c r="P417" s="29" t="s">
        <v>339</v>
      </c>
    </row>
    <row r="418" spans="2:16" ht="38.25" x14ac:dyDescent="0.25">
      <c r="B418" s="5">
        <v>413</v>
      </c>
      <c r="C418" s="71" t="s">
        <v>761</v>
      </c>
      <c r="D418" s="71" t="s">
        <v>761</v>
      </c>
      <c r="E418" s="71" t="s">
        <v>761</v>
      </c>
      <c r="F418" s="62" t="s">
        <v>340</v>
      </c>
      <c r="G418" s="75" t="s">
        <v>400</v>
      </c>
      <c r="H418" s="75" t="s">
        <v>74</v>
      </c>
      <c r="I418" s="76" t="s">
        <v>80</v>
      </c>
      <c r="J418" s="80">
        <v>4.3999999999999997E-2</v>
      </c>
      <c r="K418" s="77">
        <v>0</v>
      </c>
      <c r="L418" s="108">
        <f t="shared" si="8"/>
        <v>4.3999999999999997E-2</v>
      </c>
      <c r="N418" s="78" t="s">
        <v>76</v>
      </c>
      <c r="O418" s="78" t="s">
        <v>76</v>
      </c>
      <c r="P418" s="29" t="s">
        <v>339</v>
      </c>
    </row>
    <row r="419" spans="2:16" ht="25.5" x14ac:dyDescent="0.25">
      <c r="B419" s="5">
        <v>414</v>
      </c>
      <c r="C419" s="71" t="s">
        <v>762</v>
      </c>
      <c r="D419" s="71" t="s">
        <v>762</v>
      </c>
      <c r="E419" s="71" t="s">
        <v>762</v>
      </c>
      <c r="F419" s="62" t="s">
        <v>340</v>
      </c>
      <c r="G419" s="75" t="s">
        <v>400</v>
      </c>
      <c r="H419" s="75" t="s">
        <v>74</v>
      </c>
      <c r="I419" s="76" t="s">
        <v>80</v>
      </c>
      <c r="J419" s="80">
        <v>1.18E-2</v>
      </c>
      <c r="K419" s="77">
        <v>0</v>
      </c>
      <c r="L419" s="108">
        <f t="shared" si="8"/>
        <v>1.18E-2</v>
      </c>
      <c r="N419" s="78" t="s">
        <v>76</v>
      </c>
      <c r="O419" s="78" t="s">
        <v>76</v>
      </c>
      <c r="P419" s="29" t="s">
        <v>339</v>
      </c>
    </row>
    <row r="420" spans="2:16" ht="38.25" x14ac:dyDescent="0.25">
      <c r="B420" s="5">
        <v>415</v>
      </c>
      <c r="C420" s="71" t="s">
        <v>763</v>
      </c>
      <c r="D420" s="71" t="s">
        <v>763</v>
      </c>
      <c r="E420" s="71" t="s">
        <v>763</v>
      </c>
      <c r="F420" s="62" t="s">
        <v>340</v>
      </c>
      <c r="G420" s="75" t="s">
        <v>400</v>
      </c>
      <c r="H420" s="75" t="s">
        <v>74</v>
      </c>
      <c r="I420" s="76" t="s">
        <v>80</v>
      </c>
      <c r="J420" s="80">
        <v>3.32E-2</v>
      </c>
      <c r="K420" s="77">
        <v>0</v>
      </c>
      <c r="L420" s="108">
        <f t="shared" si="8"/>
        <v>3.32E-2</v>
      </c>
      <c r="N420" s="78" t="s">
        <v>76</v>
      </c>
      <c r="O420" s="78" t="s">
        <v>76</v>
      </c>
      <c r="P420" s="29" t="s">
        <v>339</v>
      </c>
    </row>
    <row r="421" spans="2:16" ht="38.25" x14ac:dyDescent="0.25">
      <c r="B421" s="5">
        <v>416</v>
      </c>
      <c r="C421" s="71" t="s">
        <v>764</v>
      </c>
      <c r="D421" s="71" t="s">
        <v>764</v>
      </c>
      <c r="E421" s="71" t="s">
        <v>764</v>
      </c>
      <c r="F421" s="62" t="s">
        <v>340</v>
      </c>
      <c r="G421" s="75" t="s">
        <v>400</v>
      </c>
      <c r="H421" s="75" t="s">
        <v>74</v>
      </c>
      <c r="I421" s="76" t="s">
        <v>80</v>
      </c>
      <c r="J421" s="80">
        <v>0.12709999999999999</v>
      </c>
      <c r="K421" s="77">
        <v>0</v>
      </c>
      <c r="L421" s="108">
        <f t="shared" si="8"/>
        <v>0.12709999999999999</v>
      </c>
      <c r="N421" s="78" t="s">
        <v>76</v>
      </c>
      <c r="O421" s="78" t="s">
        <v>76</v>
      </c>
      <c r="P421" s="29" t="s">
        <v>339</v>
      </c>
    </row>
    <row r="422" spans="2:16" ht="25.5" x14ac:dyDescent="0.25">
      <c r="B422" s="5">
        <v>417</v>
      </c>
      <c r="C422" s="71" t="s">
        <v>765</v>
      </c>
      <c r="D422" s="71" t="s">
        <v>765</v>
      </c>
      <c r="E422" s="71" t="s">
        <v>765</v>
      </c>
      <c r="F422" s="62" t="s">
        <v>340</v>
      </c>
      <c r="G422" s="75" t="s">
        <v>400</v>
      </c>
      <c r="H422" s="75" t="s">
        <v>74</v>
      </c>
      <c r="I422" s="76" t="s">
        <v>80</v>
      </c>
      <c r="J422" s="80">
        <v>2.5899999999999999E-2</v>
      </c>
      <c r="K422" s="77">
        <v>0</v>
      </c>
      <c r="L422" s="108">
        <f t="shared" si="8"/>
        <v>2.5899999999999999E-2</v>
      </c>
      <c r="N422" s="78" t="s">
        <v>76</v>
      </c>
      <c r="O422" s="78" t="s">
        <v>76</v>
      </c>
      <c r="P422" s="29" t="s">
        <v>339</v>
      </c>
    </row>
    <row r="423" spans="2:16" ht="38.25" x14ac:dyDescent="0.25">
      <c r="B423" s="5">
        <v>418</v>
      </c>
      <c r="C423" s="71" t="s">
        <v>766</v>
      </c>
      <c r="D423" s="71" t="s">
        <v>766</v>
      </c>
      <c r="E423" s="71" t="s">
        <v>766</v>
      </c>
      <c r="F423" s="62" t="s">
        <v>340</v>
      </c>
      <c r="G423" s="75" t="s">
        <v>400</v>
      </c>
      <c r="H423" s="75" t="s">
        <v>74</v>
      </c>
      <c r="I423" s="76" t="s">
        <v>80</v>
      </c>
      <c r="J423" s="80">
        <v>4.1200000000000001E-2</v>
      </c>
      <c r="K423" s="77">
        <v>0</v>
      </c>
      <c r="L423" s="108">
        <f t="shared" si="8"/>
        <v>4.1200000000000001E-2</v>
      </c>
      <c r="N423" s="78" t="s">
        <v>76</v>
      </c>
      <c r="O423" s="78" t="s">
        <v>76</v>
      </c>
      <c r="P423" s="29" t="s">
        <v>339</v>
      </c>
    </row>
    <row r="424" spans="2:16" ht="25.5" x14ac:dyDescent="0.25">
      <c r="B424" s="5">
        <v>419</v>
      </c>
      <c r="C424" s="71" t="s">
        <v>767</v>
      </c>
      <c r="D424" s="71" t="s">
        <v>767</v>
      </c>
      <c r="E424" s="71" t="s">
        <v>767</v>
      </c>
      <c r="F424" s="62" t="s">
        <v>340</v>
      </c>
      <c r="G424" s="75" t="s">
        <v>400</v>
      </c>
      <c r="H424" s="75" t="s">
        <v>74</v>
      </c>
      <c r="I424" s="76" t="s">
        <v>80</v>
      </c>
      <c r="J424" s="80">
        <v>1.23E-2</v>
      </c>
      <c r="K424" s="77">
        <v>0</v>
      </c>
      <c r="L424" s="108">
        <f t="shared" si="8"/>
        <v>1.23E-2</v>
      </c>
      <c r="N424" s="78" t="s">
        <v>76</v>
      </c>
      <c r="O424" s="78" t="s">
        <v>76</v>
      </c>
      <c r="P424" s="29" t="s">
        <v>339</v>
      </c>
    </row>
    <row r="425" spans="2:16" ht="38.25" x14ac:dyDescent="0.25">
      <c r="B425" s="5">
        <v>420</v>
      </c>
      <c r="C425" s="71" t="s">
        <v>768</v>
      </c>
      <c r="D425" s="71" t="s">
        <v>768</v>
      </c>
      <c r="E425" s="71" t="s">
        <v>768</v>
      </c>
      <c r="F425" s="62" t="s">
        <v>340</v>
      </c>
      <c r="G425" s="75" t="s">
        <v>400</v>
      </c>
      <c r="H425" s="75" t="s">
        <v>74</v>
      </c>
      <c r="I425" s="76" t="s">
        <v>80</v>
      </c>
      <c r="J425" s="80">
        <v>3.0599999999999999E-2</v>
      </c>
      <c r="K425" s="77">
        <v>0</v>
      </c>
      <c r="L425" s="108">
        <f t="shared" si="8"/>
        <v>3.0599999999999999E-2</v>
      </c>
      <c r="N425" s="78" t="s">
        <v>76</v>
      </c>
      <c r="O425" s="78" t="s">
        <v>76</v>
      </c>
      <c r="P425" s="29" t="s">
        <v>339</v>
      </c>
    </row>
    <row r="426" spans="2:16" ht="38.25" x14ac:dyDescent="0.25">
      <c r="B426" s="5">
        <v>421</v>
      </c>
      <c r="C426" s="71" t="s">
        <v>769</v>
      </c>
      <c r="D426" s="71" t="s">
        <v>769</v>
      </c>
      <c r="E426" s="71" t="s">
        <v>769</v>
      </c>
      <c r="F426" s="62" t="s">
        <v>340</v>
      </c>
      <c r="G426" s="75" t="s">
        <v>400</v>
      </c>
      <c r="H426" s="75" t="s">
        <v>74</v>
      </c>
      <c r="I426" s="76" t="s">
        <v>80</v>
      </c>
      <c r="J426" s="80">
        <v>5.0000000000000001E-3</v>
      </c>
      <c r="K426" s="77">
        <v>0</v>
      </c>
      <c r="L426" s="108">
        <f t="shared" si="8"/>
        <v>5.0000000000000001E-3</v>
      </c>
      <c r="N426" s="78" t="s">
        <v>76</v>
      </c>
      <c r="O426" s="78" t="s">
        <v>76</v>
      </c>
      <c r="P426" s="29" t="s">
        <v>339</v>
      </c>
    </row>
    <row r="427" spans="2:16" ht="38.25" x14ac:dyDescent="0.25">
      <c r="B427" s="5">
        <v>422</v>
      </c>
      <c r="C427" s="71" t="s">
        <v>770</v>
      </c>
      <c r="D427" s="71" t="s">
        <v>770</v>
      </c>
      <c r="E427" s="71" t="s">
        <v>770</v>
      </c>
      <c r="F427" s="62" t="s">
        <v>340</v>
      </c>
      <c r="G427" s="75" t="s">
        <v>400</v>
      </c>
      <c r="H427" s="75" t="s">
        <v>74</v>
      </c>
      <c r="I427" s="76" t="s">
        <v>80</v>
      </c>
      <c r="J427" s="80">
        <v>4.19E-2</v>
      </c>
      <c r="K427" s="77">
        <v>0</v>
      </c>
      <c r="L427" s="108">
        <f t="shared" si="8"/>
        <v>4.19E-2</v>
      </c>
      <c r="N427" s="78" t="s">
        <v>76</v>
      </c>
      <c r="O427" s="78" t="s">
        <v>76</v>
      </c>
      <c r="P427" s="29" t="s">
        <v>339</v>
      </c>
    </row>
    <row r="428" spans="2:16" ht="38.25" x14ac:dyDescent="0.25">
      <c r="B428" s="5">
        <v>423</v>
      </c>
      <c r="C428" s="71" t="s">
        <v>771</v>
      </c>
      <c r="D428" s="71" t="s">
        <v>771</v>
      </c>
      <c r="E428" s="71" t="s">
        <v>771</v>
      </c>
      <c r="F428" s="62" t="s">
        <v>340</v>
      </c>
      <c r="G428" s="75" t="s">
        <v>400</v>
      </c>
      <c r="H428" s="75" t="s">
        <v>74</v>
      </c>
      <c r="I428" s="76" t="s">
        <v>80</v>
      </c>
      <c r="J428" s="80">
        <v>2.98E-2</v>
      </c>
      <c r="K428" s="77">
        <v>0</v>
      </c>
      <c r="L428" s="108">
        <f t="shared" si="8"/>
        <v>2.98E-2</v>
      </c>
      <c r="N428" s="78" t="s">
        <v>76</v>
      </c>
      <c r="O428" s="78" t="s">
        <v>76</v>
      </c>
      <c r="P428" s="29" t="s">
        <v>339</v>
      </c>
    </row>
    <row r="429" spans="2:16" ht="38.25" x14ac:dyDescent="0.25">
      <c r="B429" s="5">
        <v>424</v>
      </c>
      <c r="C429" s="71" t="s">
        <v>772</v>
      </c>
      <c r="D429" s="71" t="s">
        <v>772</v>
      </c>
      <c r="E429" s="71" t="s">
        <v>772</v>
      </c>
      <c r="F429" s="62" t="s">
        <v>340</v>
      </c>
      <c r="G429" s="75" t="s">
        <v>400</v>
      </c>
      <c r="H429" s="75" t="s">
        <v>74</v>
      </c>
      <c r="I429" s="76" t="s">
        <v>80</v>
      </c>
      <c r="J429" s="80">
        <v>2.98E-2</v>
      </c>
      <c r="K429" s="77">
        <v>0</v>
      </c>
      <c r="L429" s="108">
        <f t="shared" si="8"/>
        <v>2.98E-2</v>
      </c>
      <c r="N429" s="78" t="s">
        <v>76</v>
      </c>
      <c r="O429" s="78" t="s">
        <v>76</v>
      </c>
      <c r="P429" s="29" t="s">
        <v>339</v>
      </c>
    </row>
    <row r="430" spans="2:16" ht="38.25" x14ac:dyDescent="0.25">
      <c r="B430" s="5">
        <v>425</v>
      </c>
      <c r="C430" s="71" t="s">
        <v>773</v>
      </c>
      <c r="D430" s="71" t="s">
        <v>773</v>
      </c>
      <c r="E430" s="71" t="s">
        <v>773</v>
      </c>
      <c r="F430" s="62" t="s">
        <v>340</v>
      </c>
      <c r="G430" s="75" t="s">
        <v>400</v>
      </c>
      <c r="H430" s="75" t="s">
        <v>74</v>
      </c>
      <c r="I430" s="76" t="s">
        <v>80</v>
      </c>
      <c r="J430" s="80">
        <v>3.7100000000000001E-2</v>
      </c>
      <c r="K430" s="77">
        <v>0</v>
      </c>
      <c r="L430" s="108">
        <f t="shared" si="8"/>
        <v>3.7100000000000001E-2</v>
      </c>
      <c r="N430" s="78" t="s">
        <v>76</v>
      </c>
      <c r="O430" s="78" t="s">
        <v>76</v>
      </c>
      <c r="P430" s="29" t="s">
        <v>339</v>
      </c>
    </row>
    <row r="431" spans="2:16" ht="25.5" x14ac:dyDescent="0.25">
      <c r="B431" s="5">
        <v>426</v>
      </c>
      <c r="C431" s="71" t="s">
        <v>774</v>
      </c>
      <c r="D431" s="71" t="s">
        <v>774</v>
      </c>
      <c r="E431" s="71" t="s">
        <v>774</v>
      </c>
      <c r="F431" s="62" t="s">
        <v>340</v>
      </c>
      <c r="G431" s="75" t="s">
        <v>400</v>
      </c>
      <c r="H431" s="75" t="s">
        <v>74</v>
      </c>
      <c r="I431" s="76" t="s">
        <v>80</v>
      </c>
      <c r="J431" s="80">
        <v>4.8999999999999998E-3</v>
      </c>
      <c r="K431" s="77">
        <v>0</v>
      </c>
      <c r="L431" s="108">
        <f t="shared" si="8"/>
        <v>4.8999999999999998E-3</v>
      </c>
      <c r="N431" s="78" t="s">
        <v>76</v>
      </c>
      <c r="O431" s="78" t="s">
        <v>76</v>
      </c>
      <c r="P431" s="29" t="s">
        <v>339</v>
      </c>
    </row>
    <row r="432" spans="2:16" ht="38.25" x14ac:dyDescent="0.25">
      <c r="B432" s="5">
        <v>427</v>
      </c>
      <c r="C432" s="71" t="s">
        <v>775</v>
      </c>
      <c r="D432" s="71" t="s">
        <v>775</v>
      </c>
      <c r="E432" s="71" t="s">
        <v>775</v>
      </c>
      <c r="F432" s="62" t="s">
        <v>340</v>
      </c>
      <c r="G432" s="75" t="s">
        <v>400</v>
      </c>
      <c r="H432" s="75" t="s">
        <v>74</v>
      </c>
      <c r="I432" s="76" t="s">
        <v>80</v>
      </c>
      <c r="J432" s="80">
        <v>4.9700000000000001E-2</v>
      </c>
      <c r="K432" s="77">
        <v>0</v>
      </c>
      <c r="L432" s="108">
        <f t="shared" si="8"/>
        <v>4.9700000000000001E-2</v>
      </c>
      <c r="N432" s="78" t="s">
        <v>76</v>
      </c>
      <c r="O432" s="78" t="s">
        <v>76</v>
      </c>
      <c r="P432" s="29" t="s">
        <v>339</v>
      </c>
    </row>
    <row r="433" spans="2:16" ht="38.25" x14ac:dyDescent="0.25">
      <c r="B433" s="5">
        <v>428</v>
      </c>
      <c r="C433" s="71" t="s">
        <v>776</v>
      </c>
      <c r="D433" s="71" t="s">
        <v>776</v>
      </c>
      <c r="E433" s="71" t="s">
        <v>776</v>
      </c>
      <c r="F433" s="62" t="s">
        <v>340</v>
      </c>
      <c r="G433" s="75" t="s">
        <v>400</v>
      </c>
      <c r="H433" s="75" t="s">
        <v>74</v>
      </c>
      <c r="I433" s="76" t="s">
        <v>80</v>
      </c>
      <c r="J433" s="80">
        <v>4.7000000000000002E-3</v>
      </c>
      <c r="K433" s="77">
        <v>0</v>
      </c>
      <c r="L433" s="108">
        <f t="shared" si="8"/>
        <v>4.7000000000000002E-3</v>
      </c>
      <c r="N433" s="78" t="s">
        <v>76</v>
      </c>
      <c r="O433" s="78" t="s">
        <v>76</v>
      </c>
      <c r="P433" s="29" t="s">
        <v>339</v>
      </c>
    </row>
    <row r="434" spans="2:16" ht="25.5" x14ac:dyDescent="0.25">
      <c r="B434" s="5">
        <v>429</v>
      </c>
      <c r="C434" s="71" t="s">
        <v>777</v>
      </c>
      <c r="D434" s="71" t="s">
        <v>777</v>
      </c>
      <c r="E434" s="71" t="s">
        <v>777</v>
      </c>
      <c r="F434" s="62" t="s">
        <v>340</v>
      </c>
      <c r="G434" s="75" t="s">
        <v>400</v>
      </c>
      <c r="H434" s="75" t="s">
        <v>74</v>
      </c>
      <c r="I434" s="76" t="s">
        <v>80</v>
      </c>
      <c r="J434" s="80">
        <v>4.7000000000000002E-3</v>
      </c>
      <c r="K434" s="77">
        <v>0</v>
      </c>
      <c r="L434" s="108">
        <f t="shared" si="8"/>
        <v>4.7000000000000002E-3</v>
      </c>
      <c r="N434" s="78" t="s">
        <v>76</v>
      </c>
      <c r="O434" s="78" t="s">
        <v>76</v>
      </c>
      <c r="P434" s="29" t="s">
        <v>339</v>
      </c>
    </row>
    <row r="435" spans="2:16" ht="38.25" x14ac:dyDescent="0.25">
      <c r="B435" s="5">
        <v>430</v>
      </c>
      <c r="C435" s="71" t="s">
        <v>778</v>
      </c>
      <c r="D435" s="71" t="s">
        <v>778</v>
      </c>
      <c r="E435" s="71" t="s">
        <v>778</v>
      </c>
      <c r="F435" s="62" t="s">
        <v>340</v>
      </c>
      <c r="G435" s="75" t="s">
        <v>400</v>
      </c>
      <c r="H435" s="75" t="s">
        <v>74</v>
      </c>
      <c r="I435" s="76" t="s">
        <v>80</v>
      </c>
      <c r="J435" s="80">
        <v>4.7000000000000002E-3</v>
      </c>
      <c r="K435" s="77">
        <v>0</v>
      </c>
      <c r="L435" s="108">
        <f t="shared" si="8"/>
        <v>4.7000000000000002E-3</v>
      </c>
      <c r="N435" s="78" t="s">
        <v>76</v>
      </c>
      <c r="O435" s="78" t="s">
        <v>76</v>
      </c>
      <c r="P435" s="29" t="s">
        <v>339</v>
      </c>
    </row>
    <row r="436" spans="2:16" ht="38.25" x14ac:dyDescent="0.25">
      <c r="B436" s="5">
        <v>431</v>
      </c>
      <c r="C436" s="71" t="s">
        <v>779</v>
      </c>
      <c r="D436" s="71" t="s">
        <v>779</v>
      </c>
      <c r="E436" s="71" t="s">
        <v>779</v>
      </c>
      <c r="F436" s="62" t="s">
        <v>340</v>
      </c>
      <c r="G436" s="75" t="s">
        <v>400</v>
      </c>
      <c r="H436" s="75" t="s">
        <v>74</v>
      </c>
      <c r="I436" s="76" t="s">
        <v>80</v>
      </c>
      <c r="J436" s="80">
        <v>4.7000000000000002E-3</v>
      </c>
      <c r="K436" s="77">
        <v>0</v>
      </c>
      <c r="L436" s="108">
        <f t="shared" si="8"/>
        <v>4.7000000000000002E-3</v>
      </c>
      <c r="N436" s="78" t="s">
        <v>76</v>
      </c>
      <c r="O436" s="78" t="s">
        <v>76</v>
      </c>
      <c r="P436" s="29" t="s">
        <v>339</v>
      </c>
    </row>
    <row r="437" spans="2:16" ht="38.25" x14ac:dyDescent="0.25">
      <c r="B437" s="5">
        <v>432</v>
      </c>
      <c r="C437" s="71" t="s">
        <v>780</v>
      </c>
      <c r="D437" s="71" t="s">
        <v>780</v>
      </c>
      <c r="E437" s="71" t="s">
        <v>780</v>
      </c>
      <c r="F437" s="62" t="s">
        <v>340</v>
      </c>
      <c r="G437" s="75" t="s">
        <v>400</v>
      </c>
      <c r="H437" s="75" t="s">
        <v>74</v>
      </c>
      <c r="I437" s="76" t="s">
        <v>80</v>
      </c>
      <c r="J437" s="80">
        <v>5.74E-2</v>
      </c>
      <c r="K437" s="77">
        <v>0</v>
      </c>
      <c r="L437" s="108">
        <f t="shared" si="8"/>
        <v>5.74E-2</v>
      </c>
      <c r="N437" s="78" t="s">
        <v>76</v>
      </c>
      <c r="O437" s="78" t="s">
        <v>76</v>
      </c>
      <c r="P437" s="29" t="s">
        <v>339</v>
      </c>
    </row>
    <row r="438" spans="2:16" ht="25.5" x14ac:dyDescent="0.25">
      <c r="B438" s="5">
        <v>433</v>
      </c>
      <c r="C438" s="71" t="s">
        <v>781</v>
      </c>
      <c r="D438" s="71" t="s">
        <v>781</v>
      </c>
      <c r="E438" s="71" t="s">
        <v>781</v>
      </c>
      <c r="F438" s="62" t="s">
        <v>340</v>
      </c>
      <c r="G438" s="75" t="s">
        <v>400</v>
      </c>
      <c r="H438" s="75" t="s">
        <v>74</v>
      </c>
      <c r="I438" s="76" t="s">
        <v>80</v>
      </c>
      <c r="J438" s="80">
        <v>5.57E-2</v>
      </c>
      <c r="K438" s="77">
        <v>0</v>
      </c>
      <c r="L438" s="108">
        <f t="shared" ref="L438:L447" si="9">IF(J438="","",(J438-(J438*K438)))</f>
        <v>5.57E-2</v>
      </c>
      <c r="N438" s="78" t="s">
        <v>76</v>
      </c>
      <c r="O438" s="78" t="s">
        <v>76</v>
      </c>
      <c r="P438" s="29" t="s">
        <v>339</v>
      </c>
    </row>
    <row r="439" spans="2:16" ht="38.25" x14ac:dyDescent="0.25">
      <c r="B439" s="5">
        <v>434</v>
      </c>
      <c r="C439" s="71" t="s">
        <v>782</v>
      </c>
      <c r="D439" s="71" t="s">
        <v>782</v>
      </c>
      <c r="E439" s="71" t="s">
        <v>782</v>
      </c>
      <c r="F439" s="62" t="s">
        <v>340</v>
      </c>
      <c r="G439" s="75" t="s">
        <v>400</v>
      </c>
      <c r="H439" s="75" t="s">
        <v>74</v>
      </c>
      <c r="I439" s="76" t="s">
        <v>80</v>
      </c>
      <c r="J439" s="80">
        <v>6.4199999999999993E-2</v>
      </c>
      <c r="K439" s="77">
        <v>0</v>
      </c>
      <c r="L439" s="108">
        <f t="shared" si="9"/>
        <v>6.4199999999999993E-2</v>
      </c>
      <c r="N439" s="78" t="s">
        <v>76</v>
      </c>
      <c r="O439" s="78" t="s">
        <v>76</v>
      </c>
      <c r="P439" s="29" t="s">
        <v>339</v>
      </c>
    </row>
    <row r="440" spans="2:16" ht="38.25" x14ac:dyDescent="0.25">
      <c r="B440" s="5">
        <v>435</v>
      </c>
      <c r="C440" s="71" t="s">
        <v>783</v>
      </c>
      <c r="D440" s="71" t="s">
        <v>783</v>
      </c>
      <c r="E440" s="71" t="s">
        <v>783</v>
      </c>
      <c r="F440" s="62" t="s">
        <v>340</v>
      </c>
      <c r="G440" s="75" t="s">
        <v>400</v>
      </c>
      <c r="H440" s="75" t="s">
        <v>74</v>
      </c>
      <c r="I440" s="76" t="s">
        <v>80</v>
      </c>
      <c r="J440" s="80">
        <v>2.2100000000000002E-2</v>
      </c>
      <c r="K440" s="77">
        <v>0</v>
      </c>
      <c r="L440" s="108">
        <f t="shared" si="9"/>
        <v>2.2100000000000002E-2</v>
      </c>
      <c r="N440" s="78" t="s">
        <v>76</v>
      </c>
      <c r="O440" s="78" t="s">
        <v>76</v>
      </c>
      <c r="P440" s="29" t="s">
        <v>339</v>
      </c>
    </row>
    <row r="441" spans="2:16" ht="25.5" x14ac:dyDescent="0.25">
      <c r="B441" s="5">
        <v>436</v>
      </c>
      <c r="C441" s="71" t="s">
        <v>784</v>
      </c>
      <c r="D441" s="71" t="s">
        <v>784</v>
      </c>
      <c r="E441" s="71" t="s">
        <v>784</v>
      </c>
      <c r="F441" s="62" t="s">
        <v>340</v>
      </c>
      <c r="G441" s="75" t="s">
        <v>400</v>
      </c>
      <c r="H441" s="75" t="s">
        <v>74</v>
      </c>
      <c r="I441" s="76" t="s">
        <v>80</v>
      </c>
      <c r="J441" s="80">
        <v>2.1299999999999999E-2</v>
      </c>
      <c r="K441" s="77">
        <v>0</v>
      </c>
      <c r="L441" s="108">
        <f t="shared" si="9"/>
        <v>2.1299999999999999E-2</v>
      </c>
      <c r="N441" s="78" t="s">
        <v>76</v>
      </c>
      <c r="O441" s="78" t="s">
        <v>76</v>
      </c>
      <c r="P441" s="29" t="s">
        <v>339</v>
      </c>
    </row>
    <row r="442" spans="2:16" ht="38.25" x14ac:dyDescent="0.25">
      <c r="B442" s="5">
        <v>437</v>
      </c>
      <c r="C442" s="71" t="s">
        <v>1507</v>
      </c>
      <c r="D442" s="71" t="s">
        <v>1507</v>
      </c>
      <c r="E442" s="71" t="s">
        <v>1507</v>
      </c>
      <c r="F442" s="62" t="s">
        <v>340</v>
      </c>
      <c r="G442" s="75" t="s">
        <v>400</v>
      </c>
      <c r="H442" s="75" t="s">
        <v>74</v>
      </c>
      <c r="I442" s="76" t="s">
        <v>80</v>
      </c>
      <c r="J442" s="80">
        <v>1.5299999999999999E-2</v>
      </c>
      <c r="K442" s="77">
        <v>0</v>
      </c>
      <c r="L442" s="108">
        <f t="shared" si="9"/>
        <v>1.5299999999999999E-2</v>
      </c>
      <c r="N442" s="78" t="s">
        <v>76</v>
      </c>
      <c r="O442" s="78" t="s">
        <v>76</v>
      </c>
      <c r="P442" s="29" t="s">
        <v>339</v>
      </c>
    </row>
    <row r="443" spans="2:16" ht="38.25" x14ac:dyDescent="0.25">
      <c r="B443" s="5">
        <v>438</v>
      </c>
      <c r="C443" s="71" t="s">
        <v>785</v>
      </c>
      <c r="D443" s="71" t="s">
        <v>785</v>
      </c>
      <c r="E443" s="71" t="s">
        <v>785</v>
      </c>
      <c r="F443" s="62" t="s">
        <v>340</v>
      </c>
      <c r="G443" s="75" t="s">
        <v>400</v>
      </c>
      <c r="H443" s="75" t="s">
        <v>74</v>
      </c>
      <c r="I443" s="76" t="s">
        <v>80</v>
      </c>
      <c r="J443" s="80">
        <v>5.16E-2</v>
      </c>
      <c r="K443" s="77">
        <v>0</v>
      </c>
      <c r="L443" s="108">
        <f t="shared" si="9"/>
        <v>5.16E-2</v>
      </c>
      <c r="N443" s="78" t="s">
        <v>76</v>
      </c>
      <c r="O443" s="78" t="s">
        <v>76</v>
      </c>
      <c r="P443" s="29" t="s">
        <v>339</v>
      </c>
    </row>
    <row r="444" spans="2:16" ht="25.5" x14ac:dyDescent="0.25">
      <c r="B444" s="5">
        <v>439</v>
      </c>
      <c r="C444" s="71" t="s">
        <v>786</v>
      </c>
      <c r="D444" s="71" t="s">
        <v>786</v>
      </c>
      <c r="E444" s="71" t="s">
        <v>786</v>
      </c>
      <c r="F444" s="62" t="s">
        <v>340</v>
      </c>
      <c r="G444" s="75" t="s">
        <v>400</v>
      </c>
      <c r="H444" s="75" t="s">
        <v>74</v>
      </c>
      <c r="I444" s="76" t="s">
        <v>80</v>
      </c>
      <c r="J444" s="80">
        <v>9.7999999999999997E-3</v>
      </c>
      <c r="K444" s="77">
        <v>0</v>
      </c>
      <c r="L444" s="108">
        <f t="shared" si="9"/>
        <v>9.7999999999999997E-3</v>
      </c>
      <c r="N444" s="78" t="s">
        <v>76</v>
      </c>
      <c r="O444" s="78" t="s">
        <v>76</v>
      </c>
      <c r="P444" s="29" t="s">
        <v>339</v>
      </c>
    </row>
    <row r="445" spans="2:16" ht="38.25" x14ac:dyDescent="0.25">
      <c r="B445" s="5">
        <v>440</v>
      </c>
      <c r="C445" s="71" t="s">
        <v>787</v>
      </c>
      <c r="D445" s="71" t="s">
        <v>787</v>
      </c>
      <c r="E445" s="71" t="s">
        <v>787</v>
      </c>
      <c r="F445" s="62" t="s">
        <v>340</v>
      </c>
      <c r="G445" s="75" t="s">
        <v>400</v>
      </c>
      <c r="H445" s="75" t="s">
        <v>74</v>
      </c>
      <c r="I445" s="76" t="s">
        <v>80</v>
      </c>
      <c r="J445" s="80">
        <v>3.2300000000000002E-2</v>
      </c>
      <c r="K445" s="77">
        <v>0</v>
      </c>
      <c r="L445" s="108">
        <f t="shared" si="9"/>
        <v>3.2300000000000002E-2</v>
      </c>
      <c r="N445" s="78" t="s">
        <v>76</v>
      </c>
      <c r="O445" s="78" t="s">
        <v>76</v>
      </c>
      <c r="P445" s="29" t="s">
        <v>339</v>
      </c>
    </row>
    <row r="446" spans="2:16" ht="38.25" x14ac:dyDescent="0.25">
      <c r="B446" s="5">
        <v>441</v>
      </c>
      <c r="C446" s="71" t="s">
        <v>788</v>
      </c>
      <c r="D446" s="71" t="s">
        <v>788</v>
      </c>
      <c r="E446" s="71" t="s">
        <v>788</v>
      </c>
      <c r="F446" s="62" t="s">
        <v>340</v>
      </c>
      <c r="G446" s="75" t="s">
        <v>400</v>
      </c>
      <c r="H446" s="75" t="s">
        <v>74</v>
      </c>
      <c r="I446" s="76" t="s">
        <v>80</v>
      </c>
      <c r="J446" s="80">
        <v>3.2000000000000002E-3</v>
      </c>
      <c r="K446" s="77">
        <v>0</v>
      </c>
      <c r="L446" s="108">
        <f t="shared" si="9"/>
        <v>3.2000000000000002E-3</v>
      </c>
      <c r="N446" s="78" t="s">
        <v>76</v>
      </c>
      <c r="O446" s="78" t="s">
        <v>76</v>
      </c>
      <c r="P446" s="29" t="s">
        <v>339</v>
      </c>
    </row>
    <row r="447" spans="2:16" ht="38.25" x14ac:dyDescent="0.25">
      <c r="B447" s="5">
        <v>442</v>
      </c>
      <c r="C447" s="71" t="s">
        <v>789</v>
      </c>
      <c r="D447" s="71" t="s">
        <v>789</v>
      </c>
      <c r="E447" s="71" t="s">
        <v>789</v>
      </c>
      <c r="F447" s="62" t="s">
        <v>340</v>
      </c>
      <c r="G447" s="75" t="s">
        <v>400</v>
      </c>
      <c r="H447" s="75" t="s">
        <v>74</v>
      </c>
      <c r="I447" s="76" t="s">
        <v>80</v>
      </c>
      <c r="J447" s="80">
        <v>1.15E-2</v>
      </c>
      <c r="K447" s="77">
        <v>0</v>
      </c>
      <c r="L447" s="108">
        <f t="shared" si="9"/>
        <v>1.15E-2</v>
      </c>
      <c r="N447" s="78" t="s">
        <v>76</v>
      </c>
      <c r="O447" s="78" t="s">
        <v>76</v>
      </c>
      <c r="P447" s="29" t="s">
        <v>339</v>
      </c>
    </row>
    <row r="448" spans="2:16" ht="51" x14ac:dyDescent="0.25">
      <c r="B448" s="5">
        <v>443</v>
      </c>
      <c r="C448" s="71" t="s">
        <v>790</v>
      </c>
      <c r="D448" s="71" t="s">
        <v>790</v>
      </c>
      <c r="E448" s="71" t="s">
        <v>790</v>
      </c>
      <c r="F448" s="62" t="s">
        <v>340</v>
      </c>
      <c r="G448" s="75" t="s">
        <v>400</v>
      </c>
      <c r="H448" s="75" t="s">
        <v>74</v>
      </c>
      <c r="I448" s="76" t="s">
        <v>80</v>
      </c>
      <c r="J448" s="80">
        <v>3.0000000000000001E-3</v>
      </c>
      <c r="K448" s="77">
        <v>0</v>
      </c>
      <c r="L448" s="108">
        <f t="shared" ref="L448:L502" si="10">IF(J448="","",(J448-(J448*K448)))</f>
        <v>3.0000000000000001E-3</v>
      </c>
      <c r="N448" s="78" t="s">
        <v>76</v>
      </c>
      <c r="O448" s="78" t="s">
        <v>76</v>
      </c>
      <c r="P448" s="29" t="s">
        <v>339</v>
      </c>
    </row>
    <row r="449" spans="2:16" ht="25.5" x14ac:dyDescent="0.25">
      <c r="B449" s="5">
        <v>444</v>
      </c>
      <c r="C449" s="71" t="s">
        <v>791</v>
      </c>
      <c r="D449" s="71" t="s">
        <v>791</v>
      </c>
      <c r="E449" s="71" t="s">
        <v>791</v>
      </c>
      <c r="F449" s="62" t="s">
        <v>340</v>
      </c>
      <c r="G449" s="75" t="s">
        <v>400</v>
      </c>
      <c r="H449" s="75" t="s">
        <v>74</v>
      </c>
      <c r="I449" s="76" t="s">
        <v>80</v>
      </c>
      <c r="J449" s="80">
        <v>2.8899999999999999E-2</v>
      </c>
      <c r="K449" s="77">
        <v>0</v>
      </c>
      <c r="L449" s="108">
        <f t="shared" si="10"/>
        <v>2.8899999999999999E-2</v>
      </c>
      <c r="N449" s="78" t="s">
        <v>76</v>
      </c>
      <c r="O449" s="78" t="s">
        <v>76</v>
      </c>
      <c r="P449" s="29" t="s">
        <v>339</v>
      </c>
    </row>
    <row r="450" spans="2:16" ht="38.25" x14ac:dyDescent="0.25">
      <c r="B450" s="5">
        <v>445</v>
      </c>
      <c r="C450" s="71" t="s">
        <v>792</v>
      </c>
      <c r="D450" s="71" t="s">
        <v>792</v>
      </c>
      <c r="E450" s="71" t="s">
        <v>792</v>
      </c>
      <c r="F450" s="62" t="s">
        <v>340</v>
      </c>
      <c r="G450" s="75" t="s">
        <v>400</v>
      </c>
      <c r="H450" s="75" t="s">
        <v>74</v>
      </c>
      <c r="I450" s="76" t="s">
        <v>80</v>
      </c>
      <c r="J450" s="80">
        <v>3.4000000000000002E-2</v>
      </c>
      <c r="K450" s="77">
        <v>0</v>
      </c>
      <c r="L450" s="108">
        <f t="shared" si="10"/>
        <v>3.4000000000000002E-2</v>
      </c>
      <c r="N450" s="78" t="s">
        <v>76</v>
      </c>
      <c r="O450" s="78" t="s">
        <v>76</v>
      </c>
      <c r="P450" s="29" t="s">
        <v>339</v>
      </c>
    </row>
    <row r="451" spans="2:16" ht="38.25" x14ac:dyDescent="0.25">
      <c r="B451" s="5">
        <v>446</v>
      </c>
      <c r="C451" s="71" t="s">
        <v>793</v>
      </c>
      <c r="D451" s="71" t="s">
        <v>793</v>
      </c>
      <c r="E451" s="71" t="s">
        <v>793</v>
      </c>
      <c r="F451" s="62" t="s">
        <v>340</v>
      </c>
      <c r="G451" s="75" t="s">
        <v>400</v>
      </c>
      <c r="H451" s="75" t="s">
        <v>74</v>
      </c>
      <c r="I451" s="76" t="s">
        <v>80</v>
      </c>
      <c r="J451" s="80">
        <v>5.5999999999999999E-3</v>
      </c>
      <c r="K451" s="77">
        <v>0</v>
      </c>
      <c r="L451" s="108">
        <f t="shared" si="10"/>
        <v>5.5999999999999999E-3</v>
      </c>
      <c r="N451" s="78" t="s">
        <v>76</v>
      </c>
      <c r="O451" s="78" t="s">
        <v>76</v>
      </c>
      <c r="P451" s="29" t="s">
        <v>339</v>
      </c>
    </row>
    <row r="452" spans="2:16" ht="25.5" x14ac:dyDescent="0.25">
      <c r="B452" s="5">
        <v>447</v>
      </c>
      <c r="C452" s="71" t="s">
        <v>794</v>
      </c>
      <c r="D452" s="71" t="s">
        <v>794</v>
      </c>
      <c r="E452" s="71" t="s">
        <v>794</v>
      </c>
      <c r="F452" s="62" t="s">
        <v>340</v>
      </c>
      <c r="G452" s="75" t="s">
        <v>400</v>
      </c>
      <c r="H452" s="75" t="s">
        <v>74</v>
      </c>
      <c r="I452" s="76" t="s">
        <v>80</v>
      </c>
      <c r="J452" s="80">
        <v>3.8300000000000001E-2</v>
      </c>
      <c r="K452" s="77">
        <v>0</v>
      </c>
      <c r="L452" s="108">
        <f t="shared" si="10"/>
        <v>3.8300000000000001E-2</v>
      </c>
      <c r="N452" s="78" t="s">
        <v>76</v>
      </c>
      <c r="O452" s="78" t="s">
        <v>76</v>
      </c>
      <c r="P452" s="29" t="s">
        <v>339</v>
      </c>
    </row>
    <row r="453" spans="2:16" ht="38.25" x14ac:dyDescent="0.25">
      <c r="B453" s="5">
        <v>448</v>
      </c>
      <c r="C453" s="71" t="s">
        <v>795</v>
      </c>
      <c r="D453" s="71" t="s">
        <v>795</v>
      </c>
      <c r="E453" s="71" t="s">
        <v>795</v>
      </c>
      <c r="F453" s="62" t="s">
        <v>340</v>
      </c>
      <c r="G453" s="75" t="s">
        <v>400</v>
      </c>
      <c r="H453" s="75" t="s">
        <v>74</v>
      </c>
      <c r="I453" s="76" t="s">
        <v>80</v>
      </c>
      <c r="J453" s="80">
        <v>4.1000000000000002E-2</v>
      </c>
      <c r="K453" s="77">
        <v>0</v>
      </c>
      <c r="L453" s="108">
        <f t="shared" si="10"/>
        <v>4.1000000000000002E-2</v>
      </c>
      <c r="N453" s="78" t="s">
        <v>76</v>
      </c>
      <c r="O453" s="78" t="s">
        <v>76</v>
      </c>
      <c r="P453" s="29" t="s">
        <v>339</v>
      </c>
    </row>
    <row r="454" spans="2:16" ht="38.25" x14ac:dyDescent="0.25">
      <c r="B454" s="5">
        <v>449</v>
      </c>
      <c r="C454" s="71" t="s">
        <v>796</v>
      </c>
      <c r="D454" s="71" t="s">
        <v>796</v>
      </c>
      <c r="E454" s="71" t="s">
        <v>796</v>
      </c>
      <c r="F454" s="62" t="s">
        <v>340</v>
      </c>
      <c r="G454" s="75" t="s">
        <v>400</v>
      </c>
      <c r="H454" s="75" t="s">
        <v>74</v>
      </c>
      <c r="I454" s="76" t="s">
        <v>80</v>
      </c>
      <c r="J454" s="80">
        <v>3.8300000000000001E-2</v>
      </c>
      <c r="K454" s="77">
        <v>0</v>
      </c>
      <c r="L454" s="108">
        <f t="shared" si="10"/>
        <v>3.8300000000000001E-2</v>
      </c>
      <c r="N454" s="78" t="s">
        <v>76</v>
      </c>
      <c r="O454" s="78" t="s">
        <v>76</v>
      </c>
      <c r="P454" s="29" t="s">
        <v>339</v>
      </c>
    </row>
    <row r="455" spans="2:16" ht="25.5" x14ac:dyDescent="0.25">
      <c r="B455" s="5">
        <v>450</v>
      </c>
      <c r="C455" s="71" t="s">
        <v>797</v>
      </c>
      <c r="D455" s="71" t="s">
        <v>797</v>
      </c>
      <c r="E455" s="71" t="s">
        <v>797</v>
      </c>
      <c r="F455" s="62" t="s">
        <v>340</v>
      </c>
      <c r="G455" s="75" t="s">
        <v>400</v>
      </c>
      <c r="H455" s="75" t="s">
        <v>74</v>
      </c>
      <c r="I455" s="76" t="s">
        <v>80</v>
      </c>
      <c r="J455" s="80">
        <v>4.8500000000000001E-2</v>
      </c>
      <c r="K455" s="77">
        <v>0</v>
      </c>
      <c r="L455" s="108">
        <f t="shared" si="10"/>
        <v>4.8500000000000001E-2</v>
      </c>
      <c r="N455" s="78" t="s">
        <v>76</v>
      </c>
      <c r="O455" s="78" t="s">
        <v>76</v>
      </c>
      <c r="P455" s="29" t="s">
        <v>339</v>
      </c>
    </row>
    <row r="456" spans="2:16" ht="38.25" x14ac:dyDescent="0.25">
      <c r="B456" s="5">
        <v>451</v>
      </c>
      <c r="C456" s="71" t="s">
        <v>798</v>
      </c>
      <c r="D456" s="71" t="s">
        <v>798</v>
      </c>
      <c r="E456" s="71" t="s">
        <v>798</v>
      </c>
      <c r="F456" s="62" t="s">
        <v>340</v>
      </c>
      <c r="G456" s="75" t="s">
        <v>400</v>
      </c>
      <c r="H456" s="75" t="s">
        <v>74</v>
      </c>
      <c r="I456" s="76" t="s">
        <v>80</v>
      </c>
      <c r="J456" s="80">
        <v>4.8500000000000001E-2</v>
      </c>
      <c r="K456" s="77">
        <v>0</v>
      </c>
      <c r="L456" s="108">
        <f t="shared" si="10"/>
        <v>4.8500000000000001E-2</v>
      </c>
      <c r="N456" s="78" t="s">
        <v>76</v>
      </c>
      <c r="O456" s="78" t="s">
        <v>76</v>
      </c>
      <c r="P456" s="29" t="s">
        <v>339</v>
      </c>
    </row>
    <row r="457" spans="2:16" ht="38.25" x14ac:dyDescent="0.25">
      <c r="B457" s="5">
        <v>452</v>
      </c>
      <c r="C457" s="71" t="s">
        <v>799</v>
      </c>
      <c r="D457" s="71" t="s">
        <v>799</v>
      </c>
      <c r="E457" s="71" t="s">
        <v>799</v>
      </c>
      <c r="F457" s="62" t="s">
        <v>340</v>
      </c>
      <c r="G457" s="75" t="s">
        <v>400</v>
      </c>
      <c r="H457" s="75" t="s">
        <v>74</v>
      </c>
      <c r="I457" s="76" t="s">
        <v>80</v>
      </c>
      <c r="J457" s="80">
        <v>7.0599999999999996E-2</v>
      </c>
      <c r="K457" s="77">
        <v>0</v>
      </c>
      <c r="L457" s="108">
        <f t="shared" si="10"/>
        <v>7.0599999999999996E-2</v>
      </c>
      <c r="N457" s="78" t="s">
        <v>76</v>
      </c>
      <c r="O457" s="78" t="s">
        <v>76</v>
      </c>
      <c r="P457" s="29" t="s">
        <v>339</v>
      </c>
    </row>
    <row r="458" spans="2:16" ht="38.25" x14ac:dyDescent="0.25">
      <c r="B458" s="5">
        <v>453</v>
      </c>
      <c r="C458" s="71" t="s">
        <v>800</v>
      </c>
      <c r="D458" s="71" t="s">
        <v>800</v>
      </c>
      <c r="E458" s="71" t="s">
        <v>800</v>
      </c>
      <c r="F458" s="62" t="s">
        <v>340</v>
      </c>
      <c r="G458" s="75" t="s">
        <v>400</v>
      </c>
      <c r="H458" s="75" t="s">
        <v>74</v>
      </c>
      <c r="I458" s="76" t="s">
        <v>80</v>
      </c>
      <c r="J458" s="80">
        <v>4.0399999999999998E-2</v>
      </c>
      <c r="K458" s="77">
        <v>0</v>
      </c>
      <c r="L458" s="108">
        <f t="shared" si="10"/>
        <v>4.0399999999999998E-2</v>
      </c>
      <c r="N458" s="78" t="s">
        <v>76</v>
      </c>
      <c r="O458" s="78" t="s">
        <v>76</v>
      </c>
      <c r="P458" s="29" t="s">
        <v>339</v>
      </c>
    </row>
    <row r="459" spans="2:16" ht="38.25" x14ac:dyDescent="0.25">
      <c r="B459" s="5">
        <v>454</v>
      </c>
      <c r="C459" s="71" t="s">
        <v>801</v>
      </c>
      <c r="D459" s="71" t="s">
        <v>801</v>
      </c>
      <c r="E459" s="71" t="s">
        <v>801</v>
      </c>
      <c r="F459" s="62" t="s">
        <v>340</v>
      </c>
      <c r="G459" s="75" t="s">
        <v>400</v>
      </c>
      <c r="H459" s="75" t="s">
        <v>74</v>
      </c>
      <c r="I459" s="76" t="s">
        <v>80</v>
      </c>
      <c r="J459" s="80">
        <v>8.6199999999999999E-2</v>
      </c>
      <c r="K459" s="77">
        <v>0</v>
      </c>
      <c r="L459" s="108">
        <f t="shared" si="10"/>
        <v>8.6199999999999999E-2</v>
      </c>
      <c r="N459" s="78" t="s">
        <v>76</v>
      </c>
      <c r="O459" s="78" t="s">
        <v>76</v>
      </c>
      <c r="P459" s="29" t="s">
        <v>339</v>
      </c>
    </row>
    <row r="460" spans="2:16" ht="38.25" x14ac:dyDescent="0.25">
      <c r="B460" s="5">
        <v>455</v>
      </c>
      <c r="C460" s="71" t="s">
        <v>802</v>
      </c>
      <c r="D460" s="71" t="s">
        <v>802</v>
      </c>
      <c r="E460" s="71" t="s">
        <v>802</v>
      </c>
      <c r="F460" s="62" t="s">
        <v>340</v>
      </c>
      <c r="G460" s="75" t="s">
        <v>400</v>
      </c>
      <c r="H460" s="75" t="s">
        <v>74</v>
      </c>
      <c r="I460" s="76" t="s">
        <v>80</v>
      </c>
      <c r="J460" s="80">
        <v>8.6199999999999999E-2</v>
      </c>
      <c r="K460" s="77">
        <v>0</v>
      </c>
      <c r="L460" s="108">
        <f t="shared" si="10"/>
        <v>8.6199999999999999E-2</v>
      </c>
      <c r="N460" s="78" t="s">
        <v>76</v>
      </c>
      <c r="O460" s="78" t="s">
        <v>76</v>
      </c>
      <c r="P460" s="29" t="s">
        <v>339</v>
      </c>
    </row>
    <row r="461" spans="2:16" ht="25.5" x14ac:dyDescent="0.25">
      <c r="B461" s="5">
        <v>456</v>
      </c>
      <c r="C461" s="71" t="s">
        <v>803</v>
      </c>
      <c r="D461" s="71" t="s">
        <v>803</v>
      </c>
      <c r="E461" s="71" t="s">
        <v>803</v>
      </c>
      <c r="F461" s="62" t="s">
        <v>340</v>
      </c>
      <c r="G461" s="75" t="s">
        <v>400</v>
      </c>
      <c r="H461" s="75" t="s">
        <v>74</v>
      </c>
      <c r="I461" s="76" t="s">
        <v>80</v>
      </c>
      <c r="J461" s="80">
        <v>2.5000000000000001E-3</v>
      </c>
      <c r="K461" s="77">
        <v>0</v>
      </c>
      <c r="L461" s="108">
        <f t="shared" si="10"/>
        <v>2.5000000000000001E-3</v>
      </c>
      <c r="N461" s="78" t="s">
        <v>76</v>
      </c>
      <c r="O461" s="78" t="s">
        <v>76</v>
      </c>
      <c r="P461" s="29" t="s">
        <v>339</v>
      </c>
    </row>
    <row r="462" spans="2:16" ht="38.25" x14ac:dyDescent="0.25">
      <c r="B462" s="5">
        <v>457</v>
      </c>
      <c r="C462" s="71" t="s">
        <v>804</v>
      </c>
      <c r="D462" s="71" t="s">
        <v>804</v>
      </c>
      <c r="E462" s="71" t="s">
        <v>804</v>
      </c>
      <c r="F462" s="62" t="s">
        <v>340</v>
      </c>
      <c r="G462" s="75" t="s">
        <v>400</v>
      </c>
      <c r="H462" s="75" t="s">
        <v>74</v>
      </c>
      <c r="I462" s="76" t="s">
        <v>80</v>
      </c>
      <c r="J462" s="80">
        <v>2.5000000000000001E-3</v>
      </c>
      <c r="K462" s="77">
        <v>0</v>
      </c>
      <c r="L462" s="108">
        <f t="shared" si="10"/>
        <v>2.5000000000000001E-3</v>
      </c>
      <c r="N462" s="78" t="s">
        <v>76</v>
      </c>
      <c r="O462" s="78" t="s">
        <v>76</v>
      </c>
      <c r="P462" s="29" t="s">
        <v>339</v>
      </c>
    </row>
    <row r="463" spans="2:16" ht="25.5" x14ac:dyDescent="0.25">
      <c r="B463" s="5">
        <v>458</v>
      </c>
      <c r="C463" s="71" t="s">
        <v>805</v>
      </c>
      <c r="D463" s="71" t="s">
        <v>805</v>
      </c>
      <c r="E463" s="71" t="s">
        <v>805</v>
      </c>
      <c r="F463" s="62" t="s">
        <v>340</v>
      </c>
      <c r="G463" s="75" t="s">
        <v>400</v>
      </c>
      <c r="H463" s="75" t="s">
        <v>74</v>
      </c>
      <c r="I463" s="76" t="s">
        <v>80</v>
      </c>
      <c r="J463" s="80">
        <v>1.15E-2</v>
      </c>
      <c r="K463" s="77">
        <v>0</v>
      </c>
      <c r="L463" s="108">
        <f t="shared" si="10"/>
        <v>1.15E-2</v>
      </c>
      <c r="N463" s="78" t="s">
        <v>76</v>
      </c>
      <c r="O463" s="78" t="s">
        <v>76</v>
      </c>
      <c r="P463" s="29" t="s">
        <v>339</v>
      </c>
    </row>
    <row r="464" spans="2:16" ht="38.25" x14ac:dyDescent="0.25">
      <c r="B464" s="5">
        <v>459</v>
      </c>
      <c r="C464" s="71" t="s">
        <v>806</v>
      </c>
      <c r="D464" s="71" t="s">
        <v>806</v>
      </c>
      <c r="E464" s="71" t="s">
        <v>806</v>
      </c>
      <c r="F464" s="62" t="s">
        <v>340</v>
      </c>
      <c r="G464" s="75" t="s">
        <v>400</v>
      </c>
      <c r="H464" s="75" t="s">
        <v>74</v>
      </c>
      <c r="I464" s="76" t="s">
        <v>80</v>
      </c>
      <c r="J464" s="80">
        <v>4.5999999999999999E-2</v>
      </c>
      <c r="K464" s="77">
        <v>0</v>
      </c>
      <c r="L464" s="108">
        <f t="shared" si="10"/>
        <v>4.5999999999999999E-2</v>
      </c>
      <c r="N464" s="78" t="s">
        <v>76</v>
      </c>
      <c r="O464" s="78" t="s">
        <v>76</v>
      </c>
      <c r="P464" s="29" t="s">
        <v>339</v>
      </c>
    </row>
    <row r="465" spans="2:16" ht="25.5" x14ac:dyDescent="0.25">
      <c r="B465" s="5">
        <v>460</v>
      </c>
      <c r="C465" s="71" t="s">
        <v>807</v>
      </c>
      <c r="D465" s="71" t="s">
        <v>807</v>
      </c>
      <c r="E465" s="71" t="s">
        <v>807</v>
      </c>
      <c r="F465" s="62" t="s">
        <v>340</v>
      </c>
      <c r="G465" s="75" t="s">
        <v>400</v>
      </c>
      <c r="H465" s="75" t="s">
        <v>74</v>
      </c>
      <c r="I465" s="76" t="s">
        <v>80</v>
      </c>
      <c r="J465" s="80">
        <v>1.15E-2</v>
      </c>
      <c r="K465" s="77">
        <v>0</v>
      </c>
      <c r="L465" s="108">
        <f t="shared" si="10"/>
        <v>1.15E-2</v>
      </c>
      <c r="N465" s="78" t="s">
        <v>76</v>
      </c>
      <c r="O465" s="78" t="s">
        <v>76</v>
      </c>
      <c r="P465" s="29" t="s">
        <v>339</v>
      </c>
    </row>
    <row r="466" spans="2:16" ht="38.25" x14ac:dyDescent="0.25">
      <c r="B466" s="5">
        <v>461</v>
      </c>
      <c r="C466" s="71" t="s">
        <v>808</v>
      </c>
      <c r="D466" s="71" t="s">
        <v>808</v>
      </c>
      <c r="E466" s="71" t="s">
        <v>808</v>
      </c>
      <c r="F466" s="62" t="s">
        <v>340</v>
      </c>
      <c r="G466" s="75" t="s">
        <v>400</v>
      </c>
      <c r="H466" s="75" t="s">
        <v>74</v>
      </c>
      <c r="I466" s="76" t="s">
        <v>80</v>
      </c>
      <c r="J466" s="80">
        <v>8.1199999999999994E-2</v>
      </c>
      <c r="K466" s="77">
        <v>0</v>
      </c>
      <c r="L466" s="108">
        <f t="shared" si="10"/>
        <v>8.1199999999999994E-2</v>
      </c>
      <c r="N466" s="78" t="s">
        <v>76</v>
      </c>
      <c r="O466" s="78" t="s">
        <v>76</v>
      </c>
      <c r="P466" s="29" t="s">
        <v>339</v>
      </c>
    </row>
    <row r="467" spans="2:16" ht="38.25" x14ac:dyDescent="0.25">
      <c r="B467" s="5">
        <v>462</v>
      </c>
      <c r="C467" s="71" t="s">
        <v>809</v>
      </c>
      <c r="D467" s="71" t="s">
        <v>809</v>
      </c>
      <c r="E467" s="71" t="s">
        <v>809</v>
      </c>
      <c r="F467" s="62" t="s">
        <v>340</v>
      </c>
      <c r="G467" s="75" t="s">
        <v>400</v>
      </c>
      <c r="H467" s="75" t="s">
        <v>74</v>
      </c>
      <c r="I467" s="76" t="s">
        <v>80</v>
      </c>
      <c r="J467" s="80">
        <v>1.934E-2</v>
      </c>
      <c r="K467" s="77">
        <v>0</v>
      </c>
      <c r="L467" s="108">
        <f t="shared" si="10"/>
        <v>1.934E-2</v>
      </c>
      <c r="N467" s="78" t="s">
        <v>76</v>
      </c>
      <c r="O467" s="78" t="s">
        <v>76</v>
      </c>
      <c r="P467" s="29" t="s">
        <v>339</v>
      </c>
    </row>
    <row r="468" spans="2:16" ht="25.5" x14ac:dyDescent="0.25">
      <c r="B468" s="5">
        <v>463</v>
      </c>
      <c r="C468" s="71" t="s">
        <v>810</v>
      </c>
      <c r="D468" s="71" t="s">
        <v>810</v>
      </c>
      <c r="E468" s="71" t="s">
        <v>810</v>
      </c>
      <c r="F468" s="62" t="s">
        <v>340</v>
      </c>
      <c r="G468" s="75" t="s">
        <v>400</v>
      </c>
      <c r="H468" s="75" t="s">
        <v>74</v>
      </c>
      <c r="I468" s="76" t="s">
        <v>80</v>
      </c>
      <c r="J468" s="80">
        <v>0.1101</v>
      </c>
      <c r="K468" s="77">
        <v>0</v>
      </c>
      <c r="L468" s="108">
        <f t="shared" si="10"/>
        <v>0.1101</v>
      </c>
      <c r="N468" s="78" t="s">
        <v>76</v>
      </c>
      <c r="O468" s="78" t="s">
        <v>76</v>
      </c>
      <c r="P468" s="29" t="s">
        <v>339</v>
      </c>
    </row>
    <row r="469" spans="2:16" ht="38.25" x14ac:dyDescent="0.25">
      <c r="B469" s="5">
        <v>464</v>
      </c>
      <c r="C469" s="71" t="s">
        <v>811</v>
      </c>
      <c r="D469" s="71" t="s">
        <v>811</v>
      </c>
      <c r="E469" s="71" t="s">
        <v>811</v>
      </c>
      <c r="F469" s="62" t="s">
        <v>340</v>
      </c>
      <c r="G469" s="75" t="s">
        <v>400</v>
      </c>
      <c r="H469" s="75" t="s">
        <v>74</v>
      </c>
      <c r="I469" s="76" t="s">
        <v>80</v>
      </c>
      <c r="J469" s="80">
        <v>9.4999999999999998E-3</v>
      </c>
      <c r="K469" s="77">
        <v>0</v>
      </c>
      <c r="L469" s="108">
        <f t="shared" si="10"/>
        <v>9.4999999999999998E-3</v>
      </c>
      <c r="N469" s="78" t="s">
        <v>76</v>
      </c>
      <c r="O469" s="78" t="s">
        <v>76</v>
      </c>
      <c r="P469" s="29" t="s">
        <v>339</v>
      </c>
    </row>
    <row r="470" spans="2:16" ht="51" x14ac:dyDescent="0.25">
      <c r="B470" s="5">
        <v>465</v>
      </c>
      <c r="C470" s="71" t="s">
        <v>812</v>
      </c>
      <c r="D470" s="71" t="s">
        <v>812</v>
      </c>
      <c r="E470" s="71" t="s">
        <v>812</v>
      </c>
      <c r="F470" s="62" t="s">
        <v>340</v>
      </c>
      <c r="G470" s="75" t="s">
        <v>400</v>
      </c>
      <c r="H470" s="75" t="s">
        <v>74</v>
      </c>
      <c r="I470" s="76" t="s">
        <v>80</v>
      </c>
      <c r="J470" s="80">
        <v>7.4999999999999997E-3</v>
      </c>
      <c r="K470" s="77">
        <v>0</v>
      </c>
      <c r="L470" s="108">
        <f t="shared" si="10"/>
        <v>7.4999999999999997E-3</v>
      </c>
      <c r="N470" s="78" t="s">
        <v>76</v>
      </c>
      <c r="O470" s="78" t="s">
        <v>76</v>
      </c>
      <c r="P470" s="29" t="s">
        <v>339</v>
      </c>
    </row>
    <row r="471" spans="2:16" ht="25.5" x14ac:dyDescent="0.25">
      <c r="B471" s="5">
        <v>466</v>
      </c>
      <c r="C471" s="71" t="s">
        <v>813</v>
      </c>
      <c r="D471" s="71" t="s">
        <v>813</v>
      </c>
      <c r="E471" s="71" t="s">
        <v>813</v>
      </c>
      <c r="F471" s="62" t="s">
        <v>340</v>
      </c>
      <c r="G471" s="75" t="s">
        <v>400</v>
      </c>
      <c r="H471" s="75" t="s">
        <v>74</v>
      </c>
      <c r="I471" s="76" t="s">
        <v>80</v>
      </c>
      <c r="J471" s="80">
        <v>2.5000000000000001E-3</v>
      </c>
      <c r="K471" s="77">
        <v>0</v>
      </c>
      <c r="L471" s="108">
        <f t="shared" si="10"/>
        <v>2.5000000000000001E-3</v>
      </c>
      <c r="N471" s="78" t="s">
        <v>76</v>
      </c>
      <c r="O471" s="78" t="s">
        <v>76</v>
      </c>
      <c r="P471" s="29" t="s">
        <v>339</v>
      </c>
    </row>
    <row r="472" spans="2:16" ht="38.25" x14ac:dyDescent="0.25">
      <c r="B472" s="5">
        <v>467</v>
      </c>
      <c r="C472" s="71" t="s">
        <v>814</v>
      </c>
      <c r="D472" s="71" t="s">
        <v>814</v>
      </c>
      <c r="E472" s="71" t="s">
        <v>814</v>
      </c>
      <c r="F472" s="62" t="s">
        <v>340</v>
      </c>
      <c r="G472" s="75" t="s">
        <v>400</v>
      </c>
      <c r="H472" s="75" t="s">
        <v>74</v>
      </c>
      <c r="I472" s="76" t="s">
        <v>80</v>
      </c>
      <c r="J472" s="80">
        <v>2.86E-2</v>
      </c>
      <c r="K472" s="77">
        <v>0</v>
      </c>
      <c r="L472" s="108">
        <f t="shared" si="10"/>
        <v>2.86E-2</v>
      </c>
      <c r="N472" s="78" t="s">
        <v>76</v>
      </c>
      <c r="O472" s="78" t="s">
        <v>76</v>
      </c>
      <c r="P472" s="29" t="s">
        <v>339</v>
      </c>
    </row>
    <row r="473" spans="2:16" ht="38.25" x14ac:dyDescent="0.25">
      <c r="B473" s="5">
        <v>468</v>
      </c>
      <c r="C473" s="71" t="s">
        <v>815</v>
      </c>
      <c r="D473" s="71" t="s">
        <v>815</v>
      </c>
      <c r="E473" s="71" t="s">
        <v>815</v>
      </c>
      <c r="F473" s="62" t="s">
        <v>340</v>
      </c>
      <c r="G473" s="75" t="s">
        <v>400</v>
      </c>
      <c r="H473" s="75" t="s">
        <v>74</v>
      </c>
      <c r="I473" s="76" t="s">
        <v>80</v>
      </c>
      <c r="J473" s="80">
        <v>2.3999999999999998E-3</v>
      </c>
      <c r="K473" s="77">
        <v>0</v>
      </c>
      <c r="L473" s="108">
        <f t="shared" si="10"/>
        <v>2.3999999999999998E-3</v>
      </c>
      <c r="N473" s="78" t="s">
        <v>76</v>
      </c>
      <c r="O473" s="78" t="s">
        <v>76</v>
      </c>
      <c r="P473" s="29" t="s">
        <v>339</v>
      </c>
    </row>
    <row r="474" spans="2:16" ht="38.25" x14ac:dyDescent="0.25">
      <c r="B474" s="5">
        <v>469</v>
      </c>
      <c r="C474" s="71" t="s">
        <v>816</v>
      </c>
      <c r="D474" s="71" t="s">
        <v>816</v>
      </c>
      <c r="E474" s="71" t="s">
        <v>816</v>
      </c>
      <c r="F474" s="62" t="s">
        <v>340</v>
      </c>
      <c r="G474" s="75" t="s">
        <v>400</v>
      </c>
      <c r="H474" s="75" t="s">
        <v>74</v>
      </c>
      <c r="I474" s="76" t="s">
        <v>80</v>
      </c>
      <c r="J474" s="80">
        <v>3.8999999999999998E-3</v>
      </c>
      <c r="K474" s="77">
        <v>0</v>
      </c>
      <c r="L474" s="108">
        <f t="shared" si="10"/>
        <v>3.8999999999999998E-3</v>
      </c>
      <c r="N474" s="78" t="s">
        <v>76</v>
      </c>
      <c r="O474" s="78" t="s">
        <v>76</v>
      </c>
      <c r="P474" s="29" t="s">
        <v>339</v>
      </c>
    </row>
    <row r="475" spans="2:16" ht="38.25" x14ac:dyDescent="0.25">
      <c r="B475" s="5">
        <v>470</v>
      </c>
      <c r="C475" s="71" t="s">
        <v>817</v>
      </c>
      <c r="D475" s="71" t="s">
        <v>817</v>
      </c>
      <c r="E475" s="71" t="s">
        <v>817</v>
      </c>
      <c r="F475" s="62" t="s">
        <v>340</v>
      </c>
      <c r="G475" s="75" t="s">
        <v>400</v>
      </c>
      <c r="H475" s="75" t="s">
        <v>74</v>
      </c>
      <c r="I475" s="76" t="s">
        <v>80</v>
      </c>
      <c r="J475" s="80">
        <v>3.0800000000000001E-2</v>
      </c>
      <c r="K475" s="77">
        <v>0</v>
      </c>
      <c r="L475" s="108">
        <f t="shared" si="10"/>
        <v>3.0800000000000001E-2</v>
      </c>
      <c r="N475" s="78" t="s">
        <v>76</v>
      </c>
      <c r="O475" s="78" t="s">
        <v>76</v>
      </c>
      <c r="P475" s="29" t="s">
        <v>339</v>
      </c>
    </row>
    <row r="476" spans="2:16" ht="25.5" x14ac:dyDescent="0.25">
      <c r="B476" s="5">
        <v>471</v>
      </c>
      <c r="C476" s="71" t="s">
        <v>818</v>
      </c>
      <c r="D476" s="71" t="s">
        <v>818</v>
      </c>
      <c r="E476" s="71" t="s">
        <v>818</v>
      </c>
      <c r="F476" s="62" t="s">
        <v>340</v>
      </c>
      <c r="G476" s="75" t="s">
        <v>400</v>
      </c>
      <c r="H476" s="75" t="s">
        <v>74</v>
      </c>
      <c r="I476" s="76" t="s">
        <v>80</v>
      </c>
      <c r="J476" s="80">
        <v>3.6600000000000001E-2</v>
      </c>
      <c r="K476" s="77">
        <v>0</v>
      </c>
      <c r="L476" s="108">
        <f t="shared" si="10"/>
        <v>3.6600000000000001E-2</v>
      </c>
      <c r="N476" s="78" t="s">
        <v>76</v>
      </c>
      <c r="O476" s="78" t="s">
        <v>76</v>
      </c>
      <c r="P476" s="29" t="s">
        <v>339</v>
      </c>
    </row>
    <row r="477" spans="2:16" ht="38.25" x14ac:dyDescent="0.25">
      <c r="B477" s="5">
        <v>472</v>
      </c>
      <c r="C477" s="71" t="s">
        <v>819</v>
      </c>
      <c r="D477" s="71" t="s">
        <v>819</v>
      </c>
      <c r="E477" s="71" t="s">
        <v>819</v>
      </c>
      <c r="F477" s="62" t="s">
        <v>340</v>
      </c>
      <c r="G477" s="75" t="s">
        <v>400</v>
      </c>
      <c r="H477" s="75" t="s">
        <v>74</v>
      </c>
      <c r="I477" s="76" t="s">
        <v>80</v>
      </c>
      <c r="J477" s="80">
        <v>3.6600000000000001E-2</v>
      </c>
      <c r="K477" s="77">
        <v>0</v>
      </c>
      <c r="L477" s="108">
        <f t="shared" si="10"/>
        <v>3.6600000000000001E-2</v>
      </c>
      <c r="N477" s="78" t="s">
        <v>76</v>
      </c>
      <c r="O477" s="78" t="s">
        <v>76</v>
      </c>
      <c r="P477" s="29" t="s">
        <v>339</v>
      </c>
    </row>
    <row r="478" spans="2:16" ht="25.5" x14ac:dyDescent="0.25">
      <c r="B478" s="5">
        <v>473</v>
      </c>
      <c r="C478" s="71" t="s">
        <v>820</v>
      </c>
      <c r="D478" s="71" t="s">
        <v>820</v>
      </c>
      <c r="E478" s="71" t="s">
        <v>820</v>
      </c>
      <c r="F478" s="62" t="s">
        <v>340</v>
      </c>
      <c r="G478" s="75" t="s">
        <v>400</v>
      </c>
      <c r="H478" s="75" t="s">
        <v>74</v>
      </c>
      <c r="I478" s="76" t="s">
        <v>80</v>
      </c>
      <c r="J478" s="80">
        <v>0.28710000000000002</v>
      </c>
      <c r="K478" s="77">
        <v>0</v>
      </c>
      <c r="L478" s="108">
        <f t="shared" si="10"/>
        <v>0.28710000000000002</v>
      </c>
      <c r="N478" s="78" t="s">
        <v>76</v>
      </c>
      <c r="O478" s="78" t="s">
        <v>76</v>
      </c>
      <c r="P478" s="29" t="s">
        <v>339</v>
      </c>
    </row>
    <row r="479" spans="2:16" ht="38.25" x14ac:dyDescent="0.25">
      <c r="B479" s="5">
        <v>474</v>
      </c>
      <c r="C479" s="71" t="s">
        <v>821</v>
      </c>
      <c r="D479" s="71" t="s">
        <v>821</v>
      </c>
      <c r="E479" s="71" t="s">
        <v>821</v>
      </c>
      <c r="F479" s="62" t="s">
        <v>340</v>
      </c>
      <c r="G479" s="75" t="s">
        <v>400</v>
      </c>
      <c r="H479" s="75" t="s">
        <v>74</v>
      </c>
      <c r="I479" s="76" t="s">
        <v>80</v>
      </c>
      <c r="J479" s="80">
        <v>4.1700000000000001E-2</v>
      </c>
      <c r="K479" s="77">
        <v>0</v>
      </c>
      <c r="L479" s="108">
        <f t="shared" si="10"/>
        <v>4.1700000000000001E-2</v>
      </c>
      <c r="N479" s="78" t="s">
        <v>76</v>
      </c>
      <c r="O479" s="78" t="s">
        <v>76</v>
      </c>
      <c r="P479" s="29" t="s">
        <v>339</v>
      </c>
    </row>
    <row r="480" spans="2:16" ht="25.5" x14ac:dyDescent="0.25">
      <c r="B480" s="5">
        <v>475</v>
      </c>
      <c r="C480" s="71" t="s">
        <v>822</v>
      </c>
      <c r="D480" s="71" t="s">
        <v>822</v>
      </c>
      <c r="E480" s="71" t="s">
        <v>822</v>
      </c>
      <c r="F480" s="62" t="s">
        <v>340</v>
      </c>
      <c r="G480" s="75" t="s">
        <v>400</v>
      </c>
      <c r="H480" s="75" t="s">
        <v>74</v>
      </c>
      <c r="I480" s="76" t="s">
        <v>80</v>
      </c>
      <c r="J480" s="80">
        <v>4.4200000000000003E-2</v>
      </c>
      <c r="K480" s="77">
        <v>0</v>
      </c>
      <c r="L480" s="108">
        <f t="shared" si="10"/>
        <v>4.4200000000000003E-2</v>
      </c>
      <c r="N480" s="78" t="s">
        <v>76</v>
      </c>
      <c r="O480" s="78" t="s">
        <v>76</v>
      </c>
      <c r="P480" s="29" t="s">
        <v>339</v>
      </c>
    </row>
    <row r="481" spans="2:16" ht="38.25" x14ac:dyDescent="0.25">
      <c r="B481" s="5">
        <v>476</v>
      </c>
      <c r="C481" s="71" t="s">
        <v>823</v>
      </c>
      <c r="D481" s="71" t="s">
        <v>823</v>
      </c>
      <c r="E481" s="71" t="s">
        <v>823</v>
      </c>
      <c r="F481" s="62" t="s">
        <v>340</v>
      </c>
      <c r="G481" s="75" t="s">
        <v>400</v>
      </c>
      <c r="H481" s="75" t="s">
        <v>74</v>
      </c>
      <c r="I481" s="76" t="s">
        <v>80</v>
      </c>
      <c r="J481" s="80">
        <v>4.4200000000000003E-2</v>
      </c>
      <c r="K481" s="77">
        <v>0</v>
      </c>
      <c r="L481" s="108">
        <f t="shared" si="10"/>
        <v>4.4200000000000003E-2</v>
      </c>
      <c r="N481" s="78" t="s">
        <v>76</v>
      </c>
      <c r="O481" s="78" t="s">
        <v>76</v>
      </c>
      <c r="P481" s="29" t="s">
        <v>339</v>
      </c>
    </row>
    <row r="482" spans="2:16" ht="25.5" x14ac:dyDescent="0.25">
      <c r="B482" s="5">
        <v>477</v>
      </c>
      <c r="C482" s="71" t="s">
        <v>824</v>
      </c>
      <c r="D482" s="71" t="s">
        <v>824</v>
      </c>
      <c r="E482" s="71" t="s">
        <v>824</v>
      </c>
      <c r="F482" s="62" t="s">
        <v>340</v>
      </c>
      <c r="G482" s="75" t="s">
        <v>400</v>
      </c>
      <c r="H482" s="75" t="s">
        <v>74</v>
      </c>
      <c r="I482" s="76" t="s">
        <v>80</v>
      </c>
      <c r="J482" s="80">
        <v>5.74E-2</v>
      </c>
      <c r="K482" s="77">
        <v>0</v>
      </c>
      <c r="L482" s="108">
        <f t="shared" si="10"/>
        <v>5.74E-2</v>
      </c>
      <c r="N482" s="78" t="s">
        <v>76</v>
      </c>
      <c r="O482" s="78" t="s">
        <v>76</v>
      </c>
      <c r="P482" s="29" t="s">
        <v>339</v>
      </c>
    </row>
    <row r="483" spans="2:16" ht="38.25" x14ac:dyDescent="0.25">
      <c r="B483" s="5">
        <v>478</v>
      </c>
      <c r="C483" s="71" t="s">
        <v>825</v>
      </c>
      <c r="D483" s="71" t="s">
        <v>825</v>
      </c>
      <c r="E483" s="71" t="s">
        <v>825</v>
      </c>
      <c r="F483" s="62" t="s">
        <v>340</v>
      </c>
      <c r="G483" s="75" t="s">
        <v>400</v>
      </c>
      <c r="H483" s="75" t="s">
        <v>74</v>
      </c>
      <c r="I483" s="76" t="s">
        <v>80</v>
      </c>
      <c r="J483" s="80">
        <v>5.74E-2</v>
      </c>
      <c r="K483" s="77">
        <v>0</v>
      </c>
      <c r="L483" s="108">
        <f t="shared" si="10"/>
        <v>5.74E-2</v>
      </c>
      <c r="N483" s="78" t="s">
        <v>76</v>
      </c>
      <c r="O483" s="78" t="s">
        <v>76</v>
      </c>
      <c r="P483" s="29" t="s">
        <v>339</v>
      </c>
    </row>
    <row r="484" spans="2:16" ht="38.25" x14ac:dyDescent="0.25">
      <c r="B484" s="5">
        <v>479</v>
      </c>
      <c r="C484" s="71" t="s">
        <v>826</v>
      </c>
      <c r="D484" s="71" t="s">
        <v>826</v>
      </c>
      <c r="E484" s="71" t="s">
        <v>826</v>
      </c>
      <c r="F484" s="62" t="s">
        <v>340</v>
      </c>
      <c r="G484" s="75" t="s">
        <v>400</v>
      </c>
      <c r="H484" s="75" t="s">
        <v>74</v>
      </c>
      <c r="I484" s="76" t="s">
        <v>80</v>
      </c>
      <c r="J484" s="80">
        <v>2.3E-2</v>
      </c>
      <c r="K484" s="77">
        <v>0</v>
      </c>
      <c r="L484" s="108">
        <f t="shared" si="10"/>
        <v>2.3E-2</v>
      </c>
      <c r="N484" s="78" t="s">
        <v>76</v>
      </c>
      <c r="O484" s="78" t="s">
        <v>76</v>
      </c>
      <c r="P484" s="29" t="s">
        <v>339</v>
      </c>
    </row>
    <row r="485" spans="2:16" ht="38.25" x14ac:dyDescent="0.25">
      <c r="B485" s="5">
        <v>480</v>
      </c>
      <c r="C485" s="71" t="s">
        <v>827</v>
      </c>
      <c r="D485" s="71" t="s">
        <v>827</v>
      </c>
      <c r="E485" s="71" t="s">
        <v>827</v>
      </c>
      <c r="F485" s="62" t="s">
        <v>340</v>
      </c>
      <c r="G485" s="75" t="s">
        <v>400</v>
      </c>
      <c r="H485" s="75" t="s">
        <v>74</v>
      </c>
      <c r="I485" s="76" t="s">
        <v>80</v>
      </c>
      <c r="J485" s="80">
        <v>3.8600000000000002E-2</v>
      </c>
      <c r="K485" s="77">
        <v>0</v>
      </c>
      <c r="L485" s="108">
        <f t="shared" si="10"/>
        <v>3.8600000000000002E-2</v>
      </c>
      <c r="N485" s="78" t="s">
        <v>76</v>
      </c>
      <c r="O485" s="78" t="s">
        <v>76</v>
      </c>
      <c r="P485" s="29" t="s">
        <v>339</v>
      </c>
    </row>
    <row r="486" spans="2:16" ht="25.5" x14ac:dyDescent="0.25">
      <c r="B486" s="5">
        <v>481</v>
      </c>
      <c r="C486" s="71" t="s">
        <v>828</v>
      </c>
      <c r="D486" s="71" t="s">
        <v>828</v>
      </c>
      <c r="E486" s="71" t="s">
        <v>828</v>
      </c>
      <c r="F486" s="62" t="s">
        <v>340</v>
      </c>
      <c r="G486" s="75" t="s">
        <v>400</v>
      </c>
      <c r="H486" s="75" t="s">
        <v>74</v>
      </c>
      <c r="I486" s="76" t="s">
        <v>80</v>
      </c>
      <c r="J486" s="80">
        <v>1.9E-3</v>
      </c>
      <c r="K486" s="77">
        <v>0</v>
      </c>
      <c r="L486" s="108">
        <f t="shared" si="10"/>
        <v>1.9E-3</v>
      </c>
      <c r="N486" s="78" t="s">
        <v>76</v>
      </c>
      <c r="O486" s="78" t="s">
        <v>76</v>
      </c>
      <c r="P486" s="29" t="s">
        <v>339</v>
      </c>
    </row>
    <row r="487" spans="2:16" ht="38.25" x14ac:dyDescent="0.25">
      <c r="B487" s="5">
        <v>482</v>
      </c>
      <c r="C487" s="71" t="s">
        <v>829</v>
      </c>
      <c r="D487" s="71" t="s">
        <v>829</v>
      </c>
      <c r="E487" s="71" t="s">
        <v>829</v>
      </c>
      <c r="F487" s="62" t="s">
        <v>340</v>
      </c>
      <c r="G487" s="75" t="s">
        <v>400</v>
      </c>
      <c r="H487" s="75" t="s">
        <v>74</v>
      </c>
      <c r="I487" s="76" t="s">
        <v>80</v>
      </c>
      <c r="J487" s="80">
        <v>2.7799999999999998E-2</v>
      </c>
      <c r="K487" s="77">
        <v>0</v>
      </c>
      <c r="L487" s="108">
        <f t="shared" si="10"/>
        <v>2.7799999999999998E-2</v>
      </c>
      <c r="N487" s="78" t="s">
        <v>76</v>
      </c>
      <c r="O487" s="78" t="s">
        <v>76</v>
      </c>
      <c r="P487" s="29" t="s">
        <v>339</v>
      </c>
    </row>
    <row r="488" spans="2:16" ht="38.25" x14ac:dyDescent="0.25">
      <c r="B488" s="5">
        <v>483</v>
      </c>
      <c r="C488" s="71" t="s">
        <v>830</v>
      </c>
      <c r="D488" s="71" t="s">
        <v>830</v>
      </c>
      <c r="E488" s="71" t="s">
        <v>830</v>
      </c>
      <c r="F488" s="62" t="s">
        <v>340</v>
      </c>
      <c r="G488" s="75" t="s">
        <v>400</v>
      </c>
      <c r="H488" s="75" t="s">
        <v>74</v>
      </c>
      <c r="I488" s="76" t="s">
        <v>80</v>
      </c>
      <c r="J488" s="80">
        <v>3.3E-3</v>
      </c>
      <c r="K488" s="77">
        <v>0</v>
      </c>
      <c r="L488" s="108">
        <f t="shared" si="10"/>
        <v>3.3E-3</v>
      </c>
      <c r="N488" s="78" t="s">
        <v>76</v>
      </c>
      <c r="O488" s="78" t="s">
        <v>76</v>
      </c>
      <c r="P488" s="29" t="s">
        <v>339</v>
      </c>
    </row>
    <row r="489" spans="2:16" ht="38.25" x14ac:dyDescent="0.25">
      <c r="B489" s="5">
        <v>484</v>
      </c>
      <c r="C489" s="71" t="s">
        <v>831</v>
      </c>
      <c r="D489" s="71" t="s">
        <v>831</v>
      </c>
      <c r="E489" s="71" t="s">
        <v>831</v>
      </c>
      <c r="F489" s="62" t="s">
        <v>340</v>
      </c>
      <c r="G489" s="75" t="s">
        <v>400</v>
      </c>
      <c r="H489" s="75" t="s">
        <v>74</v>
      </c>
      <c r="I489" s="76" t="s">
        <v>80</v>
      </c>
      <c r="J489" s="80">
        <v>0.01</v>
      </c>
      <c r="K489" s="77">
        <v>0</v>
      </c>
      <c r="L489" s="108">
        <f t="shared" si="10"/>
        <v>0.01</v>
      </c>
      <c r="N489" s="78" t="s">
        <v>76</v>
      </c>
      <c r="O489" s="78" t="s">
        <v>76</v>
      </c>
      <c r="P489" s="29" t="s">
        <v>339</v>
      </c>
    </row>
    <row r="490" spans="2:16" ht="38.25" x14ac:dyDescent="0.25">
      <c r="B490" s="5">
        <v>485</v>
      </c>
      <c r="C490" s="71" t="s">
        <v>832</v>
      </c>
      <c r="D490" s="71" t="s">
        <v>832</v>
      </c>
      <c r="E490" s="71" t="s">
        <v>832</v>
      </c>
      <c r="F490" s="62" t="s">
        <v>340</v>
      </c>
      <c r="G490" s="75" t="s">
        <v>400</v>
      </c>
      <c r="H490" s="75" t="s">
        <v>74</v>
      </c>
      <c r="I490" s="76" t="s">
        <v>80</v>
      </c>
      <c r="J490" s="80">
        <v>6.25E-2</v>
      </c>
      <c r="K490" s="77">
        <v>0</v>
      </c>
      <c r="L490" s="108">
        <f t="shared" si="10"/>
        <v>6.25E-2</v>
      </c>
      <c r="N490" s="78" t="s">
        <v>76</v>
      </c>
      <c r="O490" s="78" t="s">
        <v>76</v>
      </c>
      <c r="P490" s="29" t="s">
        <v>339</v>
      </c>
    </row>
    <row r="491" spans="2:16" ht="25.5" x14ac:dyDescent="0.25">
      <c r="B491" s="5">
        <v>486</v>
      </c>
      <c r="C491" s="71" t="s">
        <v>833</v>
      </c>
      <c r="D491" s="71" t="s">
        <v>833</v>
      </c>
      <c r="E491" s="71" t="s">
        <v>833</v>
      </c>
      <c r="F491" s="62" t="s">
        <v>340</v>
      </c>
      <c r="G491" s="75" t="s">
        <v>400</v>
      </c>
      <c r="H491" s="75" t="s">
        <v>74</v>
      </c>
      <c r="I491" s="76" t="s">
        <v>80</v>
      </c>
      <c r="J491" s="80">
        <v>5.4399999999999997E-2</v>
      </c>
      <c r="K491" s="77">
        <v>0</v>
      </c>
      <c r="L491" s="108">
        <f t="shared" si="10"/>
        <v>5.4399999999999997E-2</v>
      </c>
      <c r="N491" s="78" t="s">
        <v>76</v>
      </c>
      <c r="O491" s="78" t="s">
        <v>76</v>
      </c>
      <c r="P491" s="29" t="s">
        <v>339</v>
      </c>
    </row>
    <row r="492" spans="2:16" ht="38.25" x14ac:dyDescent="0.25">
      <c r="B492" s="5">
        <v>487</v>
      </c>
      <c r="C492" s="71" t="s">
        <v>834</v>
      </c>
      <c r="D492" s="71" t="s">
        <v>834</v>
      </c>
      <c r="E492" s="71" t="s">
        <v>834</v>
      </c>
      <c r="F492" s="62" t="s">
        <v>340</v>
      </c>
      <c r="G492" s="75" t="s">
        <v>400</v>
      </c>
      <c r="H492" s="75" t="s">
        <v>74</v>
      </c>
      <c r="I492" s="76" t="s">
        <v>80</v>
      </c>
      <c r="J492" s="80">
        <v>6.7199999999999996E-2</v>
      </c>
      <c r="K492" s="77">
        <v>0</v>
      </c>
      <c r="L492" s="108">
        <f t="shared" si="10"/>
        <v>6.7199999999999996E-2</v>
      </c>
      <c r="N492" s="78" t="s">
        <v>76</v>
      </c>
      <c r="O492" s="78" t="s">
        <v>76</v>
      </c>
      <c r="P492" s="29" t="s">
        <v>339</v>
      </c>
    </row>
    <row r="493" spans="2:16" ht="25.5" x14ac:dyDescent="0.25">
      <c r="B493" s="5">
        <v>488</v>
      </c>
      <c r="C493" s="71" t="s">
        <v>835</v>
      </c>
      <c r="D493" s="71" t="s">
        <v>835</v>
      </c>
      <c r="E493" s="71" t="s">
        <v>835</v>
      </c>
      <c r="F493" s="62" t="s">
        <v>340</v>
      </c>
      <c r="G493" s="75" t="s">
        <v>400</v>
      </c>
      <c r="H493" s="75" t="s">
        <v>74</v>
      </c>
      <c r="I493" s="76" t="s">
        <v>80</v>
      </c>
      <c r="J493" s="80">
        <v>3.8E-3</v>
      </c>
      <c r="K493" s="77">
        <v>0</v>
      </c>
      <c r="L493" s="108">
        <f t="shared" si="10"/>
        <v>3.8E-3</v>
      </c>
      <c r="N493" s="78" t="s">
        <v>76</v>
      </c>
      <c r="O493" s="78" t="s">
        <v>76</v>
      </c>
      <c r="P493" s="29" t="s">
        <v>339</v>
      </c>
    </row>
    <row r="494" spans="2:16" ht="38.25" x14ac:dyDescent="0.25">
      <c r="B494" s="5">
        <v>489</v>
      </c>
      <c r="C494" s="71" t="s">
        <v>836</v>
      </c>
      <c r="D494" s="71" t="s">
        <v>836</v>
      </c>
      <c r="E494" s="71" t="s">
        <v>836</v>
      </c>
      <c r="F494" s="62" t="s">
        <v>340</v>
      </c>
      <c r="G494" s="75" t="s">
        <v>400</v>
      </c>
      <c r="H494" s="75" t="s">
        <v>74</v>
      </c>
      <c r="I494" s="76" t="s">
        <v>80</v>
      </c>
      <c r="J494" s="80">
        <v>3.8E-3</v>
      </c>
      <c r="K494" s="77">
        <v>0</v>
      </c>
      <c r="L494" s="108">
        <f t="shared" si="10"/>
        <v>3.8E-3</v>
      </c>
      <c r="N494" s="78" t="s">
        <v>76</v>
      </c>
      <c r="O494" s="78" t="s">
        <v>76</v>
      </c>
      <c r="P494" s="29" t="s">
        <v>339</v>
      </c>
    </row>
    <row r="495" spans="2:16" ht="38.25" x14ac:dyDescent="0.25">
      <c r="B495" s="5">
        <v>490</v>
      </c>
      <c r="C495" s="71" t="s">
        <v>837</v>
      </c>
      <c r="D495" s="71" t="s">
        <v>837</v>
      </c>
      <c r="E495" s="71" t="s">
        <v>837</v>
      </c>
      <c r="F495" s="62" t="s">
        <v>340</v>
      </c>
      <c r="G495" s="75" t="s">
        <v>400</v>
      </c>
      <c r="H495" s="75" t="s">
        <v>74</v>
      </c>
      <c r="I495" s="76" t="s">
        <v>80</v>
      </c>
      <c r="J495" s="80">
        <v>1.7399999999999999E-2</v>
      </c>
      <c r="K495" s="77">
        <v>0</v>
      </c>
      <c r="L495" s="108">
        <f t="shared" si="10"/>
        <v>1.7399999999999999E-2</v>
      </c>
      <c r="N495" s="78" t="s">
        <v>76</v>
      </c>
      <c r="O495" s="78" t="s">
        <v>76</v>
      </c>
      <c r="P495" s="29" t="s">
        <v>339</v>
      </c>
    </row>
    <row r="496" spans="2:16" ht="38.25" x14ac:dyDescent="0.25">
      <c r="B496" s="5">
        <v>491</v>
      </c>
      <c r="C496" s="71" t="s">
        <v>838</v>
      </c>
      <c r="D496" s="71" t="s">
        <v>838</v>
      </c>
      <c r="E496" s="71" t="s">
        <v>838</v>
      </c>
      <c r="F496" s="62" t="s">
        <v>340</v>
      </c>
      <c r="G496" s="75" t="s">
        <v>400</v>
      </c>
      <c r="H496" s="75" t="s">
        <v>74</v>
      </c>
      <c r="I496" s="76" t="s">
        <v>80</v>
      </c>
      <c r="J496" s="80">
        <v>3.2000000000000002E-3</v>
      </c>
      <c r="K496" s="77">
        <v>0</v>
      </c>
      <c r="L496" s="108">
        <f t="shared" si="10"/>
        <v>3.2000000000000002E-3</v>
      </c>
      <c r="N496" s="78" t="s">
        <v>76</v>
      </c>
      <c r="O496" s="78" t="s">
        <v>76</v>
      </c>
      <c r="P496" s="29" t="s">
        <v>339</v>
      </c>
    </row>
    <row r="497" spans="2:16" ht="38.25" x14ac:dyDescent="0.25">
      <c r="B497" s="5">
        <v>492</v>
      </c>
      <c r="C497" s="71" t="s">
        <v>839</v>
      </c>
      <c r="D497" s="71" t="s">
        <v>839</v>
      </c>
      <c r="E497" s="71" t="s">
        <v>839</v>
      </c>
      <c r="F497" s="62" t="s">
        <v>340</v>
      </c>
      <c r="G497" s="75" t="s">
        <v>400</v>
      </c>
      <c r="H497" s="75" t="s">
        <v>74</v>
      </c>
      <c r="I497" s="76" t="s">
        <v>80</v>
      </c>
      <c r="J497" s="80">
        <v>3.8E-3</v>
      </c>
      <c r="K497" s="77">
        <v>0</v>
      </c>
      <c r="L497" s="108">
        <f t="shared" si="10"/>
        <v>3.8E-3</v>
      </c>
      <c r="N497" s="78" t="s">
        <v>76</v>
      </c>
      <c r="O497" s="78" t="s">
        <v>76</v>
      </c>
      <c r="P497" s="29" t="s">
        <v>339</v>
      </c>
    </row>
    <row r="498" spans="2:16" ht="25.5" x14ac:dyDescent="0.25">
      <c r="B498" s="5">
        <v>493</v>
      </c>
      <c r="C498" s="71" t="s">
        <v>840</v>
      </c>
      <c r="D498" s="71" t="s">
        <v>840</v>
      </c>
      <c r="E498" s="71" t="s">
        <v>840</v>
      </c>
      <c r="F498" s="62" t="s">
        <v>340</v>
      </c>
      <c r="G498" s="75" t="s">
        <v>400</v>
      </c>
      <c r="H498" s="75" t="s">
        <v>74</v>
      </c>
      <c r="I498" s="76" t="s">
        <v>80</v>
      </c>
      <c r="J498" s="80">
        <v>4.8500000000000001E-2</v>
      </c>
      <c r="K498" s="77">
        <v>0</v>
      </c>
      <c r="L498" s="108">
        <f t="shared" si="10"/>
        <v>4.8500000000000001E-2</v>
      </c>
      <c r="N498" s="78" t="s">
        <v>76</v>
      </c>
      <c r="O498" s="78" t="s">
        <v>76</v>
      </c>
      <c r="P498" s="29" t="s">
        <v>339</v>
      </c>
    </row>
    <row r="499" spans="2:16" ht="25.5" x14ac:dyDescent="0.25">
      <c r="B499" s="5">
        <v>494</v>
      </c>
      <c r="C499" s="71" t="s">
        <v>841</v>
      </c>
      <c r="D499" s="71" t="s">
        <v>841</v>
      </c>
      <c r="E499" s="71" t="s">
        <v>841</v>
      </c>
      <c r="F499" s="62" t="s">
        <v>340</v>
      </c>
      <c r="G499" s="75" t="s">
        <v>400</v>
      </c>
      <c r="H499" s="75" t="s">
        <v>74</v>
      </c>
      <c r="I499" s="76" t="s">
        <v>80</v>
      </c>
      <c r="J499" s="80">
        <v>4.8000000000000001E-2</v>
      </c>
      <c r="K499" s="77">
        <v>0</v>
      </c>
      <c r="L499" s="108">
        <f t="shared" si="10"/>
        <v>4.8000000000000001E-2</v>
      </c>
      <c r="N499" s="78" t="s">
        <v>76</v>
      </c>
      <c r="O499" s="78" t="s">
        <v>76</v>
      </c>
      <c r="P499" s="29" t="s">
        <v>339</v>
      </c>
    </row>
    <row r="500" spans="2:16" ht="38.25" x14ac:dyDescent="0.25">
      <c r="B500" s="5">
        <v>495</v>
      </c>
      <c r="C500" s="71" t="s">
        <v>842</v>
      </c>
      <c r="D500" s="71" t="s">
        <v>842</v>
      </c>
      <c r="E500" s="71" t="s">
        <v>842</v>
      </c>
      <c r="F500" s="62" t="s">
        <v>340</v>
      </c>
      <c r="G500" s="75" t="s">
        <v>400</v>
      </c>
      <c r="H500" s="75" t="s">
        <v>74</v>
      </c>
      <c r="I500" s="76" t="s">
        <v>80</v>
      </c>
      <c r="J500" s="80">
        <v>4.8000000000000001E-2</v>
      </c>
      <c r="K500" s="77">
        <v>0</v>
      </c>
      <c r="L500" s="108">
        <f t="shared" si="10"/>
        <v>4.8000000000000001E-2</v>
      </c>
      <c r="N500" s="78" t="s">
        <v>76</v>
      </c>
      <c r="O500" s="78" t="s">
        <v>76</v>
      </c>
      <c r="P500" s="29" t="s">
        <v>339</v>
      </c>
    </row>
    <row r="501" spans="2:16" ht="38.25" x14ac:dyDescent="0.25">
      <c r="B501" s="5">
        <v>496</v>
      </c>
      <c r="C501" s="71" t="s">
        <v>843</v>
      </c>
      <c r="D501" s="71" t="s">
        <v>843</v>
      </c>
      <c r="E501" s="71" t="s">
        <v>843</v>
      </c>
      <c r="F501" s="62" t="s">
        <v>340</v>
      </c>
      <c r="G501" s="75" t="s">
        <v>400</v>
      </c>
      <c r="H501" s="75" t="s">
        <v>74</v>
      </c>
      <c r="I501" s="76" t="s">
        <v>80</v>
      </c>
      <c r="J501" s="80">
        <v>0.32650000000000001</v>
      </c>
      <c r="K501" s="77">
        <v>0</v>
      </c>
      <c r="L501" s="108">
        <f t="shared" si="10"/>
        <v>0.32650000000000001</v>
      </c>
      <c r="N501" s="78" t="s">
        <v>76</v>
      </c>
      <c r="O501" s="78" t="s">
        <v>76</v>
      </c>
      <c r="P501" s="29" t="s">
        <v>339</v>
      </c>
    </row>
    <row r="502" spans="2:16" ht="25.5" x14ac:dyDescent="0.25">
      <c r="B502" s="5">
        <v>497</v>
      </c>
      <c r="C502" s="71" t="s">
        <v>844</v>
      </c>
      <c r="D502" s="71" t="s">
        <v>844</v>
      </c>
      <c r="E502" s="71" t="s">
        <v>844</v>
      </c>
      <c r="F502" s="62" t="s">
        <v>340</v>
      </c>
      <c r="G502" s="75" t="s">
        <v>400</v>
      </c>
      <c r="H502" s="75" t="s">
        <v>74</v>
      </c>
      <c r="I502" s="76" t="s">
        <v>80</v>
      </c>
      <c r="J502" s="80">
        <v>1.7399999999999999E-2</v>
      </c>
      <c r="K502" s="77">
        <v>0</v>
      </c>
      <c r="L502" s="108">
        <f t="shared" si="10"/>
        <v>1.7399999999999999E-2</v>
      </c>
      <c r="N502" s="78" t="s">
        <v>76</v>
      </c>
      <c r="O502" s="78" t="s">
        <v>76</v>
      </c>
      <c r="P502" s="29" t="s">
        <v>339</v>
      </c>
    </row>
    <row r="503" spans="2:16" ht="38.25" x14ac:dyDescent="0.25">
      <c r="B503" s="5">
        <v>498</v>
      </c>
      <c r="C503" s="71" t="s">
        <v>1508</v>
      </c>
      <c r="D503" s="71" t="s">
        <v>1508</v>
      </c>
      <c r="E503" s="71" t="s">
        <v>1508</v>
      </c>
      <c r="F503" s="62" t="s">
        <v>340</v>
      </c>
      <c r="G503" s="75" t="s">
        <v>400</v>
      </c>
      <c r="H503" s="75" t="s">
        <v>74</v>
      </c>
      <c r="I503" s="76" t="s">
        <v>80</v>
      </c>
      <c r="J503" s="80">
        <v>1.06E-2</v>
      </c>
      <c r="K503" s="77">
        <v>0</v>
      </c>
      <c r="L503" s="108">
        <f t="shared" ref="L503:L555" si="11">IF(J503="","",(J503-(J503*K503)))</f>
        <v>1.06E-2</v>
      </c>
      <c r="N503" s="78" t="s">
        <v>76</v>
      </c>
      <c r="O503" s="78" t="s">
        <v>76</v>
      </c>
      <c r="P503" s="29" t="s">
        <v>339</v>
      </c>
    </row>
    <row r="504" spans="2:16" ht="38.25" x14ac:dyDescent="0.25">
      <c r="B504" s="5">
        <v>499</v>
      </c>
      <c r="C504" s="71" t="s">
        <v>845</v>
      </c>
      <c r="D504" s="71" t="s">
        <v>845</v>
      </c>
      <c r="E504" s="71" t="s">
        <v>845</v>
      </c>
      <c r="F504" s="62" t="s">
        <v>340</v>
      </c>
      <c r="G504" s="75" t="s">
        <v>400</v>
      </c>
      <c r="H504" s="75" t="s">
        <v>74</v>
      </c>
      <c r="I504" s="76" t="s">
        <v>80</v>
      </c>
      <c r="J504" s="80">
        <v>1.9099999999999999E-2</v>
      </c>
      <c r="K504" s="77">
        <v>0</v>
      </c>
      <c r="L504" s="108">
        <f t="shared" si="11"/>
        <v>1.9099999999999999E-2</v>
      </c>
      <c r="N504" s="78" t="s">
        <v>76</v>
      </c>
      <c r="O504" s="78" t="s">
        <v>76</v>
      </c>
      <c r="P504" s="29" t="s">
        <v>339</v>
      </c>
    </row>
    <row r="505" spans="2:16" ht="25.5" x14ac:dyDescent="0.25">
      <c r="B505" s="5">
        <v>500</v>
      </c>
      <c r="C505" s="71" t="s">
        <v>846</v>
      </c>
      <c r="D505" s="71" t="s">
        <v>846</v>
      </c>
      <c r="E505" s="71" t="s">
        <v>846</v>
      </c>
      <c r="F505" s="62" t="s">
        <v>340</v>
      </c>
      <c r="G505" s="75" t="s">
        <v>400</v>
      </c>
      <c r="H505" s="75" t="s">
        <v>74</v>
      </c>
      <c r="I505" s="76" t="s">
        <v>80</v>
      </c>
      <c r="J505" s="80">
        <v>7.8200000000000006E-2</v>
      </c>
      <c r="K505" s="77">
        <v>0</v>
      </c>
      <c r="L505" s="108">
        <f t="shared" si="11"/>
        <v>7.8200000000000006E-2</v>
      </c>
      <c r="N505" s="78" t="s">
        <v>76</v>
      </c>
      <c r="O505" s="78" t="s">
        <v>76</v>
      </c>
      <c r="P505" s="29" t="s">
        <v>339</v>
      </c>
    </row>
    <row r="506" spans="2:16" ht="25.5" x14ac:dyDescent="0.25">
      <c r="B506" s="5">
        <v>501</v>
      </c>
      <c r="C506" s="71" t="s">
        <v>847</v>
      </c>
      <c r="D506" s="71" t="s">
        <v>847</v>
      </c>
      <c r="E506" s="71" t="s">
        <v>847</v>
      </c>
      <c r="F506" s="62" t="s">
        <v>340</v>
      </c>
      <c r="G506" s="75" t="s">
        <v>400</v>
      </c>
      <c r="H506" s="75" t="s">
        <v>74</v>
      </c>
      <c r="I506" s="76" t="s">
        <v>80</v>
      </c>
      <c r="J506" s="80">
        <v>1.35E-2</v>
      </c>
      <c r="K506" s="77">
        <v>0</v>
      </c>
      <c r="L506" s="108">
        <f t="shared" si="11"/>
        <v>1.35E-2</v>
      </c>
      <c r="N506" s="78" t="s">
        <v>76</v>
      </c>
      <c r="O506" s="78" t="s">
        <v>76</v>
      </c>
      <c r="P506" s="29" t="s">
        <v>339</v>
      </c>
    </row>
    <row r="507" spans="2:16" ht="25.5" x14ac:dyDescent="0.25">
      <c r="B507" s="5">
        <v>502</v>
      </c>
      <c r="C507" s="71" t="s">
        <v>848</v>
      </c>
      <c r="D507" s="71" t="s">
        <v>848</v>
      </c>
      <c r="E507" s="71" t="s">
        <v>848</v>
      </c>
      <c r="F507" s="62" t="s">
        <v>340</v>
      </c>
      <c r="G507" s="75" t="s">
        <v>400</v>
      </c>
      <c r="H507" s="75" t="s">
        <v>74</v>
      </c>
      <c r="I507" s="76" t="s">
        <v>80</v>
      </c>
      <c r="J507" s="80">
        <v>0.08</v>
      </c>
      <c r="K507" s="77">
        <v>0</v>
      </c>
      <c r="L507" s="108">
        <f t="shared" si="11"/>
        <v>0.08</v>
      </c>
      <c r="N507" s="78" t="s">
        <v>76</v>
      </c>
      <c r="O507" s="78" t="s">
        <v>76</v>
      </c>
      <c r="P507" s="29" t="s">
        <v>339</v>
      </c>
    </row>
    <row r="508" spans="2:16" ht="25.5" x14ac:dyDescent="0.25">
      <c r="B508" s="5">
        <v>503</v>
      </c>
      <c r="C508" s="71" t="s">
        <v>849</v>
      </c>
      <c r="D508" s="71" t="s">
        <v>849</v>
      </c>
      <c r="E508" s="71" t="s">
        <v>849</v>
      </c>
      <c r="F508" s="62" t="s">
        <v>340</v>
      </c>
      <c r="G508" s="75" t="s">
        <v>400</v>
      </c>
      <c r="H508" s="75" t="s">
        <v>74</v>
      </c>
      <c r="I508" s="76" t="s">
        <v>80</v>
      </c>
      <c r="J508" s="80">
        <v>5.3100000000000001E-2</v>
      </c>
      <c r="K508" s="77">
        <v>0</v>
      </c>
      <c r="L508" s="108">
        <f t="shared" si="11"/>
        <v>5.3100000000000001E-2</v>
      </c>
      <c r="N508" s="78" t="s">
        <v>76</v>
      </c>
      <c r="O508" s="78" t="s">
        <v>76</v>
      </c>
      <c r="P508" s="29" t="s">
        <v>339</v>
      </c>
    </row>
    <row r="509" spans="2:16" ht="38.25" x14ac:dyDescent="0.25">
      <c r="B509" s="5">
        <v>504</v>
      </c>
      <c r="C509" s="71" t="s">
        <v>850</v>
      </c>
      <c r="D509" s="71" t="s">
        <v>850</v>
      </c>
      <c r="E509" s="71" t="s">
        <v>850</v>
      </c>
      <c r="F509" s="62" t="s">
        <v>340</v>
      </c>
      <c r="G509" s="75" t="s">
        <v>400</v>
      </c>
      <c r="H509" s="75" t="s">
        <v>74</v>
      </c>
      <c r="I509" s="76" t="s">
        <v>80</v>
      </c>
      <c r="J509" s="80">
        <v>8.1199999999999994E-2</v>
      </c>
      <c r="K509" s="77">
        <v>0</v>
      </c>
      <c r="L509" s="108">
        <f t="shared" si="11"/>
        <v>8.1199999999999994E-2</v>
      </c>
      <c r="N509" s="78" t="s">
        <v>76</v>
      </c>
      <c r="O509" s="78" t="s">
        <v>76</v>
      </c>
      <c r="P509" s="29" t="s">
        <v>339</v>
      </c>
    </row>
    <row r="510" spans="2:16" ht="25.5" x14ac:dyDescent="0.25">
      <c r="B510" s="5">
        <v>505</v>
      </c>
      <c r="C510" s="71" t="s">
        <v>851</v>
      </c>
      <c r="D510" s="71" t="s">
        <v>851</v>
      </c>
      <c r="E510" s="71" t="s">
        <v>851</v>
      </c>
      <c r="F510" s="62" t="s">
        <v>340</v>
      </c>
      <c r="G510" s="75" t="s">
        <v>400</v>
      </c>
      <c r="H510" s="75" t="s">
        <v>74</v>
      </c>
      <c r="I510" s="76" t="s">
        <v>80</v>
      </c>
      <c r="J510" s="80">
        <v>2.6800000000000001E-2</v>
      </c>
      <c r="K510" s="77">
        <v>0</v>
      </c>
      <c r="L510" s="108">
        <f t="shared" si="11"/>
        <v>2.6800000000000001E-2</v>
      </c>
      <c r="N510" s="78" t="s">
        <v>76</v>
      </c>
      <c r="O510" s="78" t="s">
        <v>76</v>
      </c>
      <c r="P510" s="29" t="s">
        <v>339</v>
      </c>
    </row>
    <row r="511" spans="2:16" ht="38.25" x14ac:dyDescent="0.25">
      <c r="B511" s="5">
        <v>506</v>
      </c>
      <c r="C511" s="71" t="s">
        <v>852</v>
      </c>
      <c r="D511" s="71" t="s">
        <v>852</v>
      </c>
      <c r="E511" s="71" t="s">
        <v>852</v>
      </c>
      <c r="F511" s="62" t="s">
        <v>340</v>
      </c>
      <c r="G511" s="75" t="s">
        <v>400</v>
      </c>
      <c r="H511" s="75" t="s">
        <v>74</v>
      </c>
      <c r="I511" s="76" t="s">
        <v>80</v>
      </c>
      <c r="J511" s="80">
        <v>1.7500000000000002E-2</v>
      </c>
      <c r="K511" s="77">
        <v>0</v>
      </c>
      <c r="L511" s="108">
        <f t="shared" si="11"/>
        <v>1.7500000000000002E-2</v>
      </c>
      <c r="N511" s="78" t="s">
        <v>76</v>
      </c>
      <c r="O511" s="78" t="s">
        <v>76</v>
      </c>
      <c r="P511" s="29" t="s">
        <v>339</v>
      </c>
    </row>
    <row r="512" spans="2:16" ht="38.25" x14ac:dyDescent="0.25">
      <c r="B512" s="5">
        <v>507</v>
      </c>
      <c r="C512" s="71" t="s">
        <v>853</v>
      </c>
      <c r="D512" s="71" t="s">
        <v>853</v>
      </c>
      <c r="E512" s="71" t="s">
        <v>853</v>
      </c>
      <c r="F512" s="62" t="s">
        <v>340</v>
      </c>
      <c r="G512" s="75" t="s">
        <v>400</v>
      </c>
      <c r="H512" s="75" t="s">
        <v>74</v>
      </c>
      <c r="I512" s="76" t="s">
        <v>80</v>
      </c>
      <c r="J512" s="80">
        <v>3.4200000000000001E-2</v>
      </c>
      <c r="K512" s="77">
        <v>0</v>
      </c>
      <c r="L512" s="108">
        <f t="shared" si="11"/>
        <v>3.4200000000000001E-2</v>
      </c>
      <c r="N512" s="78" t="s">
        <v>76</v>
      </c>
      <c r="O512" s="78" t="s">
        <v>76</v>
      </c>
      <c r="P512" s="29" t="s">
        <v>339</v>
      </c>
    </row>
    <row r="513" spans="2:16" ht="38.25" x14ac:dyDescent="0.25">
      <c r="B513" s="5">
        <v>508</v>
      </c>
      <c r="C513" s="71" t="s">
        <v>854</v>
      </c>
      <c r="D513" s="71" t="s">
        <v>854</v>
      </c>
      <c r="E513" s="71" t="s">
        <v>854</v>
      </c>
      <c r="F513" s="62" t="s">
        <v>340</v>
      </c>
      <c r="G513" s="75" t="s">
        <v>400</v>
      </c>
      <c r="H513" s="75" t="s">
        <v>74</v>
      </c>
      <c r="I513" s="76" t="s">
        <v>80</v>
      </c>
      <c r="J513" s="80">
        <v>3.3599999999999998E-2</v>
      </c>
      <c r="K513" s="77">
        <v>0</v>
      </c>
      <c r="L513" s="108">
        <f t="shared" si="11"/>
        <v>3.3599999999999998E-2</v>
      </c>
      <c r="N513" s="78" t="s">
        <v>76</v>
      </c>
      <c r="O513" s="78" t="s">
        <v>76</v>
      </c>
      <c r="P513" s="29" t="s">
        <v>339</v>
      </c>
    </row>
    <row r="514" spans="2:16" ht="25.5" x14ac:dyDescent="0.25">
      <c r="B514" s="5">
        <v>509</v>
      </c>
      <c r="C514" s="71" t="s">
        <v>855</v>
      </c>
      <c r="D514" s="71" t="s">
        <v>855</v>
      </c>
      <c r="E514" s="71" t="s">
        <v>855</v>
      </c>
      <c r="F514" s="62" t="s">
        <v>340</v>
      </c>
      <c r="G514" s="75" t="s">
        <v>400</v>
      </c>
      <c r="H514" s="75" t="s">
        <v>74</v>
      </c>
      <c r="I514" s="76" t="s">
        <v>80</v>
      </c>
      <c r="J514" s="80">
        <v>0.14369999999999999</v>
      </c>
      <c r="K514" s="77">
        <v>0</v>
      </c>
      <c r="L514" s="108">
        <f t="shared" si="11"/>
        <v>0.14369999999999999</v>
      </c>
      <c r="N514" s="78" t="s">
        <v>76</v>
      </c>
      <c r="O514" s="78" t="s">
        <v>76</v>
      </c>
      <c r="P514" s="29" t="s">
        <v>339</v>
      </c>
    </row>
    <row r="515" spans="2:16" ht="25.5" x14ac:dyDescent="0.25">
      <c r="B515" s="5">
        <v>510</v>
      </c>
      <c r="C515" s="71" t="s">
        <v>856</v>
      </c>
      <c r="D515" s="71" t="s">
        <v>856</v>
      </c>
      <c r="E515" s="71" t="s">
        <v>856</v>
      </c>
      <c r="F515" s="62" t="s">
        <v>340</v>
      </c>
      <c r="G515" s="75" t="s">
        <v>400</v>
      </c>
      <c r="H515" s="75" t="s">
        <v>74</v>
      </c>
      <c r="I515" s="76" t="s">
        <v>80</v>
      </c>
      <c r="J515" s="80">
        <v>2.52E-2</v>
      </c>
      <c r="K515" s="77">
        <v>0</v>
      </c>
      <c r="L515" s="108">
        <f t="shared" si="11"/>
        <v>2.52E-2</v>
      </c>
      <c r="N515" s="78" t="s">
        <v>76</v>
      </c>
      <c r="O515" s="78" t="s">
        <v>76</v>
      </c>
      <c r="P515" s="29" t="s">
        <v>339</v>
      </c>
    </row>
    <row r="516" spans="2:16" ht="38.25" x14ac:dyDescent="0.25">
      <c r="B516" s="5">
        <v>511</v>
      </c>
      <c r="C516" s="71" t="s">
        <v>857</v>
      </c>
      <c r="D516" s="71" t="s">
        <v>857</v>
      </c>
      <c r="E516" s="71" t="s">
        <v>857</v>
      </c>
      <c r="F516" s="62" t="s">
        <v>340</v>
      </c>
      <c r="G516" s="75" t="s">
        <v>400</v>
      </c>
      <c r="H516" s="75" t="s">
        <v>74</v>
      </c>
      <c r="I516" s="76" t="s">
        <v>80</v>
      </c>
      <c r="J516" s="80">
        <v>2.75E-2</v>
      </c>
      <c r="K516" s="77">
        <v>0</v>
      </c>
      <c r="L516" s="108">
        <f t="shared" si="11"/>
        <v>2.75E-2</v>
      </c>
      <c r="N516" s="78" t="s">
        <v>76</v>
      </c>
      <c r="O516" s="78" t="s">
        <v>76</v>
      </c>
      <c r="P516" s="29" t="s">
        <v>339</v>
      </c>
    </row>
    <row r="517" spans="2:16" ht="25.5" x14ac:dyDescent="0.25">
      <c r="B517" s="5">
        <v>512</v>
      </c>
      <c r="C517" s="71" t="s">
        <v>858</v>
      </c>
      <c r="D517" s="71" t="s">
        <v>858</v>
      </c>
      <c r="E517" s="71" t="s">
        <v>858</v>
      </c>
      <c r="F517" s="62" t="s">
        <v>340</v>
      </c>
      <c r="G517" s="75" t="s">
        <v>400</v>
      </c>
      <c r="H517" s="75" t="s">
        <v>74</v>
      </c>
      <c r="I517" s="76" t="s">
        <v>80</v>
      </c>
      <c r="J517" s="80">
        <v>2.3E-2</v>
      </c>
      <c r="K517" s="77">
        <v>0</v>
      </c>
      <c r="L517" s="108">
        <f t="shared" si="11"/>
        <v>2.3E-2</v>
      </c>
      <c r="N517" s="78" t="s">
        <v>76</v>
      </c>
      <c r="O517" s="78" t="s">
        <v>76</v>
      </c>
      <c r="P517" s="29" t="s">
        <v>339</v>
      </c>
    </row>
    <row r="518" spans="2:16" ht="38.25" x14ac:dyDescent="0.25">
      <c r="B518" s="5">
        <v>513</v>
      </c>
      <c r="C518" s="71" t="s">
        <v>859</v>
      </c>
      <c r="D518" s="71" t="s">
        <v>859</v>
      </c>
      <c r="E518" s="71" t="s">
        <v>859</v>
      </c>
      <c r="F518" s="62" t="s">
        <v>340</v>
      </c>
      <c r="G518" s="75" t="s">
        <v>400</v>
      </c>
      <c r="H518" s="75" t="s">
        <v>74</v>
      </c>
      <c r="I518" s="76" t="s">
        <v>80</v>
      </c>
      <c r="J518" s="80">
        <v>2.8000000000000001E-2</v>
      </c>
      <c r="K518" s="77">
        <v>0</v>
      </c>
      <c r="L518" s="108">
        <f t="shared" si="11"/>
        <v>2.8000000000000001E-2</v>
      </c>
      <c r="N518" s="78" t="s">
        <v>76</v>
      </c>
      <c r="O518" s="78" t="s">
        <v>76</v>
      </c>
      <c r="P518" s="29" t="s">
        <v>339</v>
      </c>
    </row>
    <row r="519" spans="2:16" ht="38.25" x14ac:dyDescent="0.25">
      <c r="B519" s="5">
        <v>514</v>
      </c>
      <c r="C519" s="71" t="s">
        <v>860</v>
      </c>
      <c r="D519" s="71" t="s">
        <v>860</v>
      </c>
      <c r="E519" s="71" t="s">
        <v>860</v>
      </c>
      <c r="F519" s="62" t="s">
        <v>340</v>
      </c>
      <c r="G519" s="75" t="s">
        <v>400</v>
      </c>
      <c r="H519" s="75" t="s">
        <v>74</v>
      </c>
      <c r="I519" s="76" t="s">
        <v>80</v>
      </c>
      <c r="J519" s="80">
        <v>3.32E-2</v>
      </c>
      <c r="K519" s="77">
        <v>0</v>
      </c>
      <c r="L519" s="108">
        <f t="shared" si="11"/>
        <v>3.32E-2</v>
      </c>
      <c r="N519" s="78" t="s">
        <v>76</v>
      </c>
      <c r="O519" s="78" t="s">
        <v>76</v>
      </c>
      <c r="P519" s="29" t="s">
        <v>339</v>
      </c>
    </row>
    <row r="520" spans="2:16" ht="51" x14ac:dyDescent="0.25">
      <c r="B520" s="5">
        <v>515</v>
      </c>
      <c r="C520" s="71" t="s">
        <v>861</v>
      </c>
      <c r="D520" s="71" t="s">
        <v>861</v>
      </c>
      <c r="E520" s="71" t="s">
        <v>861</v>
      </c>
      <c r="F520" s="62" t="s">
        <v>340</v>
      </c>
      <c r="G520" s="75" t="s">
        <v>400</v>
      </c>
      <c r="H520" s="75" t="s">
        <v>74</v>
      </c>
      <c r="I520" s="76" t="s">
        <v>80</v>
      </c>
      <c r="J520" s="80">
        <v>3.32E-2</v>
      </c>
      <c r="K520" s="77">
        <v>0</v>
      </c>
      <c r="L520" s="108">
        <f t="shared" si="11"/>
        <v>3.32E-2</v>
      </c>
      <c r="N520" s="78" t="s">
        <v>76</v>
      </c>
      <c r="O520" s="78" t="s">
        <v>76</v>
      </c>
      <c r="P520" s="29" t="s">
        <v>339</v>
      </c>
    </row>
    <row r="521" spans="2:16" ht="38.25" x14ac:dyDescent="0.25">
      <c r="B521" s="5">
        <v>516</v>
      </c>
      <c r="C521" s="71" t="s">
        <v>862</v>
      </c>
      <c r="D521" s="71" t="s">
        <v>862</v>
      </c>
      <c r="E521" s="71" t="s">
        <v>862</v>
      </c>
      <c r="F521" s="62" t="s">
        <v>340</v>
      </c>
      <c r="G521" s="75" t="s">
        <v>400</v>
      </c>
      <c r="H521" s="75" t="s">
        <v>74</v>
      </c>
      <c r="I521" s="76" t="s">
        <v>80</v>
      </c>
      <c r="J521" s="80">
        <v>1.9E-3</v>
      </c>
      <c r="K521" s="77">
        <v>0</v>
      </c>
      <c r="L521" s="108">
        <f t="shared" si="11"/>
        <v>1.9E-3</v>
      </c>
      <c r="N521" s="78" t="s">
        <v>76</v>
      </c>
      <c r="O521" s="78" t="s">
        <v>76</v>
      </c>
      <c r="P521" s="29" t="s">
        <v>339</v>
      </c>
    </row>
    <row r="522" spans="2:16" ht="38.25" x14ac:dyDescent="0.25">
      <c r="B522" s="5">
        <v>517</v>
      </c>
      <c r="C522" s="71" t="s">
        <v>863</v>
      </c>
      <c r="D522" s="71" t="s">
        <v>863</v>
      </c>
      <c r="E522" s="71" t="s">
        <v>863</v>
      </c>
      <c r="F522" s="62" t="s">
        <v>340</v>
      </c>
      <c r="G522" s="75" t="s">
        <v>400</v>
      </c>
      <c r="H522" s="75" t="s">
        <v>74</v>
      </c>
      <c r="I522" s="76" t="s">
        <v>80</v>
      </c>
      <c r="J522" s="80">
        <v>0.1225</v>
      </c>
      <c r="K522" s="77">
        <v>0</v>
      </c>
      <c r="L522" s="108">
        <f t="shared" si="11"/>
        <v>0.1225</v>
      </c>
      <c r="N522" s="78" t="s">
        <v>76</v>
      </c>
      <c r="O522" s="78" t="s">
        <v>76</v>
      </c>
      <c r="P522" s="29" t="s">
        <v>339</v>
      </c>
    </row>
    <row r="523" spans="2:16" ht="38.25" x14ac:dyDescent="0.25">
      <c r="B523" s="5">
        <v>518</v>
      </c>
      <c r="C523" s="71" t="s">
        <v>864</v>
      </c>
      <c r="D523" s="71" t="s">
        <v>864</v>
      </c>
      <c r="E523" s="71" t="s">
        <v>864</v>
      </c>
      <c r="F523" s="62" t="s">
        <v>340</v>
      </c>
      <c r="G523" s="75" t="s">
        <v>400</v>
      </c>
      <c r="H523" s="75" t="s">
        <v>74</v>
      </c>
      <c r="I523" s="76" t="s">
        <v>80</v>
      </c>
      <c r="J523" s="80">
        <v>1.9E-3</v>
      </c>
      <c r="K523" s="77">
        <v>0</v>
      </c>
      <c r="L523" s="108">
        <f t="shared" si="11"/>
        <v>1.9E-3</v>
      </c>
      <c r="N523" s="78" t="s">
        <v>76</v>
      </c>
      <c r="O523" s="78" t="s">
        <v>76</v>
      </c>
      <c r="P523" s="29" t="s">
        <v>339</v>
      </c>
    </row>
    <row r="524" spans="2:16" ht="38.25" x14ac:dyDescent="0.25">
      <c r="B524" s="5">
        <v>519</v>
      </c>
      <c r="C524" s="71" t="s">
        <v>865</v>
      </c>
      <c r="D524" s="71" t="s">
        <v>865</v>
      </c>
      <c r="E524" s="71" t="s">
        <v>865</v>
      </c>
      <c r="F524" s="62" t="s">
        <v>340</v>
      </c>
      <c r="G524" s="75" t="s">
        <v>400</v>
      </c>
      <c r="H524" s="75" t="s">
        <v>74</v>
      </c>
      <c r="I524" s="76" t="s">
        <v>80</v>
      </c>
      <c r="J524" s="80">
        <v>3.3000000000000002E-2</v>
      </c>
      <c r="K524" s="77">
        <v>0</v>
      </c>
      <c r="L524" s="108">
        <f t="shared" si="11"/>
        <v>3.3000000000000002E-2</v>
      </c>
      <c r="N524" s="78" t="s">
        <v>76</v>
      </c>
      <c r="O524" s="78" t="s">
        <v>76</v>
      </c>
      <c r="P524" s="29" t="s">
        <v>339</v>
      </c>
    </row>
    <row r="525" spans="2:16" ht="25.5" x14ac:dyDescent="0.25">
      <c r="B525" s="5">
        <v>520</v>
      </c>
      <c r="C525" s="71" t="s">
        <v>866</v>
      </c>
      <c r="D525" s="71" t="s">
        <v>866</v>
      </c>
      <c r="E525" s="71" t="s">
        <v>866</v>
      </c>
      <c r="F525" s="62" t="s">
        <v>340</v>
      </c>
      <c r="G525" s="75" t="s">
        <v>400</v>
      </c>
      <c r="H525" s="75" t="s">
        <v>74</v>
      </c>
      <c r="I525" s="76" t="s">
        <v>80</v>
      </c>
      <c r="J525" s="80">
        <v>2.0199999999999999E-2</v>
      </c>
      <c r="K525" s="77">
        <v>0</v>
      </c>
      <c r="L525" s="108">
        <f t="shared" si="11"/>
        <v>2.0199999999999999E-2</v>
      </c>
      <c r="N525" s="78" t="s">
        <v>76</v>
      </c>
      <c r="O525" s="78" t="s">
        <v>76</v>
      </c>
      <c r="P525" s="29" t="s">
        <v>339</v>
      </c>
    </row>
    <row r="526" spans="2:16" ht="38.25" x14ac:dyDescent="0.25">
      <c r="B526" s="5">
        <v>521</v>
      </c>
      <c r="C526" s="71" t="s">
        <v>867</v>
      </c>
      <c r="D526" s="71" t="s">
        <v>867</v>
      </c>
      <c r="E526" s="71" t="s">
        <v>867</v>
      </c>
      <c r="F526" s="62" t="s">
        <v>340</v>
      </c>
      <c r="G526" s="75" t="s">
        <v>400</v>
      </c>
      <c r="H526" s="75" t="s">
        <v>74</v>
      </c>
      <c r="I526" s="76" t="s">
        <v>80</v>
      </c>
      <c r="J526" s="80">
        <v>6.1600000000000002E-2</v>
      </c>
      <c r="K526" s="77">
        <v>0</v>
      </c>
      <c r="L526" s="108">
        <f t="shared" si="11"/>
        <v>6.1600000000000002E-2</v>
      </c>
      <c r="N526" s="78" t="s">
        <v>76</v>
      </c>
      <c r="O526" s="78" t="s">
        <v>76</v>
      </c>
      <c r="P526" s="29" t="s">
        <v>339</v>
      </c>
    </row>
    <row r="527" spans="2:16" ht="38.25" x14ac:dyDescent="0.25">
      <c r="B527" s="5">
        <v>522</v>
      </c>
      <c r="C527" s="71" t="s">
        <v>868</v>
      </c>
      <c r="D527" s="71" t="s">
        <v>868</v>
      </c>
      <c r="E527" s="71" t="s">
        <v>868</v>
      </c>
      <c r="F527" s="62" t="s">
        <v>340</v>
      </c>
      <c r="G527" s="75" t="s">
        <v>400</v>
      </c>
      <c r="H527" s="75" t="s">
        <v>74</v>
      </c>
      <c r="I527" s="76" t="s">
        <v>80</v>
      </c>
      <c r="J527" s="80">
        <v>2.1299999999999999E-2</v>
      </c>
      <c r="K527" s="77">
        <v>0</v>
      </c>
      <c r="L527" s="108">
        <f t="shared" si="11"/>
        <v>2.1299999999999999E-2</v>
      </c>
      <c r="N527" s="78" t="s">
        <v>76</v>
      </c>
      <c r="O527" s="78" t="s">
        <v>76</v>
      </c>
      <c r="P527" s="29" t="s">
        <v>339</v>
      </c>
    </row>
    <row r="528" spans="2:16" ht="38.25" x14ac:dyDescent="0.25">
      <c r="B528" s="5">
        <v>523</v>
      </c>
      <c r="C528" s="71" t="s">
        <v>1509</v>
      </c>
      <c r="D528" s="71" t="s">
        <v>1509</v>
      </c>
      <c r="E528" s="71" t="s">
        <v>1509</v>
      </c>
      <c r="F528" s="62" t="s">
        <v>340</v>
      </c>
      <c r="G528" s="75" t="s">
        <v>400</v>
      </c>
      <c r="H528" s="75" t="s">
        <v>74</v>
      </c>
      <c r="I528" s="76" t="s">
        <v>80</v>
      </c>
      <c r="J528" s="80">
        <v>0.14369999999999999</v>
      </c>
      <c r="K528" s="77">
        <v>0</v>
      </c>
      <c r="L528" s="108">
        <f t="shared" si="11"/>
        <v>0.14369999999999999</v>
      </c>
      <c r="N528" s="78" t="s">
        <v>76</v>
      </c>
      <c r="O528" s="78" t="s">
        <v>76</v>
      </c>
      <c r="P528" s="29" t="s">
        <v>339</v>
      </c>
    </row>
    <row r="529" spans="2:16" ht="25.5" x14ac:dyDescent="0.25">
      <c r="B529" s="5">
        <v>524</v>
      </c>
      <c r="C529" s="71" t="s">
        <v>869</v>
      </c>
      <c r="D529" s="71" t="s">
        <v>869</v>
      </c>
      <c r="E529" s="71" t="s">
        <v>869</v>
      </c>
      <c r="F529" s="62" t="s">
        <v>340</v>
      </c>
      <c r="G529" s="75" t="s">
        <v>400</v>
      </c>
      <c r="H529" s="75" t="s">
        <v>74</v>
      </c>
      <c r="I529" s="76" t="s">
        <v>80</v>
      </c>
      <c r="J529" s="80">
        <v>1.06E-2</v>
      </c>
      <c r="K529" s="77">
        <v>0</v>
      </c>
      <c r="L529" s="108">
        <f t="shared" si="11"/>
        <v>1.06E-2</v>
      </c>
      <c r="N529" s="78" t="s">
        <v>76</v>
      </c>
      <c r="O529" s="78" t="s">
        <v>76</v>
      </c>
      <c r="P529" s="29" t="s">
        <v>339</v>
      </c>
    </row>
    <row r="530" spans="2:16" ht="38.25" x14ac:dyDescent="0.25">
      <c r="B530" s="5">
        <v>525</v>
      </c>
      <c r="C530" s="71" t="s">
        <v>870</v>
      </c>
      <c r="D530" s="71" t="s">
        <v>870</v>
      </c>
      <c r="E530" s="71" t="s">
        <v>870</v>
      </c>
      <c r="F530" s="62" t="s">
        <v>340</v>
      </c>
      <c r="G530" s="75" t="s">
        <v>400</v>
      </c>
      <c r="H530" s="75" t="s">
        <v>74</v>
      </c>
      <c r="I530" s="76" t="s">
        <v>80</v>
      </c>
      <c r="J530" s="80">
        <v>7.6E-3</v>
      </c>
      <c r="K530" s="77">
        <v>0</v>
      </c>
      <c r="L530" s="108">
        <f t="shared" si="11"/>
        <v>7.6E-3</v>
      </c>
      <c r="N530" s="78" t="s">
        <v>76</v>
      </c>
      <c r="O530" s="78" t="s">
        <v>76</v>
      </c>
      <c r="P530" s="29" t="s">
        <v>339</v>
      </c>
    </row>
    <row r="531" spans="2:16" ht="38.25" x14ac:dyDescent="0.25">
      <c r="B531" s="5">
        <v>526</v>
      </c>
      <c r="C531" s="71" t="s">
        <v>871</v>
      </c>
      <c r="D531" s="71" t="s">
        <v>871</v>
      </c>
      <c r="E531" s="71" t="s">
        <v>871</v>
      </c>
      <c r="F531" s="62" t="s">
        <v>340</v>
      </c>
      <c r="G531" s="75" t="s">
        <v>400</v>
      </c>
      <c r="H531" s="75" t="s">
        <v>74</v>
      </c>
      <c r="I531" s="76" t="s">
        <v>80</v>
      </c>
      <c r="J531" s="80">
        <v>3.1099999999999999E-2</v>
      </c>
      <c r="K531" s="77">
        <v>0</v>
      </c>
      <c r="L531" s="108">
        <f t="shared" si="11"/>
        <v>3.1099999999999999E-2</v>
      </c>
      <c r="N531" s="78" t="s">
        <v>76</v>
      </c>
      <c r="O531" s="78" t="s">
        <v>76</v>
      </c>
      <c r="P531" s="29" t="s">
        <v>339</v>
      </c>
    </row>
    <row r="532" spans="2:16" ht="25.5" x14ac:dyDescent="0.25">
      <c r="B532" s="5">
        <v>527</v>
      </c>
      <c r="C532" s="71" t="s">
        <v>872</v>
      </c>
      <c r="D532" s="71" t="s">
        <v>872</v>
      </c>
      <c r="E532" s="71" t="s">
        <v>872</v>
      </c>
      <c r="F532" s="62" t="s">
        <v>340</v>
      </c>
      <c r="G532" s="75" t="s">
        <v>400</v>
      </c>
      <c r="H532" s="75" t="s">
        <v>74</v>
      </c>
      <c r="I532" s="76" t="s">
        <v>80</v>
      </c>
      <c r="J532" s="80">
        <v>6.0400000000000002E-2</v>
      </c>
      <c r="K532" s="77">
        <v>0</v>
      </c>
      <c r="L532" s="108">
        <f t="shared" si="11"/>
        <v>6.0400000000000002E-2</v>
      </c>
      <c r="N532" s="78" t="s">
        <v>76</v>
      </c>
      <c r="O532" s="78" t="s">
        <v>76</v>
      </c>
      <c r="P532" s="29" t="s">
        <v>339</v>
      </c>
    </row>
    <row r="533" spans="2:16" ht="38.25" x14ac:dyDescent="0.25">
      <c r="B533" s="5">
        <v>528</v>
      </c>
      <c r="C533" s="71" t="s">
        <v>873</v>
      </c>
      <c r="D533" s="71" t="s">
        <v>873</v>
      </c>
      <c r="E533" s="71" t="s">
        <v>873</v>
      </c>
      <c r="F533" s="62" t="s">
        <v>340</v>
      </c>
      <c r="G533" s="75" t="s">
        <v>400</v>
      </c>
      <c r="H533" s="75" t="s">
        <v>74</v>
      </c>
      <c r="I533" s="76" t="s">
        <v>80</v>
      </c>
      <c r="J533" s="80">
        <v>6.0400000000000002E-2</v>
      </c>
      <c r="K533" s="77">
        <v>0</v>
      </c>
      <c r="L533" s="108">
        <f t="shared" si="11"/>
        <v>6.0400000000000002E-2</v>
      </c>
      <c r="N533" s="78" t="s">
        <v>76</v>
      </c>
      <c r="O533" s="78" t="s">
        <v>76</v>
      </c>
      <c r="P533" s="29" t="s">
        <v>339</v>
      </c>
    </row>
    <row r="534" spans="2:16" ht="38.25" x14ac:dyDescent="0.25">
      <c r="B534" s="5">
        <v>529</v>
      </c>
      <c r="C534" s="71" t="s">
        <v>874</v>
      </c>
      <c r="D534" s="71" t="s">
        <v>874</v>
      </c>
      <c r="E534" s="71" t="s">
        <v>874</v>
      </c>
      <c r="F534" s="62" t="s">
        <v>340</v>
      </c>
      <c r="G534" s="75" t="s">
        <v>400</v>
      </c>
      <c r="H534" s="75" t="s">
        <v>74</v>
      </c>
      <c r="I534" s="76" t="s">
        <v>80</v>
      </c>
      <c r="J534" s="80">
        <v>6.0400000000000002E-2</v>
      </c>
      <c r="K534" s="77">
        <v>0</v>
      </c>
      <c r="L534" s="108">
        <f t="shared" si="11"/>
        <v>6.0400000000000002E-2</v>
      </c>
      <c r="N534" s="78" t="s">
        <v>76</v>
      </c>
      <c r="O534" s="78" t="s">
        <v>76</v>
      </c>
      <c r="P534" s="29" t="s">
        <v>339</v>
      </c>
    </row>
    <row r="535" spans="2:16" ht="38.25" x14ac:dyDescent="0.25">
      <c r="B535" s="5">
        <v>530</v>
      </c>
      <c r="C535" s="71" t="s">
        <v>875</v>
      </c>
      <c r="D535" s="71" t="s">
        <v>875</v>
      </c>
      <c r="E535" s="71" t="s">
        <v>875</v>
      </c>
      <c r="F535" s="62" t="s">
        <v>340</v>
      </c>
      <c r="G535" s="75" t="s">
        <v>400</v>
      </c>
      <c r="H535" s="75" t="s">
        <v>74</v>
      </c>
      <c r="I535" s="76" t="s">
        <v>80</v>
      </c>
      <c r="J535" s="80">
        <v>1.5980000000000001E-2</v>
      </c>
      <c r="K535" s="77">
        <v>0</v>
      </c>
      <c r="L535" s="108">
        <f t="shared" si="11"/>
        <v>1.5980000000000001E-2</v>
      </c>
      <c r="N535" s="78" t="s">
        <v>76</v>
      </c>
      <c r="O535" s="78" t="s">
        <v>76</v>
      </c>
      <c r="P535" s="29" t="s">
        <v>339</v>
      </c>
    </row>
    <row r="536" spans="2:16" ht="38.25" x14ac:dyDescent="0.25">
      <c r="B536" s="5">
        <v>531</v>
      </c>
      <c r="C536" s="71" t="s">
        <v>1510</v>
      </c>
      <c r="D536" s="71" t="s">
        <v>1510</v>
      </c>
      <c r="E536" s="71" t="s">
        <v>1510</v>
      </c>
      <c r="F536" s="62" t="s">
        <v>340</v>
      </c>
      <c r="G536" s="75" t="s">
        <v>400</v>
      </c>
      <c r="H536" s="75" t="s">
        <v>74</v>
      </c>
      <c r="I536" s="76" t="s">
        <v>80</v>
      </c>
      <c r="J536" s="80">
        <v>6.0400000000000002E-2</v>
      </c>
      <c r="K536" s="77">
        <v>0</v>
      </c>
      <c r="L536" s="108">
        <f t="shared" si="11"/>
        <v>6.0400000000000002E-2</v>
      </c>
      <c r="N536" s="78" t="s">
        <v>76</v>
      </c>
      <c r="O536" s="78" t="s">
        <v>76</v>
      </c>
      <c r="P536" s="29" t="s">
        <v>339</v>
      </c>
    </row>
    <row r="537" spans="2:16" ht="38.25" x14ac:dyDescent="0.25">
      <c r="B537" s="5">
        <v>532</v>
      </c>
      <c r="C537" s="71" t="s">
        <v>876</v>
      </c>
      <c r="D537" s="71" t="s">
        <v>876</v>
      </c>
      <c r="E537" s="71" t="s">
        <v>876</v>
      </c>
      <c r="F537" s="62" t="s">
        <v>340</v>
      </c>
      <c r="G537" s="75" t="s">
        <v>400</v>
      </c>
      <c r="H537" s="75" t="s">
        <v>74</v>
      </c>
      <c r="I537" s="76" t="s">
        <v>80</v>
      </c>
      <c r="J537" s="80">
        <v>3.9100000000000003E-2</v>
      </c>
      <c r="K537" s="77">
        <v>0</v>
      </c>
      <c r="L537" s="108">
        <f t="shared" si="11"/>
        <v>3.9100000000000003E-2</v>
      </c>
      <c r="N537" s="78" t="s">
        <v>76</v>
      </c>
      <c r="O537" s="78" t="s">
        <v>76</v>
      </c>
      <c r="P537" s="29" t="s">
        <v>339</v>
      </c>
    </row>
    <row r="538" spans="2:16" ht="38.25" x14ac:dyDescent="0.25">
      <c r="B538" s="5">
        <v>533</v>
      </c>
      <c r="C538" s="71" t="s">
        <v>877</v>
      </c>
      <c r="D538" s="71" t="s">
        <v>877</v>
      </c>
      <c r="E538" s="71" t="s">
        <v>877</v>
      </c>
      <c r="F538" s="62" t="s">
        <v>340</v>
      </c>
      <c r="G538" s="75" t="s">
        <v>400</v>
      </c>
      <c r="H538" s="75" t="s">
        <v>74</v>
      </c>
      <c r="I538" s="76" t="s">
        <v>80</v>
      </c>
      <c r="J538" s="80">
        <v>2.1499999999999998E-2</v>
      </c>
      <c r="K538" s="77">
        <v>0</v>
      </c>
      <c r="L538" s="108">
        <f t="shared" si="11"/>
        <v>2.1499999999999998E-2</v>
      </c>
      <c r="N538" s="78" t="s">
        <v>76</v>
      </c>
      <c r="O538" s="78" t="s">
        <v>76</v>
      </c>
      <c r="P538" s="29" t="s">
        <v>339</v>
      </c>
    </row>
    <row r="539" spans="2:16" ht="38.25" x14ac:dyDescent="0.25">
      <c r="B539" s="5">
        <v>534</v>
      </c>
      <c r="C539" s="71" t="s">
        <v>878</v>
      </c>
      <c r="D539" s="71" t="s">
        <v>878</v>
      </c>
      <c r="E539" s="71" t="s">
        <v>878</v>
      </c>
      <c r="F539" s="62" t="s">
        <v>340</v>
      </c>
      <c r="G539" s="75" t="s">
        <v>400</v>
      </c>
      <c r="H539" s="75" t="s">
        <v>74</v>
      </c>
      <c r="I539" s="76" t="s">
        <v>80</v>
      </c>
      <c r="J539" s="80">
        <v>6.3299999999999995E-2</v>
      </c>
      <c r="K539" s="77">
        <v>0</v>
      </c>
      <c r="L539" s="108">
        <f t="shared" si="11"/>
        <v>6.3299999999999995E-2</v>
      </c>
      <c r="N539" s="78" t="s">
        <v>76</v>
      </c>
      <c r="O539" s="78" t="s">
        <v>76</v>
      </c>
      <c r="P539" s="29" t="s">
        <v>339</v>
      </c>
    </row>
    <row r="540" spans="2:16" ht="25.5" x14ac:dyDescent="0.25">
      <c r="B540" s="5">
        <v>535</v>
      </c>
      <c r="C540" s="71" t="s">
        <v>879</v>
      </c>
      <c r="D540" s="71" t="s">
        <v>879</v>
      </c>
      <c r="E540" s="71" t="s">
        <v>879</v>
      </c>
      <c r="F540" s="62" t="s">
        <v>340</v>
      </c>
      <c r="G540" s="75" t="s">
        <v>400</v>
      </c>
      <c r="H540" s="75" t="s">
        <v>74</v>
      </c>
      <c r="I540" s="76" t="s">
        <v>80</v>
      </c>
      <c r="J540" s="80">
        <v>5.8200000000000002E-2</v>
      </c>
      <c r="K540" s="77">
        <v>0</v>
      </c>
      <c r="L540" s="108">
        <f t="shared" si="11"/>
        <v>5.8200000000000002E-2</v>
      </c>
      <c r="N540" s="78" t="s">
        <v>76</v>
      </c>
      <c r="O540" s="78" t="s">
        <v>76</v>
      </c>
      <c r="P540" s="29" t="s">
        <v>339</v>
      </c>
    </row>
    <row r="541" spans="2:16" ht="38.25" x14ac:dyDescent="0.25">
      <c r="B541" s="5">
        <v>536</v>
      </c>
      <c r="C541" s="71" t="s">
        <v>880</v>
      </c>
      <c r="D541" s="71" t="s">
        <v>880</v>
      </c>
      <c r="E541" s="71" t="s">
        <v>880</v>
      </c>
      <c r="F541" s="62" t="s">
        <v>340</v>
      </c>
      <c r="G541" s="75" t="s">
        <v>400</v>
      </c>
      <c r="H541" s="75" t="s">
        <v>74</v>
      </c>
      <c r="I541" s="76" t="s">
        <v>80</v>
      </c>
      <c r="J541" s="80">
        <v>6.1699999999999998E-2</v>
      </c>
      <c r="K541" s="77">
        <v>0</v>
      </c>
      <c r="L541" s="108">
        <f t="shared" si="11"/>
        <v>6.1699999999999998E-2</v>
      </c>
      <c r="N541" s="78" t="s">
        <v>76</v>
      </c>
      <c r="O541" s="78" t="s">
        <v>76</v>
      </c>
      <c r="P541" s="29" t="s">
        <v>339</v>
      </c>
    </row>
    <row r="542" spans="2:16" ht="25.5" x14ac:dyDescent="0.25">
      <c r="B542" s="5">
        <v>537</v>
      </c>
      <c r="C542" s="71" t="s">
        <v>881</v>
      </c>
      <c r="D542" s="71" t="s">
        <v>881</v>
      </c>
      <c r="E542" s="71" t="s">
        <v>881</v>
      </c>
      <c r="F542" s="62" t="s">
        <v>340</v>
      </c>
      <c r="G542" s="75" t="s">
        <v>400</v>
      </c>
      <c r="H542" s="75" t="s">
        <v>74</v>
      </c>
      <c r="I542" s="76" t="s">
        <v>80</v>
      </c>
      <c r="J542" s="80">
        <v>1.9099999999999999E-2</v>
      </c>
      <c r="K542" s="77">
        <v>0</v>
      </c>
      <c r="L542" s="108">
        <f t="shared" si="11"/>
        <v>1.9099999999999999E-2</v>
      </c>
      <c r="N542" s="78" t="s">
        <v>76</v>
      </c>
      <c r="O542" s="78" t="s">
        <v>76</v>
      </c>
      <c r="P542" s="29" t="s">
        <v>339</v>
      </c>
    </row>
    <row r="543" spans="2:16" ht="38.25" x14ac:dyDescent="0.25">
      <c r="B543" s="5">
        <v>538</v>
      </c>
      <c r="C543" s="71" t="s">
        <v>882</v>
      </c>
      <c r="D543" s="71" t="s">
        <v>882</v>
      </c>
      <c r="E543" s="71" t="s">
        <v>882</v>
      </c>
      <c r="F543" s="62" t="s">
        <v>340</v>
      </c>
      <c r="G543" s="75" t="s">
        <v>400</v>
      </c>
      <c r="H543" s="75" t="s">
        <v>74</v>
      </c>
      <c r="I543" s="76" t="s">
        <v>80</v>
      </c>
      <c r="J543" s="80">
        <v>3.3500000000000002E-2</v>
      </c>
      <c r="K543" s="77">
        <v>0</v>
      </c>
      <c r="L543" s="108">
        <f t="shared" si="11"/>
        <v>3.3500000000000002E-2</v>
      </c>
      <c r="N543" s="78" t="s">
        <v>76</v>
      </c>
      <c r="O543" s="78" t="s">
        <v>76</v>
      </c>
      <c r="P543" s="29" t="s">
        <v>339</v>
      </c>
    </row>
    <row r="544" spans="2:16" ht="38.25" x14ac:dyDescent="0.25">
      <c r="B544" s="5">
        <v>539</v>
      </c>
      <c r="C544" s="71" t="s">
        <v>883</v>
      </c>
      <c r="D544" s="71" t="s">
        <v>883</v>
      </c>
      <c r="E544" s="71" t="s">
        <v>883</v>
      </c>
      <c r="F544" s="62" t="s">
        <v>340</v>
      </c>
      <c r="G544" s="75" t="s">
        <v>400</v>
      </c>
      <c r="H544" s="75" t="s">
        <v>74</v>
      </c>
      <c r="I544" s="76" t="s">
        <v>80</v>
      </c>
      <c r="J544" s="80">
        <v>1.9699999999999999E-2</v>
      </c>
      <c r="K544" s="77">
        <v>0</v>
      </c>
      <c r="L544" s="108">
        <f t="shared" si="11"/>
        <v>1.9699999999999999E-2</v>
      </c>
      <c r="N544" s="78" t="s">
        <v>76</v>
      </c>
      <c r="O544" s="78" t="s">
        <v>76</v>
      </c>
      <c r="P544" s="29" t="s">
        <v>339</v>
      </c>
    </row>
    <row r="545" spans="2:16" ht="38.25" x14ac:dyDescent="0.25">
      <c r="B545" s="5">
        <v>540</v>
      </c>
      <c r="C545" s="71" t="s">
        <v>884</v>
      </c>
      <c r="D545" s="71" t="s">
        <v>884</v>
      </c>
      <c r="E545" s="71" t="s">
        <v>884</v>
      </c>
      <c r="F545" s="62" t="s">
        <v>340</v>
      </c>
      <c r="G545" s="75" t="s">
        <v>400</v>
      </c>
      <c r="H545" s="75" t="s">
        <v>74</v>
      </c>
      <c r="I545" s="76" t="s">
        <v>80</v>
      </c>
      <c r="J545" s="80">
        <v>6.9620000000000001E-2</v>
      </c>
      <c r="K545" s="77">
        <v>0</v>
      </c>
      <c r="L545" s="108">
        <f t="shared" si="11"/>
        <v>6.9620000000000001E-2</v>
      </c>
      <c r="N545" s="78" t="s">
        <v>76</v>
      </c>
      <c r="O545" s="78" t="s">
        <v>76</v>
      </c>
      <c r="P545" s="29" t="s">
        <v>339</v>
      </c>
    </row>
    <row r="546" spans="2:16" ht="25.5" x14ac:dyDescent="0.25">
      <c r="B546" s="5">
        <v>541</v>
      </c>
      <c r="C546" s="72" t="s">
        <v>885</v>
      </c>
      <c r="D546" s="72" t="s">
        <v>885</v>
      </c>
      <c r="E546" s="72" t="s">
        <v>885</v>
      </c>
      <c r="F546" s="62" t="s">
        <v>340</v>
      </c>
      <c r="G546" s="75" t="s">
        <v>400</v>
      </c>
      <c r="H546" s="75" t="s">
        <v>74</v>
      </c>
      <c r="I546" s="76" t="s">
        <v>80</v>
      </c>
      <c r="J546" s="80">
        <v>8.0299999999999996E-2</v>
      </c>
      <c r="K546" s="77">
        <v>0</v>
      </c>
      <c r="L546" s="108">
        <f t="shared" si="11"/>
        <v>8.0299999999999996E-2</v>
      </c>
      <c r="N546" s="78" t="s">
        <v>76</v>
      </c>
      <c r="O546" s="78" t="s">
        <v>76</v>
      </c>
      <c r="P546" s="29" t="s">
        <v>339</v>
      </c>
    </row>
    <row r="547" spans="2:16" ht="25.5" x14ac:dyDescent="0.25">
      <c r="B547" s="5">
        <v>542</v>
      </c>
      <c r="C547" s="71" t="s">
        <v>886</v>
      </c>
      <c r="D547" s="71" t="s">
        <v>886</v>
      </c>
      <c r="E547" s="71" t="s">
        <v>886</v>
      </c>
      <c r="F547" s="62" t="s">
        <v>340</v>
      </c>
      <c r="G547" s="75" t="s">
        <v>400</v>
      </c>
      <c r="H547" s="75" t="s">
        <v>74</v>
      </c>
      <c r="I547" s="76" t="s">
        <v>80</v>
      </c>
      <c r="J547" s="80">
        <v>3.44E-2</v>
      </c>
      <c r="K547" s="77">
        <v>0</v>
      </c>
      <c r="L547" s="108">
        <f t="shared" si="11"/>
        <v>3.44E-2</v>
      </c>
      <c r="N547" s="78" t="s">
        <v>76</v>
      </c>
      <c r="O547" s="78" t="s">
        <v>76</v>
      </c>
      <c r="P547" s="29" t="s">
        <v>339</v>
      </c>
    </row>
    <row r="548" spans="2:16" ht="25.5" x14ac:dyDescent="0.25">
      <c r="B548" s="5">
        <v>543</v>
      </c>
      <c r="C548" s="71" t="s">
        <v>887</v>
      </c>
      <c r="D548" s="71" t="s">
        <v>887</v>
      </c>
      <c r="E548" s="71" t="s">
        <v>887</v>
      </c>
      <c r="F548" s="62" t="s">
        <v>340</v>
      </c>
      <c r="G548" s="75" t="s">
        <v>400</v>
      </c>
      <c r="H548" s="75" t="s">
        <v>74</v>
      </c>
      <c r="I548" s="76" t="s">
        <v>80</v>
      </c>
      <c r="J548" s="80">
        <v>6.2899999999999998E-2</v>
      </c>
      <c r="K548" s="77">
        <v>0</v>
      </c>
      <c r="L548" s="108">
        <f t="shared" si="11"/>
        <v>6.2899999999999998E-2</v>
      </c>
      <c r="N548" s="78" t="s">
        <v>76</v>
      </c>
      <c r="O548" s="78" t="s">
        <v>76</v>
      </c>
      <c r="P548" s="29" t="s">
        <v>339</v>
      </c>
    </row>
    <row r="549" spans="2:16" ht="25.5" x14ac:dyDescent="0.25">
      <c r="B549" s="5">
        <v>544</v>
      </c>
      <c r="C549" s="71" t="s">
        <v>888</v>
      </c>
      <c r="D549" s="71" t="s">
        <v>888</v>
      </c>
      <c r="E549" s="71" t="s">
        <v>888</v>
      </c>
      <c r="F549" s="62" t="s">
        <v>340</v>
      </c>
      <c r="G549" s="75" t="s">
        <v>400</v>
      </c>
      <c r="H549" s="75" t="s">
        <v>74</v>
      </c>
      <c r="I549" s="76" t="s">
        <v>80</v>
      </c>
      <c r="J549" s="80">
        <v>2.76E-2</v>
      </c>
      <c r="K549" s="77">
        <v>0</v>
      </c>
      <c r="L549" s="108">
        <f t="shared" si="11"/>
        <v>2.76E-2</v>
      </c>
      <c r="N549" s="78" t="s">
        <v>76</v>
      </c>
      <c r="O549" s="78" t="s">
        <v>76</v>
      </c>
      <c r="P549" s="29" t="s">
        <v>339</v>
      </c>
    </row>
    <row r="550" spans="2:16" ht="25.5" x14ac:dyDescent="0.25">
      <c r="B550" s="5">
        <v>545</v>
      </c>
      <c r="C550" s="71" t="s">
        <v>889</v>
      </c>
      <c r="D550" s="71" t="s">
        <v>889</v>
      </c>
      <c r="E550" s="71" t="s">
        <v>889</v>
      </c>
      <c r="F550" s="62" t="s">
        <v>340</v>
      </c>
      <c r="G550" s="75" t="s">
        <v>400</v>
      </c>
      <c r="H550" s="75" t="s">
        <v>74</v>
      </c>
      <c r="I550" s="76" t="s">
        <v>80</v>
      </c>
      <c r="J550" s="80">
        <v>7.5899999999999995E-2</v>
      </c>
      <c r="K550" s="77">
        <v>0</v>
      </c>
      <c r="L550" s="108">
        <f t="shared" si="11"/>
        <v>7.5899999999999995E-2</v>
      </c>
      <c r="N550" s="78" t="s">
        <v>76</v>
      </c>
      <c r="O550" s="78" t="s">
        <v>76</v>
      </c>
      <c r="P550" s="29" t="s">
        <v>339</v>
      </c>
    </row>
    <row r="551" spans="2:16" ht="25.5" x14ac:dyDescent="0.25">
      <c r="B551" s="5">
        <v>546</v>
      </c>
      <c r="C551" s="71" t="s">
        <v>1511</v>
      </c>
      <c r="D551" s="71" t="s">
        <v>1511</v>
      </c>
      <c r="E551" s="71" t="s">
        <v>1511</v>
      </c>
      <c r="F551" s="62" t="s">
        <v>340</v>
      </c>
      <c r="G551" s="75" t="s">
        <v>400</v>
      </c>
      <c r="H551" s="75" t="s">
        <v>74</v>
      </c>
      <c r="I551" s="76" t="s">
        <v>80</v>
      </c>
      <c r="J551" s="80">
        <v>5.1999999999999998E-2</v>
      </c>
      <c r="K551" s="77">
        <v>0</v>
      </c>
      <c r="L551" s="108">
        <f t="shared" si="11"/>
        <v>5.1999999999999998E-2</v>
      </c>
      <c r="N551" s="78" t="s">
        <v>76</v>
      </c>
      <c r="O551" s="78" t="s">
        <v>76</v>
      </c>
      <c r="P551" s="29" t="s">
        <v>339</v>
      </c>
    </row>
    <row r="552" spans="2:16" ht="38.25" x14ac:dyDescent="0.25">
      <c r="B552" s="5">
        <v>547</v>
      </c>
      <c r="C552" s="71" t="s">
        <v>1512</v>
      </c>
      <c r="D552" s="71" t="s">
        <v>1512</v>
      </c>
      <c r="E552" s="71" t="s">
        <v>1512</v>
      </c>
      <c r="F552" s="62" t="s">
        <v>340</v>
      </c>
      <c r="G552" s="75" t="s">
        <v>400</v>
      </c>
      <c r="H552" s="75" t="s">
        <v>74</v>
      </c>
      <c r="I552" s="76" t="s">
        <v>80</v>
      </c>
      <c r="J552" s="80">
        <v>2.7799999999999998E-2</v>
      </c>
      <c r="K552" s="77">
        <v>0</v>
      </c>
      <c r="L552" s="108">
        <f t="shared" si="11"/>
        <v>2.7799999999999998E-2</v>
      </c>
      <c r="N552" s="78" t="s">
        <v>76</v>
      </c>
      <c r="O552" s="78" t="s">
        <v>76</v>
      </c>
      <c r="P552" s="29" t="s">
        <v>339</v>
      </c>
    </row>
    <row r="553" spans="2:16" ht="25.5" x14ac:dyDescent="0.25">
      <c r="B553" s="5">
        <v>548</v>
      </c>
      <c r="C553" s="71" t="s">
        <v>890</v>
      </c>
      <c r="D553" s="71" t="s">
        <v>890</v>
      </c>
      <c r="E553" s="71" t="s">
        <v>890</v>
      </c>
      <c r="F553" s="62" t="s">
        <v>340</v>
      </c>
      <c r="G553" s="75" t="s">
        <v>400</v>
      </c>
      <c r="H553" s="75" t="s">
        <v>74</v>
      </c>
      <c r="I553" s="76" t="s">
        <v>80</v>
      </c>
      <c r="J553" s="80">
        <v>1.35E-2</v>
      </c>
      <c r="K553" s="77">
        <v>0</v>
      </c>
      <c r="L553" s="108">
        <f t="shared" si="11"/>
        <v>1.35E-2</v>
      </c>
      <c r="N553" s="78" t="s">
        <v>76</v>
      </c>
      <c r="O553" s="78" t="s">
        <v>76</v>
      </c>
      <c r="P553" s="29" t="s">
        <v>339</v>
      </c>
    </row>
    <row r="554" spans="2:16" ht="25.5" x14ac:dyDescent="0.25">
      <c r="B554" s="5">
        <v>549</v>
      </c>
      <c r="C554" s="71" t="s">
        <v>891</v>
      </c>
      <c r="D554" s="71" t="s">
        <v>891</v>
      </c>
      <c r="E554" s="71" t="s">
        <v>891</v>
      </c>
      <c r="F554" s="62" t="s">
        <v>340</v>
      </c>
      <c r="G554" s="75" t="s">
        <v>400</v>
      </c>
      <c r="H554" s="75" t="s">
        <v>74</v>
      </c>
      <c r="I554" s="76" t="s">
        <v>80</v>
      </c>
      <c r="J554" s="80">
        <v>5.3400000000000003E-2</v>
      </c>
      <c r="K554" s="77">
        <v>0</v>
      </c>
      <c r="L554" s="108">
        <f t="shared" si="11"/>
        <v>5.3400000000000003E-2</v>
      </c>
      <c r="N554" s="78" t="s">
        <v>76</v>
      </c>
      <c r="O554" s="78" t="s">
        <v>76</v>
      </c>
      <c r="P554" s="29" t="s">
        <v>339</v>
      </c>
    </row>
    <row r="555" spans="2:16" ht="25.5" x14ac:dyDescent="0.25">
      <c r="B555" s="5">
        <v>550</v>
      </c>
      <c r="C555" s="71" t="s">
        <v>892</v>
      </c>
      <c r="D555" s="71" t="s">
        <v>892</v>
      </c>
      <c r="E555" s="71" t="s">
        <v>892</v>
      </c>
      <c r="F555" s="62" t="s">
        <v>340</v>
      </c>
      <c r="G555" s="75" t="s">
        <v>400</v>
      </c>
      <c r="H555" s="75" t="s">
        <v>74</v>
      </c>
      <c r="I555" s="76" t="s">
        <v>80</v>
      </c>
      <c r="J555" s="80">
        <v>5.1999999999999998E-2</v>
      </c>
      <c r="K555" s="77">
        <v>0</v>
      </c>
      <c r="L555" s="108">
        <f t="shared" si="11"/>
        <v>5.1999999999999998E-2</v>
      </c>
      <c r="N555" s="78" t="s">
        <v>76</v>
      </c>
      <c r="O555" s="78" t="s">
        <v>76</v>
      </c>
      <c r="P555" s="29" t="s">
        <v>339</v>
      </c>
    </row>
    <row r="556" spans="2:16" ht="25.5" x14ac:dyDescent="0.25">
      <c r="B556" s="5">
        <v>551</v>
      </c>
      <c r="C556" s="71" t="s">
        <v>893</v>
      </c>
      <c r="D556" s="71" t="s">
        <v>893</v>
      </c>
      <c r="E556" s="71" t="s">
        <v>893</v>
      </c>
      <c r="F556" s="62" t="s">
        <v>340</v>
      </c>
      <c r="G556" s="75" t="s">
        <v>400</v>
      </c>
      <c r="H556" s="75" t="s">
        <v>74</v>
      </c>
      <c r="I556" s="76" t="s">
        <v>80</v>
      </c>
      <c r="J556" s="80">
        <v>5.1799999999999999E-2</v>
      </c>
      <c r="K556" s="77">
        <v>0</v>
      </c>
      <c r="L556" s="108">
        <f t="shared" ref="L556:L613" si="12">IF(J556="","",(J556-(J556*K556)))</f>
        <v>5.1799999999999999E-2</v>
      </c>
      <c r="N556" s="78" t="s">
        <v>76</v>
      </c>
      <c r="O556" s="78" t="s">
        <v>76</v>
      </c>
      <c r="P556" s="29" t="s">
        <v>339</v>
      </c>
    </row>
    <row r="557" spans="2:16" ht="25.5" x14ac:dyDescent="0.25">
      <c r="B557" s="5">
        <v>552</v>
      </c>
      <c r="C557" s="71" t="s">
        <v>894</v>
      </c>
      <c r="D557" s="71" t="s">
        <v>894</v>
      </c>
      <c r="E557" s="71" t="s">
        <v>894</v>
      </c>
      <c r="F557" s="62" t="s">
        <v>340</v>
      </c>
      <c r="G557" s="75" t="s">
        <v>400</v>
      </c>
      <c r="H557" s="75" t="s">
        <v>74</v>
      </c>
      <c r="I557" s="76" t="s">
        <v>80</v>
      </c>
      <c r="J557" s="80">
        <v>0.22439999999999999</v>
      </c>
      <c r="K557" s="77">
        <v>0</v>
      </c>
      <c r="L557" s="108">
        <f t="shared" si="12"/>
        <v>0.22439999999999999</v>
      </c>
      <c r="N557" s="78" t="s">
        <v>76</v>
      </c>
      <c r="O557" s="78" t="s">
        <v>76</v>
      </c>
      <c r="P557" s="29" t="s">
        <v>339</v>
      </c>
    </row>
    <row r="558" spans="2:16" ht="25.5" x14ac:dyDescent="0.25">
      <c r="B558" s="5">
        <v>553</v>
      </c>
      <c r="C558" s="71" t="s">
        <v>895</v>
      </c>
      <c r="D558" s="71" t="s">
        <v>895</v>
      </c>
      <c r="E558" s="71" t="s">
        <v>895</v>
      </c>
      <c r="F558" s="62" t="s">
        <v>340</v>
      </c>
      <c r="G558" s="75" t="s">
        <v>400</v>
      </c>
      <c r="H558" s="75" t="s">
        <v>74</v>
      </c>
      <c r="I558" s="76" t="s">
        <v>80</v>
      </c>
      <c r="J558" s="80">
        <v>0.1008</v>
      </c>
      <c r="K558" s="77">
        <v>0</v>
      </c>
      <c r="L558" s="108">
        <f t="shared" si="12"/>
        <v>0.1008</v>
      </c>
      <c r="N558" s="78" t="s">
        <v>76</v>
      </c>
      <c r="O558" s="78" t="s">
        <v>76</v>
      </c>
      <c r="P558" s="29" t="s">
        <v>339</v>
      </c>
    </row>
    <row r="559" spans="2:16" ht="25.5" x14ac:dyDescent="0.25">
      <c r="B559" s="5">
        <v>554</v>
      </c>
      <c r="C559" s="71" t="s">
        <v>896</v>
      </c>
      <c r="D559" s="71" t="s">
        <v>896</v>
      </c>
      <c r="E559" s="71" t="s">
        <v>896</v>
      </c>
      <c r="F559" s="62" t="s">
        <v>340</v>
      </c>
      <c r="G559" s="75" t="s">
        <v>400</v>
      </c>
      <c r="H559" s="75" t="s">
        <v>74</v>
      </c>
      <c r="I559" s="76" t="s">
        <v>80</v>
      </c>
      <c r="J559" s="80">
        <v>9.4000000000000004E-3</v>
      </c>
      <c r="K559" s="77">
        <v>0</v>
      </c>
      <c r="L559" s="108">
        <f t="shared" si="12"/>
        <v>9.4000000000000004E-3</v>
      </c>
      <c r="N559" s="78" t="s">
        <v>76</v>
      </c>
      <c r="O559" s="78" t="s">
        <v>76</v>
      </c>
      <c r="P559" s="29" t="s">
        <v>339</v>
      </c>
    </row>
    <row r="560" spans="2:16" ht="38.25" x14ac:dyDescent="0.25">
      <c r="B560" s="5">
        <v>555</v>
      </c>
      <c r="C560" s="71" t="s">
        <v>897</v>
      </c>
      <c r="D560" s="71" t="s">
        <v>897</v>
      </c>
      <c r="E560" s="71" t="s">
        <v>897</v>
      </c>
      <c r="F560" s="62" t="s">
        <v>340</v>
      </c>
      <c r="G560" s="75" t="s">
        <v>400</v>
      </c>
      <c r="H560" s="75" t="s">
        <v>74</v>
      </c>
      <c r="I560" s="76" t="s">
        <v>80</v>
      </c>
      <c r="J560" s="80">
        <v>5.7000000000000002E-3</v>
      </c>
      <c r="K560" s="77">
        <v>0</v>
      </c>
      <c r="L560" s="108">
        <f t="shared" si="12"/>
        <v>5.7000000000000002E-3</v>
      </c>
      <c r="N560" s="78" t="s">
        <v>76</v>
      </c>
      <c r="O560" s="78" t="s">
        <v>76</v>
      </c>
      <c r="P560" s="29" t="s">
        <v>339</v>
      </c>
    </row>
    <row r="561" spans="2:16" ht="25.5" x14ac:dyDescent="0.25">
      <c r="B561" s="5">
        <v>556</v>
      </c>
      <c r="C561" s="71" t="s">
        <v>898</v>
      </c>
      <c r="D561" s="71" t="s">
        <v>898</v>
      </c>
      <c r="E561" s="71" t="s">
        <v>898</v>
      </c>
      <c r="F561" s="62" t="s">
        <v>340</v>
      </c>
      <c r="G561" s="75" t="s">
        <v>400</v>
      </c>
      <c r="H561" s="75" t="s">
        <v>74</v>
      </c>
      <c r="I561" s="76" t="s">
        <v>80</v>
      </c>
      <c r="J561" s="80">
        <v>4.8399999999999999E-2</v>
      </c>
      <c r="K561" s="77">
        <v>0</v>
      </c>
      <c r="L561" s="108">
        <f t="shared" si="12"/>
        <v>4.8399999999999999E-2</v>
      </c>
      <c r="N561" s="78" t="s">
        <v>76</v>
      </c>
      <c r="O561" s="78" t="s">
        <v>76</v>
      </c>
      <c r="P561" s="29" t="s">
        <v>339</v>
      </c>
    </row>
    <row r="562" spans="2:16" ht="25.5" x14ac:dyDescent="0.25">
      <c r="B562" s="5">
        <v>557</v>
      </c>
      <c r="C562" s="71" t="s">
        <v>899</v>
      </c>
      <c r="D562" s="71" t="s">
        <v>899</v>
      </c>
      <c r="E562" s="71" t="s">
        <v>899</v>
      </c>
      <c r="F562" s="62" t="s">
        <v>340</v>
      </c>
      <c r="G562" s="75" t="s">
        <v>400</v>
      </c>
      <c r="H562" s="75" t="s">
        <v>74</v>
      </c>
      <c r="I562" s="76" t="s">
        <v>80</v>
      </c>
      <c r="J562" s="80">
        <v>2.5600000000000001E-2</v>
      </c>
      <c r="K562" s="77">
        <v>0</v>
      </c>
      <c r="L562" s="108">
        <f t="shared" si="12"/>
        <v>2.5600000000000001E-2</v>
      </c>
      <c r="N562" s="78" t="s">
        <v>76</v>
      </c>
      <c r="O562" s="78" t="s">
        <v>76</v>
      </c>
      <c r="P562" s="29" t="s">
        <v>339</v>
      </c>
    </row>
    <row r="563" spans="2:16" ht="25.5" x14ac:dyDescent="0.25">
      <c r="B563" s="5">
        <v>558</v>
      </c>
      <c r="C563" s="71" t="s">
        <v>900</v>
      </c>
      <c r="D563" s="71" t="s">
        <v>900</v>
      </c>
      <c r="E563" s="71" t="s">
        <v>900</v>
      </c>
      <c r="F563" s="62" t="s">
        <v>340</v>
      </c>
      <c r="G563" s="75" t="s">
        <v>400</v>
      </c>
      <c r="H563" s="75" t="s">
        <v>74</v>
      </c>
      <c r="I563" s="76" t="s">
        <v>80</v>
      </c>
      <c r="J563" s="80">
        <v>5.1799999999999999E-2</v>
      </c>
      <c r="K563" s="77">
        <v>0</v>
      </c>
      <c r="L563" s="108">
        <f t="shared" si="12"/>
        <v>5.1799999999999999E-2</v>
      </c>
      <c r="N563" s="78" t="s">
        <v>76</v>
      </c>
      <c r="O563" s="78" t="s">
        <v>76</v>
      </c>
      <c r="P563" s="29" t="s">
        <v>339</v>
      </c>
    </row>
    <row r="564" spans="2:16" ht="25.5" x14ac:dyDescent="0.25">
      <c r="B564" s="5">
        <v>559</v>
      </c>
      <c r="C564" s="71" t="s">
        <v>901</v>
      </c>
      <c r="D564" s="71" t="s">
        <v>901</v>
      </c>
      <c r="E564" s="71" t="s">
        <v>901</v>
      </c>
      <c r="F564" s="62" t="s">
        <v>340</v>
      </c>
      <c r="G564" s="75" t="s">
        <v>400</v>
      </c>
      <c r="H564" s="75" t="s">
        <v>74</v>
      </c>
      <c r="I564" s="76" t="s">
        <v>80</v>
      </c>
      <c r="J564" s="80">
        <v>2.76E-2</v>
      </c>
      <c r="K564" s="77">
        <v>0</v>
      </c>
      <c r="L564" s="108">
        <f t="shared" si="12"/>
        <v>2.76E-2</v>
      </c>
      <c r="N564" s="78" t="s">
        <v>76</v>
      </c>
      <c r="O564" s="78" t="s">
        <v>76</v>
      </c>
      <c r="P564" s="29" t="s">
        <v>339</v>
      </c>
    </row>
    <row r="565" spans="2:16" ht="25.5" x14ac:dyDescent="0.25">
      <c r="B565" s="5">
        <v>560</v>
      </c>
      <c r="C565" s="71" t="s">
        <v>902</v>
      </c>
      <c r="D565" s="71" t="s">
        <v>902</v>
      </c>
      <c r="E565" s="71" t="s">
        <v>902</v>
      </c>
      <c r="F565" s="62" t="s">
        <v>340</v>
      </c>
      <c r="G565" s="75" t="s">
        <v>400</v>
      </c>
      <c r="H565" s="75" t="s">
        <v>74</v>
      </c>
      <c r="I565" s="76" t="s">
        <v>80</v>
      </c>
      <c r="J565" s="80">
        <v>4.9700000000000001E-2</v>
      </c>
      <c r="K565" s="77">
        <v>0</v>
      </c>
      <c r="L565" s="108">
        <f t="shared" si="12"/>
        <v>4.9700000000000001E-2</v>
      </c>
      <c r="N565" s="78" t="s">
        <v>76</v>
      </c>
      <c r="O565" s="78" t="s">
        <v>76</v>
      </c>
      <c r="P565" s="29" t="s">
        <v>339</v>
      </c>
    </row>
    <row r="566" spans="2:16" ht="25.5" x14ac:dyDescent="0.25">
      <c r="B566" s="5">
        <v>561</v>
      </c>
      <c r="C566" s="71" t="s">
        <v>903</v>
      </c>
      <c r="D566" s="71" t="s">
        <v>903</v>
      </c>
      <c r="E566" s="71" t="s">
        <v>903</v>
      </c>
      <c r="F566" s="62" t="s">
        <v>340</v>
      </c>
      <c r="G566" s="75" t="s">
        <v>400</v>
      </c>
      <c r="H566" s="75" t="s">
        <v>74</v>
      </c>
      <c r="I566" s="76" t="s">
        <v>80</v>
      </c>
      <c r="J566" s="80">
        <v>0.28050000000000003</v>
      </c>
      <c r="K566" s="77">
        <v>0</v>
      </c>
      <c r="L566" s="108">
        <f t="shared" si="12"/>
        <v>0.28050000000000003</v>
      </c>
      <c r="N566" s="78" t="s">
        <v>76</v>
      </c>
      <c r="O566" s="78" t="s">
        <v>76</v>
      </c>
      <c r="P566" s="29" t="s">
        <v>339</v>
      </c>
    </row>
    <row r="567" spans="2:16" ht="25.5" x14ac:dyDescent="0.25">
      <c r="B567" s="5">
        <v>562</v>
      </c>
      <c r="C567" s="71" t="s">
        <v>904</v>
      </c>
      <c r="D567" s="71" t="s">
        <v>904</v>
      </c>
      <c r="E567" s="71" t="s">
        <v>904</v>
      </c>
      <c r="F567" s="62" t="s">
        <v>340</v>
      </c>
      <c r="G567" s="75" t="s">
        <v>400</v>
      </c>
      <c r="H567" s="75" t="s">
        <v>74</v>
      </c>
      <c r="I567" s="76" t="s">
        <v>80</v>
      </c>
      <c r="J567" s="80">
        <v>7.7000000000000002E-3</v>
      </c>
      <c r="K567" s="77">
        <v>0</v>
      </c>
      <c r="L567" s="108">
        <f t="shared" si="12"/>
        <v>7.7000000000000002E-3</v>
      </c>
      <c r="N567" s="78" t="s">
        <v>76</v>
      </c>
      <c r="O567" s="78" t="s">
        <v>76</v>
      </c>
      <c r="P567" s="29" t="s">
        <v>339</v>
      </c>
    </row>
    <row r="568" spans="2:16" ht="25.5" x14ac:dyDescent="0.25">
      <c r="B568" s="5">
        <v>563</v>
      </c>
      <c r="C568" s="71" t="s">
        <v>905</v>
      </c>
      <c r="D568" s="71" t="s">
        <v>905</v>
      </c>
      <c r="E568" s="71" t="s">
        <v>905</v>
      </c>
      <c r="F568" s="62" t="s">
        <v>340</v>
      </c>
      <c r="G568" s="75" t="s">
        <v>400</v>
      </c>
      <c r="H568" s="75" t="s">
        <v>74</v>
      </c>
      <c r="I568" s="76" t="s">
        <v>80</v>
      </c>
      <c r="J568" s="80">
        <v>3.0800000000000001E-2</v>
      </c>
      <c r="K568" s="77">
        <v>0</v>
      </c>
      <c r="L568" s="108">
        <f t="shared" si="12"/>
        <v>3.0800000000000001E-2</v>
      </c>
      <c r="N568" s="78" t="s">
        <v>76</v>
      </c>
      <c r="O568" s="78" t="s">
        <v>76</v>
      </c>
      <c r="P568" s="29" t="s">
        <v>339</v>
      </c>
    </row>
    <row r="569" spans="2:16" ht="25.5" x14ac:dyDescent="0.25">
      <c r="B569" s="5">
        <v>564</v>
      </c>
      <c r="C569" s="71" t="s">
        <v>906</v>
      </c>
      <c r="D569" s="71" t="s">
        <v>906</v>
      </c>
      <c r="E569" s="71" t="s">
        <v>906</v>
      </c>
      <c r="F569" s="62" t="s">
        <v>340</v>
      </c>
      <c r="G569" s="75" t="s">
        <v>400</v>
      </c>
      <c r="H569" s="75" t="s">
        <v>74</v>
      </c>
      <c r="I569" s="76" t="s">
        <v>80</v>
      </c>
      <c r="J569" s="80">
        <v>9.4000000000000004E-3</v>
      </c>
      <c r="K569" s="77">
        <v>0</v>
      </c>
      <c r="L569" s="108">
        <f t="shared" si="12"/>
        <v>9.4000000000000004E-3</v>
      </c>
      <c r="N569" s="78" t="s">
        <v>76</v>
      </c>
      <c r="O569" s="78" t="s">
        <v>76</v>
      </c>
      <c r="P569" s="29" t="s">
        <v>339</v>
      </c>
    </row>
    <row r="570" spans="2:16" ht="25.5" x14ac:dyDescent="0.25">
      <c r="B570" s="5">
        <v>565</v>
      </c>
      <c r="C570" s="71" t="s">
        <v>907</v>
      </c>
      <c r="D570" s="71" t="s">
        <v>907</v>
      </c>
      <c r="E570" s="71" t="s">
        <v>907</v>
      </c>
      <c r="F570" s="62" t="s">
        <v>340</v>
      </c>
      <c r="G570" s="75" t="s">
        <v>400</v>
      </c>
      <c r="H570" s="75" t="s">
        <v>74</v>
      </c>
      <c r="I570" s="76" t="s">
        <v>80</v>
      </c>
      <c r="J570" s="80">
        <v>4.4200000000000003E-2</v>
      </c>
      <c r="K570" s="77">
        <v>0</v>
      </c>
      <c r="L570" s="108">
        <f t="shared" si="12"/>
        <v>4.4200000000000003E-2</v>
      </c>
      <c r="N570" s="78" t="s">
        <v>76</v>
      </c>
      <c r="O570" s="78" t="s">
        <v>76</v>
      </c>
      <c r="P570" s="29" t="s">
        <v>339</v>
      </c>
    </row>
    <row r="571" spans="2:16" ht="25.5" x14ac:dyDescent="0.25">
      <c r="B571" s="5">
        <v>566</v>
      </c>
      <c r="C571" s="71" t="s">
        <v>908</v>
      </c>
      <c r="D571" s="71" t="s">
        <v>908</v>
      </c>
      <c r="E571" s="71" t="s">
        <v>908</v>
      </c>
      <c r="F571" s="62" t="s">
        <v>340</v>
      </c>
      <c r="G571" s="75" t="s">
        <v>400</v>
      </c>
      <c r="H571" s="75" t="s">
        <v>74</v>
      </c>
      <c r="I571" s="76" t="s">
        <v>80</v>
      </c>
      <c r="J571" s="80">
        <v>8.5000000000000006E-3</v>
      </c>
      <c r="K571" s="77">
        <v>0</v>
      </c>
      <c r="L571" s="108">
        <f t="shared" si="12"/>
        <v>8.5000000000000006E-3</v>
      </c>
      <c r="N571" s="78" t="s">
        <v>76</v>
      </c>
      <c r="O571" s="78" t="s">
        <v>76</v>
      </c>
      <c r="P571" s="29" t="s">
        <v>339</v>
      </c>
    </row>
    <row r="572" spans="2:16" ht="25.5" x14ac:dyDescent="0.25">
      <c r="B572" s="5">
        <v>567</v>
      </c>
      <c r="C572" s="71" t="s">
        <v>909</v>
      </c>
      <c r="D572" s="71" t="s">
        <v>909</v>
      </c>
      <c r="E572" s="71" t="s">
        <v>909</v>
      </c>
      <c r="F572" s="62" t="s">
        <v>340</v>
      </c>
      <c r="G572" s="75" t="s">
        <v>400</v>
      </c>
      <c r="H572" s="75" t="s">
        <v>74</v>
      </c>
      <c r="I572" s="76" t="s">
        <v>80</v>
      </c>
      <c r="J572" s="80">
        <v>4.2999999999999997E-2</v>
      </c>
      <c r="K572" s="77">
        <v>0</v>
      </c>
      <c r="L572" s="108">
        <f t="shared" si="12"/>
        <v>4.2999999999999997E-2</v>
      </c>
      <c r="N572" s="78" t="s">
        <v>76</v>
      </c>
      <c r="O572" s="78" t="s">
        <v>76</v>
      </c>
      <c r="P572" s="29" t="s">
        <v>339</v>
      </c>
    </row>
    <row r="573" spans="2:16" ht="25.5" x14ac:dyDescent="0.25">
      <c r="B573" s="5">
        <v>568</v>
      </c>
      <c r="C573" s="71" t="s">
        <v>910</v>
      </c>
      <c r="D573" s="71" t="s">
        <v>910</v>
      </c>
      <c r="E573" s="71" t="s">
        <v>910</v>
      </c>
      <c r="F573" s="62" t="s">
        <v>340</v>
      </c>
      <c r="G573" s="75" t="s">
        <v>400</v>
      </c>
      <c r="H573" s="75" t="s">
        <v>74</v>
      </c>
      <c r="I573" s="76" t="s">
        <v>80</v>
      </c>
      <c r="J573" s="80">
        <v>6.6199999999999995E-2</v>
      </c>
      <c r="K573" s="77">
        <v>0</v>
      </c>
      <c r="L573" s="108">
        <f t="shared" si="12"/>
        <v>6.6199999999999995E-2</v>
      </c>
      <c r="N573" s="78" t="s">
        <v>76</v>
      </c>
      <c r="O573" s="78" t="s">
        <v>76</v>
      </c>
      <c r="P573" s="29" t="s">
        <v>339</v>
      </c>
    </row>
    <row r="574" spans="2:16" ht="25.5" x14ac:dyDescent="0.25">
      <c r="B574" s="5">
        <v>569</v>
      </c>
      <c r="C574" s="71" t="s">
        <v>911</v>
      </c>
      <c r="D574" s="71" t="s">
        <v>911</v>
      </c>
      <c r="E574" s="71" t="s">
        <v>911</v>
      </c>
      <c r="F574" s="62" t="s">
        <v>340</v>
      </c>
      <c r="G574" s="75" t="s">
        <v>400</v>
      </c>
      <c r="H574" s="75" t="s">
        <v>74</v>
      </c>
      <c r="I574" s="76" t="s">
        <v>80</v>
      </c>
      <c r="J574" s="80">
        <v>4.2000000000000003E-2</v>
      </c>
      <c r="K574" s="77">
        <v>0</v>
      </c>
      <c r="L574" s="108">
        <f t="shared" si="12"/>
        <v>4.2000000000000003E-2</v>
      </c>
      <c r="N574" s="78" t="s">
        <v>76</v>
      </c>
      <c r="O574" s="78" t="s">
        <v>76</v>
      </c>
      <c r="P574" s="29" t="s">
        <v>339</v>
      </c>
    </row>
    <row r="575" spans="2:16" ht="25.5" x14ac:dyDescent="0.25">
      <c r="B575" s="5">
        <v>570</v>
      </c>
      <c r="C575" s="71" t="s">
        <v>912</v>
      </c>
      <c r="D575" s="71" t="s">
        <v>912</v>
      </c>
      <c r="E575" s="71" t="s">
        <v>912</v>
      </c>
      <c r="F575" s="62" t="s">
        <v>340</v>
      </c>
      <c r="G575" s="75" t="s">
        <v>400</v>
      </c>
      <c r="H575" s="75" t="s">
        <v>74</v>
      </c>
      <c r="I575" s="76" t="s">
        <v>80</v>
      </c>
      <c r="J575" s="80">
        <v>4.8800000000000003E-2</v>
      </c>
      <c r="K575" s="77">
        <v>0</v>
      </c>
      <c r="L575" s="108">
        <f t="shared" si="12"/>
        <v>4.8800000000000003E-2</v>
      </c>
      <c r="N575" s="78" t="s">
        <v>76</v>
      </c>
      <c r="O575" s="78" t="s">
        <v>76</v>
      </c>
      <c r="P575" s="29" t="s">
        <v>339</v>
      </c>
    </row>
    <row r="576" spans="2:16" ht="25.5" x14ac:dyDescent="0.25">
      <c r="B576" s="5">
        <v>571</v>
      </c>
      <c r="C576" s="71" t="s">
        <v>913</v>
      </c>
      <c r="D576" s="71" t="s">
        <v>913</v>
      </c>
      <c r="E576" s="71" t="s">
        <v>913</v>
      </c>
      <c r="F576" s="62" t="s">
        <v>340</v>
      </c>
      <c r="G576" s="75" t="s">
        <v>400</v>
      </c>
      <c r="H576" s="75" t="s">
        <v>74</v>
      </c>
      <c r="I576" s="76" t="s">
        <v>80</v>
      </c>
      <c r="J576" s="80">
        <v>4.2000000000000003E-2</v>
      </c>
      <c r="K576" s="77">
        <v>0</v>
      </c>
      <c r="L576" s="108">
        <f t="shared" si="12"/>
        <v>4.2000000000000003E-2</v>
      </c>
      <c r="N576" s="78" t="s">
        <v>76</v>
      </c>
      <c r="O576" s="78" t="s">
        <v>76</v>
      </c>
      <c r="P576" s="29" t="s">
        <v>339</v>
      </c>
    </row>
    <row r="577" spans="2:16" ht="25.5" x14ac:dyDescent="0.25">
      <c r="B577" s="5">
        <v>572</v>
      </c>
      <c r="C577" s="71" t="s">
        <v>914</v>
      </c>
      <c r="D577" s="71" t="s">
        <v>914</v>
      </c>
      <c r="E577" s="71" t="s">
        <v>914</v>
      </c>
      <c r="F577" s="62" t="s">
        <v>340</v>
      </c>
      <c r="G577" s="75" t="s">
        <v>400</v>
      </c>
      <c r="H577" s="75" t="s">
        <v>74</v>
      </c>
      <c r="I577" s="76" t="s">
        <v>80</v>
      </c>
      <c r="J577" s="80">
        <v>3.44E-2</v>
      </c>
      <c r="K577" s="77">
        <v>0</v>
      </c>
      <c r="L577" s="108">
        <f t="shared" si="12"/>
        <v>3.44E-2</v>
      </c>
      <c r="N577" s="78" t="s">
        <v>76</v>
      </c>
      <c r="O577" s="78" t="s">
        <v>76</v>
      </c>
      <c r="P577" s="29" t="s">
        <v>339</v>
      </c>
    </row>
    <row r="578" spans="2:16" ht="25.5" x14ac:dyDescent="0.25">
      <c r="B578" s="5">
        <v>573</v>
      </c>
      <c r="C578" s="71" t="s">
        <v>915</v>
      </c>
      <c r="D578" s="71" t="s">
        <v>915</v>
      </c>
      <c r="E578" s="71" t="s">
        <v>915</v>
      </c>
      <c r="F578" s="62" t="s">
        <v>340</v>
      </c>
      <c r="G578" s="75" t="s">
        <v>400</v>
      </c>
      <c r="H578" s="75" t="s">
        <v>74</v>
      </c>
      <c r="I578" s="76" t="s">
        <v>80</v>
      </c>
      <c r="J578" s="80">
        <v>1.44E-2</v>
      </c>
      <c r="K578" s="77">
        <v>0</v>
      </c>
      <c r="L578" s="108">
        <f t="shared" si="12"/>
        <v>1.44E-2</v>
      </c>
      <c r="N578" s="78" t="s">
        <v>76</v>
      </c>
      <c r="O578" s="78" t="s">
        <v>76</v>
      </c>
      <c r="P578" s="29" t="s">
        <v>339</v>
      </c>
    </row>
    <row r="579" spans="2:16" ht="25.5" x14ac:dyDescent="0.25">
      <c r="B579" s="5">
        <v>574</v>
      </c>
      <c r="C579" s="71" t="s">
        <v>916</v>
      </c>
      <c r="D579" s="71" t="s">
        <v>916</v>
      </c>
      <c r="E579" s="71" t="s">
        <v>916</v>
      </c>
      <c r="F579" s="62" t="s">
        <v>340</v>
      </c>
      <c r="G579" s="75" t="s">
        <v>400</v>
      </c>
      <c r="H579" s="75" t="s">
        <v>74</v>
      </c>
      <c r="I579" s="76" t="s">
        <v>80</v>
      </c>
      <c r="J579" s="80">
        <v>3.44E-2</v>
      </c>
      <c r="K579" s="77">
        <v>0</v>
      </c>
      <c r="L579" s="108">
        <f t="shared" si="12"/>
        <v>3.44E-2</v>
      </c>
      <c r="N579" s="78" t="s">
        <v>76</v>
      </c>
      <c r="O579" s="78" t="s">
        <v>76</v>
      </c>
      <c r="P579" s="29" t="s">
        <v>339</v>
      </c>
    </row>
    <row r="580" spans="2:16" ht="25.5" x14ac:dyDescent="0.25">
      <c r="B580" s="5">
        <v>575</v>
      </c>
      <c r="C580" s="71" t="s">
        <v>917</v>
      </c>
      <c r="D580" s="71" t="s">
        <v>917</v>
      </c>
      <c r="E580" s="71" t="s">
        <v>917</v>
      </c>
      <c r="F580" s="62" t="s">
        <v>340</v>
      </c>
      <c r="G580" s="75" t="s">
        <v>400</v>
      </c>
      <c r="H580" s="75" t="s">
        <v>74</v>
      </c>
      <c r="I580" s="76" t="s">
        <v>80</v>
      </c>
      <c r="J580" s="80">
        <v>4.8599999999999997E-2</v>
      </c>
      <c r="K580" s="77">
        <v>0</v>
      </c>
      <c r="L580" s="108">
        <f t="shared" si="12"/>
        <v>4.8599999999999997E-2</v>
      </c>
      <c r="N580" s="78" t="s">
        <v>76</v>
      </c>
      <c r="O580" s="78" t="s">
        <v>76</v>
      </c>
      <c r="P580" s="29" t="s">
        <v>339</v>
      </c>
    </row>
    <row r="581" spans="2:16" ht="25.5" x14ac:dyDescent="0.25">
      <c r="B581" s="5">
        <v>576</v>
      </c>
      <c r="C581" s="71" t="s">
        <v>918</v>
      </c>
      <c r="D581" s="71" t="s">
        <v>918</v>
      </c>
      <c r="E581" s="71" t="s">
        <v>918</v>
      </c>
      <c r="F581" s="62" t="s">
        <v>340</v>
      </c>
      <c r="G581" s="75" t="s">
        <v>400</v>
      </c>
      <c r="H581" s="75" t="s">
        <v>74</v>
      </c>
      <c r="I581" s="76" t="s">
        <v>80</v>
      </c>
      <c r="J581" s="80">
        <v>5.3499999999999999E-2</v>
      </c>
      <c r="K581" s="77">
        <v>0</v>
      </c>
      <c r="L581" s="108">
        <f t="shared" si="12"/>
        <v>5.3499999999999999E-2</v>
      </c>
      <c r="N581" s="78" t="s">
        <v>76</v>
      </c>
      <c r="O581" s="78" t="s">
        <v>76</v>
      </c>
      <c r="P581" s="29" t="s">
        <v>339</v>
      </c>
    </row>
    <row r="582" spans="2:16" ht="25.5" x14ac:dyDescent="0.25">
      <c r="B582" s="5">
        <v>577</v>
      </c>
      <c r="C582" s="71" t="s">
        <v>919</v>
      </c>
      <c r="D582" s="71" t="s">
        <v>919</v>
      </c>
      <c r="E582" s="71" t="s">
        <v>919</v>
      </c>
      <c r="F582" s="62" t="s">
        <v>340</v>
      </c>
      <c r="G582" s="75" t="s">
        <v>400</v>
      </c>
      <c r="H582" s="75" t="s">
        <v>74</v>
      </c>
      <c r="I582" s="76" t="s">
        <v>80</v>
      </c>
      <c r="J582" s="80">
        <v>6.8999999999999999E-3</v>
      </c>
      <c r="K582" s="77">
        <v>0</v>
      </c>
      <c r="L582" s="108">
        <f t="shared" si="12"/>
        <v>6.8999999999999999E-3</v>
      </c>
      <c r="N582" s="78" t="s">
        <v>76</v>
      </c>
      <c r="O582" s="78" t="s">
        <v>76</v>
      </c>
      <c r="P582" s="29" t="s">
        <v>339</v>
      </c>
    </row>
    <row r="583" spans="2:16" ht="25.5" x14ac:dyDescent="0.25">
      <c r="B583" s="5">
        <v>578</v>
      </c>
      <c r="C583" s="71" t="s">
        <v>920</v>
      </c>
      <c r="D583" s="71" t="s">
        <v>920</v>
      </c>
      <c r="E583" s="71" t="s">
        <v>920</v>
      </c>
      <c r="F583" s="62" t="s">
        <v>340</v>
      </c>
      <c r="G583" s="75" t="s">
        <v>400</v>
      </c>
      <c r="H583" s="75" t="s">
        <v>74</v>
      </c>
      <c r="I583" s="76" t="s">
        <v>80</v>
      </c>
      <c r="J583" s="80">
        <v>6.8999999999999999E-3</v>
      </c>
      <c r="K583" s="77">
        <v>0</v>
      </c>
      <c r="L583" s="108">
        <f t="shared" si="12"/>
        <v>6.8999999999999999E-3</v>
      </c>
      <c r="N583" s="78" t="s">
        <v>76</v>
      </c>
      <c r="O583" s="78" t="s">
        <v>76</v>
      </c>
      <c r="P583" s="29" t="s">
        <v>339</v>
      </c>
    </row>
    <row r="584" spans="2:16" ht="25.5" x14ac:dyDescent="0.25">
      <c r="B584" s="5">
        <v>579</v>
      </c>
      <c r="C584" s="71" t="s">
        <v>921</v>
      </c>
      <c r="D584" s="71" t="s">
        <v>921</v>
      </c>
      <c r="E584" s="71" t="s">
        <v>921</v>
      </c>
      <c r="F584" s="62" t="s">
        <v>340</v>
      </c>
      <c r="G584" s="75" t="s">
        <v>400</v>
      </c>
      <c r="H584" s="75" t="s">
        <v>74</v>
      </c>
      <c r="I584" s="76" t="s">
        <v>80</v>
      </c>
      <c r="J584" s="80">
        <v>5.04E-2</v>
      </c>
      <c r="K584" s="77">
        <v>0</v>
      </c>
      <c r="L584" s="108">
        <f t="shared" si="12"/>
        <v>5.04E-2</v>
      </c>
      <c r="N584" s="78" t="s">
        <v>76</v>
      </c>
      <c r="O584" s="78" t="s">
        <v>76</v>
      </c>
      <c r="P584" s="29" t="s">
        <v>339</v>
      </c>
    </row>
    <row r="585" spans="2:16" ht="25.5" x14ac:dyDescent="0.25">
      <c r="B585" s="5">
        <v>580</v>
      </c>
      <c r="C585" s="71" t="s">
        <v>922</v>
      </c>
      <c r="D585" s="71" t="s">
        <v>922</v>
      </c>
      <c r="E585" s="71" t="s">
        <v>922</v>
      </c>
      <c r="F585" s="62" t="s">
        <v>340</v>
      </c>
      <c r="G585" s="75" t="s">
        <v>400</v>
      </c>
      <c r="H585" s="75" t="s">
        <v>74</v>
      </c>
      <c r="I585" s="76" t="s">
        <v>80</v>
      </c>
      <c r="J585" s="80">
        <v>5.0900000000000001E-2</v>
      </c>
      <c r="K585" s="77">
        <v>0</v>
      </c>
      <c r="L585" s="108">
        <f t="shared" si="12"/>
        <v>5.0900000000000001E-2</v>
      </c>
      <c r="N585" s="78" t="s">
        <v>76</v>
      </c>
      <c r="O585" s="78" t="s">
        <v>76</v>
      </c>
      <c r="P585" s="29" t="s">
        <v>339</v>
      </c>
    </row>
    <row r="586" spans="2:16" ht="25.5" x14ac:dyDescent="0.25">
      <c r="B586" s="5">
        <v>581</v>
      </c>
      <c r="C586" s="71" t="s">
        <v>923</v>
      </c>
      <c r="D586" s="71" t="s">
        <v>923</v>
      </c>
      <c r="E586" s="71" t="s">
        <v>923</v>
      </c>
      <c r="F586" s="62" t="s">
        <v>340</v>
      </c>
      <c r="G586" s="75" t="s">
        <v>400</v>
      </c>
      <c r="H586" s="75" t="s">
        <v>74</v>
      </c>
      <c r="I586" s="76" t="s">
        <v>80</v>
      </c>
      <c r="J586" s="80">
        <v>5.6500000000000002E-2</v>
      </c>
      <c r="K586" s="77">
        <v>0</v>
      </c>
      <c r="L586" s="108">
        <f t="shared" si="12"/>
        <v>5.6500000000000002E-2</v>
      </c>
      <c r="N586" s="78" t="s">
        <v>76</v>
      </c>
      <c r="O586" s="78" t="s">
        <v>76</v>
      </c>
      <c r="P586" s="29" t="s">
        <v>339</v>
      </c>
    </row>
    <row r="587" spans="2:16" ht="25.5" x14ac:dyDescent="0.25">
      <c r="B587" s="5">
        <v>582</v>
      </c>
      <c r="C587" s="71" t="s">
        <v>924</v>
      </c>
      <c r="D587" s="71" t="s">
        <v>924</v>
      </c>
      <c r="E587" s="71" t="s">
        <v>924</v>
      </c>
      <c r="F587" s="62" t="s">
        <v>340</v>
      </c>
      <c r="G587" s="75" t="s">
        <v>400</v>
      </c>
      <c r="H587" s="75" t="s">
        <v>74</v>
      </c>
      <c r="I587" s="76" t="s">
        <v>80</v>
      </c>
      <c r="J587" s="80">
        <v>3.85E-2</v>
      </c>
      <c r="K587" s="77">
        <v>0</v>
      </c>
      <c r="L587" s="108">
        <f t="shared" si="12"/>
        <v>3.85E-2</v>
      </c>
      <c r="N587" s="78" t="s">
        <v>76</v>
      </c>
      <c r="O587" s="78" t="s">
        <v>76</v>
      </c>
      <c r="P587" s="29" t="s">
        <v>339</v>
      </c>
    </row>
    <row r="588" spans="2:16" ht="25.5" x14ac:dyDescent="0.25">
      <c r="B588" s="5">
        <v>583</v>
      </c>
      <c r="C588" s="71" t="s">
        <v>925</v>
      </c>
      <c r="D588" s="71" t="s">
        <v>925</v>
      </c>
      <c r="E588" s="71" t="s">
        <v>925</v>
      </c>
      <c r="F588" s="62" t="s">
        <v>340</v>
      </c>
      <c r="G588" s="75" t="s">
        <v>400</v>
      </c>
      <c r="H588" s="75" t="s">
        <v>74</v>
      </c>
      <c r="I588" s="76" t="s">
        <v>80</v>
      </c>
      <c r="J588" s="80">
        <v>3.5200000000000002E-2</v>
      </c>
      <c r="K588" s="77">
        <v>0</v>
      </c>
      <c r="L588" s="108">
        <f t="shared" si="12"/>
        <v>3.5200000000000002E-2</v>
      </c>
      <c r="N588" s="78" t="s">
        <v>76</v>
      </c>
      <c r="O588" s="78" t="s">
        <v>76</v>
      </c>
      <c r="P588" s="29" t="s">
        <v>339</v>
      </c>
    </row>
    <row r="589" spans="2:16" ht="25.5" x14ac:dyDescent="0.25">
      <c r="B589" s="5">
        <v>584</v>
      </c>
      <c r="C589" s="71" t="s">
        <v>926</v>
      </c>
      <c r="D589" s="71" t="s">
        <v>926</v>
      </c>
      <c r="E589" s="71" t="s">
        <v>926</v>
      </c>
      <c r="F589" s="62" t="s">
        <v>340</v>
      </c>
      <c r="G589" s="75" t="s">
        <v>400</v>
      </c>
      <c r="H589" s="75" t="s">
        <v>74</v>
      </c>
      <c r="I589" s="76" t="s">
        <v>80</v>
      </c>
      <c r="J589" s="80">
        <v>3.1399999999999997E-2</v>
      </c>
      <c r="K589" s="77">
        <v>0</v>
      </c>
      <c r="L589" s="108">
        <f t="shared" si="12"/>
        <v>3.1399999999999997E-2</v>
      </c>
      <c r="N589" s="78" t="s">
        <v>76</v>
      </c>
      <c r="O589" s="78" t="s">
        <v>76</v>
      </c>
      <c r="P589" s="29" t="s">
        <v>339</v>
      </c>
    </row>
    <row r="590" spans="2:16" ht="25.5" x14ac:dyDescent="0.25">
      <c r="B590" s="5">
        <v>585</v>
      </c>
      <c r="C590" s="71" t="s">
        <v>927</v>
      </c>
      <c r="D590" s="71" t="s">
        <v>927</v>
      </c>
      <c r="E590" s="71" t="s">
        <v>927</v>
      </c>
      <c r="F590" s="62" t="s">
        <v>340</v>
      </c>
      <c r="G590" s="75" t="s">
        <v>400</v>
      </c>
      <c r="H590" s="75" t="s">
        <v>74</v>
      </c>
      <c r="I590" s="76" t="s">
        <v>80</v>
      </c>
      <c r="J590" s="80">
        <v>1.9900000000000001E-2</v>
      </c>
      <c r="K590" s="77">
        <v>0</v>
      </c>
      <c r="L590" s="108">
        <f t="shared" si="12"/>
        <v>1.9900000000000001E-2</v>
      </c>
      <c r="N590" s="78" t="s">
        <v>76</v>
      </c>
      <c r="O590" s="78" t="s">
        <v>76</v>
      </c>
      <c r="P590" s="29" t="s">
        <v>339</v>
      </c>
    </row>
    <row r="591" spans="2:16" ht="25.5" x14ac:dyDescent="0.25">
      <c r="B591" s="5">
        <v>586</v>
      </c>
      <c r="C591" s="71" t="s">
        <v>928</v>
      </c>
      <c r="D591" s="71" t="s">
        <v>928</v>
      </c>
      <c r="E591" s="71" t="s">
        <v>928</v>
      </c>
      <c r="F591" s="62" t="s">
        <v>340</v>
      </c>
      <c r="G591" s="75" t="s">
        <v>400</v>
      </c>
      <c r="H591" s="75" t="s">
        <v>74</v>
      </c>
      <c r="I591" s="76" t="s">
        <v>80</v>
      </c>
      <c r="J591" s="80">
        <v>3.7400000000000003E-2</v>
      </c>
      <c r="K591" s="77">
        <v>0</v>
      </c>
      <c r="L591" s="108">
        <f t="shared" si="12"/>
        <v>3.7400000000000003E-2</v>
      </c>
      <c r="N591" s="78" t="s">
        <v>76</v>
      </c>
      <c r="O591" s="78" t="s">
        <v>76</v>
      </c>
      <c r="P591" s="29" t="s">
        <v>339</v>
      </c>
    </row>
    <row r="592" spans="2:16" ht="38.25" x14ac:dyDescent="0.25">
      <c r="B592" s="5">
        <v>587</v>
      </c>
      <c r="C592" s="71" t="s">
        <v>929</v>
      </c>
      <c r="D592" s="71" t="s">
        <v>929</v>
      </c>
      <c r="E592" s="71" t="s">
        <v>929</v>
      </c>
      <c r="F592" s="62" t="s">
        <v>340</v>
      </c>
      <c r="G592" s="75" t="s">
        <v>400</v>
      </c>
      <c r="H592" s="75" t="s">
        <v>74</v>
      </c>
      <c r="I592" s="76" t="s">
        <v>80</v>
      </c>
      <c r="J592" s="80">
        <v>3.27E-2</v>
      </c>
      <c r="K592" s="77">
        <v>0</v>
      </c>
      <c r="L592" s="108">
        <f t="shared" si="12"/>
        <v>3.27E-2</v>
      </c>
      <c r="N592" s="78" t="s">
        <v>76</v>
      </c>
      <c r="O592" s="78" t="s">
        <v>76</v>
      </c>
      <c r="P592" s="29" t="s">
        <v>339</v>
      </c>
    </row>
    <row r="593" spans="2:16" ht="38.25" x14ac:dyDescent="0.25">
      <c r="B593" s="5">
        <v>588</v>
      </c>
      <c r="C593" s="71" t="s">
        <v>930</v>
      </c>
      <c r="D593" s="71" t="s">
        <v>930</v>
      </c>
      <c r="E593" s="71" t="s">
        <v>930</v>
      </c>
      <c r="F593" s="62" t="s">
        <v>340</v>
      </c>
      <c r="G593" s="75" t="s">
        <v>400</v>
      </c>
      <c r="H593" s="75" t="s">
        <v>74</v>
      </c>
      <c r="I593" s="76" t="s">
        <v>80</v>
      </c>
      <c r="J593" s="80">
        <v>7.0199999999999999E-2</v>
      </c>
      <c r="K593" s="77">
        <v>0</v>
      </c>
      <c r="L593" s="108">
        <f t="shared" si="12"/>
        <v>7.0199999999999999E-2</v>
      </c>
      <c r="N593" s="78" t="s">
        <v>76</v>
      </c>
      <c r="O593" s="78" t="s">
        <v>76</v>
      </c>
      <c r="P593" s="29" t="s">
        <v>339</v>
      </c>
    </row>
    <row r="594" spans="2:16" ht="25.5" x14ac:dyDescent="0.25">
      <c r="B594" s="5">
        <v>589</v>
      </c>
      <c r="C594" s="71" t="s">
        <v>931</v>
      </c>
      <c r="D594" s="71" t="s">
        <v>931</v>
      </c>
      <c r="E594" s="71" t="s">
        <v>931</v>
      </c>
      <c r="F594" s="62" t="s">
        <v>340</v>
      </c>
      <c r="G594" s="75" t="s">
        <v>400</v>
      </c>
      <c r="H594" s="75" t="s">
        <v>74</v>
      </c>
      <c r="I594" s="76" t="s">
        <v>80</v>
      </c>
      <c r="J594" s="80">
        <v>2.5899999999999999E-2</v>
      </c>
      <c r="K594" s="77">
        <v>0</v>
      </c>
      <c r="L594" s="108">
        <f t="shared" si="12"/>
        <v>2.5899999999999999E-2</v>
      </c>
      <c r="N594" s="78" t="s">
        <v>76</v>
      </c>
      <c r="O594" s="78" t="s">
        <v>76</v>
      </c>
      <c r="P594" s="29" t="s">
        <v>339</v>
      </c>
    </row>
    <row r="595" spans="2:16" ht="25.5" x14ac:dyDescent="0.25">
      <c r="B595" s="5">
        <v>590</v>
      </c>
      <c r="C595" s="71" t="s">
        <v>932</v>
      </c>
      <c r="D595" s="71" t="s">
        <v>932</v>
      </c>
      <c r="E595" s="71" t="s">
        <v>932</v>
      </c>
      <c r="F595" s="62" t="s">
        <v>340</v>
      </c>
      <c r="G595" s="75" t="s">
        <v>400</v>
      </c>
      <c r="H595" s="75" t="s">
        <v>74</v>
      </c>
      <c r="I595" s="76" t="s">
        <v>80</v>
      </c>
      <c r="J595" s="80">
        <v>5.2999999999999999E-2</v>
      </c>
      <c r="K595" s="77">
        <v>0</v>
      </c>
      <c r="L595" s="108">
        <f t="shared" si="12"/>
        <v>5.2999999999999999E-2</v>
      </c>
      <c r="N595" s="78" t="s">
        <v>76</v>
      </c>
      <c r="O595" s="78" t="s">
        <v>76</v>
      </c>
      <c r="P595" s="29" t="s">
        <v>339</v>
      </c>
    </row>
    <row r="596" spans="2:16" ht="25.5" x14ac:dyDescent="0.25">
      <c r="B596" s="5">
        <v>591</v>
      </c>
      <c r="C596" s="71" t="s">
        <v>933</v>
      </c>
      <c r="D596" s="71" t="s">
        <v>933</v>
      </c>
      <c r="E596" s="71" t="s">
        <v>933</v>
      </c>
      <c r="F596" s="62" t="s">
        <v>340</v>
      </c>
      <c r="G596" s="75" t="s">
        <v>400</v>
      </c>
      <c r="H596" s="75" t="s">
        <v>74</v>
      </c>
      <c r="I596" s="76" t="s">
        <v>80</v>
      </c>
      <c r="J596" s="80">
        <v>1.1599999999999999E-2</v>
      </c>
      <c r="K596" s="77">
        <v>0</v>
      </c>
      <c r="L596" s="108">
        <f t="shared" si="12"/>
        <v>1.1599999999999999E-2</v>
      </c>
      <c r="N596" s="78" t="s">
        <v>76</v>
      </c>
      <c r="O596" s="78" t="s">
        <v>76</v>
      </c>
      <c r="P596" s="29" t="s">
        <v>339</v>
      </c>
    </row>
    <row r="597" spans="2:16" ht="25.5" x14ac:dyDescent="0.25">
      <c r="B597" s="5">
        <v>592</v>
      </c>
      <c r="C597" s="71" t="s">
        <v>934</v>
      </c>
      <c r="D597" s="71" t="s">
        <v>934</v>
      </c>
      <c r="E597" s="71" t="s">
        <v>934</v>
      </c>
      <c r="F597" s="62" t="s">
        <v>340</v>
      </c>
      <c r="G597" s="75" t="s">
        <v>400</v>
      </c>
      <c r="H597" s="75" t="s">
        <v>74</v>
      </c>
      <c r="I597" s="76" t="s">
        <v>80</v>
      </c>
      <c r="J597" s="80">
        <v>4.1799999999999997E-2</v>
      </c>
      <c r="K597" s="77">
        <v>0</v>
      </c>
      <c r="L597" s="108">
        <f t="shared" si="12"/>
        <v>4.1799999999999997E-2</v>
      </c>
      <c r="N597" s="78" t="s">
        <v>76</v>
      </c>
      <c r="O597" s="78" t="s">
        <v>76</v>
      </c>
      <c r="P597" s="29" t="s">
        <v>339</v>
      </c>
    </row>
    <row r="598" spans="2:16" ht="25.5" x14ac:dyDescent="0.25">
      <c r="B598" s="5">
        <v>593</v>
      </c>
      <c r="C598" s="71" t="s">
        <v>935</v>
      </c>
      <c r="D598" s="71" t="s">
        <v>935</v>
      </c>
      <c r="E598" s="71" t="s">
        <v>935</v>
      </c>
      <c r="F598" s="62" t="s">
        <v>340</v>
      </c>
      <c r="G598" s="75" t="s">
        <v>400</v>
      </c>
      <c r="H598" s="75" t="s">
        <v>74</v>
      </c>
      <c r="I598" s="76" t="s">
        <v>80</v>
      </c>
      <c r="J598" s="80">
        <v>7.6E-3</v>
      </c>
      <c r="K598" s="77">
        <v>0</v>
      </c>
      <c r="L598" s="108">
        <f t="shared" si="12"/>
        <v>7.6E-3</v>
      </c>
      <c r="N598" s="78" t="s">
        <v>76</v>
      </c>
      <c r="O598" s="78" t="s">
        <v>76</v>
      </c>
      <c r="P598" s="29" t="s">
        <v>339</v>
      </c>
    </row>
    <row r="599" spans="2:16" ht="25.5" x14ac:dyDescent="0.25">
      <c r="B599" s="5">
        <v>594</v>
      </c>
      <c r="C599" s="71" t="s">
        <v>936</v>
      </c>
      <c r="D599" s="71" t="s">
        <v>936</v>
      </c>
      <c r="E599" s="71" t="s">
        <v>936</v>
      </c>
      <c r="F599" s="62" t="s">
        <v>340</v>
      </c>
      <c r="G599" s="75" t="s">
        <v>400</v>
      </c>
      <c r="H599" s="75" t="s">
        <v>74</v>
      </c>
      <c r="I599" s="76" t="s">
        <v>80</v>
      </c>
      <c r="J599" s="80">
        <v>7.4000000000000003E-3</v>
      </c>
      <c r="K599" s="77">
        <v>0</v>
      </c>
      <c r="L599" s="108">
        <f t="shared" si="12"/>
        <v>7.4000000000000003E-3</v>
      </c>
      <c r="N599" s="78" t="s">
        <v>76</v>
      </c>
      <c r="O599" s="78" t="s">
        <v>76</v>
      </c>
      <c r="P599" s="29" t="s">
        <v>339</v>
      </c>
    </row>
    <row r="600" spans="2:16" ht="25.5" x14ac:dyDescent="0.25">
      <c r="B600" s="5">
        <v>595</v>
      </c>
      <c r="C600" s="71" t="s">
        <v>937</v>
      </c>
      <c r="D600" s="71" t="s">
        <v>937</v>
      </c>
      <c r="E600" s="71" t="s">
        <v>937</v>
      </c>
      <c r="F600" s="62" t="s">
        <v>340</v>
      </c>
      <c r="G600" s="75" t="s">
        <v>400</v>
      </c>
      <c r="H600" s="75" t="s">
        <v>74</v>
      </c>
      <c r="I600" s="76" t="s">
        <v>80</v>
      </c>
      <c r="J600" s="80">
        <v>1.9099999999999999E-2</v>
      </c>
      <c r="K600" s="77">
        <v>0</v>
      </c>
      <c r="L600" s="108">
        <f t="shared" si="12"/>
        <v>1.9099999999999999E-2</v>
      </c>
      <c r="N600" s="78" t="s">
        <v>76</v>
      </c>
      <c r="O600" s="78" t="s">
        <v>76</v>
      </c>
      <c r="P600" s="29" t="s">
        <v>339</v>
      </c>
    </row>
    <row r="601" spans="2:16" ht="25.5" x14ac:dyDescent="0.25">
      <c r="B601" s="5">
        <v>596</v>
      </c>
      <c r="C601" s="71" t="s">
        <v>938</v>
      </c>
      <c r="D601" s="71" t="s">
        <v>938</v>
      </c>
      <c r="E601" s="71" t="s">
        <v>938</v>
      </c>
      <c r="F601" s="62" t="s">
        <v>340</v>
      </c>
      <c r="G601" s="75" t="s">
        <v>400</v>
      </c>
      <c r="H601" s="75" t="s">
        <v>74</v>
      </c>
      <c r="I601" s="76" t="s">
        <v>80</v>
      </c>
      <c r="J601" s="80">
        <v>0.1905</v>
      </c>
      <c r="K601" s="77">
        <v>0</v>
      </c>
      <c r="L601" s="108">
        <f t="shared" si="12"/>
        <v>0.1905</v>
      </c>
      <c r="N601" s="78" t="s">
        <v>76</v>
      </c>
      <c r="O601" s="78" t="s">
        <v>76</v>
      </c>
      <c r="P601" s="29" t="s">
        <v>339</v>
      </c>
    </row>
    <row r="602" spans="2:16" ht="25.5" x14ac:dyDescent="0.25">
      <c r="B602" s="5">
        <v>597</v>
      </c>
      <c r="C602" s="71" t="s">
        <v>939</v>
      </c>
      <c r="D602" s="71" t="s">
        <v>939</v>
      </c>
      <c r="E602" s="71" t="s">
        <v>939</v>
      </c>
      <c r="F602" s="62" t="s">
        <v>340</v>
      </c>
      <c r="G602" s="75" t="s">
        <v>400</v>
      </c>
      <c r="H602" s="75" t="s">
        <v>74</v>
      </c>
      <c r="I602" s="76" t="s">
        <v>80</v>
      </c>
      <c r="J602" s="80">
        <v>1.9900000000000001E-2</v>
      </c>
      <c r="K602" s="77">
        <v>0</v>
      </c>
      <c r="L602" s="108">
        <f t="shared" si="12"/>
        <v>1.9900000000000001E-2</v>
      </c>
      <c r="N602" s="78" t="s">
        <v>76</v>
      </c>
      <c r="O602" s="78" t="s">
        <v>76</v>
      </c>
      <c r="P602" s="29" t="s">
        <v>339</v>
      </c>
    </row>
    <row r="603" spans="2:16" ht="25.5" x14ac:dyDescent="0.25">
      <c r="B603" s="5">
        <v>598</v>
      </c>
      <c r="C603" s="71" t="s">
        <v>940</v>
      </c>
      <c r="D603" s="71" t="s">
        <v>940</v>
      </c>
      <c r="E603" s="71" t="s">
        <v>940</v>
      </c>
      <c r="F603" s="62" t="s">
        <v>340</v>
      </c>
      <c r="G603" s="75" t="s">
        <v>400</v>
      </c>
      <c r="H603" s="75" t="s">
        <v>74</v>
      </c>
      <c r="I603" s="76" t="s">
        <v>80</v>
      </c>
      <c r="J603" s="80">
        <v>7.7710000000000001E-2</v>
      </c>
      <c r="K603" s="77">
        <v>0</v>
      </c>
      <c r="L603" s="108">
        <f t="shared" si="12"/>
        <v>7.7710000000000001E-2</v>
      </c>
      <c r="N603" s="78" t="s">
        <v>76</v>
      </c>
      <c r="O603" s="78" t="s">
        <v>76</v>
      </c>
      <c r="P603" s="29" t="s">
        <v>339</v>
      </c>
    </row>
    <row r="604" spans="2:16" ht="25.5" x14ac:dyDescent="0.25">
      <c r="B604" s="5">
        <v>599</v>
      </c>
      <c r="C604" s="71" t="s">
        <v>1513</v>
      </c>
      <c r="D604" s="71" t="s">
        <v>1513</v>
      </c>
      <c r="E604" s="71" t="s">
        <v>1513</v>
      </c>
      <c r="F604" s="62" t="s">
        <v>340</v>
      </c>
      <c r="G604" s="75" t="s">
        <v>400</v>
      </c>
      <c r="H604" s="75" t="s">
        <v>74</v>
      </c>
      <c r="I604" s="76" t="s">
        <v>80</v>
      </c>
      <c r="J604" s="80">
        <v>4.7399999999999998E-2</v>
      </c>
      <c r="K604" s="77">
        <v>0</v>
      </c>
      <c r="L604" s="108">
        <f t="shared" si="12"/>
        <v>4.7399999999999998E-2</v>
      </c>
      <c r="N604" s="78" t="s">
        <v>76</v>
      </c>
      <c r="O604" s="78" t="s">
        <v>76</v>
      </c>
      <c r="P604" s="29" t="s">
        <v>339</v>
      </c>
    </row>
    <row r="605" spans="2:16" ht="38.25" x14ac:dyDescent="0.25">
      <c r="B605" s="5">
        <v>600</v>
      </c>
      <c r="C605" s="71" t="s">
        <v>1514</v>
      </c>
      <c r="D605" s="71" t="s">
        <v>1514</v>
      </c>
      <c r="E605" s="71" t="s">
        <v>1514</v>
      </c>
      <c r="F605" s="62" t="s">
        <v>340</v>
      </c>
      <c r="G605" s="75" t="s">
        <v>400</v>
      </c>
      <c r="H605" s="75" t="s">
        <v>74</v>
      </c>
      <c r="I605" s="76" t="s">
        <v>80</v>
      </c>
      <c r="J605" s="80">
        <v>5.7799999999999997E-2</v>
      </c>
      <c r="K605" s="77">
        <v>0</v>
      </c>
      <c r="L605" s="108">
        <f t="shared" si="12"/>
        <v>5.7799999999999997E-2</v>
      </c>
      <c r="N605" s="78" t="s">
        <v>76</v>
      </c>
      <c r="O605" s="78" t="s">
        <v>76</v>
      </c>
      <c r="P605" s="29" t="s">
        <v>339</v>
      </c>
    </row>
    <row r="606" spans="2:16" ht="25.5" x14ac:dyDescent="0.25">
      <c r="B606" s="5">
        <v>601</v>
      </c>
      <c r="C606" s="71" t="s">
        <v>941</v>
      </c>
      <c r="D606" s="71" t="s">
        <v>941</v>
      </c>
      <c r="E606" s="71" t="s">
        <v>941</v>
      </c>
      <c r="F606" s="62" t="s">
        <v>340</v>
      </c>
      <c r="G606" s="75" t="s">
        <v>400</v>
      </c>
      <c r="H606" s="75" t="s">
        <v>74</v>
      </c>
      <c r="I606" s="76" t="s">
        <v>80</v>
      </c>
      <c r="J606" s="80">
        <v>7.5600000000000001E-2</v>
      </c>
      <c r="K606" s="77">
        <v>0</v>
      </c>
      <c r="L606" s="108">
        <f t="shared" si="12"/>
        <v>7.5600000000000001E-2</v>
      </c>
      <c r="N606" s="78" t="s">
        <v>76</v>
      </c>
      <c r="O606" s="78" t="s">
        <v>76</v>
      </c>
      <c r="P606" s="29" t="s">
        <v>339</v>
      </c>
    </row>
    <row r="607" spans="2:16" ht="25.5" x14ac:dyDescent="0.25">
      <c r="B607" s="5">
        <v>602</v>
      </c>
      <c r="C607" s="71" t="s">
        <v>942</v>
      </c>
      <c r="D607" s="71" t="s">
        <v>942</v>
      </c>
      <c r="E607" s="71" t="s">
        <v>942</v>
      </c>
      <c r="F607" s="62" t="s">
        <v>340</v>
      </c>
      <c r="G607" s="75" t="s">
        <v>400</v>
      </c>
      <c r="H607" s="75" t="s">
        <v>74</v>
      </c>
      <c r="I607" s="76" t="s">
        <v>80</v>
      </c>
      <c r="J607" s="80">
        <v>3.73E-2</v>
      </c>
      <c r="K607" s="77">
        <v>0</v>
      </c>
      <c r="L607" s="108">
        <f t="shared" si="12"/>
        <v>3.73E-2</v>
      </c>
      <c r="N607" s="78" t="s">
        <v>76</v>
      </c>
      <c r="O607" s="78" t="s">
        <v>76</v>
      </c>
      <c r="P607" s="29" t="s">
        <v>339</v>
      </c>
    </row>
    <row r="608" spans="2:16" ht="25.5" x14ac:dyDescent="0.25">
      <c r="B608" s="5">
        <v>603</v>
      </c>
      <c r="C608" s="71" t="s">
        <v>943</v>
      </c>
      <c r="D608" s="71" t="s">
        <v>943</v>
      </c>
      <c r="E608" s="71" t="s">
        <v>943</v>
      </c>
      <c r="F608" s="62" t="s">
        <v>340</v>
      </c>
      <c r="G608" s="75" t="s">
        <v>400</v>
      </c>
      <c r="H608" s="75" t="s">
        <v>74</v>
      </c>
      <c r="I608" s="76" t="s">
        <v>80</v>
      </c>
      <c r="J608" s="80">
        <v>6.1100000000000002E-2</v>
      </c>
      <c r="K608" s="77">
        <v>0</v>
      </c>
      <c r="L608" s="108">
        <f t="shared" si="12"/>
        <v>6.1100000000000002E-2</v>
      </c>
      <c r="N608" s="78" t="s">
        <v>76</v>
      </c>
      <c r="O608" s="78" t="s">
        <v>76</v>
      </c>
      <c r="P608" s="29" t="s">
        <v>339</v>
      </c>
    </row>
    <row r="609" spans="2:16" ht="25.5" x14ac:dyDescent="0.25">
      <c r="B609" s="5">
        <v>604</v>
      </c>
      <c r="C609" s="71" t="s">
        <v>944</v>
      </c>
      <c r="D609" s="71" t="s">
        <v>944</v>
      </c>
      <c r="E609" s="71" t="s">
        <v>944</v>
      </c>
      <c r="F609" s="62" t="s">
        <v>340</v>
      </c>
      <c r="G609" s="75" t="s">
        <v>400</v>
      </c>
      <c r="H609" s="75" t="s">
        <v>74</v>
      </c>
      <c r="I609" s="76" t="s">
        <v>80</v>
      </c>
      <c r="J609" s="80">
        <v>6.1100000000000002E-2</v>
      </c>
      <c r="K609" s="77">
        <v>0</v>
      </c>
      <c r="L609" s="108">
        <f t="shared" si="12"/>
        <v>6.1100000000000002E-2</v>
      </c>
      <c r="N609" s="78" t="s">
        <v>76</v>
      </c>
      <c r="O609" s="78" t="s">
        <v>76</v>
      </c>
      <c r="P609" s="29" t="s">
        <v>339</v>
      </c>
    </row>
    <row r="610" spans="2:16" ht="25.5" x14ac:dyDescent="0.25">
      <c r="B610" s="5">
        <v>605</v>
      </c>
      <c r="C610" s="71" t="s">
        <v>945</v>
      </c>
      <c r="D610" s="71" t="s">
        <v>945</v>
      </c>
      <c r="E610" s="71" t="s">
        <v>945</v>
      </c>
      <c r="F610" s="62" t="s">
        <v>340</v>
      </c>
      <c r="G610" s="75" t="s">
        <v>400</v>
      </c>
      <c r="H610" s="75" t="s">
        <v>74</v>
      </c>
      <c r="I610" s="76" t="s">
        <v>80</v>
      </c>
      <c r="J610" s="80">
        <v>4.9700000000000001E-2</v>
      </c>
      <c r="K610" s="77">
        <v>0</v>
      </c>
      <c r="L610" s="108">
        <f t="shared" si="12"/>
        <v>4.9700000000000001E-2</v>
      </c>
      <c r="N610" s="78" t="s">
        <v>76</v>
      </c>
      <c r="O610" s="78" t="s">
        <v>76</v>
      </c>
      <c r="P610" s="29" t="s">
        <v>339</v>
      </c>
    </row>
    <row r="611" spans="2:16" ht="25.5" x14ac:dyDescent="0.25">
      <c r="B611" s="5">
        <v>606</v>
      </c>
      <c r="C611" s="71" t="s">
        <v>946</v>
      </c>
      <c r="D611" s="71" t="s">
        <v>946</v>
      </c>
      <c r="E611" s="71" t="s">
        <v>946</v>
      </c>
      <c r="F611" s="62" t="s">
        <v>340</v>
      </c>
      <c r="G611" s="75" t="s">
        <v>400</v>
      </c>
      <c r="H611" s="75" t="s">
        <v>74</v>
      </c>
      <c r="I611" s="76" t="s">
        <v>80</v>
      </c>
      <c r="J611" s="80">
        <v>4.9700000000000001E-2</v>
      </c>
      <c r="K611" s="77">
        <v>0</v>
      </c>
      <c r="L611" s="108">
        <f t="shared" si="12"/>
        <v>4.9700000000000001E-2</v>
      </c>
      <c r="N611" s="78" t="s">
        <v>76</v>
      </c>
      <c r="O611" s="78" t="s">
        <v>76</v>
      </c>
      <c r="P611" s="29" t="s">
        <v>339</v>
      </c>
    </row>
    <row r="612" spans="2:16" ht="38.25" x14ac:dyDescent="0.25">
      <c r="B612" s="5">
        <v>607</v>
      </c>
      <c r="C612" s="71" t="s">
        <v>947</v>
      </c>
      <c r="D612" s="71" t="s">
        <v>947</v>
      </c>
      <c r="E612" s="71" t="s">
        <v>947</v>
      </c>
      <c r="F612" s="62" t="s">
        <v>340</v>
      </c>
      <c r="G612" s="75" t="s">
        <v>400</v>
      </c>
      <c r="H612" s="75" t="s">
        <v>74</v>
      </c>
      <c r="I612" s="76" t="s">
        <v>80</v>
      </c>
      <c r="J612" s="80">
        <v>5.2699999999999997E-2</v>
      </c>
      <c r="K612" s="77">
        <v>0</v>
      </c>
      <c r="L612" s="108">
        <f t="shared" si="12"/>
        <v>5.2699999999999997E-2</v>
      </c>
      <c r="N612" s="78" t="s">
        <v>76</v>
      </c>
      <c r="O612" s="78" t="s">
        <v>76</v>
      </c>
      <c r="P612" s="29" t="s">
        <v>339</v>
      </c>
    </row>
    <row r="613" spans="2:16" ht="25.5" x14ac:dyDescent="0.25">
      <c r="B613" s="5">
        <v>608</v>
      </c>
      <c r="C613" s="71" t="s">
        <v>948</v>
      </c>
      <c r="D613" s="71" t="s">
        <v>948</v>
      </c>
      <c r="E613" s="71" t="s">
        <v>948</v>
      </c>
      <c r="F613" s="62" t="s">
        <v>340</v>
      </c>
      <c r="G613" s="75" t="s">
        <v>400</v>
      </c>
      <c r="H613" s="75" t="s">
        <v>74</v>
      </c>
      <c r="I613" s="76" t="s">
        <v>80</v>
      </c>
      <c r="J613" s="80">
        <v>6.1100000000000002E-2</v>
      </c>
      <c r="K613" s="77">
        <v>0</v>
      </c>
      <c r="L613" s="108">
        <f t="shared" si="12"/>
        <v>6.1100000000000002E-2</v>
      </c>
      <c r="N613" s="78" t="s">
        <v>76</v>
      </c>
      <c r="O613" s="78" t="s">
        <v>76</v>
      </c>
      <c r="P613" s="29" t="s">
        <v>339</v>
      </c>
    </row>
    <row r="614" spans="2:16" ht="25.5" x14ac:dyDescent="0.25">
      <c r="B614" s="5">
        <v>609</v>
      </c>
      <c r="C614" s="71" t="s">
        <v>949</v>
      </c>
      <c r="D614" s="71" t="s">
        <v>949</v>
      </c>
      <c r="E614" s="71" t="s">
        <v>949</v>
      </c>
      <c r="F614" s="62" t="s">
        <v>340</v>
      </c>
      <c r="G614" s="75" t="s">
        <v>400</v>
      </c>
      <c r="H614" s="75" t="s">
        <v>74</v>
      </c>
      <c r="I614" s="76" t="s">
        <v>80</v>
      </c>
      <c r="J614" s="80">
        <v>8.5000000000000006E-2</v>
      </c>
      <c r="K614" s="77">
        <v>0</v>
      </c>
      <c r="L614" s="108">
        <f t="shared" ref="L614:L669" si="13">IF(J614="","",(J614-(J614*K614)))</f>
        <v>8.5000000000000006E-2</v>
      </c>
      <c r="N614" s="78" t="s">
        <v>76</v>
      </c>
      <c r="O614" s="78" t="s">
        <v>76</v>
      </c>
      <c r="P614" s="29" t="s">
        <v>339</v>
      </c>
    </row>
    <row r="615" spans="2:16" ht="25.5" x14ac:dyDescent="0.25">
      <c r="B615" s="5">
        <v>610</v>
      </c>
      <c r="C615" s="71" t="s">
        <v>950</v>
      </c>
      <c r="D615" s="71" t="s">
        <v>950</v>
      </c>
      <c r="E615" s="71" t="s">
        <v>950</v>
      </c>
      <c r="F615" s="62" t="s">
        <v>340</v>
      </c>
      <c r="G615" s="75" t="s">
        <v>400</v>
      </c>
      <c r="H615" s="75" t="s">
        <v>74</v>
      </c>
      <c r="I615" s="76" t="s">
        <v>80</v>
      </c>
      <c r="J615" s="80">
        <v>7.1300000000000002E-2</v>
      </c>
      <c r="K615" s="77">
        <v>0</v>
      </c>
      <c r="L615" s="108">
        <f t="shared" si="13"/>
        <v>7.1300000000000002E-2</v>
      </c>
      <c r="N615" s="78" t="s">
        <v>76</v>
      </c>
      <c r="O615" s="78" t="s">
        <v>76</v>
      </c>
      <c r="P615" s="29" t="s">
        <v>339</v>
      </c>
    </row>
    <row r="616" spans="2:16" ht="25.5" x14ac:dyDescent="0.25">
      <c r="B616" s="5">
        <v>611</v>
      </c>
      <c r="C616" s="71" t="s">
        <v>951</v>
      </c>
      <c r="D616" s="71" t="s">
        <v>951</v>
      </c>
      <c r="E616" s="71" t="s">
        <v>951</v>
      </c>
      <c r="F616" s="62" t="s">
        <v>340</v>
      </c>
      <c r="G616" s="75" t="s">
        <v>400</v>
      </c>
      <c r="H616" s="75" t="s">
        <v>74</v>
      </c>
      <c r="I616" s="76" t="s">
        <v>80</v>
      </c>
      <c r="J616" s="80">
        <v>6.1100000000000002E-2</v>
      </c>
      <c r="K616" s="77">
        <v>0</v>
      </c>
      <c r="L616" s="108">
        <f t="shared" si="13"/>
        <v>6.1100000000000002E-2</v>
      </c>
      <c r="N616" s="78" t="s">
        <v>76</v>
      </c>
      <c r="O616" s="78" t="s">
        <v>76</v>
      </c>
      <c r="P616" s="29" t="s">
        <v>339</v>
      </c>
    </row>
    <row r="617" spans="2:16" ht="25.5" x14ac:dyDescent="0.25">
      <c r="B617" s="5">
        <v>612</v>
      </c>
      <c r="C617" s="71" t="s">
        <v>952</v>
      </c>
      <c r="D617" s="71" t="s">
        <v>952</v>
      </c>
      <c r="E617" s="71" t="s">
        <v>952</v>
      </c>
      <c r="F617" s="62" t="s">
        <v>340</v>
      </c>
      <c r="G617" s="75" t="s">
        <v>400</v>
      </c>
      <c r="H617" s="75" t="s">
        <v>74</v>
      </c>
      <c r="I617" s="76" t="s">
        <v>80</v>
      </c>
      <c r="J617" s="80">
        <v>2.87E-2</v>
      </c>
      <c r="K617" s="77">
        <v>0</v>
      </c>
      <c r="L617" s="108">
        <f t="shared" si="13"/>
        <v>2.87E-2</v>
      </c>
      <c r="N617" s="78" t="s">
        <v>76</v>
      </c>
      <c r="O617" s="78" t="s">
        <v>76</v>
      </c>
      <c r="P617" s="29" t="s">
        <v>339</v>
      </c>
    </row>
    <row r="618" spans="2:16" ht="25.5" x14ac:dyDescent="0.25">
      <c r="B618" s="5">
        <v>613</v>
      </c>
      <c r="C618" s="71" t="s">
        <v>953</v>
      </c>
      <c r="D618" s="71" t="s">
        <v>953</v>
      </c>
      <c r="E618" s="71" t="s">
        <v>953</v>
      </c>
      <c r="F618" s="62" t="s">
        <v>340</v>
      </c>
      <c r="G618" s="75" t="s">
        <v>400</v>
      </c>
      <c r="H618" s="75" t="s">
        <v>74</v>
      </c>
      <c r="I618" s="76" t="s">
        <v>80</v>
      </c>
      <c r="J618" s="80">
        <v>6.3899999999999998E-2</v>
      </c>
      <c r="K618" s="77">
        <v>0</v>
      </c>
      <c r="L618" s="108">
        <f t="shared" si="13"/>
        <v>6.3899999999999998E-2</v>
      </c>
      <c r="N618" s="78" t="s">
        <v>76</v>
      </c>
      <c r="O618" s="78" t="s">
        <v>76</v>
      </c>
      <c r="P618" s="29" t="s">
        <v>339</v>
      </c>
    </row>
    <row r="619" spans="2:16" ht="25.5" x14ac:dyDescent="0.25">
      <c r="B619" s="5">
        <v>614</v>
      </c>
      <c r="C619" s="71" t="s">
        <v>954</v>
      </c>
      <c r="D619" s="71" t="s">
        <v>954</v>
      </c>
      <c r="E619" s="71" t="s">
        <v>954</v>
      </c>
      <c r="F619" s="62" t="s">
        <v>340</v>
      </c>
      <c r="G619" s="75" t="s">
        <v>400</v>
      </c>
      <c r="H619" s="75" t="s">
        <v>74</v>
      </c>
      <c r="I619" s="76" t="s">
        <v>80</v>
      </c>
      <c r="J619" s="80">
        <v>1.15E-2</v>
      </c>
      <c r="K619" s="77">
        <v>0</v>
      </c>
      <c r="L619" s="108">
        <f t="shared" si="13"/>
        <v>1.15E-2</v>
      </c>
      <c r="N619" s="78" t="s">
        <v>76</v>
      </c>
      <c r="O619" s="78" t="s">
        <v>76</v>
      </c>
      <c r="P619" s="29" t="s">
        <v>339</v>
      </c>
    </row>
    <row r="620" spans="2:16" ht="25.5" x14ac:dyDescent="0.25">
      <c r="B620" s="5">
        <v>615</v>
      </c>
      <c r="C620" s="71" t="s">
        <v>955</v>
      </c>
      <c r="D620" s="71" t="s">
        <v>955</v>
      </c>
      <c r="E620" s="71" t="s">
        <v>955</v>
      </c>
      <c r="F620" s="62" t="s">
        <v>340</v>
      </c>
      <c r="G620" s="75" t="s">
        <v>400</v>
      </c>
      <c r="H620" s="75" t="s">
        <v>74</v>
      </c>
      <c r="I620" s="76" t="s">
        <v>80</v>
      </c>
      <c r="J620" s="80">
        <v>6.7999999999999996E-3</v>
      </c>
      <c r="K620" s="77">
        <v>0</v>
      </c>
      <c r="L620" s="108">
        <f t="shared" si="13"/>
        <v>6.7999999999999996E-3</v>
      </c>
      <c r="N620" s="78" t="s">
        <v>76</v>
      </c>
      <c r="O620" s="78" t="s">
        <v>76</v>
      </c>
      <c r="P620" s="29" t="s">
        <v>339</v>
      </c>
    </row>
    <row r="621" spans="2:16" ht="25.5" x14ac:dyDescent="0.25">
      <c r="B621" s="5">
        <v>616</v>
      </c>
      <c r="C621" s="71" t="s">
        <v>956</v>
      </c>
      <c r="D621" s="71" t="s">
        <v>956</v>
      </c>
      <c r="E621" s="71" t="s">
        <v>956</v>
      </c>
      <c r="F621" s="62" t="s">
        <v>340</v>
      </c>
      <c r="G621" s="75" t="s">
        <v>400</v>
      </c>
      <c r="H621" s="75" t="s">
        <v>74</v>
      </c>
      <c r="I621" s="76" t="s">
        <v>80</v>
      </c>
      <c r="J621" s="80">
        <v>6.1999999999999998E-3</v>
      </c>
      <c r="K621" s="77">
        <v>0</v>
      </c>
      <c r="L621" s="108">
        <f t="shared" si="13"/>
        <v>6.1999999999999998E-3</v>
      </c>
      <c r="N621" s="78" t="s">
        <v>76</v>
      </c>
      <c r="O621" s="78" t="s">
        <v>76</v>
      </c>
      <c r="P621" s="29" t="s">
        <v>339</v>
      </c>
    </row>
    <row r="622" spans="2:16" ht="38.25" x14ac:dyDescent="0.25">
      <c r="B622" s="5">
        <v>617</v>
      </c>
      <c r="C622" s="71" t="s">
        <v>957</v>
      </c>
      <c r="D622" s="71" t="s">
        <v>957</v>
      </c>
      <c r="E622" s="71" t="s">
        <v>957</v>
      </c>
      <c r="F622" s="62" t="s">
        <v>340</v>
      </c>
      <c r="G622" s="75" t="s">
        <v>400</v>
      </c>
      <c r="H622" s="75" t="s">
        <v>74</v>
      </c>
      <c r="I622" s="76" t="s">
        <v>80</v>
      </c>
      <c r="J622" s="80">
        <v>6.1999999999999998E-3</v>
      </c>
      <c r="K622" s="77">
        <v>0</v>
      </c>
      <c r="L622" s="108">
        <f t="shared" si="13"/>
        <v>6.1999999999999998E-3</v>
      </c>
      <c r="N622" s="78" t="s">
        <v>76</v>
      </c>
      <c r="O622" s="78" t="s">
        <v>76</v>
      </c>
      <c r="P622" s="29" t="s">
        <v>339</v>
      </c>
    </row>
    <row r="623" spans="2:16" ht="38.25" x14ac:dyDescent="0.25">
      <c r="B623" s="5">
        <v>618</v>
      </c>
      <c r="C623" s="71" t="s">
        <v>958</v>
      </c>
      <c r="D623" s="71" t="s">
        <v>958</v>
      </c>
      <c r="E623" s="71" t="s">
        <v>958</v>
      </c>
      <c r="F623" s="62" t="s">
        <v>340</v>
      </c>
      <c r="G623" s="75" t="s">
        <v>400</v>
      </c>
      <c r="H623" s="75" t="s">
        <v>74</v>
      </c>
      <c r="I623" s="76" t="s">
        <v>80</v>
      </c>
      <c r="J623" s="80">
        <v>6.8999999999999999E-3</v>
      </c>
      <c r="K623" s="77">
        <v>0</v>
      </c>
      <c r="L623" s="108">
        <f t="shared" si="13"/>
        <v>6.8999999999999999E-3</v>
      </c>
      <c r="N623" s="78" t="s">
        <v>76</v>
      </c>
      <c r="O623" s="78" t="s">
        <v>76</v>
      </c>
      <c r="P623" s="29" t="s">
        <v>339</v>
      </c>
    </row>
    <row r="624" spans="2:16" ht="25.5" x14ac:dyDescent="0.25">
      <c r="B624" s="5">
        <v>619</v>
      </c>
      <c r="C624" s="71" t="s">
        <v>959</v>
      </c>
      <c r="D624" s="71" t="s">
        <v>959</v>
      </c>
      <c r="E624" s="71" t="s">
        <v>959</v>
      </c>
      <c r="F624" s="62" t="s">
        <v>340</v>
      </c>
      <c r="G624" s="75" t="s">
        <v>400</v>
      </c>
      <c r="H624" s="75" t="s">
        <v>74</v>
      </c>
      <c r="I624" s="76" t="s">
        <v>80</v>
      </c>
      <c r="J624" s="80">
        <v>7.6E-3</v>
      </c>
      <c r="K624" s="77">
        <v>0</v>
      </c>
      <c r="L624" s="108">
        <f t="shared" si="13"/>
        <v>7.6E-3</v>
      </c>
      <c r="N624" s="78" t="s">
        <v>76</v>
      </c>
      <c r="O624" s="78" t="s">
        <v>76</v>
      </c>
      <c r="P624" s="29" t="s">
        <v>339</v>
      </c>
    </row>
    <row r="625" spans="2:16" ht="25.5" x14ac:dyDescent="0.25">
      <c r="B625" s="5">
        <v>620</v>
      </c>
      <c r="C625" s="71" t="s">
        <v>960</v>
      </c>
      <c r="D625" s="71" t="s">
        <v>960</v>
      </c>
      <c r="E625" s="71" t="s">
        <v>960</v>
      </c>
      <c r="F625" s="62" t="s">
        <v>340</v>
      </c>
      <c r="G625" s="75" t="s">
        <v>400</v>
      </c>
      <c r="H625" s="75" t="s">
        <v>74</v>
      </c>
      <c r="I625" s="76" t="s">
        <v>80</v>
      </c>
      <c r="J625" s="80">
        <v>8.3000000000000001E-3</v>
      </c>
      <c r="K625" s="77">
        <v>0</v>
      </c>
      <c r="L625" s="108">
        <f t="shared" si="13"/>
        <v>8.3000000000000001E-3</v>
      </c>
      <c r="N625" s="78" t="s">
        <v>76</v>
      </c>
      <c r="O625" s="78" t="s">
        <v>76</v>
      </c>
      <c r="P625" s="29" t="s">
        <v>339</v>
      </c>
    </row>
    <row r="626" spans="2:16" ht="25.5" x14ac:dyDescent="0.25">
      <c r="B626" s="5">
        <v>621</v>
      </c>
      <c r="C626" s="71" t="s">
        <v>961</v>
      </c>
      <c r="D626" s="71" t="s">
        <v>961</v>
      </c>
      <c r="E626" s="71" t="s">
        <v>961</v>
      </c>
      <c r="F626" s="62" t="s">
        <v>340</v>
      </c>
      <c r="G626" s="75" t="s">
        <v>400</v>
      </c>
      <c r="H626" s="75" t="s">
        <v>74</v>
      </c>
      <c r="I626" s="76" t="s">
        <v>80</v>
      </c>
      <c r="J626" s="80">
        <v>7.6799999999999993E-2</v>
      </c>
      <c r="K626" s="77">
        <v>0</v>
      </c>
      <c r="L626" s="108">
        <f t="shared" si="13"/>
        <v>7.6799999999999993E-2</v>
      </c>
      <c r="N626" s="78" t="s">
        <v>76</v>
      </c>
      <c r="O626" s="78" t="s">
        <v>76</v>
      </c>
      <c r="P626" s="29" t="s">
        <v>339</v>
      </c>
    </row>
    <row r="627" spans="2:16" ht="38.25" x14ac:dyDescent="0.25">
      <c r="B627" s="5">
        <v>622</v>
      </c>
      <c r="C627" s="71" t="s">
        <v>1515</v>
      </c>
      <c r="D627" s="71" t="s">
        <v>1515</v>
      </c>
      <c r="E627" s="71" t="s">
        <v>1515</v>
      </c>
      <c r="F627" s="62" t="s">
        <v>340</v>
      </c>
      <c r="G627" s="75" t="s">
        <v>400</v>
      </c>
      <c r="H627" s="75" t="s">
        <v>74</v>
      </c>
      <c r="I627" s="76" t="s">
        <v>80</v>
      </c>
      <c r="J627" s="80">
        <v>1.0800000000000001E-2</v>
      </c>
      <c r="K627" s="77">
        <v>0</v>
      </c>
      <c r="L627" s="108">
        <f t="shared" si="13"/>
        <v>1.0800000000000001E-2</v>
      </c>
      <c r="N627" s="78" t="s">
        <v>76</v>
      </c>
      <c r="O627" s="78" t="s">
        <v>76</v>
      </c>
      <c r="P627" s="29" t="s">
        <v>339</v>
      </c>
    </row>
    <row r="628" spans="2:16" ht="25.5" x14ac:dyDescent="0.25">
      <c r="B628" s="5">
        <v>623</v>
      </c>
      <c r="C628" s="71" t="s">
        <v>962</v>
      </c>
      <c r="D628" s="71" t="s">
        <v>962</v>
      </c>
      <c r="E628" s="71" t="s">
        <v>962</v>
      </c>
      <c r="F628" s="62" t="s">
        <v>340</v>
      </c>
      <c r="G628" s="75" t="s">
        <v>400</v>
      </c>
      <c r="H628" s="75" t="s">
        <v>74</v>
      </c>
      <c r="I628" s="76" t="s">
        <v>80</v>
      </c>
      <c r="J628" s="80">
        <v>1.9900000000000001E-2</v>
      </c>
      <c r="K628" s="77">
        <v>0</v>
      </c>
      <c r="L628" s="108">
        <f t="shared" si="13"/>
        <v>1.9900000000000001E-2</v>
      </c>
      <c r="N628" s="78" t="s">
        <v>76</v>
      </c>
      <c r="O628" s="78" t="s">
        <v>76</v>
      </c>
      <c r="P628" s="29" t="s">
        <v>339</v>
      </c>
    </row>
    <row r="629" spans="2:16" ht="38.25" x14ac:dyDescent="0.25">
      <c r="B629" s="5">
        <v>624</v>
      </c>
      <c r="C629" s="71" t="s">
        <v>1516</v>
      </c>
      <c r="D629" s="71" t="s">
        <v>1516</v>
      </c>
      <c r="E629" s="71" t="s">
        <v>1516</v>
      </c>
      <c r="F629" s="62" t="s">
        <v>340</v>
      </c>
      <c r="G629" s="75" t="s">
        <v>400</v>
      </c>
      <c r="H629" s="75" t="s">
        <v>74</v>
      </c>
      <c r="I629" s="76" t="s">
        <v>80</v>
      </c>
      <c r="J629" s="80">
        <v>1.23E-2</v>
      </c>
      <c r="K629" s="77">
        <v>0</v>
      </c>
      <c r="L629" s="108">
        <f t="shared" si="13"/>
        <v>1.23E-2</v>
      </c>
      <c r="N629" s="78" t="s">
        <v>76</v>
      </c>
      <c r="O629" s="78" t="s">
        <v>76</v>
      </c>
      <c r="P629" s="29" t="s">
        <v>339</v>
      </c>
    </row>
    <row r="630" spans="2:16" ht="25.5" x14ac:dyDescent="0.25">
      <c r="B630" s="5">
        <v>625</v>
      </c>
      <c r="C630" s="71" t="s">
        <v>963</v>
      </c>
      <c r="D630" s="71" t="s">
        <v>963</v>
      </c>
      <c r="E630" s="71" t="s">
        <v>963</v>
      </c>
      <c r="F630" s="62" t="s">
        <v>340</v>
      </c>
      <c r="G630" s="75" t="s">
        <v>400</v>
      </c>
      <c r="H630" s="75" t="s">
        <v>74</v>
      </c>
      <c r="I630" s="76" t="s">
        <v>80</v>
      </c>
      <c r="J630" s="80">
        <v>1.01E-2</v>
      </c>
      <c r="K630" s="77">
        <v>0</v>
      </c>
      <c r="L630" s="108">
        <f t="shared" si="13"/>
        <v>1.01E-2</v>
      </c>
      <c r="N630" s="78" t="s">
        <v>76</v>
      </c>
      <c r="O630" s="78" t="s">
        <v>76</v>
      </c>
      <c r="P630" s="29" t="s">
        <v>339</v>
      </c>
    </row>
    <row r="631" spans="2:16" ht="25.5" x14ac:dyDescent="0.25">
      <c r="B631" s="5">
        <v>626</v>
      </c>
      <c r="C631" s="71" t="s">
        <v>964</v>
      </c>
      <c r="D631" s="71" t="s">
        <v>964</v>
      </c>
      <c r="E631" s="71" t="s">
        <v>964</v>
      </c>
      <c r="F631" s="62" t="s">
        <v>340</v>
      </c>
      <c r="G631" s="75" t="s">
        <v>400</v>
      </c>
      <c r="H631" s="75" t="s">
        <v>74</v>
      </c>
      <c r="I631" s="76" t="s">
        <v>80</v>
      </c>
      <c r="J631" s="80">
        <v>1.23E-2</v>
      </c>
      <c r="K631" s="77">
        <v>0</v>
      </c>
      <c r="L631" s="108">
        <f t="shared" si="13"/>
        <v>1.23E-2</v>
      </c>
      <c r="N631" s="78" t="s">
        <v>76</v>
      </c>
      <c r="O631" s="78" t="s">
        <v>76</v>
      </c>
      <c r="P631" s="29" t="s">
        <v>339</v>
      </c>
    </row>
    <row r="632" spans="2:16" ht="25.5" x14ac:dyDescent="0.25">
      <c r="B632" s="5">
        <v>627</v>
      </c>
      <c r="C632" s="71" t="s">
        <v>965</v>
      </c>
      <c r="D632" s="71" t="s">
        <v>965</v>
      </c>
      <c r="E632" s="71" t="s">
        <v>965</v>
      </c>
      <c r="F632" s="62" t="s">
        <v>340</v>
      </c>
      <c r="G632" s="75" t="s">
        <v>400</v>
      </c>
      <c r="H632" s="75" t="s">
        <v>74</v>
      </c>
      <c r="I632" s="76" t="s">
        <v>80</v>
      </c>
      <c r="J632" s="80">
        <v>1.8200000000000001E-2</v>
      </c>
      <c r="K632" s="77">
        <v>0</v>
      </c>
      <c r="L632" s="108">
        <f t="shared" si="13"/>
        <v>1.8200000000000001E-2</v>
      </c>
      <c r="N632" s="78" t="s">
        <v>76</v>
      </c>
      <c r="O632" s="78" t="s">
        <v>76</v>
      </c>
      <c r="P632" s="29" t="s">
        <v>339</v>
      </c>
    </row>
    <row r="633" spans="2:16" ht="25.5" x14ac:dyDescent="0.25">
      <c r="B633" s="5">
        <v>628</v>
      </c>
      <c r="C633" s="71" t="s">
        <v>966</v>
      </c>
      <c r="D633" s="71" t="s">
        <v>966</v>
      </c>
      <c r="E633" s="71" t="s">
        <v>966</v>
      </c>
      <c r="F633" s="62" t="s">
        <v>340</v>
      </c>
      <c r="G633" s="75" t="s">
        <v>400</v>
      </c>
      <c r="H633" s="75" t="s">
        <v>74</v>
      </c>
      <c r="I633" s="76" t="s">
        <v>80</v>
      </c>
      <c r="J633" s="80">
        <v>2.1999999999999999E-2</v>
      </c>
      <c r="K633" s="77">
        <v>0</v>
      </c>
      <c r="L633" s="108">
        <f t="shared" si="13"/>
        <v>2.1999999999999999E-2</v>
      </c>
      <c r="N633" s="78" t="s">
        <v>76</v>
      </c>
      <c r="O633" s="78" t="s">
        <v>76</v>
      </c>
      <c r="P633" s="29" t="s">
        <v>339</v>
      </c>
    </row>
    <row r="634" spans="2:16" ht="25.5" x14ac:dyDescent="0.25">
      <c r="B634" s="5">
        <v>629</v>
      </c>
      <c r="C634" s="71" t="s">
        <v>967</v>
      </c>
      <c r="D634" s="71" t="s">
        <v>967</v>
      </c>
      <c r="E634" s="71" t="s">
        <v>967</v>
      </c>
      <c r="F634" s="62" t="s">
        <v>340</v>
      </c>
      <c r="G634" s="75" t="s">
        <v>400</v>
      </c>
      <c r="H634" s="75" t="s">
        <v>74</v>
      </c>
      <c r="I634" s="76" t="s">
        <v>80</v>
      </c>
      <c r="J634" s="80">
        <v>7.1300000000000002E-2</v>
      </c>
      <c r="K634" s="77">
        <v>0</v>
      </c>
      <c r="L634" s="108">
        <f t="shared" si="13"/>
        <v>7.1300000000000002E-2</v>
      </c>
      <c r="N634" s="78" t="s">
        <v>76</v>
      </c>
      <c r="O634" s="78" t="s">
        <v>76</v>
      </c>
      <c r="P634" s="29" t="s">
        <v>339</v>
      </c>
    </row>
    <row r="635" spans="2:16" ht="25.5" x14ac:dyDescent="0.25">
      <c r="B635" s="5">
        <v>630</v>
      </c>
      <c r="C635" s="71" t="s">
        <v>968</v>
      </c>
      <c r="D635" s="71" t="s">
        <v>968</v>
      </c>
      <c r="E635" s="71" t="s">
        <v>968</v>
      </c>
      <c r="F635" s="62" t="s">
        <v>340</v>
      </c>
      <c r="G635" s="75" t="s">
        <v>400</v>
      </c>
      <c r="H635" s="75" t="s">
        <v>74</v>
      </c>
      <c r="I635" s="76" t="s">
        <v>80</v>
      </c>
      <c r="J635" s="80">
        <v>9.1800000000000007E-2</v>
      </c>
      <c r="K635" s="77">
        <v>0</v>
      </c>
      <c r="L635" s="108">
        <f t="shared" si="13"/>
        <v>9.1800000000000007E-2</v>
      </c>
      <c r="N635" s="78" t="s">
        <v>76</v>
      </c>
      <c r="O635" s="78" t="s">
        <v>76</v>
      </c>
      <c r="P635" s="29" t="s">
        <v>339</v>
      </c>
    </row>
    <row r="636" spans="2:16" ht="25.5" x14ac:dyDescent="0.25">
      <c r="B636" s="5">
        <v>631</v>
      </c>
      <c r="C636" s="71" t="s">
        <v>969</v>
      </c>
      <c r="D636" s="71" t="s">
        <v>969</v>
      </c>
      <c r="E636" s="71" t="s">
        <v>969</v>
      </c>
      <c r="F636" s="62" t="s">
        <v>340</v>
      </c>
      <c r="G636" s="75" t="s">
        <v>400</v>
      </c>
      <c r="H636" s="75" t="s">
        <v>74</v>
      </c>
      <c r="I636" s="76" t="s">
        <v>80</v>
      </c>
      <c r="J636" s="80">
        <v>1.461E-2</v>
      </c>
      <c r="K636" s="77">
        <v>0</v>
      </c>
      <c r="L636" s="108">
        <f t="shared" si="13"/>
        <v>1.461E-2</v>
      </c>
      <c r="N636" s="78" t="s">
        <v>76</v>
      </c>
      <c r="O636" s="78" t="s">
        <v>76</v>
      </c>
      <c r="P636" s="29" t="s">
        <v>339</v>
      </c>
    </row>
    <row r="637" spans="2:16" ht="25.5" x14ac:dyDescent="0.25">
      <c r="B637" s="5">
        <v>632</v>
      </c>
      <c r="C637" s="71" t="s">
        <v>970</v>
      </c>
      <c r="D637" s="71" t="s">
        <v>970</v>
      </c>
      <c r="E637" s="71" t="s">
        <v>970</v>
      </c>
      <c r="F637" s="62" t="s">
        <v>340</v>
      </c>
      <c r="G637" s="75" t="s">
        <v>400</v>
      </c>
      <c r="H637" s="75" t="s">
        <v>74</v>
      </c>
      <c r="I637" s="76" t="s">
        <v>80</v>
      </c>
      <c r="J637" s="80">
        <v>143</v>
      </c>
      <c r="K637" s="77">
        <v>0</v>
      </c>
      <c r="L637" s="108">
        <f t="shared" si="13"/>
        <v>143</v>
      </c>
      <c r="N637" s="78" t="s">
        <v>76</v>
      </c>
      <c r="O637" s="78" t="s">
        <v>76</v>
      </c>
      <c r="P637" s="29" t="s">
        <v>339</v>
      </c>
    </row>
    <row r="638" spans="2:16" ht="25.5" x14ac:dyDescent="0.25">
      <c r="B638" s="5">
        <v>633</v>
      </c>
      <c r="C638" s="71" t="s">
        <v>971</v>
      </c>
      <c r="D638" s="71" t="s">
        <v>971</v>
      </c>
      <c r="E638" s="71" t="s">
        <v>971</v>
      </c>
      <c r="F638" s="62" t="s">
        <v>340</v>
      </c>
      <c r="G638" s="75" t="s">
        <v>400</v>
      </c>
      <c r="H638" s="75" t="s">
        <v>74</v>
      </c>
      <c r="I638" s="76" t="s">
        <v>80</v>
      </c>
      <c r="J638" s="80">
        <v>1.4999999999999999E-2</v>
      </c>
      <c r="K638" s="77">
        <v>0</v>
      </c>
      <c r="L638" s="108">
        <f t="shared" si="13"/>
        <v>1.4999999999999999E-2</v>
      </c>
      <c r="N638" s="78" t="s">
        <v>76</v>
      </c>
      <c r="O638" s="78" t="s">
        <v>76</v>
      </c>
      <c r="P638" s="29" t="s">
        <v>339</v>
      </c>
    </row>
    <row r="639" spans="2:16" ht="25.5" x14ac:dyDescent="0.25">
      <c r="B639" s="5">
        <v>634</v>
      </c>
      <c r="C639" s="71" t="s">
        <v>972</v>
      </c>
      <c r="D639" s="71" t="s">
        <v>972</v>
      </c>
      <c r="E639" s="71" t="s">
        <v>972</v>
      </c>
      <c r="F639" s="62" t="s">
        <v>340</v>
      </c>
      <c r="G639" s="75" t="s">
        <v>400</v>
      </c>
      <c r="H639" s="75" t="s">
        <v>74</v>
      </c>
      <c r="I639" s="76" t="s">
        <v>80</v>
      </c>
      <c r="J639" s="80">
        <v>1.52E-2</v>
      </c>
      <c r="K639" s="77">
        <v>0</v>
      </c>
      <c r="L639" s="108">
        <f t="shared" si="13"/>
        <v>1.52E-2</v>
      </c>
      <c r="N639" s="78" t="s">
        <v>76</v>
      </c>
      <c r="O639" s="78" t="s">
        <v>76</v>
      </c>
      <c r="P639" s="29" t="s">
        <v>339</v>
      </c>
    </row>
    <row r="640" spans="2:16" ht="25.5" x14ac:dyDescent="0.25">
      <c r="B640" s="5">
        <v>635</v>
      </c>
      <c r="C640" s="71" t="s">
        <v>973</v>
      </c>
      <c r="D640" s="71" t="s">
        <v>973</v>
      </c>
      <c r="E640" s="71" t="s">
        <v>973</v>
      </c>
      <c r="F640" s="62" t="s">
        <v>340</v>
      </c>
      <c r="G640" s="75" t="s">
        <v>400</v>
      </c>
      <c r="H640" s="75" t="s">
        <v>74</v>
      </c>
      <c r="I640" s="76" t="s">
        <v>80</v>
      </c>
      <c r="J640" s="80">
        <v>4.6699999999999998E-2</v>
      </c>
      <c r="K640" s="77">
        <v>0</v>
      </c>
      <c r="L640" s="108">
        <f t="shared" si="13"/>
        <v>4.6699999999999998E-2</v>
      </c>
      <c r="N640" s="78" t="s">
        <v>76</v>
      </c>
      <c r="O640" s="78" t="s">
        <v>76</v>
      </c>
      <c r="P640" s="29" t="s">
        <v>339</v>
      </c>
    </row>
    <row r="641" spans="2:16" ht="25.5" x14ac:dyDescent="0.25">
      <c r="B641" s="5">
        <v>636</v>
      </c>
      <c r="C641" s="71" t="s">
        <v>974</v>
      </c>
      <c r="D641" s="71" t="s">
        <v>974</v>
      </c>
      <c r="E641" s="71" t="s">
        <v>974</v>
      </c>
      <c r="F641" s="62" t="s">
        <v>340</v>
      </c>
      <c r="G641" s="75" t="s">
        <v>400</v>
      </c>
      <c r="H641" s="75" t="s">
        <v>74</v>
      </c>
      <c r="I641" s="76" t="s">
        <v>80</v>
      </c>
      <c r="J641" s="80">
        <v>0.19139999999999999</v>
      </c>
      <c r="K641" s="77">
        <v>0</v>
      </c>
      <c r="L641" s="108">
        <f t="shared" si="13"/>
        <v>0.19139999999999999</v>
      </c>
      <c r="N641" s="78" t="s">
        <v>76</v>
      </c>
      <c r="O641" s="78" t="s">
        <v>76</v>
      </c>
      <c r="P641" s="29" t="s">
        <v>339</v>
      </c>
    </row>
    <row r="642" spans="2:16" ht="25.5" x14ac:dyDescent="0.25">
      <c r="B642" s="5">
        <v>637</v>
      </c>
      <c r="C642" s="71" t="s">
        <v>975</v>
      </c>
      <c r="D642" s="71" t="s">
        <v>975</v>
      </c>
      <c r="E642" s="71" t="s">
        <v>975</v>
      </c>
      <c r="F642" s="62" t="s">
        <v>340</v>
      </c>
      <c r="G642" s="75" t="s">
        <v>400</v>
      </c>
      <c r="H642" s="75" t="s">
        <v>74</v>
      </c>
      <c r="I642" s="76" t="s">
        <v>80</v>
      </c>
      <c r="J642" s="80">
        <v>1.7399999999999999E-2</v>
      </c>
      <c r="K642" s="77">
        <v>0</v>
      </c>
      <c r="L642" s="108">
        <f t="shared" si="13"/>
        <v>1.7399999999999999E-2</v>
      </c>
      <c r="N642" s="78" t="s">
        <v>76</v>
      </c>
      <c r="O642" s="78" t="s">
        <v>76</v>
      </c>
      <c r="P642" s="29" t="s">
        <v>339</v>
      </c>
    </row>
    <row r="643" spans="2:16" ht="25.5" x14ac:dyDescent="0.25">
      <c r="B643" s="5">
        <v>638</v>
      </c>
      <c r="C643" s="71" t="s">
        <v>976</v>
      </c>
      <c r="D643" s="71" t="s">
        <v>976</v>
      </c>
      <c r="E643" s="71" t="s">
        <v>976</v>
      </c>
      <c r="F643" s="62" t="s">
        <v>340</v>
      </c>
      <c r="G643" s="75" t="s">
        <v>400</v>
      </c>
      <c r="H643" s="75" t="s">
        <v>74</v>
      </c>
      <c r="I643" s="76" t="s">
        <v>80</v>
      </c>
      <c r="J643" s="80">
        <v>1.9800000000000002E-2</v>
      </c>
      <c r="K643" s="77">
        <v>0</v>
      </c>
      <c r="L643" s="108">
        <f t="shared" si="13"/>
        <v>1.9800000000000002E-2</v>
      </c>
      <c r="N643" s="78" t="s">
        <v>76</v>
      </c>
      <c r="O643" s="78" t="s">
        <v>76</v>
      </c>
      <c r="P643" s="29" t="s">
        <v>339</v>
      </c>
    </row>
    <row r="644" spans="2:16" ht="25.5" x14ac:dyDescent="0.25">
      <c r="B644" s="5">
        <v>639</v>
      </c>
      <c r="C644" s="71" t="s">
        <v>977</v>
      </c>
      <c r="D644" s="71" t="s">
        <v>977</v>
      </c>
      <c r="E644" s="71" t="s">
        <v>977</v>
      </c>
      <c r="F644" s="62" t="s">
        <v>340</v>
      </c>
      <c r="G644" s="75" t="s">
        <v>400</v>
      </c>
      <c r="H644" s="75" t="s">
        <v>74</v>
      </c>
      <c r="I644" s="76" t="s">
        <v>80</v>
      </c>
      <c r="J644" s="80">
        <v>1.9900000000000001E-2</v>
      </c>
      <c r="K644" s="77">
        <v>0</v>
      </c>
      <c r="L644" s="108">
        <f t="shared" si="13"/>
        <v>1.9900000000000001E-2</v>
      </c>
      <c r="N644" s="78" t="s">
        <v>76</v>
      </c>
      <c r="O644" s="78" t="s">
        <v>76</v>
      </c>
      <c r="P644" s="29" t="s">
        <v>339</v>
      </c>
    </row>
    <row r="645" spans="2:16" ht="25.5" x14ac:dyDescent="0.25">
      <c r="B645" s="5">
        <v>640</v>
      </c>
      <c r="C645" s="71" t="s">
        <v>978</v>
      </c>
      <c r="D645" s="71" t="s">
        <v>978</v>
      </c>
      <c r="E645" s="71" t="s">
        <v>978</v>
      </c>
      <c r="F645" s="62" t="s">
        <v>340</v>
      </c>
      <c r="G645" s="75" t="s">
        <v>400</v>
      </c>
      <c r="H645" s="75" t="s">
        <v>74</v>
      </c>
      <c r="I645" s="76" t="s">
        <v>80</v>
      </c>
      <c r="J645" s="80">
        <v>1.06E-2</v>
      </c>
      <c r="K645" s="77">
        <v>0</v>
      </c>
      <c r="L645" s="108">
        <f t="shared" si="13"/>
        <v>1.06E-2</v>
      </c>
      <c r="N645" s="78" t="s">
        <v>76</v>
      </c>
      <c r="O645" s="78" t="s">
        <v>76</v>
      </c>
      <c r="P645" s="29" t="s">
        <v>339</v>
      </c>
    </row>
    <row r="646" spans="2:16" ht="25.5" x14ac:dyDescent="0.25">
      <c r="B646" s="5">
        <v>641</v>
      </c>
      <c r="C646" s="71" t="s">
        <v>979</v>
      </c>
      <c r="D646" s="71" t="s">
        <v>979</v>
      </c>
      <c r="E646" s="71" t="s">
        <v>979</v>
      </c>
      <c r="F646" s="62" t="s">
        <v>340</v>
      </c>
      <c r="G646" s="75" t="s">
        <v>400</v>
      </c>
      <c r="H646" s="75" t="s">
        <v>74</v>
      </c>
      <c r="I646" s="76" t="s">
        <v>80</v>
      </c>
      <c r="J646" s="80">
        <v>4.2000000000000003E-2</v>
      </c>
      <c r="K646" s="77">
        <v>0</v>
      </c>
      <c r="L646" s="108">
        <f t="shared" si="13"/>
        <v>4.2000000000000003E-2</v>
      </c>
      <c r="N646" s="78" t="s">
        <v>76</v>
      </c>
      <c r="O646" s="78" t="s">
        <v>76</v>
      </c>
      <c r="P646" s="29" t="s">
        <v>339</v>
      </c>
    </row>
    <row r="647" spans="2:16" ht="25.5" x14ac:dyDescent="0.25">
      <c r="B647" s="5">
        <v>642</v>
      </c>
      <c r="C647" s="71" t="s">
        <v>980</v>
      </c>
      <c r="D647" s="71" t="s">
        <v>980</v>
      </c>
      <c r="E647" s="71" t="s">
        <v>980</v>
      </c>
      <c r="F647" s="62" t="s">
        <v>340</v>
      </c>
      <c r="G647" s="75" t="s">
        <v>400</v>
      </c>
      <c r="H647" s="75" t="s">
        <v>74</v>
      </c>
      <c r="I647" s="76" t="s">
        <v>80</v>
      </c>
      <c r="J647" s="80">
        <v>6.6E-3</v>
      </c>
      <c r="K647" s="77">
        <v>0</v>
      </c>
      <c r="L647" s="108">
        <f t="shared" si="13"/>
        <v>6.6E-3</v>
      </c>
      <c r="N647" s="78" t="s">
        <v>76</v>
      </c>
      <c r="O647" s="78" t="s">
        <v>76</v>
      </c>
      <c r="P647" s="29" t="s">
        <v>339</v>
      </c>
    </row>
    <row r="648" spans="2:16" ht="25.5" x14ac:dyDescent="0.25">
      <c r="B648" s="5">
        <v>643</v>
      </c>
      <c r="C648" s="71" t="s">
        <v>981</v>
      </c>
      <c r="D648" s="71" t="s">
        <v>981</v>
      </c>
      <c r="E648" s="71" t="s">
        <v>981</v>
      </c>
      <c r="F648" s="62" t="s">
        <v>340</v>
      </c>
      <c r="G648" s="75" t="s">
        <v>400</v>
      </c>
      <c r="H648" s="75" t="s">
        <v>74</v>
      </c>
      <c r="I648" s="76" t="s">
        <v>80</v>
      </c>
      <c r="J648" s="80">
        <v>4.3999999999999997E-2</v>
      </c>
      <c r="K648" s="77">
        <v>0</v>
      </c>
      <c r="L648" s="108">
        <f t="shared" si="13"/>
        <v>4.3999999999999997E-2</v>
      </c>
      <c r="N648" s="78" t="s">
        <v>76</v>
      </c>
      <c r="O648" s="78" t="s">
        <v>76</v>
      </c>
      <c r="P648" s="29" t="s">
        <v>339</v>
      </c>
    </row>
    <row r="649" spans="2:16" ht="25.5" x14ac:dyDescent="0.25">
      <c r="B649" s="5">
        <v>644</v>
      </c>
      <c r="C649" s="71" t="s">
        <v>982</v>
      </c>
      <c r="D649" s="71" t="s">
        <v>982</v>
      </c>
      <c r="E649" s="71" t="s">
        <v>982</v>
      </c>
      <c r="F649" s="62" t="s">
        <v>340</v>
      </c>
      <c r="G649" s="75" t="s">
        <v>400</v>
      </c>
      <c r="H649" s="75" t="s">
        <v>74</v>
      </c>
      <c r="I649" s="76" t="s">
        <v>80</v>
      </c>
      <c r="J649" s="80">
        <v>0.25169999999999998</v>
      </c>
      <c r="K649" s="77">
        <v>0</v>
      </c>
      <c r="L649" s="108">
        <f t="shared" si="13"/>
        <v>0.25169999999999998</v>
      </c>
      <c r="N649" s="78" t="s">
        <v>76</v>
      </c>
      <c r="O649" s="78" t="s">
        <v>76</v>
      </c>
      <c r="P649" s="29" t="s">
        <v>339</v>
      </c>
    </row>
    <row r="650" spans="2:16" ht="38.25" x14ac:dyDescent="0.25">
      <c r="B650" s="5">
        <v>645</v>
      </c>
      <c r="C650" s="71" t="s">
        <v>983</v>
      </c>
      <c r="D650" s="71" t="s">
        <v>983</v>
      </c>
      <c r="E650" s="71" t="s">
        <v>983</v>
      </c>
      <c r="F650" s="62" t="s">
        <v>340</v>
      </c>
      <c r="G650" s="75" t="s">
        <v>400</v>
      </c>
      <c r="H650" s="75" t="s">
        <v>74</v>
      </c>
      <c r="I650" s="76" t="s">
        <v>80</v>
      </c>
      <c r="J650" s="80">
        <v>0.4819</v>
      </c>
      <c r="K650" s="77">
        <v>0</v>
      </c>
      <c r="L650" s="108">
        <f t="shared" si="13"/>
        <v>0.4819</v>
      </c>
      <c r="N650" s="78" t="s">
        <v>76</v>
      </c>
      <c r="O650" s="78" t="s">
        <v>76</v>
      </c>
      <c r="P650" s="29" t="s">
        <v>339</v>
      </c>
    </row>
    <row r="651" spans="2:16" ht="25.5" x14ac:dyDescent="0.25">
      <c r="B651" s="5">
        <v>646</v>
      </c>
      <c r="C651" s="71" t="s">
        <v>984</v>
      </c>
      <c r="D651" s="71" t="s">
        <v>984</v>
      </c>
      <c r="E651" s="71" t="s">
        <v>984</v>
      </c>
      <c r="F651" s="62" t="s">
        <v>340</v>
      </c>
      <c r="G651" s="75" t="s">
        <v>400</v>
      </c>
      <c r="H651" s="75" t="s">
        <v>74</v>
      </c>
      <c r="I651" s="76" t="s">
        <v>80</v>
      </c>
      <c r="J651" s="80">
        <v>0.08</v>
      </c>
      <c r="K651" s="77">
        <v>0</v>
      </c>
      <c r="L651" s="108">
        <f t="shared" si="13"/>
        <v>0.08</v>
      </c>
      <c r="N651" s="78" t="s">
        <v>76</v>
      </c>
      <c r="O651" s="78" t="s">
        <v>76</v>
      </c>
      <c r="P651" s="29" t="s">
        <v>339</v>
      </c>
    </row>
    <row r="652" spans="2:16" ht="25.5" x14ac:dyDescent="0.25">
      <c r="B652" s="5">
        <v>647</v>
      </c>
      <c r="C652" s="71" t="s">
        <v>985</v>
      </c>
      <c r="D652" s="71" t="s">
        <v>985</v>
      </c>
      <c r="E652" s="71" t="s">
        <v>985</v>
      </c>
      <c r="F652" s="62" t="s">
        <v>340</v>
      </c>
      <c r="G652" s="75" t="s">
        <v>400</v>
      </c>
      <c r="H652" s="75" t="s">
        <v>74</v>
      </c>
      <c r="I652" s="76" t="s">
        <v>80</v>
      </c>
      <c r="J652" s="80">
        <v>3.27E-2</v>
      </c>
      <c r="K652" s="77">
        <v>0</v>
      </c>
      <c r="L652" s="108">
        <f t="shared" si="13"/>
        <v>3.27E-2</v>
      </c>
      <c r="N652" s="78" t="s">
        <v>76</v>
      </c>
      <c r="O652" s="78" t="s">
        <v>76</v>
      </c>
      <c r="P652" s="29" t="s">
        <v>339</v>
      </c>
    </row>
    <row r="653" spans="2:16" ht="25.5" x14ac:dyDescent="0.25">
      <c r="B653" s="5">
        <v>648</v>
      </c>
      <c r="C653" s="71" t="s">
        <v>986</v>
      </c>
      <c r="D653" s="71" t="s">
        <v>986</v>
      </c>
      <c r="E653" s="71" t="s">
        <v>986</v>
      </c>
      <c r="F653" s="62" t="s">
        <v>340</v>
      </c>
      <c r="G653" s="75" t="s">
        <v>400</v>
      </c>
      <c r="H653" s="75" t="s">
        <v>74</v>
      </c>
      <c r="I653" s="76" t="s">
        <v>80</v>
      </c>
      <c r="J653" s="80">
        <v>2.8500000000000001E-2</v>
      </c>
      <c r="K653" s="77">
        <v>0</v>
      </c>
      <c r="L653" s="108">
        <f t="shared" si="13"/>
        <v>2.8500000000000001E-2</v>
      </c>
      <c r="N653" s="78" t="s">
        <v>76</v>
      </c>
      <c r="O653" s="78" t="s">
        <v>76</v>
      </c>
      <c r="P653" s="29" t="s">
        <v>339</v>
      </c>
    </row>
    <row r="654" spans="2:16" ht="25.5" x14ac:dyDescent="0.25">
      <c r="B654" s="5">
        <v>649</v>
      </c>
      <c r="C654" s="71" t="s">
        <v>987</v>
      </c>
      <c r="D654" s="71" t="s">
        <v>987</v>
      </c>
      <c r="E654" s="71" t="s">
        <v>987</v>
      </c>
      <c r="F654" s="62" t="s">
        <v>340</v>
      </c>
      <c r="G654" s="75" t="s">
        <v>400</v>
      </c>
      <c r="H654" s="75" t="s">
        <v>74</v>
      </c>
      <c r="I654" s="76" t="s">
        <v>80</v>
      </c>
      <c r="J654" s="80">
        <v>5.11E-2</v>
      </c>
      <c r="K654" s="77">
        <v>0</v>
      </c>
      <c r="L654" s="108">
        <f t="shared" si="13"/>
        <v>5.11E-2</v>
      </c>
      <c r="N654" s="78" t="s">
        <v>76</v>
      </c>
      <c r="O654" s="78" t="s">
        <v>76</v>
      </c>
      <c r="P654" s="29" t="s">
        <v>339</v>
      </c>
    </row>
    <row r="655" spans="2:16" ht="25.5" x14ac:dyDescent="0.25">
      <c r="B655" s="5">
        <v>650</v>
      </c>
      <c r="C655" s="71" t="s">
        <v>988</v>
      </c>
      <c r="D655" s="71" t="s">
        <v>988</v>
      </c>
      <c r="E655" s="71" t="s">
        <v>988</v>
      </c>
      <c r="F655" s="62" t="s">
        <v>340</v>
      </c>
      <c r="G655" s="75" t="s">
        <v>400</v>
      </c>
      <c r="H655" s="75" t="s">
        <v>74</v>
      </c>
      <c r="I655" s="76" t="s">
        <v>80</v>
      </c>
      <c r="J655" s="80">
        <v>3.1399999999999997E-2</v>
      </c>
      <c r="K655" s="77">
        <v>0</v>
      </c>
      <c r="L655" s="108">
        <f t="shared" si="13"/>
        <v>3.1399999999999997E-2</v>
      </c>
      <c r="N655" s="78" t="s">
        <v>76</v>
      </c>
      <c r="O655" s="78" t="s">
        <v>76</v>
      </c>
      <c r="P655" s="29" t="s">
        <v>339</v>
      </c>
    </row>
    <row r="656" spans="2:16" ht="25.5" x14ac:dyDescent="0.25">
      <c r="B656" s="5">
        <v>651</v>
      </c>
      <c r="C656" s="71" t="s">
        <v>989</v>
      </c>
      <c r="D656" s="71" t="s">
        <v>989</v>
      </c>
      <c r="E656" s="71" t="s">
        <v>989</v>
      </c>
      <c r="F656" s="62" t="s">
        <v>340</v>
      </c>
      <c r="G656" s="75" t="s">
        <v>400</v>
      </c>
      <c r="H656" s="75" t="s">
        <v>74</v>
      </c>
      <c r="I656" s="76" t="s">
        <v>80</v>
      </c>
      <c r="J656" s="80">
        <v>3.5200000000000002E-2</v>
      </c>
      <c r="K656" s="77">
        <v>0</v>
      </c>
      <c r="L656" s="108">
        <f t="shared" si="13"/>
        <v>3.5200000000000002E-2</v>
      </c>
      <c r="N656" s="78" t="s">
        <v>76</v>
      </c>
      <c r="O656" s="78" t="s">
        <v>76</v>
      </c>
      <c r="P656" s="29" t="s">
        <v>339</v>
      </c>
    </row>
    <row r="657" spans="2:16" ht="25.5" x14ac:dyDescent="0.25">
      <c r="B657" s="5">
        <v>652</v>
      </c>
      <c r="C657" s="71" t="s">
        <v>990</v>
      </c>
      <c r="D657" s="71" t="s">
        <v>990</v>
      </c>
      <c r="E657" s="71" t="s">
        <v>990</v>
      </c>
      <c r="F657" s="62" t="s">
        <v>340</v>
      </c>
      <c r="G657" s="75" t="s">
        <v>400</v>
      </c>
      <c r="H657" s="75" t="s">
        <v>74</v>
      </c>
      <c r="I657" s="76" t="s">
        <v>80</v>
      </c>
      <c r="J657" s="80">
        <v>3.5200000000000002E-2</v>
      </c>
      <c r="K657" s="77">
        <v>0</v>
      </c>
      <c r="L657" s="108">
        <f t="shared" si="13"/>
        <v>3.5200000000000002E-2</v>
      </c>
      <c r="N657" s="78" t="s">
        <v>76</v>
      </c>
      <c r="O657" s="78" t="s">
        <v>76</v>
      </c>
      <c r="P657" s="29" t="s">
        <v>339</v>
      </c>
    </row>
    <row r="658" spans="2:16" ht="25.5" x14ac:dyDescent="0.25">
      <c r="B658" s="5">
        <v>653</v>
      </c>
      <c r="C658" s="71" t="s">
        <v>991</v>
      </c>
      <c r="D658" s="71" t="s">
        <v>991</v>
      </c>
      <c r="E658" s="71" t="s">
        <v>991</v>
      </c>
      <c r="F658" s="62" t="s">
        <v>340</v>
      </c>
      <c r="G658" s="75" t="s">
        <v>400</v>
      </c>
      <c r="H658" s="75" t="s">
        <v>74</v>
      </c>
      <c r="I658" s="76" t="s">
        <v>80</v>
      </c>
      <c r="J658" s="80">
        <v>3.5200000000000002E-2</v>
      </c>
      <c r="K658" s="77">
        <v>0</v>
      </c>
      <c r="L658" s="108">
        <f t="shared" si="13"/>
        <v>3.5200000000000002E-2</v>
      </c>
      <c r="N658" s="78" t="s">
        <v>76</v>
      </c>
      <c r="O658" s="78" t="s">
        <v>76</v>
      </c>
      <c r="P658" s="29" t="s">
        <v>339</v>
      </c>
    </row>
    <row r="659" spans="2:16" ht="25.5" x14ac:dyDescent="0.25">
      <c r="B659" s="5">
        <v>654</v>
      </c>
      <c r="C659" s="71" t="s">
        <v>992</v>
      </c>
      <c r="D659" s="71" t="s">
        <v>992</v>
      </c>
      <c r="E659" s="71" t="s">
        <v>992</v>
      </c>
      <c r="F659" s="62" t="s">
        <v>340</v>
      </c>
      <c r="G659" s="75" t="s">
        <v>400</v>
      </c>
      <c r="H659" s="75" t="s">
        <v>74</v>
      </c>
      <c r="I659" s="76" t="s">
        <v>80</v>
      </c>
      <c r="J659" s="80">
        <v>4.36E-2</v>
      </c>
      <c r="K659" s="77">
        <v>0</v>
      </c>
      <c r="L659" s="108">
        <f t="shared" si="13"/>
        <v>4.36E-2</v>
      </c>
      <c r="N659" s="78" t="s">
        <v>76</v>
      </c>
      <c r="O659" s="78" t="s">
        <v>76</v>
      </c>
      <c r="P659" s="29" t="s">
        <v>339</v>
      </c>
    </row>
    <row r="660" spans="2:16" ht="25.5" x14ac:dyDescent="0.25">
      <c r="B660" s="5">
        <v>655</v>
      </c>
      <c r="C660" s="71" t="s">
        <v>993</v>
      </c>
      <c r="D660" s="71" t="s">
        <v>993</v>
      </c>
      <c r="E660" s="71" t="s">
        <v>993</v>
      </c>
      <c r="F660" s="62" t="s">
        <v>340</v>
      </c>
      <c r="G660" s="75" t="s">
        <v>400</v>
      </c>
      <c r="H660" s="75" t="s">
        <v>74</v>
      </c>
      <c r="I660" s="76" t="s">
        <v>80</v>
      </c>
      <c r="J660" s="80">
        <v>4.8800000000000003E-2</v>
      </c>
      <c r="K660" s="77">
        <v>0</v>
      </c>
      <c r="L660" s="108">
        <f t="shared" si="13"/>
        <v>4.8800000000000003E-2</v>
      </c>
      <c r="N660" s="78" t="s">
        <v>76</v>
      </c>
      <c r="O660" s="78" t="s">
        <v>76</v>
      </c>
      <c r="P660" s="29" t="s">
        <v>339</v>
      </c>
    </row>
    <row r="661" spans="2:16" ht="25.5" x14ac:dyDescent="0.25">
      <c r="B661" s="5">
        <v>656</v>
      </c>
      <c r="C661" s="71" t="s">
        <v>994</v>
      </c>
      <c r="D661" s="71" t="s">
        <v>994</v>
      </c>
      <c r="E661" s="71" t="s">
        <v>994</v>
      </c>
      <c r="F661" s="62" t="s">
        <v>340</v>
      </c>
      <c r="G661" s="75" t="s">
        <v>400</v>
      </c>
      <c r="H661" s="75" t="s">
        <v>74</v>
      </c>
      <c r="I661" s="76" t="s">
        <v>80</v>
      </c>
      <c r="J661" s="80">
        <v>5.9400000000000001E-2</v>
      </c>
      <c r="K661" s="77">
        <v>0</v>
      </c>
      <c r="L661" s="108">
        <f t="shared" si="13"/>
        <v>5.9400000000000001E-2</v>
      </c>
      <c r="N661" s="78" t="s">
        <v>76</v>
      </c>
      <c r="O661" s="78" t="s">
        <v>76</v>
      </c>
      <c r="P661" s="29" t="s">
        <v>339</v>
      </c>
    </row>
    <row r="662" spans="2:16" ht="25.5" x14ac:dyDescent="0.25">
      <c r="B662" s="5">
        <v>657</v>
      </c>
      <c r="C662" s="71" t="s">
        <v>995</v>
      </c>
      <c r="D662" s="71" t="s">
        <v>995</v>
      </c>
      <c r="E662" s="71" t="s">
        <v>995</v>
      </c>
      <c r="F662" s="62" t="s">
        <v>340</v>
      </c>
      <c r="G662" s="75" t="s">
        <v>400</v>
      </c>
      <c r="H662" s="75" t="s">
        <v>74</v>
      </c>
      <c r="I662" s="76" t="s">
        <v>80</v>
      </c>
      <c r="J662" s="80">
        <v>7.0900000000000005E-2</v>
      </c>
      <c r="K662" s="77">
        <v>0</v>
      </c>
      <c r="L662" s="108">
        <f t="shared" si="13"/>
        <v>7.0900000000000005E-2</v>
      </c>
      <c r="N662" s="78" t="s">
        <v>76</v>
      </c>
      <c r="O662" s="78" t="s">
        <v>76</v>
      </c>
      <c r="P662" s="29" t="s">
        <v>339</v>
      </c>
    </row>
    <row r="663" spans="2:16" ht="25.5" x14ac:dyDescent="0.25">
      <c r="B663" s="5">
        <v>658</v>
      </c>
      <c r="C663" s="71" t="s">
        <v>996</v>
      </c>
      <c r="D663" s="71" t="s">
        <v>996</v>
      </c>
      <c r="E663" s="71" t="s">
        <v>996</v>
      </c>
      <c r="F663" s="62" t="s">
        <v>340</v>
      </c>
      <c r="G663" s="75" t="s">
        <v>400</v>
      </c>
      <c r="H663" s="75" t="s">
        <v>74</v>
      </c>
      <c r="I663" s="76" t="s">
        <v>80</v>
      </c>
      <c r="J663" s="80">
        <v>9.7000000000000003E-3</v>
      </c>
      <c r="K663" s="77">
        <v>0</v>
      </c>
      <c r="L663" s="108">
        <f t="shared" si="13"/>
        <v>9.7000000000000003E-3</v>
      </c>
      <c r="N663" s="78" t="s">
        <v>76</v>
      </c>
      <c r="O663" s="78" t="s">
        <v>76</v>
      </c>
      <c r="P663" s="29" t="s">
        <v>339</v>
      </c>
    </row>
    <row r="664" spans="2:16" ht="25.5" x14ac:dyDescent="0.25">
      <c r="B664" s="5">
        <v>659</v>
      </c>
      <c r="C664" s="71" t="s">
        <v>997</v>
      </c>
      <c r="D664" s="71" t="s">
        <v>997</v>
      </c>
      <c r="E664" s="71" t="s">
        <v>997</v>
      </c>
      <c r="F664" s="62" t="s">
        <v>340</v>
      </c>
      <c r="G664" s="75" t="s">
        <v>400</v>
      </c>
      <c r="H664" s="75" t="s">
        <v>74</v>
      </c>
      <c r="I664" s="76" t="s">
        <v>80</v>
      </c>
      <c r="J664" s="80">
        <v>6.6400000000000001E-2</v>
      </c>
      <c r="K664" s="77">
        <v>0</v>
      </c>
      <c r="L664" s="108">
        <f t="shared" si="13"/>
        <v>6.6400000000000001E-2</v>
      </c>
      <c r="N664" s="78" t="s">
        <v>76</v>
      </c>
      <c r="O664" s="78" t="s">
        <v>76</v>
      </c>
      <c r="P664" s="29" t="s">
        <v>339</v>
      </c>
    </row>
    <row r="665" spans="2:16" ht="25.5" x14ac:dyDescent="0.25">
      <c r="B665" s="5">
        <v>660</v>
      </c>
      <c r="C665" s="71" t="s">
        <v>998</v>
      </c>
      <c r="D665" s="71" t="s">
        <v>998</v>
      </c>
      <c r="E665" s="71" t="s">
        <v>998</v>
      </c>
      <c r="F665" s="62" t="s">
        <v>340</v>
      </c>
      <c r="G665" s="75" t="s">
        <v>400</v>
      </c>
      <c r="H665" s="75" t="s">
        <v>74</v>
      </c>
      <c r="I665" s="76" t="s">
        <v>80</v>
      </c>
      <c r="J665" s="80">
        <v>7.0900000000000005E-2</v>
      </c>
      <c r="K665" s="77">
        <v>0</v>
      </c>
      <c r="L665" s="108">
        <f t="shared" si="13"/>
        <v>7.0900000000000005E-2</v>
      </c>
      <c r="N665" s="78" t="s">
        <v>76</v>
      </c>
      <c r="O665" s="78" t="s">
        <v>76</v>
      </c>
      <c r="P665" s="29" t="s">
        <v>339</v>
      </c>
    </row>
    <row r="666" spans="2:16" ht="25.5" x14ac:dyDescent="0.25">
      <c r="B666" s="5">
        <v>661</v>
      </c>
      <c r="C666" s="71" t="s">
        <v>999</v>
      </c>
      <c r="D666" s="71" t="s">
        <v>999</v>
      </c>
      <c r="E666" s="71" t="s">
        <v>999</v>
      </c>
      <c r="F666" s="62" t="s">
        <v>340</v>
      </c>
      <c r="G666" s="75" t="s">
        <v>400</v>
      </c>
      <c r="H666" s="75" t="s">
        <v>74</v>
      </c>
      <c r="I666" s="76" t="s">
        <v>80</v>
      </c>
      <c r="J666" s="80">
        <v>0.10920000000000001</v>
      </c>
      <c r="K666" s="77">
        <v>0</v>
      </c>
      <c r="L666" s="108">
        <f t="shared" si="13"/>
        <v>0.10920000000000001</v>
      </c>
      <c r="N666" s="78" t="s">
        <v>76</v>
      </c>
      <c r="O666" s="78" t="s">
        <v>76</v>
      </c>
      <c r="P666" s="29" t="s">
        <v>339</v>
      </c>
    </row>
    <row r="667" spans="2:16" ht="25.5" x14ac:dyDescent="0.25">
      <c r="B667" s="5">
        <v>662</v>
      </c>
      <c r="C667" s="71" t="s">
        <v>1000</v>
      </c>
      <c r="D667" s="71" t="s">
        <v>1000</v>
      </c>
      <c r="E667" s="71" t="s">
        <v>1000</v>
      </c>
      <c r="F667" s="62" t="s">
        <v>340</v>
      </c>
      <c r="G667" s="75" t="s">
        <v>400</v>
      </c>
      <c r="H667" s="75" t="s">
        <v>74</v>
      </c>
      <c r="I667" s="76" t="s">
        <v>80</v>
      </c>
      <c r="J667" s="80">
        <v>2.9700000000000001E-2</v>
      </c>
      <c r="K667" s="77">
        <v>0</v>
      </c>
      <c r="L667" s="108">
        <f t="shared" si="13"/>
        <v>2.9700000000000001E-2</v>
      </c>
      <c r="N667" s="78" t="s">
        <v>76</v>
      </c>
      <c r="O667" s="78" t="s">
        <v>76</v>
      </c>
      <c r="P667" s="29" t="s">
        <v>339</v>
      </c>
    </row>
    <row r="668" spans="2:16" ht="25.5" x14ac:dyDescent="0.25">
      <c r="B668" s="5">
        <v>663</v>
      </c>
      <c r="C668" s="71" t="s">
        <v>1001</v>
      </c>
      <c r="D668" s="71" t="s">
        <v>1001</v>
      </c>
      <c r="E668" s="71" t="s">
        <v>1001</v>
      </c>
      <c r="F668" s="62" t="s">
        <v>340</v>
      </c>
      <c r="G668" s="75" t="s">
        <v>400</v>
      </c>
      <c r="H668" s="75" t="s">
        <v>74</v>
      </c>
      <c r="I668" s="76" t="s">
        <v>80</v>
      </c>
      <c r="J668" s="80">
        <v>0.159</v>
      </c>
      <c r="K668" s="77">
        <v>0</v>
      </c>
      <c r="L668" s="108">
        <f t="shared" si="13"/>
        <v>0.159</v>
      </c>
      <c r="N668" s="78" t="s">
        <v>76</v>
      </c>
      <c r="O668" s="78" t="s">
        <v>76</v>
      </c>
      <c r="P668" s="29" t="s">
        <v>339</v>
      </c>
    </row>
    <row r="669" spans="2:16" ht="25.5" x14ac:dyDescent="0.25">
      <c r="B669" s="5">
        <v>664</v>
      </c>
      <c r="C669" s="71" t="s">
        <v>1002</v>
      </c>
      <c r="D669" s="71" t="s">
        <v>1002</v>
      </c>
      <c r="E669" s="71" t="s">
        <v>1002</v>
      </c>
      <c r="F669" s="62" t="s">
        <v>340</v>
      </c>
      <c r="G669" s="75" t="s">
        <v>400</v>
      </c>
      <c r="H669" s="75" t="s">
        <v>74</v>
      </c>
      <c r="I669" s="76" t="s">
        <v>80</v>
      </c>
      <c r="J669" s="80">
        <v>5.6500000000000002E-2</v>
      </c>
      <c r="K669" s="77">
        <v>0</v>
      </c>
      <c r="L669" s="108">
        <f t="shared" si="13"/>
        <v>5.6500000000000002E-2</v>
      </c>
      <c r="N669" s="78" t="s">
        <v>76</v>
      </c>
      <c r="O669" s="78" t="s">
        <v>76</v>
      </c>
      <c r="P669" s="29" t="s">
        <v>339</v>
      </c>
    </row>
    <row r="670" spans="2:16" ht="38.25" x14ac:dyDescent="0.25">
      <c r="B670" s="5">
        <v>665</v>
      </c>
      <c r="C670" s="71" t="s">
        <v>1003</v>
      </c>
      <c r="D670" s="71" t="s">
        <v>1003</v>
      </c>
      <c r="E670" s="71" t="s">
        <v>1003</v>
      </c>
      <c r="F670" s="62" t="s">
        <v>340</v>
      </c>
      <c r="G670" s="75" t="s">
        <v>400</v>
      </c>
      <c r="H670" s="75" t="s">
        <v>74</v>
      </c>
      <c r="I670" s="76" t="s">
        <v>80</v>
      </c>
      <c r="J670" s="80">
        <v>5.6500000000000002E-2</v>
      </c>
      <c r="K670" s="77">
        <v>0</v>
      </c>
      <c r="L670" s="108">
        <f t="shared" ref="L670:L725" si="14">IF(J670="","",(J670-(J670*K670)))</f>
        <v>5.6500000000000002E-2</v>
      </c>
      <c r="N670" s="78" t="s">
        <v>76</v>
      </c>
      <c r="O670" s="78" t="s">
        <v>76</v>
      </c>
      <c r="P670" s="29" t="s">
        <v>339</v>
      </c>
    </row>
    <row r="671" spans="2:16" ht="25.5" x14ac:dyDescent="0.25">
      <c r="B671" s="5">
        <v>666</v>
      </c>
      <c r="C671" s="71" t="s">
        <v>1517</v>
      </c>
      <c r="D671" s="71" t="s">
        <v>1517</v>
      </c>
      <c r="E671" s="71" t="s">
        <v>1517</v>
      </c>
      <c r="F671" s="62" t="s">
        <v>340</v>
      </c>
      <c r="G671" s="75" t="s">
        <v>400</v>
      </c>
      <c r="H671" s="75" t="s">
        <v>74</v>
      </c>
      <c r="I671" s="76" t="s">
        <v>80</v>
      </c>
      <c r="J671" s="80">
        <v>1.18E-2</v>
      </c>
      <c r="K671" s="77">
        <v>0</v>
      </c>
      <c r="L671" s="108">
        <f t="shared" si="14"/>
        <v>1.18E-2</v>
      </c>
      <c r="N671" s="78" t="s">
        <v>76</v>
      </c>
      <c r="O671" s="78" t="s">
        <v>76</v>
      </c>
      <c r="P671" s="29" t="s">
        <v>339</v>
      </c>
    </row>
    <row r="672" spans="2:16" ht="25.5" x14ac:dyDescent="0.25">
      <c r="B672" s="5">
        <v>667</v>
      </c>
      <c r="C672" s="71" t="s">
        <v>1004</v>
      </c>
      <c r="D672" s="71" t="s">
        <v>1004</v>
      </c>
      <c r="E672" s="71" t="s">
        <v>1004</v>
      </c>
      <c r="F672" s="62" t="s">
        <v>340</v>
      </c>
      <c r="G672" s="75" t="s">
        <v>400</v>
      </c>
      <c r="H672" s="75" t="s">
        <v>74</v>
      </c>
      <c r="I672" s="76" t="s">
        <v>80</v>
      </c>
      <c r="J672" s="80">
        <v>1.2999999999999999E-2</v>
      </c>
      <c r="K672" s="77">
        <v>0</v>
      </c>
      <c r="L672" s="108">
        <f t="shared" si="14"/>
        <v>1.2999999999999999E-2</v>
      </c>
      <c r="N672" s="78" t="s">
        <v>76</v>
      </c>
      <c r="O672" s="78" t="s">
        <v>76</v>
      </c>
      <c r="P672" s="29" t="s">
        <v>339</v>
      </c>
    </row>
    <row r="673" spans="2:16" ht="25.5" x14ac:dyDescent="0.25">
      <c r="B673" s="5">
        <v>668</v>
      </c>
      <c r="C673" s="71" t="s">
        <v>1005</v>
      </c>
      <c r="D673" s="71" t="s">
        <v>1005</v>
      </c>
      <c r="E673" s="71" t="s">
        <v>1005</v>
      </c>
      <c r="F673" s="62" t="s">
        <v>340</v>
      </c>
      <c r="G673" s="75" t="s">
        <v>400</v>
      </c>
      <c r="H673" s="75" t="s">
        <v>74</v>
      </c>
      <c r="I673" s="76" t="s">
        <v>80</v>
      </c>
      <c r="J673" s="80">
        <v>1.9699999999999999E-2</v>
      </c>
      <c r="K673" s="77">
        <v>0</v>
      </c>
      <c r="L673" s="108">
        <f t="shared" si="14"/>
        <v>1.9699999999999999E-2</v>
      </c>
      <c r="N673" s="78" t="s">
        <v>76</v>
      </c>
      <c r="O673" s="78" t="s">
        <v>76</v>
      </c>
      <c r="P673" s="29" t="s">
        <v>339</v>
      </c>
    </row>
    <row r="674" spans="2:16" ht="25.5" x14ac:dyDescent="0.25">
      <c r="B674" s="5">
        <v>669</v>
      </c>
      <c r="C674" s="71" t="s">
        <v>1006</v>
      </c>
      <c r="D674" s="71" t="s">
        <v>1006</v>
      </c>
      <c r="E674" s="71" t="s">
        <v>1006</v>
      </c>
      <c r="F674" s="62" t="s">
        <v>340</v>
      </c>
      <c r="G674" s="75" t="s">
        <v>400</v>
      </c>
      <c r="H674" s="75" t="s">
        <v>74</v>
      </c>
      <c r="I674" s="76" t="s">
        <v>80</v>
      </c>
      <c r="J674" s="80">
        <v>6.4000000000000003E-3</v>
      </c>
      <c r="K674" s="77">
        <v>0</v>
      </c>
      <c r="L674" s="108">
        <f t="shared" si="14"/>
        <v>6.4000000000000003E-3</v>
      </c>
      <c r="N674" s="78" t="s">
        <v>76</v>
      </c>
      <c r="O674" s="78" t="s">
        <v>76</v>
      </c>
      <c r="P674" s="29" t="s">
        <v>339</v>
      </c>
    </row>
    <row r="675" spans="2:16" ht="25.5" x14ac:dyDescent="0.25">
      <c r="B675" s="5">
        <v>670</v>
      </c>
      <c r="C675" s="71" t="s">
        <v>1007</v>
      </c>
      <c r="D675" s="71" t="s">
        <v>1007</v>
      </c>
      <c r="E675" s="71" t="s">
        <v>1007</v>
      </c>
      <c r="F675" s="62" t="s">
        <v>340</v>
      </c>
      <c r="G675" s="75" t="s">
        <v>400</v>
      </c>
      <c r="H675" s="75" t="s">
        <v>74</v>
      </c>
      <c r="I675" s="76" t="s">
        <v>80</v>
      </c>
      <c r="J675" s="80">
        <v>6.1000000000000004E-3</v>
      </c>
      <c r="K675" s="77">
        <v>0</v>
      </c>
      <c r="L675" s="108">
        <f t="shared" si="14"/>
        <v>6.1000000000000004E-3</v>
      </c>
      <c r="N675" s="78" t="s">
        <v>76</v>
      </c>
      <c r="O675" s="78" t="s">
        <v>76</v>
      </c>
      <c r="P675" s="29" t="s">
        <v>339</v>
      </c>
    </row>
    <row r="676" spans="2:16" ht="25.5" x14ac:dyDescent="0.25">
      <c r="B676" s="5">
        <v>671</v>
      </c>
      <c r="C676" s="71" t="s">
        <v>1008</v>
      </c>
      <c r="D676" s="71" t="s">
        <v>1008</v>
      </c>
      <c r="E676" s="71" t="s">
        <v>1008</v>
      </c>
      <c r="F676" s="62" t="s">
        <v>340</v>
      </c>
      <c r="G676" s="75" t="s">
        <v>400</v>
      </c>
      <c r="H676" s="75" t="s">
        <v>74</v>
      </c>
      <c r="I676" s="76" t="s">
        <v>80</v>
      </c>
      <c r="J676" s="80">
        <v>6.9199999999999998E-2</v>
      </c>
      <c r="K676" s="77">
        <v>0</v>
      </c>
      <c r="L676" s="108">
        <f t="shared" si="14"/>
        <v>6.9199999999999998E-2</v>
      </c>
      <c r="N676" s="78" t="s">
        <v>76</v>
      </c>
      <c r="O676" s="78" t="s">
        <v>76</v>
      </c>
      <c r="P676" s="29" t="s">
        <v>339</v>
      </c>
    </row>
    <row r="677" spans="2:16" ht="25.5" x14ac:dyDescent="0.25">
      <c r="B677" s="5">
        <v>672</v>
      </c>
      <c r="C677" s="71" t="s">
        <v>1009</v>
      </c>
      <c r="D677" s="71" t="s">
        <v>1009</v>
      </c>
      <c r="E677" s="71" t="s">
        <v>1009</v>
      </c>
      <c r="F677" s="62" t="s">
        <v>340</v>
      </c>
      <c r="G677" s="75" t="s">
        <v>400</v>
      </c>
      <c r="H677" s="75" t="s">
        <v>74</v>
      </c>
      <c r="I677" s="76" t="s">
        <v>80</v>
      </c>
      <c r="J677" s="80">
        <v>3.49E-2</v>
      </c>
      <c r="K677" s="77">
        <v>0</v>
      </c>
      <c r="L677" s="108">
        <f t="shared" si="14"/>
        <v>3.49E-2</v>
      </c>
      <c r="N677" s="78" t="s">
        <v>76</v>
      </c>
      <c r="O677" s="78" t="s">
        <v>76</v>
      </c>
      <c r="P677" s="29" t="s">
        <v>339</v>
      </c>
    </row>
    <row r="678" spans="2:16" ht="25.5" x14ac:dyDescent="0.25">
      <c r="B678" s="5">
        <v>673</v>
      </c>
      <c r="C678" s="71" t="s">
        <v>1010</v>
      </c>
      <c r="D678" s="71" t="s">
        <v>1010</v>
      </c>
      <c r="E678" s="71" t="s">
        <v>1010</v>
      </c>
      <c r="F678" s="62" t="s">
        <v>340</v>
      </c>
      <c r="G678" s="75" t="s">
        <v>400</v>
      </c>
      <c r="H678" s="75" t="s">
        <v>74</v>
      </c>
      <c r="I678" s="76" t="s">
        <v>80</v>
      </c>
      <c r="J678" s="80">
        <v>2.2800000000000001E-2</v>
      </c>
      <c r="K678" s="77">
        <v>0</v>
      </c>
      <c r="L678" s="108">
        <f t="shared" si="14"/>
        <v>2.2800000000000001E-2</v>
      </c>
      <c r="N678" s="78" t="s">
        <v>76</v>
      </c>
      <c r="O678" s="78" t="s">
        <v>76</v>
      </c>
      <c r="P678" s="29" t="s">
        <v>339</v>
      </c>
    </row>
    <row r="679" spans="2:16" ht="38.25" x14ac:dyDescent="0.25">
      <c r="B679" s="5">
        <v>674</v>
      </c>
      <c r="C679" s="71" t="s">
        <v>1011</v>
      </c>
      <c r="D679" s="71" t="s">
        <v>1011</v>
      </c>
      <c r="E679" s="71" t="s">
        <v>1011</v>
      </c>
      <c r="F679" s="62" t="s">
        <v>340</v>
      </c>
      <c r="G679" s="75" t="s">
        <v>400</v>
      </c>
      <c r="H679" s="75" t="s">
        <v>74</v>
      </c>
      <c r="I679" s="76" t="s">
        <v>80</v>
      </c>
      <c r="J679" s="80">
        <v>5.7599999999999998E-2</v>
      </c>
      <c r="K679" s="77">
        <v>0</v>
      </c>
      <c r="L679" s="108">
        <f t="shared" si="14"/>
        <v>5.7599999999999998E-2</v>
      </c>
      <c r="N679" s="78" t="s">
        <v>76</v>
      </c>
      <c r="O679" s="78" t="s">
        <v>76</v>
      </c>
      <c r="P679" s="29" t="s">
        <v>339</v>
      </c>
    </row>
    <row r="680" spans="2:16" ht="25.5" x14ac:dyDescent="0.25">
      <c r="B680" s="5">
        <v>675</v>
      </c>
      <c r="C680" s="71" t="s">
        <v>1012</v>
      </c>
      <c r="D680" s="71" t="s">
        <v>1012</v>
      </c>
      <c r="E680" s="71" t="s">
        <v>1012</v>
      </c>
      <c r="F680" s="62" t="s">
        <v>340</v>
      </c>
      <c r="G680" s="75" t="s">
        <v>400</v>
      </c>
      <c r="H680" s="75" t="s">
        <v>74</v>
      </c>
      <c r="I680" s="76" t="s">
        <v>80</v>
      </c>
      <c r="J680" s="80">
        <v>3.0499999999999999E-2</v>
      </c>
      <c r="K680" s="77">
        <v>0</v>
      </c>
      <c r="L680" s="108">
        <f t="shared" si="14"/>
        <v>3.0499999999999999E-2</v>
      </c>
      <c r="N680" s="78" t="s">
        <v>76</v>
      </c>
      <c r="O680" s="78" t="s">
        <v>76</v>
      </c>
      <c r="P680" s="29" t="s">
        <v>339</v>
      </c>
    </row>
    <row r="681" spans="2:16" ht="38.25" x14ac:dyDescent="0.25">
      <c r="B681" s="5">
        <v>676</v>
      </c>
      <c r="C681" s="71" t="s">
        <v>1013</v>
      </c>
      <c r="D681" s="71" t="s">
        <v>1013</v>
      </c>
      <c r="E681" s="71" t="s">
        <v>1013</v>
      </c>
      <c r="F681" s="62" t="s">
        <v>340</v>
      </c>
      <c r="G681" s="75" t="s">
        <v>400</v>
      </c>
      <c r="H681" s="75" t="s">
        <v>74</v>
      </c>
      <c r="I681" s="76" t="s">
        <v>80</v>
      </c>
      <c r="J681" s="80">
        <v>5.1900000000000002E-2</v>
      </c>
      <c r="K681" s="77">
        <v>0</v>
      </c>
      <c r="L681" s="108">
        <f t="shared" si="14"/>
        <v>5.1900000000000002E-2</v>
      </c>
      <c r="N681" s="78" t="s">
        <v>76</v>
      </c>
      <c r="O681" s="78" t="s">
        <v>76</v>
      </c>
      <c r="P681" s="29" t="s">
        <v>339</v>
      </c>
    </row>
    <row r="682" spans="2:16" ht="25.5" x14ac:dyDescent="0.25">
      <c r="B682" s="5">
        <v>677</v>
      </c>
      <c r="C682" s="71" t="s">
        <v>1014</v>
      </c>
      <c r="D682" s="71" t="s">
        <v>1014</v>
      </c>
      <c r="E682" s="71" t="s">
        <v>1014</v>
      </c>
      <c r="F682" s="62" t="s">
        <v>340</v>
      </c>
      <c r="G682" s="75" t="s">
        <v>400</v>
      </c>
      <c r="H682" s="75" t="s">
        <v>74</v>
      </c>
      <c r="I682" s="76" t="s">
        <v>80</v>
      </c>
      <c r="J682" s="80">
        <v>5.1200000000000002E-2</v>
      </c>
      <c r="K682" s="77">
        <v>0</v>
      </c>
      <c r="L682" s="108">
        <f t="shared" si="14"/>
        <v>5.1200000000000002E-2</v>
      </c>
      <c r="N682" s="78" t="s">
        <v>76</v>
      </c>
      <c r="O682" s="78" t="s">
        <v>76</v>
      </c>
      <c r="P682" s="29" t="s">
        <v>339</v>
      </c>
    </row>
    <row r="683" spans="2:16" ht="38.25" x14ac:dyDescent="0.25">
      <c r="B683" s="5">
        <v>678</v>
      </c>
      <c r="C683" s="71" t="s">
        <v>1015</v>
      </c>
      <c r="D683" s="71" t="s">
        <v>1015</v>
      </c>
      <c r="E683" s="71" t="s">
        <v>1015</v>
      </c>
      <c r="F683" s="62" t="s">
        <v>340</v>
      </c>
      <c r="G683" s="75" t="s">
        <v>400</v>
      </c>
      <c r="H683" s="75" t="s">
        <v>74</v>
      </c>
      <c r="I683" s="76" t="s">
        <v>80</v>
      </c>
      <c r="J683" s="80">
        <v>6.7599999999999993E-2</v>
      </c>
      <c r="K683" s="77">
        <v>0</v>
      </c>
      <c r="L683" s="108">
        <f t="shared" si="14"/>
        <v>6.7599999999999993E-2</v>
      </c>
      <c r="N683" s="78" t="s">
        <v>76</v>
      </c>
      <c r="O683" s="78" t="s">
        <v>76</v>
      </c>
      <c r="P683" s="29" t="s">
        <v>339</v>
      </c>
    </row>
    <row r="684" spans="2:16" ht="25.5" x14ac:dyDescent="0.25">
      <c r="B684" s="5">
        <v>679</v>
      </c>
      <c r="C684" s="71" t="s">
        <v>1016</v>
      </c>
      <c r="D684" s="71" t="s">
        <v>1016</v>
      </c>
      <c r="E684" s="71" t="s">
        <v>1016</v>
      </c>
      <c r="F684" s="62" t="s">
        <v>340</v>
      </c>
      <c r="G684" s="75" t="s">
        <v>400</v>
      </c>
      <c r="H684" s="75" t="s">
        <v>74</v>
      </c>
      <c r="I684" s="76" t="s">
        <v>80</v>
      </c>
      <c r="J684" s="80">
        <v>3.5299999999999998E-2</v>
      </c>
      <c r="K684" s="77">
        <v>0</v>
      </c>
      <c r="L684" s="108">
        <f t="shared" si="14"/>
        <v>3.5299999999999998E-2</v>
      </c>
      <c r="N684" s="78" t="s">
        <v>76</v>
      </c>
      <c r="O684" s="78" t="s">
        <v>76</v>
      </c>
      <c r="P684" s="29" t="s">
        <v>339</v>
      </c>
    </row>
    <row r="685" spans="2:16" ht="25.5" x14ac:dyDescent="0.25">
      <c r="B685" s="5">
        <v>680</v>
      </c>
      <c r="C685" s="71" t="s">
        <v>1017</v>
      </c>
      <c r="D685" s="71" t="s">
        <v>1017</v>
      </c>
      <c r="E685" s="71" t="s">
        <v>1017</v>
      </c>
      <c r="F685" s="62" t="s">
        <v>340</v>
      </c>
      <c r="G685" s="75" t="s">
        <v>400</v>
      </c>
      <c r="H685" s="75" t="s">
        <v>74</v>
      </c>
      <c r="I685" s="76" t="s">
        <v>80</v>
      </c>
      <c r="J685" s="80">
        <v>5.67E-2</v>
      </c>
      <c r="K685" s="77">
        <v>0</v>
      </c>
      <c r="L685" s="108">
        <f t="shared" si="14"/>
        <v>5.67E-2</v>
      </c>
      <c r="N685" s="78" t="s">
        <v>76</v>
      </c>
      <c r="O685" s="78" t="s">
        <v>76</v>
      </c>
      <c r="P685" s="29" t="s">
        <v>339</v>
      </c>
    </row>
    <row r="686" spans="2:16" ht="25.5" x14ac:dyDescent="0.25">
      <c r="B686" s="5">
        <v>681</v>
      </c>
      <c r="C686" s="71" t="s">
        <v>1018</v>
      </c>
      <c r="D686" s="71" t="s">
        <v>1018</v>
      </c>
      <c r="E686" s="71" t="s">
        <v>1018</v>
      </c>
      <c r="F686" s="62" t="s">
        <v>340</v>
      </c>
      <c r="G686" s="75" t="s">
        <v>400</v>
      </c>
      <c r="H686" s="75" t="s">
        <v>74</v>
      </c>
      <c r="I686" s="76" t="s">
        <v>80</v>
      </c>
      <c r="J686" s="80">
        <v>7.4700000000000003E-2</v>
      </c>
      <c r="K686" s="77">
        <v>0</v>
      </c>
      <c r="L686" s="108">
        <f t="shared" si="14"/>
        <v>7.4700000000000003E-2</v>
      </c>
      <c r="N686" s="78" t="s">
        <v>76</v>
      </c>
      <c r="O686" s="78" t="s">
        <v>76</v>
      </c>
      <c r="P686" s="29" t="s">
        <v>339</v>
      </c>
    </row>
    <row r="687" spans="2:16" ht="25.5" x14ac:dyDescent="0.25">
      <c r="B687" s="5">
        <v>682</v>
      </c>
      <c r="C687" s="71" t="s">
        <v>1019</v>
      </c>
      <c r="D687" s="71" t="s">
        <v>1019</v>
      </c>
      <c r="E687" s="71" t="s">
        <v>1019</v>
      </c>
      <c r="F687" s="62" t="s">
        <v>340</v>
      </c>
      <c r="G687" s="75" t="s">
        <v>400</v>
      </c>
      <c r="H687" s="75" t="s">
        <v>74</v>
      </c>
      <c r="I687" s="76" t="s">
        <v>80</v>
      </c>
      <c r="J687" s="80">
        <v>1.7399999999999999E-2</v>
      </c>
      <c r="K687" s="77">
        <v>0</v>
      </c>
      <c r="L687" s="108">
        <f t="shared" si="14"/>
        <v>1.7399999999999999E-2</v>
      </c>
      <c r="N687" s="78" t="s">
        <v>76</v>
      </c>
      <c r="O687" s="78" t="s">
        <v>76</v>
      </c>
      <c r="P687" s="29" t="s">
        <v>339</v>
      </c>
    </row>
    <row r="688" spans="2:16" ht="25.5" x14ac:dyDescent="0.25">
      <c r="B688" s="5">
        <v>683</v>
      </c>
      <c r="C688" s="71" t="s">
        <v>1020</v>
      </c>
      <c r="D688" s="71" t="s">
        <v>1020</v>
      </c>
      <c r="E688" s="71" t="s">
        <v>1020</v>
      </c>
      <c r="F688" s="62" t="s">
        <v>340</v>
      </c>
      <c r="G688" s="75" t="s">
        <v>400</v>
      </c>
      <c r="H688" s="75" t="s">
        <v>74</v>
      </c>
      <c r="I688" s="76" t="s">
        <v>80</v>
      </c>
      <c r="J688" s="80">
        <v>2.76E-2</v>
      </c>
      <c r="K688" s="77">
        <v>0</v>
      </c>
      <c r="L688" s="108">
        <f t="shared" si="14"/>
        <v>2.76E-2</v>
      </c>
      <c r="N688" s="78" t="s">
        <v>76</v>
      </c>
      <c r="O688" s="78" t="s">
        <v>76</v>
      </c>
      <c r="P688" s="29" t="s">
        <v>339</v>
      </c>
    </row>
    <row r="689" spans="2:16" ht="25.5" x14ac:dyDescent="0.25">
      <c r="B689" s="5">
        <v>684</v>
      </c>
      <c r="C689" s="71" t="s">
        <v>1021</v>
      </c>
      <c r="D689" s="71" t="s">
        <v>1021</v>
      </c>
      <c r="E689" s="71" t="s">
        <v>1021</v>
      </c>
      <c r="F689" s="62" t="s">
        <v>340</v>
      </c>
      <c r="G689" s="75" t="s">
        <v>400</v>
      </c>
      <c r="H689" s="75" t="s">
        <v>74</v>
      </c>
      <c r="I689" s="76" t="s">
        <v>80</v>
      </c>
      <c r="J689" s="80">
        <v>6.4000000000000003E-3</v>
      </c>
      <c r="K689" s="77">
        <v>0</v>
      </c>
      <c r="L689" s="108">
        <f t="shared" si="14"/>
        <v>6.4000000000000003E-3</v>
      </c>
      <c r="N689" s="78" t="s">
        <v>76</v>
      </c>
      <c r="O689" s="78" t="s">
        <v>76</v>
      </c>
      <c r="P689" s="29" t="s">
        <v>339</v>
      </c>
    </row>
    <row r="690" spans="2:16" ht="25.5" x14ac:dyDescent="0.25">
      <c r="B690" s="5">
        <v>685</v>
      </c>
      <c r="C690" s="71" t="s">
        <v>1022</v>
      </c>
      <c r="D690" s="71" t="s">
        <v>1022</v>
      </c>
      <c r="E690" s="71" t="s">
        <v>1022</v>
      </c>
      <c r="F690" s="62" t="s">
        <v>340</v>
      </c>
      <c r="G690" s="75" t="s">
        <v>400</v>
      </c>
      <c r="H690" s="75" t="s">
        <v>74</v>
      </c>
      <c r="I690" s="76" t="s">
        <v>80</v>
      </c>
      <c r="J690" s="80">
        <v>4.0599999999999997E-2</v>
      </c>
      <c r="K690" s="77">
        <v>0</v>
      </c>
      <c r="L690" s="108">
        <f t="shared" si="14"/>
        <v>4.0599999999999997E-2</v>
      </c>
      <c r="N690" s="78" t="s">
        <v>76</v>
      </c>
      <c r="O690" s="78" t="s">
        <v>76</v>
      </c>
      <c r="P690" s="29" t="s">
        <v>339</v>
      </c>
    </row>
    <row r="691" spans="2:16" ht="25.5" x14ac:dyDescent="0.25">
      <c r="B691" s="5">
        <v>686</v>
      </c>
      <c r="C691" s="71" t="s">
        <v>1023</v>
      </c>
      <c r="D691" s="71" t="s">
        <v>1023</v>
      </c>
      <c r="E691" s="71" t="s">
        <v>1023</v>
      </c>
      <c r="F691" s="62" t="s">
        <v>340</v>
      </c>
      <c r="G691" s="75" t="s">
        <v>400</v>
      </c>
      <c r="H691" s="75" t="s">
        <v>74</v>
      </c>
      <c r="I691" s="76" t="s">
        <v>80</v>
      </c>
      <c r="J691" s="80">
        <v>6.4000000000000003E-3</v>
      </c>
      <c r="K691" s="77">
        <v>0</v>
      </c>
      <c r="L691" s="108">
        <f t="shared" si="14"/>
        <v>6.4000000000000003E-3</v>
      </c>
      <c r="N691" s="78" t="s">
        <v>76</v>
      </c>
      <c r="O691" s="78" t="s">
        <v>76</v>
      </c>
      <c r="P691" s="29" t="s">
        <v>339</v>
      </c>
    </row>
    <row r="692" spans="2:16" ht="25.5" x14ac:dyDescent="0.25">
      <c r="B692" s="5">
        <v>687</v>
      </c>
      <c r="C692" s="71" t="s">
        <v>1024</v>
      </c>
      <c r="D692" s="71" t="s">
        <v>1024</v>
      </c>
      <c r="E692" s="71" t="s">
        <v>1024</v>
      </c>
      <c r="F692" s="62" t="s">
        <v>340</v>
      </c>
      <c r="G692" s="75" t="s">
        <v>400</v>
      </c>
      <c r="H692" s="75" t="s">
        <v>74</v>
      </c>
      <c r="I692" s="76" t="s">
        <v>80</v>
      </c>
      <c r="J692" s="80">
        <v>4.3799999999999999E-2</v>
      </c>
      <c r="K692" s="77">
        <v>0</v>
      </c>
      <c r="L692" s="108">
        <f t="shared" si="14"/>
        <v>4.3799999999999999E-2</v>
      </c>
      <c r="N692" s="78" t="s">
        <v>76</v>
      </c>
      <c r="O692" s="78" t="s">
        <v>76</v>
      </c>
      <c r="P692" s="29" t="s">
        <v>339</v>
      </c>
    </row>
    <row r="693" spans="2:16" ht="25.5" x14ac:dyDescent="0.25">
      <c r="B693" s="5">
        <v>688</v>
      </c>
      <c r="C693" s="71" t="s">
        <v>1025</v>
      </c>
      <c r="D693" s="71" t="s">
        <v>1025</v>
      </c>
      <c r="E693" s="71" t="s">
        <v>1025</v>
      </c>
      <c r="F693" s="62" t="s">
        <v>340</v>
      </c>
      <c r="G693" s="75" t="s">
        <v>400</v>
      </c>
      <c r="H693" s="75" t="s">
        <v>74</v>
      </c>
      <c r="I693" s="76" t="s">
        <v>80</v>
      </c>
      <c r="J693" s="80">
        <v>4.0599999999999997E-2</v>
      </c>
      <c r="K693" s="77">
        <v>0</v>
      </c>
      <c r="L693" s="108">
        <f t="shared" si="14"/>
        <v>4.0599999999999997E-2</v>
      </c>
      <c r="N693" s="78" t="s">
        <v>76</v>
      </c>
      <c r="O693" s="78" t="s">
        <v>76</v>
      </c>
      <c r="P693" s="29" t="s">
        <v>339</v>
      </c>
    </row>
    <row r="694" spans="2:16" ht="25.5" x14ac:dyDescent="0.25">
      <c r="B694" s="5">
        <v>689</v>
      </c>
      <c r="C694" s="71" t="s">
        <v>1026</v>
      </c>
      <c r="D694" s="71" t="s">
        <v>1026</v>
      </c>
      <c r="E694" s="71" t="s">
        <v>1026</v>
      </c>
      <c r="F694" s="62" t="s">
        <v>340</v>
      </c>
      <c r="G694" s="75" t="s">
        <v>400</v>
      </c>
      <c r="H694" s="75" t="s">
        <v>74</v>
      </c>
      <c r="I694" s="76" t="s">
        <v>80</v>
      </c>
      <c r="J694" s="80">
        <v>5.0200000000000002E-2</v>
      </c>
      <c r="K694" s="77">
        <v>0</v>
      </c>
      <c r="L694" s="108">
        <f t="shared" si="14"/>
        <v>5.0200000000000002E-2</v>
      </c>
      <c r="N694" s="78" t="s">
        <v>76</v>
      </c>
      <c r="O694" s="78" t="s">
        <v>76</v>
      </c>
      <c r="P694" s="29" t="s">
        <v>339</v>
      </c>
    </row>
    <row r="695" spans="2:16" ht="25.5" x14ac:dyDescent="0.25">
      <c r="B695" s="5">
        <v>690</v>
      </c>
      <c r="C695" s="71" t="s">
        <v>1027</v>
      </c>
      <c r="D695" s="71" t="s">
        <v>1027</v>
      </c>
      <c r="E695" s="71" t="s">
        <v>1027</v>
      </c>
      <c r="F695" s="62" t="s">
        <v>340</v>
      </c>
      <c r="G695" s="75" t="s">
        <v>400</v>
      </c>
      <c r="H695" s="75" t="s">
        <v>74</v>
      </c>
      <c r="I695" s="76" t="s">
        <v>80</v>
      </c>
      <c r="J695" s="80">
        <v>1.8200000000000001E-2</v>
      </c>
      <c r="K695" s="77">
        <v>0</v>
      </c>
      <c r="L695" s="108">
        <f t="shared" si="14"/>
        <v>1.8200000000000001E-2</v>
      </c>
      <c r="N695" s="78" t="s">
        <v>76</v>
      </c>
      <c r="O695" s="78" t="s">
        <v>76</v>
      </c>
      <c r="P695" s="29" t="s">
        <v>339</v>
      </c>
    </row>
    <row r="696" spans="2:16" ht="25.5" x14ac:dyDescent="0.25">
      <c r="B696" s="5">
        <v>691</v>
      </c>
      <c r="C696" s="71" t="s">
        <v>1028</v>
      </c>
      <c r="D696" s="71" t="s">
        <v>1028</v>
      </c>
      <c r="E696" s="71" t="s">
        <v>1028</v>
      </c>
      <c r="F696" s="62" t="s">
        <v>340</v>
      </c>
      <c r="G696" s="75" t="s">
        <v>400</v>
      </c>
      <c r="H696" s="75" t="s">
        <v>74</v>
      </c>
      <c r="I696" s="76" t="s">
        <v>80</v>
      </c>
      <c r="J696" s="80">
        <v>6.4000000000000001E-2</v>
      </c>
      <c r="K696" s="77">
        <v>0</v>
      </c>
      <c r="L696" s="108">
        <f t="shared" si="14"/>
        <v>6.4000000000000001E-2</v>
      </c>
      <c r="N696" s="78" t="s">
        <v>76</v>
      </c>
      <c r="O696" s="78" t="s">
        <v>76</v>
      </c>
      <c r="P696" s="29" t="s">
        <v>339</v>
      </c>
    </row>
    <row r="697" spans="2:16" ht="25.5" x14ac:dyDescent="0.25">
      <c r="B697" s="5">
        <v>692</v>
      </c>
      <c r="C697" s="71" t="s">
        <v>1029</v>
      </c>
      <c r="D697" s="71" t="s">
        <v>1029</v>
      </c>
      <c r="E697" s="71" t="s">
        <v>1029</v>
      </c>
      <c r="F697" s="62" t="s">
        <v>340</v>
      </c>
      <c r="G697" s="75" t="s">
        <v>400</v>
      </c>
      <c r="H697" s="75" t="s">
        <v>74</v>
      </c>
      <c r="I697" s="76" t="s">
        <v>80</v>
      </c>
      <c r="J697" s="80">
        <v>9.7000000000000003E-3</v>
      </c>
      <c r="K697" s="77">
        <v>0</v>
      </c>
      <c r="L697" s="108">
        <f t="shared" si="14"/>
        <v>9.7000000000000003E-3</v>
      </c>
      <c r="N697" s="78" t="s">
        <v>76</v>
      </c>
      <c r="O697" s="78" t="s">
        <v>76</v>
      </c>
      <c r="P697" s="29" t="s">
        <v>339</v>
      </c>
    </row>
    <row r="698" spans="2:16" ht="25.5" x14ac:dyDescent="0.25">
      <c r="B698" s="5">
        <v>693</v>
      </c>
      <c r="C698" s="71" t="s">
        <v>1030</v>
      </c>
      <c r="D698" s="71" t="s">
        <v>1030</v>
      </c>
      <c r="E698" s="71" t="s">
        <v>1030</v>
      </c>
      <c r="F698" s="62" t="s">
        <v>340</v>
      </c>
      <c r="G698" s="75" t="s">
        <v>400</v>
      </c>
      <c r="H698" s="75" t="s">
        <v>74</v>
      </c>
      <c r="I698" s="76" t="s">
        <v>80</v>
      </c>
      <c r="J698" s="80">
        <v>7.6E-3</v>
      </c>
      <c r="K698" s="77">
        <v>0</v>
      </c>
      <c r="L698" s="108">
        <f t="shared" si="14"/>
        <v>7.6E-3</v>
      </c>
      <c r="N698" s="78" t="s">
        <v>76</v>
      </c>
      <c r="O698" s="78" t="s">
        <v>76</v>
      </c>
      <c r="P698" s="29" t="s">
        <v>339</v>
      </c>
    </row>
    <row r="699" spans="2:16" ht="25.5" x14ac:dyDescent="0.25">
      <c r="B699" s="5">
        <v>694</v>
      </c>
      <c r="C699" s="71" t="s">
        <v>1031</v>
      </c>
      <c r="D699" s="71" t="s">
        <v>1031</v>
      </c>
      <c r="E699" s="71" t="s">
        <v>1031</v>
      </c>
      <c r="F699" s="62" t="s">
        <v>340</v>
      </c>
      <c r="G699" s="75" t="s">
        <v>400</v>
      </c>
      <c r="H699" s="75" t="s">
        <v>74</v>
      </c>
      <c r="I699" s="76" t="s">
        <v>80</v>
      </c>
      <c r="J699" s="80">
        <v>4.2000000000000003E-2</v>
      </c>
      <c r="K699" s="77">
        <v>0</v>
      </c>
      <c r="L699" s="108">
        <f t="shared" si="14"/>
        <v>4.2000000000000003E-2</v>
      </c>
      <c r="N699" s="78" t="s">
        <v>76</v>
      </c>
      <c r="O699" s="78" t="s">
        <v>76</v>
      </c>
      <c r="P699" s="29" t="s">
        <v>339</v>
      </c>
    </row>
    <row r="700" spans="2:16" ht="25.5" x14ac:dyDescent="0.25">
      <c r="B700" s="5">
        <v>695</v>
      </c>
      <c r="C700" s="71" t="s">
        <v>1032</v>
      </c>
      <c r="D700" s="71" t="s">
        <v>1032</v>
      </c>
      <c r="E700" s="71" t="s">
        <v>1032</v>
      </c>
      <c r="F700" s="62" t="s">
        <v>340</v>
      </c>
      <c r="G700" s="75" t="s">
        <v>400</v>
      </c>
      <c r="H700" s="75" t="s">
        <v>74</v>
      </c>
      <c r="I700" s="76" t="s">
        <v>80</v>
      </c>
      <c r="J700" s="80">
        <v>0.1045</v>
      </c>
      <c r="K700" s="77">
        <v>0</v>
      </c>
      <c r="L700" s="108">
        <f t="shared" si="14"/>
        <v>0.1045</v>
      </c>
      <c r="N700" s="78" t="s">
        <v>76</v>
      </c>
      <c r="O700" s="78" t="s">
        <v>76</v>
      </c>
      <c r="P700" s="29" t="s">
        <v>339</v>
      </c>
    </row>
    <row r="701" spans="2:16" ht="25.5" x14ac:dyDescent="0.25">
      <c r="B701" s="5">
        <v>696</v>
      </c>
      <c r="C701" s="71" t="s">
        <v>1033</v>
      </c>
      <c r="D701" s="71" t="s">
        <v>1033</v>
      </c>
      <c r="E701" s="71" t="s">
        <v>1033</v>
      </c>
      <c r="F701" s="62" t="s">
        <v>340</v>
      </c>
      <c r="G701" s="75" t="s">
        <v>400</v>
      </c>
      <c r="H701" s="75" t="s">
        <v>74</v>
      </c>
      <c r="I701" s="76" t="s">
        <v>80</v>
      </c>
      <c r="J701" s="80">
        <v>0.11890000000000001</v>
      </c>
      <c r="K701" s="77">
        <v>0</v>
      </c>
      <c r="L701" s="108">
        <f t="shared" si="14"/>
        <v>0.11890000000000001</v>
      </c>
      <c r="N701" s="78" t="s">
        <v>76</v>
      </c>
      <c r="O701" s="78" t="s">
        <v>76</v>
      </c>
      <c r="P701" s="29" t="s">
        <v>339</v>
      </c>
    </row>
    <row r="702" spans="2:16" ht="25.5" x14ac:dyDescent="0.25">
      <c r="B702" s="5">
        <v>697</v>
      </c>
      <c r="C702" s="71" t="s">
        <v>1034</v>
      </c>
      <c r="D702" s="71" t="s">
        <v>1034</v>
      </c>
      <c r="E702" s="71" t="s">
        <v>1034</v>
      </c>
      <c r="F702" s="62" t="s">
        <v>340</v>
      </c>
      <c r="G702" s="75" t="s">
        <v>400</v>
      </c>
      <c r="H702" s="75" t="s">
        <v>74</v>
      </c>
      <c r="I702" s="76" t="s">
        <v>80</v>
      </c>
      <c r="J702" s="80">
        <v>2.12E-2</v>
      </c>
      <c r="K702" s="77">
        <v>0</v>
      </c>
      <c r="L702" s="108">
        <f t="shared" si="14"/>
        <v>2.12E-2</v>
      </c>
      <c r="N702" s="78" t="s">
        <v>76</v>
      </c>
      <c r="O702" s="78" t="s">
        <v>76</v>
      </c>
      <c r="P702" s="29" t="s">
        <v>339</v>
      </c>
    </row>
    <row r="703" spans="2:16" ht="25.5" x14ac:dyDescent="0.25">
      <c r="B703" s="5">
        <v>698</v>
      </c>
      <c r="C703" s="71" t="s">
        <v>1035</v>
      </c>
      <c r="D703" s="71" t="s">
        <v>1035</v>
      </c>
      <c r="E703" s="71" t="s">
        <v>1035</v>
      </c>
      <c r="F703" s="62" t="s">
        <v>340</v>
      </c>
      <c r="G703" s="75" t="s">
        <v>400</v>
      </c>
      <c r="H703" s="75" t="s">
        <v>74</v>
      </c>
      <c r="I703" s="76" t="s">
        <v>80</v>
      </c>
      <c r="J703" s="80">
        <v>8.4099999999999994E-2</v>
      </c>
      <c r="K703" s="77">
        <v>0</v>
      </c>
      <c r="L703" s="108">
        <f t="shared" si="14"/>
        <v>8.4099999999999994E-2</v>
      </c>
      <c r="N703" s="78" t="s">
        <v>76</v>
      </c>
      <c r="O703" s="78" t="s">
        <v>76</v>
      </c>
      <c r="P703" s="29" t="s">
        <v>339</v>
      </c>
    </row>
    <row r="704" spans="2:16" ht="25.5" x14ac:dyDescent="0.25">
      <c r="B704" s="5">
        <v>699</v>
      </c>
      <c r="C704" s="71" t="s">
        <v>1036</v>
      </c>
      <c r="D704" s="71" t="s">
        <v>1036</v>
      </c>
      <c r="E704" s="71" t="s">
        <v>1036</v>
      </c>
      <c r="F704" s="62" t="s">
        <v>340</v>
      </c>
      <c r="G704" s="75" t="s">
        <v>400</v>
      </c>
      <c r="H704" s="75" t="s">
        <v>74</v>
      </c>
      <c r="I704" s="76" t="s">
        <v>80</v>
      </c>
      <c r="J704" s="80">
        <v>3.5099999999999999E-2</v>
      </c>
      <c r="K704" s="77">
        <v>0</v>
      </c>
      <c r="L704" s="108">
        <f t="shared" si="14"/>
        <v>3.5099999999999999E-2</v>
      </c>
      <c r="N704" s="78" t="s">
        <v>76</v>
      </c>
      <c r="O704" s="78" t="s">
        <v>76</v>
      </c>
      <c r="P704" s="29" t="s">
        <v>339</v>
      </c>
    </row>
    <row r="705" spans="2:16" ht="25.5" x14ac:dyDescent="0.25">
      <c r="B705" s="5">
        <v>700</v>
      </c>
      <c r="C705" s="71" t="s">
        <v>1037</v>
      </c>
      <c r="D705" s="71" t="s">
        <v>1037</v>
      </c>
      <c r="E705" s="71" t="s">
        <v>1037</v>
      </c>
      <c r="F705" s="62" t="s">
        <v>340</v>
      </c>
      <c r="G705" s="75" t="s">
        <v>400</v>
      </c>
      <c r="H705" s="75" t="s">
        <v>74</v>
      </c>
      <c r="I705" s="76" t="s">
        <v>80</v>
      </c>
      <c r="J705" s="80">
        <v>3.5099999999999999E-2</v>
      </c>
      <c r="K705" s="77">
        <v>0</v>
      </c>
      <c r="L705" s="108">
        <f t="shared" si="14"/>
        <v>3.5099999999999999E-2</v>
      </c>
      <c r="N705" s="78" t="s">
        <v>76</v>
      </c>
      <c r="O705" s="78" t="s">
        <v>76</v>
      </c>
      <c r="P705" s="29" t="s">
        <v>339</v>
      </c>
    </row>
    <row r="706" spans="2:16" ht="25.5" x14ac:dyDescent="0.25">
      <c r="B706" s="5">
        <v>701</v>
      </c>
      <c r="C706" s="71" t="s">
        <v>1038</v>
      </c>
      <c r="D706" s="71" t="s">
        <v>1038</v>
      </c>
      <c r="E706" s="71" t="s">
        <v>1038</v>
      </c>
      <c r="F706" s="62" t="s">
        <v>340</v>
      </c>
      <c r="G706" s="75" t="s">
        <v>400</v>
      </c>
      <c r="H706" s="75" t="s">
        <v>74</v>
      </c>
      <c r="I706" s="76" t="s">
        <v>80</v>
      </c>
      <c r="J706" s="80">
        <v>7.9600000000000004E-2</v>
      </c>
      <c r="K706" s="77">
        <v>0</v>
      </c>
      <c r="L706" s="108">
        <f t="shared" si="14"/>
        <v>7.9600000000000004E-2</v>
      </c>
      <c r="N706" s="78" t="s">
        <v>76</v>
      </c>
      <c r="O706" s="78" t="s">
        <v>76</v>
      </c>
      <c r="P706" s="29" t="s">
        <v>339</v>
      </c>
    </row>
    <row r="707" spans="2:16" ht="25.5" x14ac:dyDescent="0.25">
      <c r="B707" s="5">
        <v>702</v>
      </c>
      <c r="C707" s="71" t="s">
        <v>1039</v>
      </c>
      <c r="D707" s="71" t="s">
        <v>1039</v>
      </c>
      <c r="E707" s="71" t="s">
        <v>1039</v>
      </c>
      <c r="F707" s="62" t="s">
        <v>340</v>
      </c>
      <c r="G707" s="75" t="s">
        <v>400</v>
      </c>
      <c r="H707" s="75" t="s">
        <v>74</v>
      </c>
      <c r="I707" s="76" t="s">
        <v>80</v>
      </c>
      <c r="J707" s="80">
        <v>0.11849999999999999</v>
      </c>
      <c r="K707" s="77">
        <v>0</v>
      </c>
      <c r="L707" s="108">
        <f t="shared" si="14"/>
        <v>0.11849999999999999</v>
      </c>
      <c r="N707" s="78" t="s">
        <v>76</v>
      </c>
      <c r="O707" s="78" t="s">
        <v>76</v>
      </c>
      <c r="P707" s="29" t="s">
        <v>339</v>
      </c>
    </row>
    <row r="708" spans="2:16" ht="25.5" x14ac:dyDescent="0.25">
      <c r="B708" s="5">
        <v>703</v>
      </c>
      <c r="C708" s="71" t="s">
        <v>1040</v>
      </c>
      <c r="D708" s="71" t="s">
        <v>1040</v>
      </c>
      <c r="E708" s="71" t="s">
        <v>1040</v>
      </c>
      <c r="F708" s="62" t="s">
        <v>340</v>
      </c>
      <c r="G708" s="75" t="s">
        <v>400</v>
      </c>
      <c r="H708" s="75" t="s">
        <v>74</v>
      </c>
      <c r="I708" s="76" t="s">
        <v>80</v>
      </c>
      <c r="J708" s="80">
        <v>6.3299999999999995E-2</v>
      </c>
      <c r="K708" s="77">
        <v>0</v>
      </c>
      <c r="L708" s="108">
        <f t="shared" si="14"/>
        <v>6.3299999999999995E-2</v>
      </c>
      <c r="N708" s="78" t="s">
        <v>76</v>
      </c>
      <c r="O708" s="78" t="s">
        <v>76</v>
      </c>
      <c r="P708" s="29" t="s">
        <v>339</v>
      </c>
    </row>
    <row r="709" spans="2:16" ht="25.5" x14ac:dyDescent="0.25">
      <c r="B709" s="5">
        <v>704</v>
      </c>
      <c r="C709" s="71" t="s">
        <v>1041</v>
      </c>
      <c r="D709" s="71" t="s">
        <v>1041</v>
      </c>
      <c r="E709" s="71" t="s">
        <v>1041</v>
      </c>
      <c r="F709" s="62" t="s">
        <v>340</v>
      </c>
      <c r="G709" s="75" t="s">
        <v>400</v>
      </c>
      <c r="H709" s="75" t="s">
        <v>74</v>
      </c>
      <c r="I709" s="76" t="s">
        <v>80</v>
      </c>
      <c r="J709" s="80">
        <v>6.1100000000000002E-2</v>
      </c>
      <c r="K709" s="77">
        <v>0</v>
      </c>
      <c r="L709" s="108">
        <f t="shared" si="14"/>
        <v>6.1100000000000002E-2</v>
      </c>
      <c r="N709" s="78" t="s">
        <v>76</v>
      </c>
      <c r="O709" s="78" t="s">
        <v>76</v>
      </c>
      <c r="P709" s="29" t="s">
        <v>339</v>
      </c>
    </row>
    <row r="710" spans="2:16" ht="25.5" x14ac:dyDescent="0.25">
      <c r="B710" s="5">
        <v>705</v>
      </c>
      <c r="C710" s="71" t="s">
        <v>1042</v>
      </c>
      <c r="D710" s="71" t="s">
        <v>1042</v>
      </c>
      <c r="E710" s="71" t="s">
        <v>1042</v>
      </c>
      <c r="F710" s="62" t="s">
        <v>340</v>
      </c>
      <c r="G710" s="75" t="s">
        <v>400</v>
      </c>
      <c r="H710" s="75" t="s">
        <v>74</v>
      </c>
      <c r="I710" s="76" t="s">
        <v>80</v>
      </c>
      <c r="J710" s="80">
        <v>4.9200000000000001E-2</v>
      </c>
      <c r="K710" s="77">
        <v>0</v>
      </c>
      <c r="L710" s="108">
        <f t="shared" si="14"/>
        <v>4.9200000000000001E-2</v>
      </c>
      <c r="N710" s="78" t="s">
        <v>76</v>
      </c>
      <c r="O710" s="78" t="s">
        <v>76</v>
      </c>
      <c r="P710" s="29" t="s">
        <v>339</v>
      </c>
    </row>
    <row r="711" spans="2:16" ht="25.5" x14ac:dyDescent="0.25">
      <c r="B711" s="5">
        <v>706</v>
      </c>
      <c r="C711" s="71" t="s">
        <v>1043</v>
      </c>
      <c r="D711" s="71" t="s">
        <v>1043</v>
      </c>
      <c r="E711" s="71" t="s">
        <v>1043</v>
      </c>
      <c r="F711" s="62" t="s">
        <v>340</v>
      </c>
      <c r="G711" s="75" t="s">
        <v>400</v>
      </c>
      <c r="H711" s="75" t="s">
        <v>74</v>
      </c>
      <c r="I711" s="76" t="s">
        <v>80</v>
      </c>
      <c r="J711" s="80">
        <v>5.6599999999999998E-2</v>
      </c>
      <c r="K711" s="77">
        <v>0</v>
      </c>
      <c r="L711" s="108">
        <f t="shared" si="14"/>
        <v>5.6599999999999998E-2</v>
      </c>
      <c r="N711" s="78" t="s">
        <v>76</v>
      </c>
      <c r="O711" s="78" t="s">
        <v>76</v>
      </c>
      <c r="P711" s="29" t="s">
        <v>339</v>
      </c>
    </row>
    <row r="712" spans="2:16" ht="25.5" x14ac:dyDescent="0.25">
      <c r="B712" s="5">
        <v>707</v>
      </c>
      <c r="C712" s="71" t="s">
        <v>1044</v>
      </c>
      <c r="D712" s="71" t="s">
        <v>1044</v>
      </c>
      <c r="E712" s="71" t="s">
        <v>1044</v>
      </c>
      <c r="F712" s="62" t="s">
        <v>340</v>
      </c>
      <c r="G712" s="75" t="s">
        <v>400</v>
      </c>
      <c r="H712" s="75" t="s">
        <v>74</v>
      </c>
      <c r="I712" s="76" t="s">
        <v>80</v>
      </c>
      <c r="J712" s="80">
        <v>5.7299999999999997E-2</v>
      </c>
      <c r="K712" s="77">
        <v>0</v>
      </c>
      <c r="L712" s="108">
        <f t="shared" si="14"/>
        <v>5.7299999999999997E-2</v>
      </c>
      <c r="N712" s="78" t="s">
        <v>76</v>
      </c>
      <c r="O712" s="78" t="s">
        <v>76</v>
      </c>
      <c r="P712" s="29" t="s">
        <v>339</v>
      </c>
    </row>
    <row r="713" spans="2:16" ht="25.5" x14ac:dyDescent="0.25">
      <c r="B713" s="5">
        <v>708</v>
      </c>
      <c r="C713" s="71" t="s">
        <v>1045</v>
      </c>
      <c r="D713" s="71" t="s">
        <v>1045</v>
      </c>
      <c r="E713" s="71" t="s">
        <v>1045</v>
      </c>
      <c r="F713" s="62" t="s">
        <v>340</v>
      </c>
      <c r="G713" s="75" t="s">
        <v>400</v>
      </c>
      <c r="H713" s="75" t="s">
        <v>74</v>
      </c>
      <c r="I713" s="76" t="s">
        <v>80</v>
      </c>
      <c r="J713" s="80">
        <v>6.0299999999999999E-2</v>
      </c>
      <c r="K713" s="77">
        <v>0</v>
      </c>
      <c r="L713" s="108">
        <f t="shared" si="14"/>
        <v>6.0299999999999999E-2</v>
      </c>
      <c r="N713" s="78" t="s">
        <v>76</v>
      </c>
      <c r="O713" s="78" t="s">
        <v>76</v>
      </c>
      <c r="P713" s="29" t="s">
        <v>339</v>
      </c>
    </row>
    <row r="714" spans="2:16" ht="25.5" x14ac:dyDescent="0.25">
      <c r="B714" s="5">
        <v>709</v>
      </c>
      <c r="C714" s="71" t="s">
        <v>1046</v>
      </c>
      <c r="D714" s="71" t="s">
        <v>1046</v>
      </c>
      <c r="E714" s="71" t="s">
        <v>1046</v>
      </c>
      <c r="F714" s="62" t="s">
        <v>340</v>
      </c>
      <c r="G714" s="75" t="s">
        <v>400</v>
      </c>
      <c r="H714" s="75" t="s">
        <v>74</v>
      </c>
      <c r="I714" s="76" t="s">
        <v>80</v>
      </c>
      <c r="J714" s="80">
        <v>5.0299999999999997E-2</v>
      </c>
      <c r="K714" s="77">
        <v>0</v>
      </c>
      <c r="L714" s="108">
        <f t="shared" si="14"/>
        <v>5.0299999999999997E-2</v>
      </c>
      <c r="N714" s="78" t="s">
        <v>76</v>
      </c>
      <c r="O714" s="78" t="s">
        <v>76</v>
      </c>
      <c r="P714" s="29" t="s">
        <v>339</v>
      </c>
    </row>
    <row r="715" spans="2:16" ht="25.5" x14ac:dyDescent="0.25">
      <c r="B715" s="5">
        <v>710</v>
      </c>
      <c r="C715" s="71" t="s">
        <v>1047</v>
      </c>
      <c r="D715" s="71" t="s">
        <v>1047</v>
      </c>
      <c r="E715" s="71" t="s">
        <v>1047</v>
      </c>
      <c r="F715" s="62" t="s">
        <v>340</v>
      </c>
      <c r="G715" s="75" t="s">
        <v>400</v>
      </c>
      <c r="H715" s="75" t="s">
        <v>74</v>
      </c>
      <c r="I715" s="76" t="s">
        <v>80</v>
      </c>
      <c r="J715" s="80">
        <v>6.7999999999999996E-3</v>
      </c>
      <c r="K715" s="77">
        <v>0</v>
      </c>
      <c r="L715" s="108">
        <f t="shared" si="14"/>
        <v>6.7999999999999996E-3</v>
      </c>
      <c r="N715" s="78" t="s">
        <v>76</v>
      </c>
      <c r="O715" s="78" t="s">
        <v>76</v>
      </c>
      <c r="P715" s="29" t="s">
        <v>339</v>
      </c>
    </row>
    <row r="716" spans="2:16" ht="25.5" x14ac:dyDescent="0.25">
      <c r="B716" s="5">
        <v>711</v>
      </c>
      <c r="C716" s="71" t="s">
        <v>1048</v>
      </c>
      <c r="D716" s="71" t="s">
        <v>1048</v>
      </c>
      <c r="E716" s="71" t="s">
        <v>1048</v>
      </c>
      <c r="F716" s="62" t="s">
        <v>340</v>
      </c>
      <c r="G716" s="75" t="s">
        <v>400</v>
      </c>
      <c r="H716" s="75" t="s">
        <v>74</v>
      </c>
      <c r="I716" s="76" t="s">
        <v>80</v>
      </c>
      <c r="J716" s="80">
        <v>8.2000000000000007E-3</v>
      </c>
      <c r="K716" s="77">
        <v>0</v>
      </c>
      <c r="L716" s="108">
        <f t="shared" si="14"/>
        <v>8.2000000000000007E-3</v>
      </c>
      <c r="N716" s="78" t="s">
        <v>76</v>
      </c>
      <c r="O716" s="78" t="s">
        <v>76</v>
      </c>
      <c r="P716" s="29" t="s">
        <v>339</v>
      </c>
    </row>
    <row r="717" spans="2:16" ht="25.5" x14ac:dyDescent="0.25">
      <c r="B717" s="5">
        <v>712</v>
      </c>
      <c r="C717" s="71" t="s">
        <v>1049</v>
      </c>
      <c r="D717" s="71" t="s">
        <v>1049</v>
      </c>
      <c r="E717" s="71" t="s">
        <v>1049</v>
      </c>
      <c r="F717" s="62" t="s">
        <v>340</v>
      </c>
      <c r="G717" s="75" t="s">
        <v>400</v>
      </c>
      <c r="H717" s="75" t="s">
        <v>74</v>
      </c>
      <c r="I717" s="76" t="s">
        <v>80</v>
      </c>
      <c r="J717" s="80">
        <v>1.23E-2</v>
      </c>
      <c r="K717" s="77">
        <v>0</v>
      </c>
      <c r="L717" s="108">
        <f t="shared" si="14"/>
        <v>1.23E-2</v>
      </c>
      <c r="N717" s="78" t="s">
        <v>76</v>
      </c>
      <c r="O717" s="78" t="s">
        <v>76</v>
      </c>
      <c r="P717" s="29" t="s">
        <v>339</v>
      </c>
    </row>
    <row r="718" spans="2:16" ht="25.5" x14ac:dyDescent="0.25">
      <c r="B718" s="5">
        <v>713</v>
      </c>
      <c r="C718" s="71" t="s">
        <v>1050</v>
      </c>
      <c r="D718" s="71" t="s">
        <v>1050</v>
      </c>
      <c r="E718" s="71" t="s">
        <v>1050</v>
      </c>
      <c r="F718" s="62" t="s">
        <v>340</v>
      </c>
      <c r="G718" s="75" t="s">
        <v>400</v>
      </c>
      <c r="H718" s="75" t="s">
        <v>74</v>
      </c>
      <c r="I718" s="76" t="s">
        <v>80</v>
      </c>
      <c r="J718" s="80">
        <v>4.8800000000000003E-2</v>
      </c>
      <c r="K718" s="77">
        <v>0</v>
      </c>
      <c r="L718" s="108">
        <f t="shared" si="14"/>
        <v>4.8800000000000003E-2</v>
      </c>
      <c r="N718" s="78" t="s">
        <v>76</v>
      </c>
      <c r="O718" s="78" t="s">
        <v>76</v>
      </c>
      <c r="P718" s="29" t="s">
        <v>339</v>
      </c>
    </row>
    <row r="719" spans="2:16" ht="25.5" x14ac:dyDescent="0.25">
      <c r="B719" s="5">
        <v>714</v>
      </c>
      <c r="C719" s="71" t="s">
        <v>1051</v>
      </c>
      <c r="D719" s="71" t="s">
        <v>1051</v>
      </c>
      <c r="E719" s="71" t="s">
        <v>1051</v>
      </c>
      <c r="F719" s="62" t="s">
        <v>340</v>
      </c>
      <c r="G719" s="75" t="s">
        <v>400</v>
      </c>
      <c r="H719" s="75" t="s">
        <v>74</v>
      </c>
      <c r="I719" s="76" t="s">
        <v>80</v>
      </c>
      <c r="J719" s="80">
        <v>9.2999999999999992E-3</v>
      </c>
      <c r="K719" s="77">
        <v>0</v>
      </c>
      <c r="L719" s="108">
        <f t="shared" si="14"/>
        <v>9.2999999999999992E-3</v>
      </c>
      <c r="N719" s="78" t="s">
        <v>76</v>
      </c>
      <c r="O719" s="78" t="s">
        <v>76</v>
      </c>
      <c r="P719" s="29" t="s">
        <v>339</v>
      </c>
    </row>
    <row r="720" spans="2:16" ht="25.5" x14ac:dyDescent="0.25">
      <c r="B720" s="5">
        <v>715</v>
      </c>
      <c r="C720" s="71" t="s">
        <v>1052</v>
      </c>
      <c r="D720" s="71" t="s">
        <v>1052</v>
      </c>
      <c r="E720" s="71" t="s">
        <v>1052</v>
      </c>
      <c r="F720" s="62" t="s">
        <v>340</v>
      </c>
      <c r="G720" s="75" t="s">
        <v>400</v>
      </c>
      <c r="H720" s="75" t="s">
        <v>74</v>
      </c>
      <c r="I720" s="76" t="s">
        <v>80</v>
      </c>
      <c r="J720" s="80">
        <v>5.0500000000000003E-2</v>
      </c>
      <c r="K720" s="77">
        <v>0</v>
      </c>
      <c r="L720" s="108">
        <f t="shared" si="14"/>
        <v>5.0500000000000003E-2</v>
      </c>
      <c r="N720" s="78" t="s">
        <v>76</v>
      </c>
      <c r="O720" s="78" t="s">
        <v>76</v>
      </c>
      <c r="P720" s="29" t="s">
        <v>339</v>
      </c>
    </row>
    <row r="721" spans="2:16" ht="25.5" x14ac:dyDescent="0.25">
      <c r="B721" s="5">
        <v>716</v>
      </c>
      <c r="C721" s="71" t="s">
        <v>1053</v>
      </c>
      <c r="D721" s="71" t="s">
        <v>1053</v>
      </c>
      <c r="E721" s="71" t="s">
        <v>1053</v>
      </c>
      <c r="F721" s="62" t="s">
        <v>340</v>
      </c>
      <c r="G721" s="75" t="s">
        <v>400</v>
      </c>
      <c r="H721" s="75" t="s">
        <v>74</v>
      </c>
      <c r="I721" s="76" t="s">
        <v>80</v>
      </c>
      <c r="J721" s="80">
        <v>2.2499999999999999E-2</v>
      </c>
      <c r="K721" s="77">
        <v>0</v>
      </c>
      <c r="L721" s="108">
        <f t="shared" si="14"/>
        <v>2.2499999999999999E-2</v>
      </c>
      <c r="N721" s="78" t="s">
        <v>76</v>
      </c>
      <c r="O721" s="78" t="s">
        <v>76</v>
      </c>
      <c r="P721" s="29" t="s">
        <v>339</v>
      </c>
    </row>
    <row r="722" spans="2:16" ht="25.5" x14ac:dyDescent="0.25">
      <c r="B722" s="5">
        <v>717</v>
      </c>
      <c r="C722" s="71" t="s">
        <v>1054</v>
      </c>
      <c r="D722" s="71" t="s">
        <v>1054</v>
      </c>
      <c r="E722" s="71" t="s">
        <v>1054</v>
      </c>
      <c r="F722" s="62" t="s">
        <v>340</v>
      </c>
      <c r="G722" s="75" t="s">
        <v>400</v>
      </c>
      <c r="H722" s="75" t="s">
        <v>74</v>
      </c>
      <c r="I722" s="76" t="s">
        <v>80</v>
      </c>
      <c r="J722" s="80">
        <v>3.27E-2</v>
      </c>
      <c r="K722" s="77">
        <v>0</v>
      </c>
      <c r="L722" s="108">
        <f t="shared" si="14"/>
        <v>3.27E-2</v>
      </c>
      <c r="N722" s="78" t="s">
        <v>76</v>
      </c>
      <c r="O722" s="78" t="s">
        <v>76</v>
      </c>
      <c r="P722" s="29" t="s">
        <v>339</v>
      </c>
    </row>
    <row r="723" spans="2:16" ht="25.5" x14ac:dyDescent="0.25">
      <c r="B723" s="5">
        <v>718</v>
      </c>
      <c r="C723" s="71" t="s">
        <v>1055</v>
      </c>
      <c r="D723" s="71" t="s">
        <v>1055</v>
      </c>
      <c r="E723" s="71" t="s">
        <v>1055</v>
      </c>
      <c r="F723" s="62" t="s">
        <v>340</v>
      </c>
      <c r="G723" s="75" t="s">
        <v>400</v>
      </c>
      <c r="H723" s="75" t="s">
        <v>74</v>
      </c>
      <c r="I723" s="76" t="s">
        <v>80</v>
      </c>
      <c r="J723" s="80">
        <v>2.2499999999999999E-2</v>
      </c>
      <c r="K723" s="77">
        <v>0</v>
      </c>
      <c r="L723" s="108">
        <f t="shared" si="14"/>
        <v>2.2499999999999999E-2</v>
      </c>
      <c r="N723" s="78" t="s">
        <v>76</v>
      </c>
      <c r="O723" s="78" t="s">
        <v>76</v>
      </c>
      <c r="P723" s="29" t="s">
        <v>339</v>
      </c>
    </row>
    <row r="724" spans="2:16" ht="25.5" x14ac:dyDescent="0.25">
      <c r="B724" s="5">
        <v>719</v>
      </c>
      <c r="C724" s="71" t="s">
        <v>1056</v>
      </c>
      <c r="D724" s="71" t="s">
        <v>1056</v>
      </c>
      <c r="E724" s="71" t="s">
        <v>1056</v>
      </c>
      <c r="F724" s="62" t="s">
        <v>340</v>
      </c>
      <c r="G724" s="75" t="s">
        <v>400</v>
      </c>
      <c r="H724" s="75" t="s">
        <v>74</v>
      </c>
      <c r="I724" s="76" t="s">
        <v>80</v>
      </c>
      <c r="J724" s="80">
        <v>2.76E-2</v>
      </c>
      <c r="K724" s="77">
        <v>0</v>
      </c>
      <c r="L724" s="108">
        <f t="shared" si="14"/>
        <v>2.76E-2</v>
      </c>
      <c r="N724" s="78" t="s">
        <v>76</v>
      </c>
      <c r="O724" s="78" t="s">
        <v>76</v>
      </c>
      <c r="P724" s="29" t="s">
        <v>339</v>
      </c>
    </row>
    <row r="725" spans="2:16" ht="25.5" x14ac:dyDescent="0.25">
      <c r="B725" s="5">
        <v>720</v>
      </c>
      <c r="C725" s="71" t="s">
        <v>1057</v>
      </c>
      <c r="D725" s="71" t="s">
        <v>1057</v>
      </c>
      <c r="E725" s="71" t="s">
        <v>1057</v>
      </c>
      <c r="F725" s="62" t="s">
        <v>340</v>
      </c>
      <c r="G725" s="75" t="s">
        <v>400</v>
      </c>
      <c r="H725" s="75" t="s">
        <v>74</v>
      </c>
      <c r="I725" s="76" t="s">
        <v>80</v>
      </c>
      <c r="J725" s="80">
        <v>2.58E-2</v>
      </c>
      <c r="K725" s="77">
        <v>0</v>
      </c>
      <c r="L725" s="108">
        <f t="shared" si="14"/>
        <v>2.58E-2</v>
      </c>
      <c r="N725" s="78" t="s">
        <v>76</v>
      </c>
      <c r="O725" s="78" t="s">
        <v>76</v>
      </c>
      <c r="P725" s="29" t="s">
        <v>339</v>
      </c>
    </row>
    <row r="726" spans="2:16" ht="25.5" x14ac:dyDescent="0.25">
      <c r="B726" s="5">
        <v>721</v>
      </c>
      <c r="C726" s="71" t="s">
        <v>1058</v>
      </c>
      <c r="D726" s="71" t="s">
        <v>1058</v>
      </c>
      <c r="E726" s="71" t="s">
        <v>1058</v>
      </c>
      <c r="F726" s="62" t="s">
        <v>340</v>
      </c>
      <c r="G726" s="75" t="s">
        <v>400</v>
      </c>
      <c r="H726" s="75" t="s">
        <v>74</v>
      </c>
      <c r="I726" s="76" t="s">
        <v>80</v>
      </c>
      <c r="J726" s="80">
        <v>2.76E-2</v>
      </c>
      <c r="K726" s="77">
        <v>0</v>
      </c>
      <c r="L726" s="108">
        <f t="shared" ref="L726:L787" si="15">IF(J726="","",(J726-(J726*K726)))</f>
        <v>2.76E-2</v>
      </c>
      <c r="N726" s="78" t="s">
        <v>76</v>
      </c>
      <c r="O726" s="78" t="s">
        <v>76</v>
      </c>
      <c r="P726" s="29" t="s">
        <v>339</v>
      </c>
    </row>
    <row r="727" spans="2:16" ht="25.5" x14ac:dyDescent="0.25">
      <c r="B727" s="5">
        <v>722</v>
      </c>
      <c r="C727" s="71" t="s">
        <v>1059</v>
      </c>
      <c r="D727" s="71" t="s">
        <v>1059</v>
      </c>
      <c r="E727" s="71" t="s">
        <v>1059</v>
      </c>
      <c r="F727" s="62" t="s">
        <v>340</v>
      </c>
      <c r="G727" s="75" t="s">
        <v>400</v>
      </c>
      <c r="H727" s="75" t="s">
        <v>74</v>
      </c>
      <c r="I727" s="76" t="s">
        <v>80</v>
      </c>
      <c r="J727" s="80">
        <v>1.9300000000000001E-2</v>
      </c>
      <c r="K727" s="77">
        <v>0</v>
      </c>
      <c r="L727" s="108">
        <f t="shared" si="15"/>
        <v>1.9300000000000001E-2</v>
      </c>
      <c r="N727" s="78" t="s">
        <v>76</v>
      </c>
      <c r="O727" s="78" t="s">
        <v>76</v>
      </c>
      <c r="P727" s="29" t="s">
        <v>339</v>
      </c>
    </row>
    <row r="728" spans="2:16" ht="25.5" x14ac:dyDescent="0.25">
      <c r="B728" s="5">
        <v>723</v>
      </c>
      <c r="C728" s="71" t="s">
        <v>1060</v>
      </c>
      <c r="D728" s="71" t="s">
        <v>1060</v>
      </c>
      <c r="E728" s="71" t="s">
        <v>1060</v>
      </c>
      <c r="F728" s="62" t="s">
        <v>340</v>
      </c>
      <c r="G728" s="75" t="s">
        <v>400</v>
      </c>
      <c r="H728" s="75" t="s">
        <v>74</v>
      </c>
      <c r="I728" s="76" t="s">
        <v>80</v>
      </c>
      <c r="J728" s="80">
        <v>1.14E-2</v>
      </c>
      <c r="K728" s="77">
        <v>0</v>
      </c>
      <c r="L728" s="108">
        <f t="shared" si="15"/>
        <v>1.14E-2</v>
      </c>
      <c r="N728" s="78" t="s">
        <v>76</v>
      </c>
      <c r="O728" s="78" t="s">
        <v>76</v>
      </c>
      <c r="P728" s="29" t="s">
        <v>339</v>
      </c>
    </row>
    <row r="729" spans="2:16" ht="25.5" x14ac:dyDescent="0.25">
      <c r="B729" s="5">
        <v>724</v>
      </c>
      <c r="C729" s="71" t="s">
        <v>1061</v>
      </c>
      <c r="D729" s="71" t="s">
        <v>1061</v>
      </c>
      <c r="E729" s="71" t="s">
        <v>1061</v>
      </c>
      <c r="F729" s="62" t="s">
        <v>340</v>
      </c>
      <c r="G729" s="75" t="s">
        <v>400</v>
      </c>
      <c r="H729" s="75" t="s">
        <v>74</v>
      </c>
      <c r="I729" s="76" t="s">
        <v>80</v>
      </c>
      <c r="J729" s="80">
        <v>0.10009999999999999</v>
      </c>
      <c r="K729" s="77">
        <v>0</v>
      </c>
      <c r="L729" s="108">
        <f t="shared" si="15"/>
        <v>0.10009999999999999</v>
      </c>
      <c r="N729" s="78" t="s">
        <v>76</v>
      </c>
      <c r="O729" s="78" t="s">
        <v>76</v>
      </c>
      <c r="P729" s="29" t="s">
        <v>339</v>
      </c>
    </row>
    <row r="730" spans="2:16" ht="25.5" x14ac:dyDescent="0.25">
      <c r="B730" s="5">
        <v>725</v>
      </c>
      <c r="C730" s="71" t="s">
        <v>1062</v>
      </c>
      <c r="D730" s="71" t="s">
        <v>1062</v>
      </c>
      <c r="E730" s="71" t="s">
        <v>1062</v>
      </c>
      <c r="F730" s="62" t="s">
        <v>340</v>
      </c>
      <c r="G730" s="75" t="s">
        <v>400</v>
      </c>
      <c r="H730" s="75" t="s">
        <v>74</v>
      </c>
      <c r="I730" s="76" t="s">
        <v>80</v>
      </c>
      <c r="J730" s="80">
        <v>0.73529999999999995</v>
      </c>
      <c r="K730" s="77">
        <v>0</v>
      </c>
      <c r="L730" s="108">
        <f t="shared" si="15"/>
        <v>0.73529999999999995</v>
      </c>
      <c r="N730" s="78" t="s">
        <v>76</v>
      </c>
      <c r="O730" s="78" t="s">
        <v>76</v>
      </c>
      <c r="P730" s="29" t="s">
        <v>339</v>
      </c>
    </row>
    <row r="731" spans="2:16" ht="25.5" x14ac:dyDescent="0.25">
      <c r="B731" s="5">
        <v>726</v>
      </c>
      <c r="C731" s="71" t="s">
        <v>1063</v>
      </c>
      <c r="D731" s="71" t="s">
        <v>1063</v>
      </c>
      <c r="E731" s="71" t="s">
        <v>1063</v>
      </c>
      <c r="F731" s="62" t="s">
        <v>340</v>
      </c>
      <c r="G731" s="75" t="s">
        <v>400</v>
      </c>
      <c r="H731" s="75" t="s">
        <v>74</v>
      </c>
      <c r="I731" s="76" t="s">
        <v>80</v>
      </c>
      <c r="J731" s="80">
        <v>1.0163</v>
      </c>
      <c r="K731" s="77">
        <v>0</v>
      </c>
      <c r="L731" s="108">
        <f t="shared" si="15"/>
        <v>1.0163</v>
      </c>
      <c r="N731" s="78" t="s">
        <v>76</v>
      </c>
      <c r="O731" s="78" t="s">
        <v>76</v>
      </c>
      <c r="P731" s="29" t="s">
        <v>339</v>
      </c>
    </row>
    <row r="732" spans="2:16" ht="25.5" x14ac:dyDescent="0.25">
      <c r="B732" s="5">
        <v>727</v>
      </c>
      <c r="C732" s="71" t="s">
        <v>1064</v>
      </c>
      <c r="D732" s="71" t="s">
        <v>1064</v>
      </c>
      <c r="E732" s="71" t="s">
        <v>1064</v>
      </c>
      <c r="F732" s="62" t="s">
        <v>340</v>
      </c>
      <c r="G732" s="75" t="s">
        <v>400</v>
      </c>
      <c r="H732" s="75" t="s">
        <v>74</v>
      </c>
      <c r="I732" s="76" t="s">
        <v>80</v>
      </c>
      <c r="J732" s="80">
        <v>0.72119999999999995</v>
      </c>
      <c r="K732" s="77">
        <v>0</v>
      </c>
      <c r="L732" s="108">
        <f t="shared" si="15"/>
        <v>0.72119999999999995</v>
      </c>
      <c r="N732" s="78" t="s">
        <v>76</v>
      </c>
      <c r="O732" s="78" t="s">
        <v>76</v>
      </c>
      <c r="P732" s="29" t="s">
        <v>339</v>
      </c>
    </row>
    <row r="733" spans="2:16" ht="25.5" x14ac:dyDescent="0.25">
      <c r="B733" s="5">
        <v>728</v>
      </c>
      <c r="C733" s="71" t="s">
        <v>1065</v>
      </c>
      <c r="D733" s="71" t="s">
        <v>1065</v>
      </c>
      <c r="E733" s="71" t="s">
        <v>1065</v>
      </c>
      <c r="F733" s="62" t="s">
        <v>340</v>
      </c>
      <c r="G733" s="75" t="s">
        <v>400</v>
      </c>
      <c r="H733" s="75" t="s">
        <v>74</v>
      </c>
      <c r="I733" s="76" t="s">
        <v>80</v>
      </c>
      <c r="J733" s="80">
        <v>1.3391999999999999</v>
      </c>
      <c r="K733" s="77">
        <v>0</v>
      </c>
      <c r="L733" s="108">
        <f t="shared" si="15"/>
        <v>1.3391999999999999</v>
      </c>
      <c r="N733" s="78" t="s">
        <v>76</v>
      </c>
      <c r="O733" s="78" t="s">
        <v>76</v>
      </c>
      <c r="P733" s="29" t="s">
        <v>339</v>
      </c>
    </row>
    <row r="734" spans="2:16" ht="25.5" x14ac:dyDescent="0.25">
      <c r="B734" s="5">
        <v>729</v>
      </c>
      <c r="C734" s="71" t="s">
        <v>1066</v>
      </c>
      <c r="D734" s="71" t="s">
        <v>1066</v>
      </c>
      <c r="E734" s="71" t="s">
        <v>1066</v>
      </c>
      <c r="F734" s="62" t="s">
        <v>340</v>
      </c>
      <c r="G734" s="75" t="s">
        <v>400</v>
      </c>
      <c r="H734" s="75" t="s">
        <v>74</v>
      </c>
      <c r="I734" s="76" t="s">
        <v>80</v>
      </c>
      <c r="J734" s="80">
        <v>2.5899999999999999E-2</v>
      </c>
      <c r="K734" s="77">
        <v>0</v>
      </c>
      <c r="L734" s="108">
        <f t="shared" si="15"/>
        <v>2.5899999999999999E-2</v>
      </c>
      <c r="N734" s="78" t="s">
        <v>76</v>
      </c>
      <c r="O734" s="78" t="s">
        <v>76</v>
      </c>
      <c r="P734" s="29" t="s">
        <v>339</v>
      </c>
    </row>
    <row r="735" spans="2:16" ht="25.5" x14ac:dyDescent="0.25">
      <c r="B735" s="5">
        <v>730</v>
      </c>
      <c r="C735" s="71" t="s">
        <v>1067</v>
      </c>
      <c r="D735" s="71" t="s">
        <v>1067</v>
      </c>
      <c r="E735" s="71" t="s">
        <v>1067</v>
      </c>
      <c r="F735" s="62" t="s">
        <v>340</v>
      </c>
      <c r="G735" s="75" t="s">
        <v>400</v>
      </c>
      <c r="H735" s="75" t="s">
        <v>74</v>
      </c>
      <c r="I735" s="76" t="s">
        <v>80</v>
      </c>
      <c r="J735" s="80">
        <v>2.5999999999999999E-2</v>
      </c>
      <c r="K735" s="77">
        <v>0</v>
      </c>
      <c r="L735" s="108">
        <f t="shared" si="15"/>
        <v>2.5999999999999999E-2</v>
      </c>
      <c r="N735" s="78" t="s">
        <v>76</v>
      </c>
      <c r="O735" s="78" t="s">
        <v>76</v>
      </c>
      <c r="P735" s="29" t="s">
        <v>339</v>
      </c>
    </row>
    <row r="736" spans="2:16" ht="25.5" x14ac:dyDescent="0.25">
      <c r="B736" s="5">
        <v>731</v>
      </c>
      <c r="C736" s="71" t="s">
        <v>1068</v>
      </c>
      <c r="D736" s="71" t="s">
        <v>1068</v>
      </c>
      <c r="E736" s="71" t="s">
        <v>1068</v>
      </c>
      <c r="F736" s="62" t="s">
        <v>340</v>
      </c>
      <c r="G736" s="75" t="s">
        <v>400</v>
      </c>
      <c r="H736" s="75" t="s">
        <v>74</v>
      </c>
      <c r="I736" s="76" t="s">
        <v>80</v>
      </c>
      <c r="J736" s="80">
        <v>7.3499999999999996E-2</v>
      </c>
      <c r="K736" s="77">
        <v>0</v>
      </c>
      <c r="L736" s="108">
        <f t="shared" si="15"/>
        <v>7.3499999999999996E-2</v>
      </c>
      <c r="N736" s="78" t="s">
        <v>76</v>
      </c>
      <c r="O736" s="78" t="s">
        <v>76</v>
      </c>
      <c r="P736" s="29" t="s">
        <v>339</v>
      </c>
    </row>
    <row r="737" spans="2:16" ht="25.5" x14ac:dyDescent="0.25">
      <c r="B737" s="5">
        <v>732</v>
      </c>
      <c r="C737" s="71" t="s">
        <v>1069</v>
      </c>
      <c r="D737" s="71" t="s">
        <v>1069</v>
      </c>
      <c r="E737" s="71" t="s">
        <v>1069</v>
      </c>
      <c r="F737" s="62" t="s">
        <v>340</v>
      </c>
      <c r="G737" s="75" t="s">
        <v>400</v>
      </c>
      <c r="H737" s="75" t="s">
        <v>74</v>
      </c>
      <c r="I737" s="76" t="s">
        <v>80</v>
      </c>
      <c r="J737" s="80">
        <v>7.6E-3</v>
      </c>
      <c r="K737" s="77">
        <v>0</v>
      </c>
      <c r="L737" s="108">
        <f t="shared" si="15"/>
        <v>7.6E-3</v>
      </c>
      <c r="N737" s="78" t="s">
        <v>76</v>
      </c>
      <c r="O737" s="78" t="s">
        <v>76</v>
      </c>
      <c r="P737" s="29" t="s">
        <v>339</v>
      </c>
    </row>
    <row r="738" spans="2:16" ht="25.5" x14ac:dyDescent="0.25">
      <c r="B738" s="5">
        <v>733</v>
      </c>
      <c r="C738" s="71" t="s">
        <v>1070</v>
      </c>
      <c r="D738" s="71" t="s">
        <v>1070</v>
      </c>
      <c r="E738" s="71" t="s">
        <v>1070</v>
      </c>
      <c r="F738" s="62" t="s">
        <v>340</v>
      </c>
      <c r="G738" s="75" t="s">
        <v>400</v>
      </c>
      <c r="H738" s="75" t="s">
        <v>74</v>
      </c>
      <c r="I738" s="76" t="s">
        <v>80</v>
      </c>
      <c r="J738" s="80">
        <v>6.1100000000000002E-2</v>
      </c>
      <c r="K738" s="77">
        <v>0</v>
      </c>
      <c r="L738" s="108">
        <f t="shared" si="15"/>
        <v>6.1100000000000002E-2</v>
      </c>
      <c r="N738" s="78" t="s">
        <v>76</v>
      </c>
      <c r="O738" s="78" t="s">
        <v>76</v>
      </c>
      <c r="P738" s="29" t="s">
        <v>339</v>
      </c>
    </row>
    <row r="739" spans="2:16" ht="25.5" x14ac:dyDescent="0.25">
      <c r="B739" s="5">
        <v>734</v>
      </c>
      <c r="C739" s="71" t="s">
        <v>1071</v>
      </c>
      <c r="D739" s="71" t="s">
        <v>1071</v>
      </c>
      <c r="E739" s="71" t="s">
        <v>1071</v>
      </c>
      <c r="F739" s="62" t="s">
        <v>340</v>
      </c>
      <c r="G739" s="75" t="s">
        <v>400</v>
      </c>
      <c r="H739" s="75" t="s">
        <v>74</v>
      </c>
      <c r="I739" s="76" t="s">
        <v>80</v>
      </c>
      <c r="J739" s="80">
        <v>6.7999999999999996E-3</v>
      </c>
      <c r="K739" s="77">
        <v>0</v>
      </c>
      <c r="L739" s="108">
        <f t="shared" si="15"/>
        <v>6.7999999999999996E-3</v>
      </c>
      <c r="N739" s="78" t="s">
        <v>76</v>
      </c>
      <c r="O739" s="78" t="s">
        <v>76</v>
      </c>
      <c r="P739" s="29" t="s">
        <v>339</v>
      </c>
    </row>
    <row r="740" spans="2:16" ht="25.5" x14ac:dyDescent="0.25">
      <c r="B740" s="5">
        <v>735</v>
      </c>
      <c r="C740" s="71" t="s">
        <v>1072</v>
      </c>
      <c r="D740" s="71" t="s">
        <v>1072</v>
      </c>
      <c r="E740" s="71" t="s">
        <v>1072</v>
      </c>
      <c r="F740" s="62" t="s">
        <v>340</v>
      </c>
      <c r="G740" s="75" t="s">
        <v>400</v>
      </c>
      <c r="H740" s="75" t="s">
        <v>74</v>
      </c>
      <c r="I740" s="76" t="s">
        <v>80</v>
      </c>
      <c r="J740" s="80">
        <v>0.66659999999999997</v>
      </c>
      <c r="K740" s="77">
        <v>0</v>
      </c>
      <c r="L740" s="108">
        <f t="shared" si="15"/>
        <v>0.66659999999999997</v>
      </c>
      <c r="N740" s="78" t="s">
        <v>76</v>
      </c>
      <c r="O740" s="78" t="s">
        <v>76</v>
      </c>
      <c r="P740" s="29" t="s">
        <v>339</v>
      </c>
    </row>
    <row r="741" spans="2:16" ht="25.5" x14ac:dyDescent="0.25">
      <c r="B741" s="5">
        <v>736</v>
      </c>
      <c r="C741" s="71" t="s">
        <v>1073</v>
      </c>
      <c r="D741" s="71" t="s">
        <v>1073</v>
      </c>
      <c r="E741" s="71" t="s">
        <v>1073</v>
      </c>
      <c r="F741" s="62" t="s">
        <v>340</v>
      </c>
      <c r="G741" s="75" t="s">
        <v>400</v>
      </c>
      <c r="H741" s="75" t="s">
        <v>74</v>
      </c>
      <c r="I741" s="76" t="s">
        <v>80</v>
      </c>
      <c r="J741" s="80">
        <v>6.7999999999999996E-3</v>
      </c>
      <c r="K741" s="77">
        <v>0</v>
      </c>
      <c r="L741" s="108">
        <f t="shared" si="15"/>
        <v>6.7999999999999996E-3</v>
      </c>
      <c r="N741" s="78" t="s">
        <v>76</v>
      </c>
      <c r="O741" s="78" t="s">
        <v>76</v>
      </c>
      <c r="P741" s="29" t="s">
        <v>339</v>
      </c>
    </row>
    <row r="742" spans="2:16" ht="25.5" x14ac:dyDescent="0.25">
      <c r="B742" s="5">
        <v>737</v>
      </c>
      <c r="C742" s="71" t="s">
        <v>1074</v>
      </c>
      <c r="D742" s="71" t="s">
        <v>1074</v>
      </c>
      <c r="E742" s="71" t="s">
        <v>1074</v>
      </c>
      <c r="F742" s="62" t="s">
        <v>340</v>
      </c>
      <c r="G742" s="75" t="s">
        <v>400</v>
      </c>
      <c r="H742" s="75" t="s">
        <v>74</v>
      </c>
      <c r="I742" s="76" t="s">
        <v>80</v>
      </c>
      <c r="J742" s="80">
        <v>2.3199999999999998E-2</v>
      </c>
      <c r="K742" s="77">
        <v>0</v>
      </c>
      <c r="L742" s="108">
        <f t="shared" si="15"/>
        <v>2.3199999999999998E-2</v>
      </c>
      <c r="N742" s="78" t="s">
        <v>76</v>
      </c>
      <c r="O742" s="78" t="s">
        <v>76</v>
      </c>
      <c r="P742" s="29" t="s">
        <v>339</v>
      </c>
    </row>
    <row r="743" spans="2:16" ht="25.5" x14ac:dyDescent="0.25">
      <c r="B743" s="5">
        <v>738</v>
      </c>
      <c r="C743" s="71" t="s">
        <v>1075</v>
      </c>
      <c r="D743" s="71" t="s">
        <v>1075</v>
      </c>
      <c r="E743" s="71" t="s">
        <v>1075</v>
      </c>
      <c r="F743" s="62" t="s">
        <v>340</v>
      </c>
      <c r="G743" s="75" t="s">
        <v>400</v>
      </c>
      <c r="H743" s="75" t="s">
        <v>74</v>
      </c>
      <c r="I743" s="76" t="s">
        <v>80</v>
      </c>
      <c r="J743" s="80">
        <v>6.7999999999999996E-3</v>
      </c>
      <c r="K743" s="77">
        <v>0</v>
      </c>
      <c r="L743" s="108">
        <f t="shared" si="15"/>
        <v>6.7999999999999996E-3</v>
      </c>
      <c r="N743" s="78" t="s">
        <v>76</v>
      </c>
      <c r="O743" s="78" t="s">
        <v>76</v>
      </c>
      <c r="P743" s="29" t="s">
        <v>339</v>
      </c>
    </row>
    <row r="744" spans="2:16" ht="25.5" x14ac:dyDescent="0.25">
      <c r="B744" s="5">
        <v>739</v>
      </c>
      <c r="C744" s="71" t="s">
        <v>1076</v>
      </c>
      <c r="D744" s="71" t="s">
        <v>1076</v>
      </c>
      <c r="E744" s="71" t="s">
        <v>1076</v>
      </c>
      <c r="F744" s="62" t="s">
        <v>340</v>
      </c>
      <c r="G744" s="75" t="s">
        <v>400</v>
      </c>
      <c r="H744" s="75" t="s">
        <v>74</v>
      </c>
      <c r="I744" s="76" t="s">
        <v>80</v>
      </c>
      <c r="J744" s="80">
        <v>7.0000000000000001E-3</v>
      </c>
      <c r="K744" s="77">
        <v>0</v>
      </c>
      <c r="L744" s="108">
        <f t="shared" si="15"/>
        <v>7.0000000000000001E-3</v>
      </c>
      <c r="N744" s="78" t="s">
        <v>76</v>
      </c>
      <c r="O744" s="78" t="s">
        <v>76</v>
      </c>
      <c r="P744" s="29" t="s">
        <v>339</v>
      </c>
    </row>
    <row r="745" spans="2:16" ht="25.5" x14ac:dyDescent="0.25">
      <c r="B745" s="5">
        <v>740</v>
      </c>
      <c r="C745" s="71" t="s">
        <v>1077</v>
      </c>
      <c r="D745" s="71" t="s">
        <v>1077</v>
      </c>
      <c r="E745" s="71" t="s">
        <v>1077</v>
      </c>
      <c r="F745" s="62" t="s">
        <v>340</v>
      </c>
      <c r="G745" s="75" t="s">
        <v>400</v>
      </c>
      <c r="H745" s="75" t="s">
        <v>74</v>
      </c>
      <c r="I745" s="76" t="s">
        <v>80</v>
      </c>
      <c r="J745" s="80">
        <v>6.0299999999999999E-2</v>
      </c>
      <c r="K745" s="77">
        <v>0</v>
      </c>
      <c r="L745" s="108">
        <f t="shared" si="15"/>
        <v>6.0299999999999999E-2</v>
      </c>
      <c r="N745" s="78" t="s">
        <v>76</v>
      </c>
      <c r="O745" s="78" t="s">
        <v>76</v>
      </c>
      <c r="P745" s="29" t="s">
        <v>339</v>
      </c>
    </row>
    <row r="746" spans="2:16" ht="25.5" x14ac:dyDescent="0.25">
      <c r="B746" s="5">
        <v>741</v>
      </c>
      <c r="C746" s="71" t="s">
        <v>1078</v>
      </c>
      <c r="D746" s="71" t="s">
        <v>1078</v>
      </c>
      <c r="E746" s="71" t="s">
        <v>1078</v>
      </c>
      <c r="F746" s="62" t="s">
        <v>340</v>
      </c>
      <c r="G746" s="75" t="s">
        <v>400</v>
      </c>
      <c r="H746" s="75" t="s">
        <v>74</v>
      </c>
      <c r="I746" s="76" t="s">
        <v>80</v>
      </c>
      <c r="J746" s="80">
        <v>7.0000000000000001E-3</v>
      </c>
      <c r="K746" s="77">
        <v>0</v>
      </c>
      <c r="L746" s="108">
        <f t="shared" si="15"/>
        <v>7.0000000000000001E-3</v>
      </c>
      <c r="N746" s="78" t="s">
        <v>76</v>
      </c>
      <c r="O746" s="78" t="s">
        <v>76</v>
      </c>
      <c r="P746" s="29" t="s">
        <v>339</v>
      </c>
    </row>
    <row r="747" spans="2:16" ht="25.5" x14ac:dyDescent="0.25">
      <c r="B747" s="5">
        <v>742</v>
      </c>
      <c r="C747" s="71" t="s">
        <v>1079</v>
      </c>
      <c r="D747" s="71" t="s">
        <v>1079</v>
      </c>
      <c r="E747" s="71" t="s">
        <v>1079</v>
      </c>
      <c r="F747" s="62" t="s">
        <v>340</v>
      </c>
      <c r="G747" s="75" t="s">
        <v>400</v>
      </c>
      <c r="H747" s="75" t="s">
        <v>74</v>
      </c>
      <c r="I747" s="76" t="s">
        <v>80</v>
      </c>
      <c r="J747" s="80">
        <v>7.1300000000000002E-2</v>
      </c>
      <c r="K747" s="77">
        <v>0</v>
      </c>
      <c r="L747" s="108">
        <f t="shared" si="15"/>
        <v>7.1300000000000002E-2</v>
      </c>
      <c r="N747" s="78" t="s">
        <v>76</v>
      </c>
      <c r="O747" s="78" t="s">
        <v>76</v>
      </c>
      <c r="P747" s="29" t="s">
        <v>339</v>
      </c>
    </row>
    <row r="748" spans="2:16" ht="25.5" x14ac:dyDescent="0.25">
      <c r="B748" s="5">
        <v>743</v>
      </c>
      <c r="C748" s="71" t="s">
        <v>1080</v>
      </c>
      <c r="D748" s="71" t="s">
        <v>1080</v>
      </c>
      <c r="E748" s="71" t="s">
        <v>1080</v>
      </c>
      <c r="F748" s="62" t="s">
        <v>340</v>
      </c>
      <c r="G748" s="75" t="s">
        <v>400</v>
      </c>
      <c r="H748" s="75" t="s">
        <v>74</v>
      </c>
      <c r="I748" s="76" t="s">
        <v>80</v>
      </c>
      <c r="J748" s="80">
        <v>7.0000000000000001E-3</v>
      </c>
      <c r="K748" s="77">
        <v>0</v>
      </c>
      <c r="L748" s="108">
        <f t="shared" si="15"/>
        <v>7.0000000000000001E-3</v>
      </c>
      <c r="N748" s="78" t="s">
        <v>76</v>
      </c>
      <c r="O748" s="78" t="s">
        <v>76</v>
      </c>
      <c r="P748" s="29" t="s">
        <v>339</v>
      </c>
    </row>
    <row r="749" spans="2:16" ht="25.5" x14ac:dyDescent="0.25">
      <c r="B749" s="5">
        <v>744</v>
      </c>
      <c r="C749" s="71" t="s">
        <v>1081</v>
      </c>
      <c r="D749" s="71" t="s">
        <v>1081</v>
      </c>
      <c r="E749" s="71" t="s">
        <v>1081</v>
      </c>
      <c r="F749" s="62" t="s">
        <v>340</v>
      </c>
      <c r="G749" s="75" t="s">
        <v>400</v>
      </c>
      <c r="H749" s="75" t="s">
        <v>74</v>
      </c>
      <c r="I749" s="76" t="s">
        <v>80</v>
      </c>
      <c r="J749" s="80">
        <v>1.43E-2</v>
      </c>
      <c r="K749" s="77">
        <v>0</v>
      </c>
      <c r="L749" s="108">
        <f t="shared" si="15"/>
        <v>1.43E-2</v>
      </c>
      <c r="N749" s="78" t="s">
        <v>76</v>
      </c>
      <c r="O749" s="78" t="s">
        <v>76</v>
      </c>
      <c r="P749" s="29" t="s">
        <v>339</v>
      </c>
    </row>
    <row r="750" spans="2:16" ht="25.5" x14ac:dyDescent="0.25">
      <c r="B750" s="5">
        <v>745</v>
      </c>
      <c r="C750" s="71" t="s">
        <v>1082</v>
      </c>
      <c r="D750" s="71" t="s">
        <v>1082</v>
      </c>
      <c r="E750" s="71" t="s">
        <v>1082</v>
      </c>
      <c r="F750" s="62" t="s">
        <v>340</v>
      </c>
      <c r="G750" s="75" t="s">
        <v>400</v>
      </c>
      <c r="H750" s="75" t="s">
        <v>74</v>
      </c>
      <c r="I750" s="76" t="s">
        <v>80</v>
      </c>
      <c r="J750" s="80">
        <v>4.8899999999999999E-2</v>
      </c>
      <c r="K750" s="77">
        <v>0</v>
      </c>
      <c r="L750" s="108">
        <f t="shared" si="15"/>
        <v>4.8899999999999999E-2</v>
      </c>
      <c r="N750" s="78" t="s">
        <v>76</v>
      </c>
      <c r="O750" s="78" t="s">
        <v>76</v>
      </c>
      <c r="P750" s="29" t="s">
        <v>339</v>
      </c>
    </row>
    <row r="751" spans="2:16" ht="38.25" x14ac:dyDescent="0.25">
      <c r="B751" s="5">
        <v>746</v>
      </c>
      <c r="C751" s="71" t="s">
        <v>1083</v>
      </c>
      <c r="D751" s="71" t="s">
        <v>1083</v>
      </c>
      <c r="E751" s="71" t="s">
        <v>1083</v>
      </c>
      <c r="F751" s="62" t="s">
        <v>340</v>
      </c>
      <c r="G751" s="75" t="s">
        <v>400</v>
      </c>
      <c r="H751" s="75" t="s">
        <v>74</v>
      </c>
      <c r="I751" s="76" t="s">
        <v>80</v>
      </c>
      <c r="J751" s="80">
        <v>6.3299999999999995E-2</v>
      </c>
      <c r="K751" s="77">
        <v>0</v>
      </c>
      <c r="L751" s="108">
        <f t="shared" si="15"/>
        <v>6.3299999999999995E-2</v>
      </c>
      <c r="N751" s="78" t="s">
        <v>76</v>
      </c>
      <c r="O751" s="78" t="s">
        <v>76</v>
      </c>
      <c r="P751" s="29" t="s">
        <v>339</v>
      </c>
    </row>
    <row r="752" spans="2:16" ht="25.5" x14ac:dyDescent="0.25">
      <c r="B752" s="5">
        <v>747</v>
      </c>
      <c r="C752" s="71" t="s">
        <v>1084</v>
      </c>
      <c r="D752" s="71" t="s">
        <v>1084</v>
      </c>
      <c r="E752" s="71" t="s">
        <v>1084</v>
      </c>
      <c r="F752" s="62" t="s">
        <v>340</v>
      </c>
      <c r="G752" s="75" t="s">
        <v>400</v>
      </c>
      <c r="H752" s="75" t="s">
        <v>74</v>
      </c>
      <c r="I752" s="76" t="s">
        <v>80</v>
      </c>
      <c r="J752" s="80">
        <v>8.8999999999999999E-3</v>
      </c>
      <c r="K752" s="77">
        <v>0</v>
      </c>
      <c r="L752" s="108">
        <f t="shared" si="15"/>
        <v>8.8999999999999999E-3</v>
      </c>
      <c r="N752" s="78" t="s">
        <v>76</v>
      </c>
      <c r="O752" s="78" t="s">
        <v>76</v>
      </c>
      <c r="P752" s="29" t="s">
        <v>339</v>
      </c>
    </row>
    <row r="753" spans="2:16" ht="25.5" x14ac:dyDescent="0.25">
      <c r="B753" s="5">
        <v>748</v>
      </c>
      <c r="C753" s="71" t="s">
        <v>1085</v>
      </c>
      <c r="D753" s="71" t="s">
        <v>1085</v>
      </c>
      <c r="E753" s="71" t="s">
        <v>1085</v>
      </c>
      <c r="F753" s="62" t="s">
        <v>340</v>
      </c>
      <c r="G753" s="75" t="s">
        <v>400</v>
      </c>
      <c r="H753" s="75" t="s">
        <v>74</v>
      </c>
      <c r="I753" s="76" t="s">
        <v>80</v>
      </c>
      <c r="J753" s="80">
        <v>8.9999999999999993E-3</v>
      </c>
      <c r="K753" s="77">
        <v>0</v>
      </c>
      <c r="L753" s="108">
        <f t="shared" si="15"/>
        <v>8.9999999999999993E-3</v>
      </c>
      <c r="N753" s="78" t="s">
        <v>76</v>
      </c>
      <c r="O753" s="78" t="s">
        <v>76</v>
      </c>
      <c r="P753" s="29" t="s">
        <v>339</v>
      </c>
    </row>
    <row r="754" spans="2:16" ht="25.5" x14ac:dyDescent="0.25">
      <c r="B754" s="5">
        <v>749</v>
      </c>
      <c r="C754" s="71" t="s">
        <v>1086</v>
      </c>
      <c r="D754" s="71" t="s">
        <v>1086</v>
      </c>
      <c r="E754" s="71" t="s">
        <v>1086</v>
      </c>
      <c r="F754" s="62" t="s">
        <v>340</v>
      </c>
      <c r="G754" s="75" t="s">
        <v>400</v>
      </c>
      <c r="H754" s="75" t="s">
        <v>74</v>
      </c>
      <c r="I754" s="76" t="s">
        <v>80</v>
      </c>
      <c r="J754" s="80">
        <v>3.0800000000000001E-2</v>
      </c>
      <c r="K754" s="77">
        <v>0</v>
      </c>
      <c r="L754" s="108">
        <f t="shared" si="15"/>
        <v>3.0800000000000001E-2</v>
      </c>
      <c r="N754" s="78" t="s">
        <v>76</v>
      </c>
      <c r="O754" s="78" t="s">
        <v>76</v>
      </c>
      <c r="P754" s="29" t="s">
        <v>339</v>
      </c>
    </row>
    <row r="755" spans="2:16" ht="25.5" x14ac:dyDescent="0.25">
      <c r="B755" s="5">
        <v>750</v>
      </c>
      <c r="C755" s="71" t="s">
        <v>1087</v>
      </c>
      <c r="D755" s="71" t="s">
        <v>1087</v>
      </c>
      <c r="E755" s="71" t="s">
        <v>1087</v>
      </c>
      <c r="F755" s="62" t="s">
        <v>340</v>
      </c>
      <c r="G755" s="75" t="s">
        <v>400</v>
      </c>
      <c r="H755" s="75" t="s">
        <v>74</v>
      </c>
      <c r="I755" s="76" t="s">
        <v>80</v>
      </c>
      <c r="J755" s="80">
        <v>9.1999999999999998E-3</v>
      </c>
      <c r="K755" s="77">
        <v>0</v>
      </c>
      <c r="L755" s="108">
        <f t="shared" si="15"/>
        <v>9.1999999999999998E-3</v>
      </c>
      <c r="N755" s="78" t="s">
        <v>76</v>
      </c>
      <c r="O755" s="78" t="s">
        <v>76</v>
      </c>
      <c r="P755" s="29" t="s">
        <v>339</v>
      </c>
    </row>
    <row r="756" spans="2:16" ht="25.5" x14ac:dyDescent="0.25">
      <c r="B756" s="5">
        <v>751</v>
      </c>
      <c r="C756" s="71" t="s">
        <v>1088</v>
      </c>
      <c r="D756" s="71" t="s">
        <v>1088</v>
      </c>
      <c r="E756" s="71" t="s">
        <v>1088</v>
      </c>
      <c r="F756" s="62" t="s">
        <v>340</v>
      </c>
      <c r="G756" s="75" t="s">
        <v>400</v>
      </c>
      <c r="H756" s="75" t="s">
        <v>74</v>
      </c>
      <c r="I756" s="76" t="s">
        <v>80</v>
      </c>
      <c r="J756" s="80">
        <v>9.1000000000000004E-3</v>
      </c>
      <c r="K756" s="77">
        <v>0</v>
      </c>
      <c r="L756" s="108">
        <f t="shared" si="15"/>
        <v>9.1000000000000004E-3</v>
      </c>
      <c r="N756" s="78" t="s">
        <v>76</v>
      </c>
      <c r="O756" s="78" t="s">
        <v>76</v>
      </c>
      <c r="P756" s="29" t="s">
        <v>339</v>
      </c>
    </row>
    <row r="757" spans="2:16" ht="25.5" x14ac:dyDescent="0.25">
      <c r="B757" s="5">
        <v>752</v>
      </c>
      <c r="C757" s="71" t="s">
        <v>1089</v>
      </c>
      <c r="D757" s="71" t="s">
        <v>1089</v>
      </c>
      <c r="E757" s="71" t="s">
        <v>1089</v>
      </c>
      <c r="F757" s="62" t="s">
        <v>340</v>
      </c>
      <c r="G757" s="75" t="s">
        <v>400</v>
      </c>
      <c r="H757" s="75" t="s">
        <v>74</v>
      </c>
      <c r="I757" s="76" t="s">
        <v>80</v>
      </c>
      <c r="J757" s="80">
        <v>8.8999999999999999E-3</v>
      </c>
      <c r="K757" s="77">
        <v>0</v>
      </c>
      <c r="L757" s="108">
        <f t="shared" si="15"/>
        <v>8.8999999999999999E-3</v>
      </c>
      <c r="N757" s="78" t="s">
        <v>76</v>
      </c>
      <c r="O757" s="78" t="s">
        <v>76</v>
      </c>
      <c r="P757" s="29" t="s">
        <v>339</v>
      </c>
    </row>
    <row r="758" spans="2:16" ht="25.5" x14ac:dyDescent="0.25">
      <c r="B758" s="5">
        <v>753</v>
      </c>
      <c r="C758" s="71" t="s">
        <v>1090</v>
      </c>
      <c r="D758" s="71" t="s">
        <v>1090</v>
      </c>
      <c r="E758" s="71" t="s">
        <v>1090</v>
      </c>
      <c r="F758" s="62" t="s">
        <v>340</v>
      </c>
      <c r="G758" s="75" t="s">
        <v>400</v>
      </c>
      <c r="H758" s="75" t="s">
        <v>74</v>
      </c>
      <c r="I758" s="76" t="s">
        <v>80</v>
      </c>
      <c r="J758" s="80">
        <v>9.1000000000000004E-3</v>
      </c>
      <c r="K758" s="77">
        <v>0</v>
      </c>
      <c r="L758" s="108">
        <f t="shared" si="15"/>
        <v>9.1000000000000004E-3</v>
      </c>
      <c r="N758" s="78" t="s">
        <v>76</v>
      </c>
      <c r="O758" s="78" t="s">
        <v>76</v>
      </c>
      <c r="P758" s="29" t="s">
        <v>339</v>
      </c>
    </row>
    <row r="759" spans="2:16" ht="25.5" x14ac:dyDescent="0.25">
      <c r="B759" s="5">
        <v>754</v>
      </c>
      <c r="C759" s="71" t="s">
        <v>1091</v>
      </c>
      <c r="D759" s="71" t="s">
        <v>1091</v>
      </c>
      <c r="E759" s="71" t="s">
        <v>1091</v>
      </c>
      <c r="F759" s="62" t="s">
        <v>340</v>
      </c>
      <c r="G759" s="75" t="s">
        <v>400</v>
      </c>
      <c r="H759" s="75" t="s">
        <v>74</v>
      </c>
      <c r="I759" s="76" t="s">
        <v>80</v>
      </c>
      <c r="J759" s="80">
        <v>3.6499999999999998E-2</v>
      </c>
      <c r="K759" s="77">
        <v>0</v>
      </c>
      <c r="L759" s="108">
        <f t="shared" si="15"/>
        <v>3.6499999999999998E-2</v>
      </c>
      <c r="N759" s="78" t="s">
        <v>76</v>
      </c>
      <c r="O759" s="78" t="s">
        <v>76</v>
      </c>
      <c r="P759" s="29" t="s">
        <v>339</v>
      </c>
    </row>
    <row r="760" spans="2:16" ht="25.5" x14ac:dyDescent="0.25">
      <c r="B760" s="5">
        <v>755</v>
      </c>
      <c r="C760" s="71" t="s">
        <v>1092</v>
      </c>
      <c r="D760" s="71" t="s">
        <v>1092</v>
      </c>
      <c r="E760" s="71" t="s">
        <v>1092</v>
      </c>
      <c r="F760" s="62" t="s">
        <v>340</v>
      </c>
      <c r="G760" s="75" t="s">
        <v>400</v>
      </c>
      <c r="H760" s="75" t="s">
        <v>74</v>
      </c>
      <c r="I760" s="76" t="s">
        <v>80</v>
      </c>
      <c r="J760" s="80">
        <v>4.58E-2</v>
      </c>
      <c r="K760" s="77">
        <v>0</v>
      </c>
      <c r="L760" s="108">
        <f t="shared" si="15"/>
        <v>4.58E-2</v>
      </c>
      <c r="N760" s="78" t="s">
        <v>76</v>
      </c>
      <c r="O760" s="78" t="s">
        <v>76</v>
      </c>
      <c r="P760" s="29" t="s">
        <v>339</v>
      </c>
    </row>
    <row r="761" spans="2:16" ht="25.5" x14ac:dyDescent="0.25">
      <c r="B761" s="5">
        <v>756</v>
      </c>
      <c r="C761" s="71" t="s">
        <v>1093</v>
      </c>
      <c r="D761" s="71" t="s">
        <v>1093</v>
      </c>
      <c r="E761" s="71" t="s">
        <v>1093</v>
      </c>
      <c r="F761" s="62" t="s">
        <v>340</v>
      </c>
      <c r="G761" s="75" t="s">
        <v>400</v>
      </c>
      <c r="H761" s="75" t="s">
        <v>74</v>
      </c>
      <c r="I761" s="76" t="s">
        <v>80</v>
      </c>
      <c r="J761" s="80">
        <v>3.5200000000000002E-2</v>
      </c>
      <c r="K761" s="77">
        <v>0</v>
      </c>
      <c r="L761" s="108">
        <f t="shared" si="15"/>
        <v>3.5200000000000002E-2</v>
      </c>
      <c r="N761" s="78" t="s">
        <v>76</v>
      </c>
      <c r="O761" s="78" t="s">
        <v>76</v>
      </c>
      <c r="P761" s="29" t="s">
        <v>339</v>
      </c>
    </row>
    <row r="762" spans="2:16" ht="38.25" x14ac:dyDescent="0.25">
      <c r="B762" s="5">
        <v>757</v>
      </c>
      <c r="C762" s="71" t="s">
        <v>1094</v>
      </c>
      <c r="D762" s="71" t="s">
        <v>1094</v>
      </c>
      <c r="E762" s="71" t="s">
        <v>1094</v>
      </c>
      <c r="F762" s="62" t="s">
        <v>340</v>
      </c>
      <c r="G762" s="75" t="s">
        <v>400</v>
      </c>
      <c r="H762" s="75" t="s">
        <v>74</v>
      </c>
      <c r="I762" s="76" t="s">
        <v>80</v>
      </c>
      <c r="J762" s="80">
        <v>3.5200000000000002E-2</v>
      </c>
      <c r="K762" s="77">
        <v>0</v>
      </c>
      <c r="L762" s="108">
        <f t="shared" si="15"/>
        <v>3.5200000000000002E-2</v>
      </c>
      <c r="N762" s="78" t="s">
        <v>76</v>
      </c>
      <c r="O762" s="78" t="s">
        <v>76</v>
      </c>
      <c r="P762" s="29" t="s">
        <v>339</v>
      </c>
    </row>
    <row r="763" spans="2:16" ht="25.5" x14ac:dyDescent="0.25">
      <c r="B763" s="5">
        <v>758</v>
      </c>
      <c r="C763" s="71" t="s">
        <v>1095</v>
      </c>
      <c r="D763" s="71" t="s">
        <v>1095</v>
      </c>
      <c r="E763" s="71" t="s">
        <v>1095</v>
      </c>
      <c r="F763" s="62" t="s">
        <v>340</v>
      </c>
      <c r="G763" s="75" t="s">
        <v>400</v>
      </c>
      <c r="H763" s="75" t="s">
        <v>74</v>
      </c>
      <c r="I763" s="76" t="s">
        <v>80</v>
      </c>
      <c r="J763" s="80">
        <v>5.1799999999999999E-2</v>
      </c>
      <c r="K763" s="77">
        <v>0</v>
      </c>
      <c r="L763" s="108">
        <f t="shared" si="15"/>
        <v>5.1799999999999999E-2</v>
      </c>
      <c r="N763" s="78" t="s">
        <v>76</v>
      </c>
      <c r="O763" s="78" t="s">
        <v>76</v>
      </c>
      <c r="P763" s="29" t="s">
        <v>339</v>
      </c>
    </row>
    <row r="764" spans="2:16" ht="38.25" x14ac:dyDescent="0.25">
      <c r="B764" s="5">
        <v>759</v>
      </c>
      <c r="C764" s="71" t="s">
        <v>1096</v>
      </c>
      <c r="D764" s="71" t="s">
        <v>1096</v>
      </c>
      <c r="E764" s="71" t="s">
        <v>1096</v>
      </c>
      <c r="F764" s="62" t="s">
        <v>340</v>
      </c>
      <c r="G764" s="75" t="s">
        <v>400</v>
      </c>
      <c r="H764" s="75" t="s">
        <v>74</v>
      </c>
      <c r="I764" s="76" t="s">
        <v>80</v>
      </c>
      <c r="J764" s="80">
        <v>6.54E-2</v>
      </c>
      <c r="K764" s="77">
        <v>0</v>
      </c>
      <c r="L764" s="108">
        <f t="shared" si="15"/>
        <v>6.54E-2</v>
      </c>
      <c r="N764" s="78" t="s">
        <v>76</v>
      </c>
      <c r="O764" s="78" t="s">
        <v>76</v>
      </c>
      <c r="P764" s="29" t="s">
        <v>339</v>
      </c>
    </row>
    <row r="765" spans="2:16" ht="25.5" x14ac:dyDescent="0.25">
      <c r="B765" s="5">
        <v>760</v>
      </c>
      <c r="C765" s="71" t="s">
        <v>1097</v>
      </c>
      <c r="D765" s="71" t="s">
        <v>1097</v>
      </c>
      <c r="E765" s="71" t="s">
        <v>1097</v>
      </c>
      <c r="F765" s="62" t="s">
        <v>340</v>
      </c>
      <c r="G765" s="75" t="s">
        <v>400</v>
      </c>
      <c r="H765" s="75" t="s">
        <v>74</v>
      </c>
      <c r="I765" s="76" t="s">
        <v>80</v>
      </c>
      <c r="J765" s="80">
        <v>0.11849999999999999</v>
      </c>
      <c r="K765" s="77">
        <v>0</v>
      </c>
      <c r="L765" s="108">
        <f t="shared" si="15"/>
        <v>0.11849999999999999</v>
      </c>
      <c r="N765" s="78" t="s">
        <v>76</v>
      </c>
      <c r="O765" s="78" t="s">
        <v>76</v>
      </c>
      <c r="P765" s="29" t="s">
        <v>339</v>
      </c>
    </row>
    <row r="766" spans="2:16" ht="25.5" x14ac:dyDescent="0.25">
      <c r="B766" s="5">
        <v>761</v>
      </c>
      <c r="C766" s="71" t="s">
        <v>1098</v>
      </c>
      <c r="D766" s="71" t="s">
        <v>1098</v>
      </c>
      <c r="E766" s="71" t="s">
        <v>1098</v>
      </c>
      <c r="F766" s="62" t="s">
        <v>340</v>
      </c>
      <c r="G766" s="75" t="s">
        <v>400</v>
      </c>
      <c r="H766" s="75" t="s">
        <v>74</v>
      </c>
      <c r="I766" s="76" t="s">
        <v>80</v>
      </c>
      <c r="J766" s="80">
        <v>7.0000000000000001E-3</v>
      </c>
      <c r="K766" s="77">
        <v>0</v>
      </c>
      <c r="L766" s="108">
        <f t="shared" si="15"/>
        <v>7.0000000000000001E-3</v>
      </c>
      <c r="N766" s="78" t="s">
        <v>76</v>
      </c>
      <c r="O766" s="78" t="s">
        <v>76</v>
      </c>
      <c r="P766" s="29" t="s">
        <v>339</v>
      </c>
    </row>
    <row r="767" spans="2:16" ht="38.25" x14ac:dyDescent="0.25">
      <c r="B767" s="5">
        <v>762</v>
      </c>
      <c r="C767" s="71" t="s">
        <v>1099</v>
      </c>
      <c r="D767" s="71" t="s">
        <v>1099</v>
      </c>
      <c r="E767" s="71" t="s">
        <v>1099</v>
      </c>
      <c r="F767" s="62" t="s">
        <v>340</v>
      </c>
      <c r="G767" s="75" t="s">
        <v>400</v>
      </c>
      <c r="H767" s="75" t="s">
        <v>74</v>
      </c>
      <c r="I767" s="76" t="s">
        <v>80</v>
      </c>
      <c r="J767" s="80">
        <v>1.2699999999999999E-2</v>
      </c>
      <c r="K767" s="77">
        <v>0</v>
      </c>
      <c r="L767" s="108">
        <f t="shared" si="15"/>
        <v>1.2699999999999999E-2</v>
      </c>
      <c r="N767" s="78" t="s">
        <v>76</v>
      </c>
      <c r="O767" s="78" t="s">
        <v>76</v>
      </c>
      <c r="P767" s="29" t="s">
        <v>339</v>
      </c>
    </row>
    <row r="768" spans="2:16" ht="25.5" x14ac:dyDescent="0.25">
      <c r="B768" s="5">
        <v>763</v>
      </c>
      <c r="C768" s="71" t="s">
        <v>1100</v>
      </c>
      <c r="D768" s="71" t="s">
        <v>1100</v>
      </c>
      <c r="E768" s="71" t="s">
        <v>1100</v>
      </c>
      <c r="F768" s="62" t="s">
        <v>340</v>
      </c>
      <c r="G768" s="75" t="s">
        <v>400</v>
      </c>
      <c r="H768" s="75" t="s">
        <v>74</v>
      </c>
      <c r="I768" s="76" t="s">
        <v>80</v>
      </c>
      <c r="J768" s="80">
        <v>7.3000000000000001E-3</v>
      </c>
      <c r="K768" s="77">
        <v>0</v>
      </c>
      <c r="L768" s="108">
        <f t="shared" si="15"/>
        <v>7.3000000000000001E-3</v>
      </c>
      <c r="N768" s="78" t="s">
        <v>76</v>
      </c>
      <c r="O768" s="78" t="s">
        <v>76</v>
      </c>
      <c r="P768" s="29" t="s">
        <v>339</v>
      </c>
    </row>
    <row r="769" spans="2:16" ht="25.5" x14ac:dyDescent="0.25">
      <c r="B769" s="5">
        <v>764</v>
      </c>
      <c r="C769" s="71" t="s">
        <v>1101</v>
      </c>
      <c r="D769" s="71" t="s">
        <v>1101</v>
      </c>
      <c r="E769" s="71" t="s">
        <v>1101</v>
      </c>
      <c r="F769" s="62" t="s">
        <v>340</v>
      </c>
      <c r="G769" s="75" t="s">
        <v>400</v>
      </c>
      <c r="H769" s="75" t="s">
        <v>74</v>
      </c>
      <c r="I769" s="76" t="s">
        <v>80</v>
      </c>
      <c r="J769" s="80">
        <v>2.29E-2</v>
      </c>
      <c r="K769" s="77">
        <v>0</v>
      </c>
      <c r="L769" s="108">
        <f t="shared" si="15"/>
        <v>2.29E-2</v>
      </c>
      <c r="N769" s="78" t="s">
        <v>76</v>
      </c>
      <c r="O769" s="78" t="s">
        <v>76</v>
      </c>
      <c r="P769" s="29" t="s">
        <v>339</v>
      </c>
    </row>
    <row r="770" spans="2:16" ht="25.5" x14ac:dyDescent="0.25">
      <c r="B770" s="5">
        <v>765</v>
      </c>
      <c r="C770" s="71" t="s">
        <v>1102</v>
      </c>
      <c r="D770" s="71" t="s">
        <v>1102</v>
      </c>
      <c r="E770" s="71" t="s">
        <v>1102</v>
      </c>
      <c r="F770" s="62" t="s">
        <v>340</v>
      </c>
      <c r="G770" s="75" t="s">
        <v>400</v>
      </c>
      <c r="H770" s="75" t="s">
        <v>74</v>
      </c>
      <c r="I770" s="76" t="s">
        <v>80</v>
      </c>
      <c r="J770" s="80">
        <v>2.63E-2</v>
      </c>
      <c r="K770" s="77">
        <v>0</v>
      </c>
      <c r="L770" s="108">
        <f t="shared" si="15"/>
        <v>2.63E-2</v>
      </c>
      <c r="N770" s="78" t="s">
        <v>76</v>
      </c>
      <c r="O770" s="78" t="s">
        <v>76</v>
      </c>
      <c r="P770" s="29" t="s">
        <v>339</v>
      </c>
    </row>
    <row r="771" spans="2:16" ht="25.5" x14ac:dyDescent="0.25">
      <c r="B771" s="5">
        <v>766</v>
      </c>
      <c r="C771" s="71" t="s">
        <v>1103</v>
      </c>
      <c r="D771" s="71" t="s">
        <v>1103</v>
      </c>
      <c r="E771" s="71" t="s">
        <v>1103</v>
      </c>
      <c r="F771" s="62" t="s">
        <v>340</v>
      </c>
      <c r="G771" s="75" t="s">
        <v>400</v>
      </c>
      <c r="H771" s="75" t="s">
        <v>74</v>
      </c>
      <c r="I771" s="76" t="s">
        <v>80</v>
      </c>
      <c r="J771" s="80">
        <v>2.3400000000000001E-2</v>
      </c>
      <c r="K771" s="77">
        <v>0</v>
      </c>
      <c r="L771" s="108">
        <f t="shared" si="15"/>
        <v>2.3400000000000001E-2</v>
      </c>
      <c r="N771" s="78" t="s">
        <v>76</v>
      </c>
      <c r="O771" s="78" t="s">
        <v>76</v>
      </c>
      <c r="P771" s="29" t="s">
        <v>339</v>
      </c>
    </row>
    <row r="772" spans="2:16" ht="25.5" x14ac:dyDescent="0.25">
      <c r="B772" s="5">
        <v>767</v>
      </c>
      <c r="C772" s="71" t="s">
        <v>1518</v>
      </c>
      <c r="D772" s="71" t="s">
        <v>1518</v>
      </c>
      <c r="E772" s="71" t="s">
        <v>1518</v>
      </c>
      <c r="F772" s="62" t="s">
        <v>340</v>
      </c>
      <c r="G772" s="75" t="s">
        <v>400</v>
      </c>
      <c r="H772" s="75" t="s">
        <v>74</v>
      </c>
      <c r="I772" s="76" t="s">
        <v>80</v>
      </c>
      <c r="J772" s="80">
        <v>3.1399999999999997E-2</v>
      </c>
      <c r="K772" s="77">
        <v>0</v>
      </c>
      <c r="L772" s="108">
        <f t="shared" si="15"/>
        <v>3.1399999999999997E-2</v>
      </c>
      <c r="N772" s="78" t="s">
        <v>76</v>
      </c>
      <c r="O772" s="78" t="s">
        <v>76</v>
      </c>
      <c r="P772" s="29" t="s">
        <v>339</v>
      </c>
    </row>
    <row r="773" spans="2:16" ht="25.5" x14ac:dyDescent="0.25">
      <c r="B773" s="5">
        <v>768</v>
      </c>
      <c r="C773" s="71" t="s">
        <v>1519</v>
      </c>
      <c r="D773" s="71" t="s">
        <v>1519</v>
      </c>
      <c r="E773" s="71" t="s">
        <v>1519</v>
      </c>
      <c r="F773" s="62" t="s">
        <v>340</v>
      </c>
      <c r="G773" s="75" t="s">
        <v>400</v>
      </c>
      <c r="H773" s="75" t="s">
        <v>74</v>
      </c>
      <c r="I773" s="76" t="s">
        <v>80</v>
      </c>
      <c r="J773" s="80">
        <v>3.1399999999999997E-2</v>
      </c>
      <c r="K773" s="77">
        <v>0</v>
      </c>
      <c r="L773" s="108">
        <f t="shared" si="15"/>
        <v>3.1399999999999997E-2</v>
      </c>
      <c r="N773" s="78" t="s">
        <v>76</v>
      </c>
      <c r="O773" s="78" t="s">
        <v>76</v>
      </c>
      <c r="P773" s="29" t="s">
        <v>339</v>
      </c>
    </row>
    <row r="774" spans="2:16" ht="25.5" x14ac:dyDescent="0.25">
      <c r="B774" s="5">
        <v>769</v>
      </c>
      <c r="C774" s="71" t="s">
        <v>1104</v>
      </c>
      <c r="D774" s="71" t="s">
        <v>1104</v>
      </c>
      <c r="E774" s="71" t="s">
        <v>1104</v>
      </c>
      <c r="F774" s="62" t="s">
        <v>340</v>
      </c>
      <c r="G774" s="75" t="s">
        <v>400</v>
      </c>
      <c r="H774" s="75" t="s">
        <v>74</v>
      </c>
      <c r="I774" s="76" t="s">
        <v>80</v>
      </c>
      <c r="J774" s="80">
        <v>3.9E-2</v>
      </c>
      <c r="K774" s="77">
        <v>0</v>
      </c>
      <c r="L774" s="108">
        <f t="shared" si="15"/>
        <v>3.9E-2</v>
      </c>
      <c r="N774" s="78" t="s">
        <v>76</v>
      </c>
      <c r="O774" s="78" t="s">
        <v>76</v>
      </c>
      <c r="P774" s="29" t="s">
        <v>339</v>
      </c>
    </row>
    <row r="775" spans="2:16" ht="25.5" x14ac:dyDescent="0.25">
      <c r="B775" s="5">
        <v>770</v>
      </c>
      <c r="C775" s="71" t="s">
        <v>1105</v>
      </c>
      <c r="D775" s="71" t="s">
        <v>1105</v>
      </c>
      <c r="E775" s="71" t="s">
        <v>1105</v>
      </c>
      <c r="F775" s="62" t="s">
        <v>340</v>
      </c>
      <c r="G775" s="75" t="s">
        <v>400</v>
      </c>
      <c r="H775" s="75" t="s">
        <v>74</v>
      </c>
      <c r="I775" s="76" t="s">
        <v>80</v>
      </c>
      <c r="J775" s="80">
        <v>3.1399999999999997E-2</v>
      </c>
      <c r="K775" s="77">
        <v>0</v>
      </c>
      <c r="L775" s="108">
        <f t="shared" si="15"/>
        <v>3.1399999999999997E-2</v>
      </c>
      <c r="N775" s="78" t="s">
        <v>76</v>
      </c>
      <c r="O775" s="78" t="s">
        <v>76</v>
      </c>
      <c r="P775" s="29" t="s">
        <v>339</v>
      </c>
    </row>
    <row r="776" spans="2:16" ht="25.5" x14ac:dyDescent="0.25">
      <c r="B776" s="5">
        <v>771</v>
      </c>
      <c r="C776" s="71" t="s">
        <v>1106</v>
      </c>
      <c r="D776" s="71" t="s">
        <v>1106</v>
      </c>
      <c r="E776" s="71" t="s">
        <v>1106</v>
      </c>
      <c r="F776" s="62" t="s">
        <v>340</v>
      </c>
      <c r="G776" s="75" t="s">
        <v>400</v>
      </c>
      <c r="H776" s="75" t="s">
        <v>74</v>
      </c>
      <c r="I776" s="76" t="s">
        <v>80</v>
      </c>
      <c r="J776" s="80">
        <v>6.5000000000000002E-2</v>
      </c>
      <c r="K776" s="77">
        <v>0</v>
      </c>
      <c r="L776" s="108">
        <f t="shared" si="15"/>
        <v>6.5000000000000002E-2</v>
      </c>
      <c r="N776" s="78" t="s">
        <v>76</v>
      </c>
      <c r="O776" s="78" t="s">
        <v>76</v>
      </c>
      <c r="P776" s="29" t="s">
        <v>339</v>
      </c>
    </row>
    <row r="777" spans="2:16" ht="25.5" x14ac:dyDescent="0.25">
      <c r="B777" s="5">
        <v>772</v>
      </c>
      <c r="C777" s="71" t="s">
        <v>1107</v>
      </c>
      <c r="D777" s="71" t="s">
        <v>1107</v>
      </c>
      <c r="E777" s="71" t="s">
        <v>1107</v>
      </c>
      <c r="F777" s="62" t="s">
        <v>340</v>
      </c>
      <c r="G777" s="75" t="s">
        <v>400</v>
      </c>
      <c r="H777" s="75" t="s">
        <v>74</v>
      </c>
      <c r="I777" s="76" t="s">
        <v>80</v>
      </c>
      <c r="J777" s="80">
        <v>2.3900000000000001E-2</v>
      </c>
      <c r="K777" s="77">
        <v>0</v>
      </c>
      <c r="L777" s="108">
        <f t="shared" si="15"/>
        <v>2.3900000000000001E-2</v>
      </c>
      <c r="N777" s="78" t="s">
        <v>76</v>
      </c>
      <c r="O777" s="78" t="s">
        <v>76</v>
      </c>
      <c r="P777" s="29" t="s">
        <v>339</v>
      </c>
    </row>
    <row r="778" spans="2:16" ht="25.5" x14ac:dyDescent="0.25">
      <c r="B778" s="5">
        <v>773</v>
      </c>
      <c r="C778" s="71" t="s">
        <v>1108</v>
      </c>
      <c r="D778" s="71" t="s">
        <v>1108</v>
      </c>
      <c r="E778" s="71" t="s">
        <v>1108</v>
      </c>
      <c r="F778" s="62" t="s">
        <v>340</v>
      </c>
      <c r="G778" s="75" t="s">
        <v>400</v>
      </c>
      <c r="H778" s="75" t="s">
        <v>74</v>
      </c>
      <c r="I778" s="76" t="s">
        <v>80</v>
      </c>
      <c r="J778" s="80">
        <v>4.6699999999999998E-2</v>
      </c>
      <c r="K778" s="77">
        <v>0</v>
      </c>
      <c r="L778" s="108">
        <f t="shared" si="15"/>
        <v>4.6699999999999998E-2</v>
      </c>
      <c r="N778" s="78" t="s">
        <v>76</v>
      </c>
      <c r="O778" s="78" t="s">
        <v>76</v>
      </c>
      <c r="P778" s="29" t="s">
        <v>339</v>
      </c>
    </row>
    <row r="779" spans="2:16" ht="25.5" x14ac:dyDescent="0.25">
      <c r="B779" s="5">
        <v>774</v>
      </c>
      <c r="C779" s="71" t="s">
        <v>1109</v>
      </c>
      <c r="D779" s="71" t="s">
        <v>1109</v>
      </c>
      <c r="E779" s="71" t="s">
        <v>1109</v>
      </c>
      <c r="F779" s="62" t="s">
        <v>340</v>
      </c>
      <c r="G779" s="75" t="s">
        <v>400</v>
      </c>
      <c r="H779" s="75" t="s">
        <v>74</v>
      </c>
      <c r="I779" s="76" t="s">
        <v>80</v>
      </c>
      <c r="J779" s="80">
        <v>3.8800000000000001E-2</v>
      </c>
      <c r="K779" s="77">
        <v>0</v>
      </c>
      <c r="L779" s="108">
        <f t="shared" si="15"/>
        <v>3.8800000000000001E-2</v>
      </c>
      <c r="N779" s="78" t="s">
        <v>76</v>
      </c>
      <c r="O779" s="78" t="s">
        <v>76</v>
      </c>
      <c r="P779" s="29" t="s">
        <v>339</v>
      </c>
    </row>
    <row r="780" spans="2:16" ht="25.5" x14ac:dyDescent="0.25">
      <c r="B780" s="5">
        <v>775</v>
      </c>
      <c r="C780" s="71" t="s">
        <v>1110</v>
      </c>
      <c r="D780" s="71" t="s">
        <v>1110</v>
      </c>
      <c r="E780" s="71" t="s">
        <v>1110</v>
      </c>
      <c r="F780" s="62" t="s">
        <v>340</v>
      </c>
      <c r="G780" s="75" t="s">
        <v>400</v>
      </c>
      <c r="H780" s="75" t="s">
        <v>74</v>
      </c>
      <c r="I780" s="76" t="s">
        <v>80</v>
      </c>
      <c r="J780" s="80">
        <v>6.4500000000000002E-2</v>
      </c>
      <c r="K780" s="77">
        <v>0</v>
      </c>
      <c r="L780" s="108">
        <f t="shared" si="15"/>
        <v>6.4500000000000002E-2</v>
      </c>
      <c r="N780" s="78" t="s">
        <v>76</v>
      </c>
      <c r="O780" s="78" t="s">
        <v>76</v>
      </c>
      <c r="P780" s="29" t="s">
        <v>339</v>
      </c>
    </row>
    <row r="781" spans="2:16" ht="25.5" x14ac:dyDescent="0.25">
      <c r="B781" s="5">
        <v>776</v>
      </c>
      <c r="C781" s="71" t="s">
        <v>1111</v>
      </c>
      <c r="D781" s="71" t="s">
        <v>1111</v>
      </c>
      <c r="E781" s="71" t="s">
        <v>1111</v>
      </c>
      <c r="F781" s="62" t="s">
        <v>340</v>
      </c>
      <c r="G781" s="75" t="s">
        <v>400</v>
      </c>
      <c r="H781" s="75" t="s">
        <v>74</v>
      </c>
      <c r="I781" s="76" t="s">
        <v>80</v>
      </c>
      <c r="J781" s="80">
        <v>5.1700000000000003E-2</v>
      </c>
      <c r="K781" s="77">
        <v>0</v>
      </c>
      <c r="L781" s="108">
        <f t="shared" si="15"/>
        <v>5.1700000000000003E-2</v>
      </c>
      <c r="N781" s="78" t="s">
        <v>76</v>
      </c>
      <c r="O781" s="78" t="s">
        <v>76</v>
      </c>
      <c r="P781" s="29" t="s">
        <v>339</v>
      </c>
    </row>
    <row r="782" spans="2:16" ht="25.5" x14ac:dyDescent="0.25">
      <c r="B782" s="5">
        <v>777</v>
      </c>
      <c r="C782" s="71" t="s">
        <v>1112</v>
      </c>
      <c r="D782" s="71" t="s">
        <v>1112</v>
      </c>
      <c r="E782" s="71" t="s">
        <v>1112</v>
      </c>
      <c r="F782" s="62" t="s">
        <v>340</v>
      </c>
      <c r="G782" s="75" t="s">
        <v>400</v>
      </c>
      <c r="H782" s="75" t="s">
        <v>74</v>
      </c>
      <c r="I782" s="76" t="s">
        <v>80</v>
      </c>
      <c r="J782" s="80">
        <v>5.4100000000000002E-2</v>
      </c>
      <c r="K782" s="77">
        <v>0</v>
      </c>
      <c r="L782" s="108">
        <f t="shared" si="15"/>
        <v>5.4100000000000002E-2</v>
      </c>
      <c r="N782" s="78" t="s">
        <v>76</v>
      </c>
      <c r="O782" s="78" t="s">
        <v>76</v>
      </c>
      <c r="P782" s="29" t="s">
        <v>339</v>
      </c>
    </row>
    <row r="783" spans="2:16" ht="25.5" x14ac:dyDescent="0.25">
      <c r="B783" s="5">
        <v>778</v>
      </c>
      <c r="C783" s="71" t="s">
        <v>1113</v>
      </c>
      <c r="D783" s="71" t="s">
        <v>1113</v>
      </c>
      <c r="E783" s="71" t="s">
        <v>1113</v>
      </c>
      <c r="F783" s="62" t="s">
        <v>340</v>
      </c>
      <c r="G783" s="75" t="s">
        <v>400</v>
      </c>
      <c r="H783" s="75" t="s">
        <v>74</v>
      </c>
      <c r="I783" s="76" t="s">
        <v>80</v>
      </c>
      <c r="J783" s="80">
        <v>1.7100000000000001E-2</v>
      </c>
      <c r="K783" s="77">
        <v>0</v>
      </c>
      <c r="L783" s="108">
        <f t="shared" si="15"/>
        <v>1.7100000000000001E-2</v>
      </c>
      <c r="N783" s="78" t="s">
        <v>76</v>
      </c>
      <c r="O783" s="78" t="s">
        <v>76</v>
      </c>
      <c r="P783" s="29" t="s">
        <v>339</v>
      </c>
    </row>
    <row r="784" spans="2:16" ht="25.5" x14ac:dyDescent="0.25">
      <c r="B784" s="5">
        <v>779</v>
      </c>
      <c r="C784" s="71" t="s">
        <v>1114</v>
      </c>
      <c r="D784" s="71" t="s">
        <v>1114</v>
      </c>
      <c r="E784" s="71" t="s">
        <v>1114</v>
      </c>
      <c r="F784" s="62" t="s">
        <v>340</v>
      </c>
      <c r="G784" s="75" t="s">
        <v>400</v>
      </c>
      <c r="H784" s="75" t="s">
        <v>74</v>
      </c>
      <c r="I784" s="76" t="s">
        <v>80</v>
      </c>
      <c r="J784" s="80">
        <v>2.1999999999999999E-2</v>
      </c>
      <c r="K784" s="77">
        <v>0</v>
      </c>
      <c r="L784" s="108">
        <f t="shared" si="15"/>
        <v>2.1999999999999999E-2</v>
      </c>
      <c r="N784" s="78" t="s">
        <v>76</v>
      </c>
      <c r="O784" s="78" t="s">
        <v>76</v>
      </c>
      <c r="P784" s="29" t="s">
        <v>339</v>
      </c>
    </row>
    <row r="785" spans="2:16" ht="25.5" x14ac:dyDescent="0.25">
      <c r="B785" s="5">
        <v>780</v>
      </c>
      <c r="C785" s="71" t="s">
        <v>1115</v>
      </c>
      <c r="D785" s="71" t="s">
        <v>1115</v>
      </c>
      <c r="E785" s="71" t="s">
        <v>1115</v>
      </c>
      <c r="F785" s="62" t="s">
        <v>340</v>
      </c>
      <c r="G785" s="75" t="s">
        <v>400</v>
      </c>
      <c r="H785" s="75" t="s">
        <v>74</v>
      </c>
      <c r="I785" s="76" t="s">
        <v>80</v>
      </c>
      <c r="J785" s="80">
        <v>7.22E-2</v>
      </c>
      <c r="K785" s="77">
        <v>0</v>
      </c>
      <c r="L785" s="108">
        <f t="shared" si="15"/>
        <v>7.22E-2</v>
      </c>
      <c r="N785" s="78" t="s">
        <v>76</v>
      </c>
      <c r="O785" s="78" t="s">
        <v>76</v>
      </c>
      <c r="P785" s="29" t="s">
        <v>339</v>
      </c>
    </row>
    <row r="786" spans="2:16" ht="25.5" x14ac:dyDescent="0.25">
      <c r="B786" s="5">
        <v>781</v>
      </c>
      <c r="C786" s="71" t="s">
        <v>1116</v>
      </c>
      <c r="D786" s="71" t="s">
        <v>1116</v>
      </c>
      <c r="E786" s="71" t="s">
        <v>1116</v>
      </c>
      <c r="F786" s="62" t="s">
        <v>340</v>
      </c>
      <c r="G786" s="75" t="s">
        <v>400</v>
      </c>
      <c r="H786" s="75" t="s">
        <v>74</v>
      </c>
      <c r="I786" s="76" t="s">
        <v>80</v>
      </c>
      <c r="J786" s="80">
        <v>8.3999999999999995E-3</v>
      </c>
      <c r="K786" s="77">
        <v>0</v>
      </c>
      <c r="L786" s="108">
        <f t="shared" si="15"/>
        <v>8.3999999999999995E-3</v>
      </c>
      <c r="N786" s="78" t="s">
        <v>76</v>
      </c>
      <c r="O786" s="78" t="s">
        <v>76</v>
      </c>
      <c r="P786" s="29" t="s">
        <v>339</v>
      </c>
    </row>
    <row r="787" spans="2:16" ht="25.5" x14ac:dyDescent="0.25">
      <c r="B787" s="5">
        <v>782</v>
      </c>
      <c r="C787" s="71" t="s">
        <v>1117</v>
      </c>
      <c r="D787" s="71" t="s">
        <v>1117</v>
      </c>
      <c r="E787" s="71" t="s">
        <v>1117</v>
      </c>
      <c r="F787" s="62" t="s">
        <v>340</v>
      </c>
      <c r="G787" s="75" t="s">
        <v>400</v>
      </c>
      <c r="H787" s="75" t="s">
        <v>74</v>
      </c>
      <c r="I787" s="76" t="s">
        <v>80</v>
      </c>
      <c r="J787" s="80">
        <v>4.1700000000000001E-2</v>
      </c>
      <c r="K787" s="77">
        <v>0</v>
      </c>
      <c r="L787" s="108">
        <f t="shared" si="15"/>
        <v>4.1700000000000001E-2</v>
      </c>
      <c r="N787" s="78" t="s">
        <v>76</v>
      </c>
      <c r="O787" s="78" t="s">
        <v>76</v>
      </c>
      <c r="P787" s="29" t="s">
        <v>339</v>
      </c>
    </row>
    <row r="788" spans="2:16" ht="25.5" x14ac:dyDescent="0.25">
      <c r="B788" s="5">
        <v>783</v>
      </c>
      <c r="C788" s="71" t="s">
        <v>1118</v>
      </c>
      <c r="D788" s="71" t="s">
        <v>1118</v>
      </c>
      <c r="E788" s="71" t="s">
        <v>1118</v>
      </c>
      <c r="F788" s="62" t="s">
        <v>340</v>
      </c>
      <c r="G788" s="75" t="s">
        <v>400</v>
      </c>
      <c r="H788" s="75" t="s">
        <v>74</v>
      </c>
      <c r="I788" s="76" t="s">
        <v>80</v>
      </c>
      <c r="J788" s="80">
        <v>1.44E-2</v>
      </c>
      <c r="K788" s="77">
        <v>0</v>
      </c>
      <c r="L788" s="108">
        <f t="shared" ref="L788:L845" si="16">IF(J788="","",(J788-(J788*K788)))</f>
        <v>1.44E-2</v>
      </c>
      <c r="N788" s="78" t="s">
        <v>76</v>
      </c>
      <c r="O788" s="78" t="s">
        <v>76</v>
      </c>
      <c r="P788" s="29" t="s">
        <v>339</v>
      </c>
    </row>
    <row r="789" spans="2:16" ht="25.5" x14ac:dyDescent="0.25">
      <c r="B789" s="5">
        <v>784</v>
      </c>
      <c r="C789" s="71" t="s">
        <v>1119</v>
      </c>
      <c r="D789" s="71" t="s">
        <v>1119</v>
      </c>
      <c r="E789" s="71" t="s">
        <v>1119</v>
      </c>
      <c r="F789" s="62" t="s">
        <v>340</v>
      </c>
      <c r="G789" s="75" t="s">
        <v>400</v>
      </c>
      <c r="H789" s="75" t="s">
        <v>74</v>
      </c>
      <c r="I789" s="76" t="s">
        <v>80</v>
      </c>
      <c r="J789" s="80">
        <v>1.44E-2</v>
      </c>
      <c r="K789" s="77">
        <v>0</v>
      </c>
      <c r="L789" s="108">
        <f t="shared" si="16"/>
        <v>1.44E-2</v>
      </c>
      <c r="N789" s="78" t="s">
        <v>76</v>
      </c>
      <c r="O789" s="78" t="s">
        <v>76</v>
      </c>
      <c r="P789" s="29" t="s">
        <v>339</v>
      </c>
    </row>
    <row r="790" spans="2:16" ht="25.5" x14ac:dyDescent="0.25">
      <c r="B790" s="5">
        <v>785</v>
      </c>
      <c r="C790" s="71" t="s">
        <v>1120</v>
      </c>
      <c r="D790" s="71" t="s">
        <v>1120</v>
      </c>
      <c r="E790" s="71" t="s">
        <v>1120</v>
      </c>
      <c r="F790" s="62" t="s">
        <v>340</v>
      </c>
      <c r="G790" s="75" t="s">
        <v>400</v>
      </c>
      <c r="H790" s="75" t="s">
        <v>74</v>
      </c>
      <c r="I790" s="76" t="s">
        <v>80</v>
      </c>
      <c r="J790" s="80">
        <v>3.8199999999999998E-2</v>
      </c>
      <c r="K790" s="77">
        <v>0</v>
      </c>
      <c r="L790" s="108">
        <f t="shared" si="16"/>
        <v>3.8199999999999998E-2</v>
      </c>
      <c r="N790" s="78" t="s">
        <v>76</v>
      </c>
      <c r="O790" s="78" t="s">
        <v>76</v>
      </c>
      <c r="P790" s="29" t="s">
        <v>339</v>
      </c>
    </row>
    <row r="791" spans="2:16" ht="25.5" x14ac:dyDescent="0.25">
      <c r="B791" s="5">
        <v>786</v>
      </c>
      <c r="C791" s="71" t="s">
        <v>1121</v>
      </c>
      <c r="D791" s="71" t="s">
        <v>1121</v>
      </c>
      <c r="E791" s="71" t="s">
        <v>1121</v>
      </c>
      <c r="F791" s="62" t="s">
        <v>340</v>
      </c>
      <c r="G791" s="75" t="s">
        <v>400</v>
      </c>
      <c r="H791" s="75" t="s">
        <v>74</v>
      </c>
      <c r="I791" s="76" t="s">
        <v>80</v>
      </c>
      <c r="J791" s="80">
        <v>7.0599999999999996E-2</v>
      </c>
      <c r="K791" s="77">
        <v>0</v>
      </c>
      <c r="L791" s="108">
        <f t="shared" si="16"/>
        <v>7.0599999999999996E-2</v>
      </c>
      <c r="N791" s="78" t="s">
        <v>76</v>
      </c>
      <c r="O791" s="78" t="s">
        <v>76</v>
      </c>
      <c r="P791" s="29" t="s">
        <v>339</v>
      </c>
    </row>
    <row r="792" spans="2:16" ht="25.5" x14ac:dyDescent="0.25">
      <c r="B792" s="5">
        <v>787</v>
      </c>
      <c r="C792" s="71" t="s">
        <v>1122</v>
      </c>
      <c r="D792" s="71" t="s">
        <v>1122</v>
      </c>
      <c r="E792" s="71" t="s">
        <v>1122</v>
      </c>
      <c r="F792" s="62" t="s">
        <v>340</v>
      </c>
      <c r="G792" s="75" t="s">
        <v>400</v>
      </c>
      <c r="H792" s="75" t="s">
        <v>74</v>
      </c>
      <c r="I792" s="76" t="s">
        <v>80</v>
      </c>
      <c r="J792" s="80">
        <v>7.8299999999999995E-2</v>
      </c>
      <c r="K792" s="77">
        <v>0</v>
      </c>
      <c r="L792" s="108">
        <f t="shared" si="16"/>
        <v>7.8299999999999995E-2</v>
      </c>
      <c r="N792" s="78" t="s">
        <v>76</v>
      </c>
      <c r="O792" s="78" t="s">
        <v>76</v>
      </c>
      <c r="P792" s="29" t="s">
        <v>339</v>
      </c>
    </row>
    <row r="793" spans="2:16" ht="25.5" x14ac:dyDescent="0.25">
      <c r="B793" s="5">
        <v>788</v>
      </c>
      <c r="C793" s="71" t="s">
        <v>1123</v>
      </c>
      <c r="D793" s="71" t="s">
        <v>1123</v>
      </c>
      <c r="E793" s="71" t="s">
        <v>1123</v>
      </c>
      <c r="F793" s="62" t="s">
        <v>340</v>
      </c>
      <c r="G793" s="75" t="s">
        <v>400</v>
      </c>
      <c r="H793" s="75" t="s">
        <v>74</v>
      </c>
      <c r="I793" s="76" t="s">
        <v>80</v>
      </c>
      <c r="J793" s="80">
        <v>7.4800000000000005E-2</v>
      </c>
      <c r="K793" s="77">
        <v>0</v>
      </c>
      <c r="L793" s="108">
        <f t="shared" si="16"/>
        <v>7.4800000000000005E-2</v>
      </c>
      <c r="N793" s="78" t="s">
        <v>76</v>
      </c>
      <c r="O793" s="78" t="s">
        <v>76</v>
      </c>
      <c r="P793" s="29" t="s">
        <v>339</v>
      </c>
    </row>
    <row r="794" spans="2:16" ht="25.5" x14ac:dyDescent="0.25">
      <c r="B794" s="5">
        <v>789</v>
      </c>
      <c r="C794" s="71" t="s">
        <v>1124</v>
      </c>
      <c r="D794" s="71" t="s">
        <v>1124</v>
      </c>
      <c r="E794" s="71" t="s">
        <v>1124</v>
      </c>
      <c r="F794" s="62" t="s">
        <v>340</v>
      </c>
      <c r="G794" s="75" t="s">
        <v>400</v>
      </c>
      <c r="H794" s="75" t="s">
        <v>74</v>
      </c>
      <c r="I794" s="76" t="s">
        <v>80</v>
      </c>
      <c r="J794" s="80">
        <v>2.41E-2</v>
      </c>
      <c r="K794" s="77">
        <v>0</v>
      </c>
      <c r="L794" s="108">
        <f t="shared" si="16"/>
        <v>2.41E-2</v>
      </c>
      <c r="N794" s="78" t="s">
        <v>76</v>
      </c>
      <c r="O794" s="78" t="s">
        <v>76</v>
      </c>
      <c r="P794" s="29" t="s">
        <v>339</v>
      </c>
    </row>
    <row r="795" spans="2:16" ht="25.5" x14ac:dyDescent="0.25">
      <c r="B795" s="5">
        <v>790</v>
      </c>
      <c r="C795" s="71" t="s">
        <v>1125</v>
      </c>
      <c r="D795" s="71" t="s">
        <v>1125</v>
      </c>
      <c r="E795" s="71" t="s">
        <v>1125</v>
      </c>
      <c r="F795" s="62" t="s">
        <v>340</v>
      </c>
      <c r="G795" s="75" t="s">
        <v>400</v>
      </c>
      <c r="H795" s="75" t="s">
        <v>74</v>
      </c>
      <c r="I795" s="76" t="s">
        <v>80</v>
      </c>
      <c r="J795" s="80">
        <v>3.1099999999999999E-2</v>
      </c>
      <c r="K795" s="77">
        <v>0</v>
      </c>
      <c r="L795" s="108">
        <f t="shared" si="16"/>
        <v>3.1099999999999999E-2</v>
      </c>
      <c r="N795" s="78" t="s">
        <v>76</v>
      </c>
      <c r="O795" s="78" t="s">
        <v>76</v>
      </c>
      <c r="P795" s="29" t="s">
        <v>339</v>
      </c>
    </row>
    <row r="796" spans="2:16" ht="25.5" x14ac:dyDescent="0.25">
      <c r="B796" s="5">
        <v>791</v>
      </c>
      <c r="C796" s="71" t="s">
        <v>1126</v>
      </c>
      <c r="D796" s="71" t="s">
        <v>1126</v>
      </c>
      <c r="E796" s="71" t="s">
        <v>1126</v>
      </c>
      <c r="F796" s="62" t="s">
        <v>340</v>
      </c>
      <c r="G796" s="75" t="s">
        <v>400</v>
      </c>
      <c r="H796" s="75" t="s">
        <v>74</v>
      </c>
      <c r="I796" s="76" t="s">
        <v>80</v>
      </c>
      <c r="J796" s="80">
        <v>8.3999999999999995E-3</v>
      </c>
      <c r="K796" s="77">
        <v>0</v>
      </c>
      <c r="L796" s="108">
        <f t="shared" si="16"/>
        <v>8.3999999999999995E-3</v>
      </c>
      <c r="N796" s="78" t="s">
        <v>76</v>
      </c>
      <c r="O796" s="78" t="s">
        <v>76</v>
      </c>
      <c r="P796" s="29" t="s">
        <v>339</v>
      </c>
    </row>
    <row r="797" spans="2:16" ht="38.25" x14ac:dyDescent="0.25">
      <c r="B797" s="5">
        <v>792</v>
      </c>
      <c r="C797" s="71" t="s">
        <v>1520</v>
      </c>
      <c r="D797" s="71" t="s">
        <v>1520</v>
      </c>
      <c r="E797" s="71" t="s">
        <v>1520</v>
      </c>
      <c r="F797" s="62" t="s">
        <v>340</v>
      </c>
      <c r="G797" s="75" t="s">
        <v>400</v>
      </c>
      <c r="H797" s="75" t="s">
        <v>74</v>
      </c>
      <c r="I797" s="76" t="s">
        <v>80</v>
      </c>
      <c r="J797" s="80">
        <v>8.3999999999999995E-3</v>
      </c>
      <c r="K797" s="77">
        <v>0</v>
      </c>
      <c r="L797" s="108">
        <f t="shared" si="16"/>
        <v>8.3999999999999995E-3</v>
      </c>
      <c r="N797" s="78" t="s">
        <v>76</v>
      </c>
      <c r="O797" s="78" t="s">
        <v>76</v>
      </c>
      <c r="P797" s="29" t="s">
        <v>339</v>
      </c>
    </row>
    <row r="798" spans="2:16" ht="25.5" x14ac:dyDescent="0.25">
      <c r="B798" s="5">
        <v>793</v>
      </c>
      <c r="C798" s="71" t="s">
        <v>1127</v>
      </c>
      <c r="D798" s="71" t="s">
        <v>1127</v>
      </c>
      <c r="E798" s="71" t="s">
        <v>1127</v>
      </c>
      <c r="F798" s="62" t="s">
        <v>340</v>
      </c>
      <c r="G798" s="75" t="s">
        <v>400</v>
      </c>
      <c r="H798" s="75" t="s">
        <v>74</v>
      </c>
      <c r="I798" s="76" t="s">
        <v>80</v>
      </c>
      <c r="J798" s="80">
        <v>1.23E-2</v>
      </c>
      <c r="K798" s="77">
        <v>0</v>
      </c>
      <c r="L798" s="108">
        <f t="shared" si="16"/>
        <v>1.23E-2</v>
      </c>
      <c r="N798" s="78" t="s">
        <v>76</v>
      </c>
      <c r="O798" s="78" t="s">
        <v>76</v>
      </c>
      <c r="P798" s="29" t="s">
        <v>339</v>
      </c>
    </row>
    <row r="799" spans="2:16" ht="25.5" x14ac:dyDescent="0.25">
      <c r="B799" s="5">
        <v>794</v>
      </c>
      <c r="C799" s="71" t="s">
        <v>1128</v>
      </c>
      <c r="D799" s="71" t="s">
        <v>1128</v>
      </c>
      <c r="E799" s="71" t="s">
        <v>1128</v>
      </c>
      <c r="F799" s="62" t="s">
        <v>340</v>
      </c>
      <c r="G799" s="75" t="s">
        <v>400</v>
      </c>
      <c r="H799" s="75" t="s">
        <v>74</v>
      </c>
      <c r="I799" s="76" t="s">
        <v>80</v>
      </c>
      <c r="J799" s="80">
        <v>0.1027</v>
      </c>
      <c r="K799" s="77">
        <v>0</v>
      </c>
      <c r="L799" s="108">
        <f t="shared" si="16"/>
        <v>0.1027</v>
      </c>
      <c r="N799" s="78" t="s">
        <v>76</v>
      </c>
      <c r="O799" s="78" t="s">
        <v>76</v>
      </c>
      <c r="P799" s="29" t="s">
        <v>339</v>
      </c>
    </row>
    <row r="800" spans="2:16" ht="25.5" x14ac:dyDescent="0.25">
      <c r="B800" s="5">
        <v>795</v>
      </c>
      <c r="C800" s="71" t="s">
        <v>1129</v>
      </c>
      <c r="D800" s="71" t="s">
        <v>1129</v>
      </c>
      <c r="E800" s="71" t="s">
        <v>1129</v>
      </c>
      <c r="F800" s="62" t="s">
        <v>340</v>
      </c>
      <c r="G800" s="75" t="s">
        <v>400</v>
      </c>
      <c r="H800" s="75" t="s">
        <v>74</v>
      </c>
      <c r="I800" s="76" t="s">
        <v>80</v>
      </c>
      <c r="J800" s="80">
        <v>5.1799999999999999E-2</v>
      </c>
      <c r="K800" s="77">
        <v>0</v>
      </c>
      <c r="L800" s="108">
        <f t="shared" si="16"/>
        <v>5.1799999999999999E-2</v>
      </c>
      <c r="N800" s="78" t="s">
        <v>76</v>
      </c>
      <c r="O800" s="78" t="s">
        <v>76</v>
      </c>
      <c r="P800" s="29" t="s">
        <v>339</v>
      </c>
    </row>
    <row r="801" spans="2:16" ht="38.25" x14ac:dyDescent="0.25">
      <c r="B801" s="5">
        <v>796</v>
      </c>
      <c r="C801" s="71" t="s">
        <v>1130</v>
      </c>
      <c r="D801" s="71" t="s">
        <v>1130</v>
      </c>
      <c r="E801" s="71" t="s">
        <v>1130</v>
      </c>
      <c r="F801" s="62" t="s">
        <v>340</v>
      </c>
      <c r="G801" s="75" t="s">
        <v>400</v>
      </c>
      <c r="H801" s="75" t="s">
        <v>74</v>
      </c>
      <c r="I801" s="76" t="s">
        <v>80</v>
      </c>
      <c r="J801" s="80">
        <v>6.1199999999999997E-2</v>
      </c>
      <c r="K801" s="77">
        <v>0</v>
      </c>
      <c r="L801" s="108">
        <f t="shared" si="16"/>
        <v>6.1199999999999997E-2</v>
      </c>
      <c r="N801" s="78" t="s">
        <v>76</v>
      </c>
      <c r="O801" s="78" t="s">
        <v>76</v>
      </c>
      <c r="P801" s="29" t="s">
        <v>339</v>
      </c>
    </row>
    <row r="802" spans="2:16" ht="25.5" x14ac:dyDescent="0.25">
      <c r="B802" s="5">
        <v>797</v>
      </c>
      <c r="C802" s="71" t="s">
        <v>1131</v>
      </c>
      <c r="D802" s="71" t="s">
        <v>1131</v>
      </c>
      <c r="E802" s="71" t="s">
        <v>1131</v>
      </c>
      <c r="F802" s="62" t="s">
        <v>340</v>
      </c>
      <c r="G802" s="75" t="s">
        <v>400</v>
      </c>
      <c r="H802" s="75" t="s">
        <v>74</v>
      </c>
      <c r="I802" s="76" t="s">
        <v>80</v>
      </c>
      <c r="J802" s="80">
        <v>3.44E-2</v>
      </c>
      <c r="K802" s="77">
        <v>0</v>
      </c>
      <c r="L802" s="108">
        <f t="shared" si="16"/>
        <v>3.44E-2</v>
      </c>
      <c r="N802" s="78" t="s">
        <v>76</v>
      </c>
      <c r="O802" s="78" t="s">
        <v>76</v>
      </c>
      <c r="P802" s="29" t="s">
        <v>339</v>
      </c>
    </row>
    <row r="803" spans="2:16" ht="25.5" x14ac:dyDescent="0.25">
      <c r="B803" s="5">
        <v>798</v>
      </c>
      <c r="C803" s="71" t="s">
        <v>1132</v>
      </c>
      <c r="D803" s="71" t="s">
        <v>1132</v>
      </c>
      <c r="E803" s="71" t="s">
        <v>1132</v>
      </c>
      <c r="F803" s="62" t="s">
        <v>340</v>
      </c>
      <c r="G803" s="75" t="s">
        <v>400</v>
      </c>
      <c r="H803" s="75" t="s">
        <v>74</v>
      </c>
      <c r="I803" s="76" t="s">
        <v>80</v>
      </c>
      <c r="J803" s="80">
        <v>4.9500000000000002E-2</v>
      </c>
      <c r="K803" s="77">
        <v>0</v>
      </c>
      <c r="L803" s="108">
        <f t="shared" si="16"/>
        <v>4.9500000000000002E-2</v>
      </c>
      <c r="N803" s="78" t="s">
        <v>76</v>
      </c>
      <c r="O803" s="78" t="s">
        <v>76</v>
      </c>
      <c r="P803" s="29" t="s">
        <v>339</v>
      </c>
    </row>
    <row r="804" spans="2:16" ht="25.5" x14ac:dyDescent="0.25">
      <c r="B804" s="5">
        <v>799</v>
      </c>
      <c r="C804" s="71" t="s">
        <v>1133</v>
      </c>
      <c r="D804" s="71" t="s">
        <v>1133</v>
      </c>
      <c r="E804" s="71" t="s">
        <v>1133</v>
      </c>
      <c r="F804" s="62" t="s">
        <v>340</v>
      </c>
      <c r="G804" s="75" t="s">
        <v>400</v>
      </c>
      <c r="H804" s="75" t="s">
        <v>74</v>
      </c>
      <c r="I804" s="76" t="s">
        <v>80</v>
      </c>
      <c r="J804" s="80">
        <v>6.2E-2</v>
      </c>
      <c r="K804" s="77">
        <v>0</v>
      </c>
      <c r="L804" s="108">
        <f t="shared" si="16"/>
        <v>6.2E-2</v>
      </c>
      <c r="N804" s="78" t="s">
        <v>76</v>
      </c>
      <c r="O804" s="78" t="s">
        <v>76</v>
      </c>
      <c r="P804" s="29" t="s">
        <v>339</v>
      </c>
    </row>
    <row r="805" spans="2:16" ht="25.5" x14ac:dyDescent="0.25">
      <c r="B805" s="5">
        <v>800</v>
      </c>
      <c r="C805" s="71" t="s">
        <v>1134</v>
      </c>
      <c r="D805" s="71" t="s">
        <v>1134</v>
      </c>
      <c r="E805" s="71" t="s">
        <v>1134</v>
      </c>
      <c r="F805" s="62" t="s">
        <v>340</v>
      </c>
      <c r="G805" s="75" t="s">
        <v>400</v>
      </c>
      <c r="H805" s="75" t="s">
        <v>74</v>
      </c>
      <c r="I805" s="76" t="s">
        <v>80</v>
      </c>
      <c r="J805" s="80">
        <v>6.1100000000000002E-2</v>
      </c>
      <c r="K805" s="77">
        <v>0</v>
      </c>
      <c r="L805" s="108">
        <f t="shared" si="16"/>
        <v>6.1100000000000002E-2</v>
      </c>
      <c r="N805" s="78" t="s">
        <v>76</v>
      </c>
      <c r="O805" s="78" t="s">
        <v>76</v>
      </c>
      <c r="P805" s="29" t="s">
        <v>339</v>
      </c>
    </row>
    <row r="806" spans="2:16" ht="25.5" x14ac:dyDescent="0.25">
      <c r="B806" s="5">
        <v>801</v>
      </c>
      <c r="C806" s="71" t="s">
        <v>1135</v>
      </c>
      <c r="D806" s="71" t="s">
        <v>1135</v>
      </c>
      <c r="E806" s="71" t="s">
        <v>1135</v>
      </c>
      <c r="F806" s="62" t="s">
        <v>340</v>
      </c>
      <c r="G806" s="75" t="s">
        <v>400</v>
      </c>
      <c r="H806" s="75" t="s">
        <v>74</v>
      </c>
      <c r="I806" s="76" t="s">
        <v>80</v>
      </c>
      <c r="J806" s="80">
        <v>4.8800000000000003E-2</v>
      </c>
      <c r="K806" s="77">
        <v>0</v>
      </c>
      <c r="L806" s="108">
        <f t="shared" si="16"/>
        <v>4.8800000000000003E-2</v>
      </c>
      <c r="N806" s="78" t="s">
        <v>76</v>
      </c>
      <c r="O806" s="78" t="s">
        <v>76</v>
      </c>
      <c r="P806" s="29" t="s">
        <v>339</v>
      </c>
    </row>
    <row r="807" spans="2:16" ht="25.5" x14ac:dyDescent="0.25">
      <c r="B807" s="5">
        <v>802</v>
      </c>
      <c r="C807" s="71" t="s">
        <v>1136</v>
      </c>
      <c r="D807" s="71" t="s">
        <v>1136</v>
      </c>
      <c r="E807" s="71" t="s">
        <v>1136</v>
      </c>
      <c r="F807" s="62" t="s">
        <v>340</v>
      </c>
      <c r="G807" s="75" t="s">
        <v>400</v>
      </c>
      <c r="H807" s="75" t="s">
        <v>74</v>
      </c>
      <c r="I807" s="76" t="s">
        <v>80</v>
      </c>
      <c r="J807" s="80">
        <v>4.8800000000000003E-2</v>
      </c>
      <c r="K807" s="77">
        <v>0</v>
      </c>
      <c r="L807" s="108">
        <f t="shared" si="16"/>
        <v>4.8800000000000003E-2</v>
      </c>
      <c r="N807" s="78" t="s">
        <v>76</v>
      </c>
      <c r="O807" s="78" t="s">
        <v>76</v>
      </c>
      <c r="P807" s="29" t="s">
        <v>339</v>
      </c>
    </row>
    <row r="808" spans="2:16" ht="25.5" x14ac:dyDescent="0.25">
      <c r="B808" s="5">
        <v>803</v>
      </c>
      <c r="C808" s="71" t="s">
        <v>1137</v>
      </c>
      <c r="D808" s="71" t="s">
        <v>1137</v>
      </c>
      <c r="E808" s="71" t="s">
        <v>1137</v>
      </c>
      <c r="F808" s="62" t="s">
        <v>340</v>
      </c>
      <c r="G808" s="75" t="s">
        <v>400</v>
      </c>
      <c r="H808" s="75" t="s">
        <v>74</v>
      </c>
      <c r="I808" s="76" t="s">
        <v>80</v>
      </c>
      <c r="J808" s="80">
        <v>7.1300000000000002E-2</v>
      </c>
      <c r="K808" s="77">
        <v>0</v>
      </c>
      <c r="L808" s="108">
        <f t="shared" si="16"/>
        <v>7.1300000000000002E-2</v>
      </c>
      <c r="N808" s="78" t="s">
        <v>76</v>
      </c>
      <c r="O808" s="78" t="s">
        <v>76</v>
      </c>
      <c r="P808" s="29" t="s">
        <v>339</v>
      </c>
    </row>
    <row r="809" spans="2:16" ht="25.5" x14ac:dyDescent="0.25">
      <c r="B809" s="5">
        <v>804</v>
      </c>
      <c r="C809" s="71" t="s">
        <v>1138</v>
      </c>
      <c r="D809" s="71" t="s">
        <v>1138</v>
      </c>
      <c r="E809" s="71" t="s">
        <v>1138</v>
      </c>
      <c r="F809" s="62" t="s">
        <v>340</v>
      </c>
      <c r="G809" s="75" t="s">
        <v>400</v>
      </c>
      <c r="H809" s="75" t="s">
        <v>74</v>
      </c>
      <c r="I809" s="76" t="s">
        <v>80</v>
      </c>
      <c r="J809" s="80">
        <v>1.6199999999999999E-2</v>
      </c>
      <c r="K809" s="77">
        <v>0</v>
      </c>
      <c r="L809" s="108">
        <f t="shared" si="16"/>
        <v>1.6199999999999999E-2</v>
      </c>
      <c r="N809" s="78" t="s">
        <v>76</v>
      </c>
      <c r="O809" s="78" t="s">
        <v>76</v>
      </c>
      <c r="P809" s="29" t="s">
        <v>339</v>
      </c>
    </row>
    <row r="810" spans="2:16" ht="38.25" x14ac:dyDescent="0.25">
      <c r="B810" s="5">
        <v>805</v>
      </c>
      <c r="C810" s="71" t="s">
        <v>1139</v>
      </c>
      <c r="D810" s="71" t="s">
        <v>1139</v>
      </c>
      <c r="E810" s="71" t="s">
        <v>1139</v>
      </c>
      <c r="F810" s="62" t="s">
        <v>340</v>
      </c>
      <c r="G810" s="75" t="s">
        <v>400</v>
      </c>
      <c r="H810" s="75" t="s">
        <v>74</v>
      </c>
      <c r="I810" s="76" t="s">
        <v>80</v>
      </c>
      <c r="J810" s="80">
        <v>6.4999999999999997E-3</v>
      </c>
      <c r="K810" s="77">
        <v>0</v>
      </c>
      <c r="L810" s="108">
        <f t="shared" si="16"/>
        <v>6.4999999999999997E-3</v>
      </c>
      <c r="N810" s="78" t="s">
        <v>76</v>
      </c>
      <c r="O810" s="78" t="s">
        <v>76</v>
      </c>
      <c r="P810" s="29" t="s">
        <v>339</v>
      </c>
    </row>
    <row r="811" spans="2:16" ht="25.5" x14ac:dyDescent="0.25">
      <c r="B811" s="5">
        <v>806</v>
      </c>
      <c r="C811" s="71" t="s">
        <v>1140</v>
      </c>
      <c r="D811" s="71" t="s">
        <v>1140</v>
      </c>
      <c r="E811" s="71" t="s">
        <v>1140</v>
      </c>
      <c r="F811" s="62" t="s">
        <v>340</v>
      </c>
      <c r="G811" s="75" t="s">
        <v>400</v>
      </c>
      <c r="H811" s="75" t="s">
        <v>74</v>
      </c>
      <c r="I811" s="76" t="s">
        <v>80</v>
      </c>
      <c r="J811" s="80">
        <v>6.1999999999999998E-3</v>
      </c>
      <c r="K811" s="77">
        <v>0</v>
      </c>
      <c r="L811" s="108">
        <f t="shared" si="16"/>
        <v>6.1999999999999998E-3</v>
      </c>
      <c r="N811" s="78" t="s">
        <v>76</v>
      </c>
      <c r="O811" s="78" t="s">
        <v>76</v>
      </c>
      <c r="P811" s="29" t="s">
        <v>339</v>
      </c>
    </row>
    <row r="812" spans="2:16" ht="25.5" x14ac:dyDescent="0.25">
      <c r="B812" s="5">
        <v>807</v>
      </c>
      <c r="C812" s="71" t="s">
        <v>1141</v>
      </c>
      <c r="D812" s="71" t="s">
        <v>1141</v>
      </c>
      <c r="E812" s="71" t="s">
        <v>1141</v>
      </c>
      <c r="F812" s="62" t="s">
        <v>340</v>
      </c>
      <c r="G812" s="75" t="s">
        <v>400</v>
      </c>
      <c r="H812" s="75" t="s">
        <v>74</v>
      </c>
      <c r="I812" s="76" t="s">
        <v>80</v>
      </c>
      <c r="J812" s="80">
        <v>6.1999999999999998E-3</v>
      </c>
      <c r="K812" s="77">
        <v>0</v>
      </c>
      <c r="L812" s="108">
        <f t="shared" si="16"/>
        <v>6.1999999999999998E-3</v>
      </c>
      <c r="N812" s="78" t="s">
        <v>76</v>
      </c>
      <c r="O812" s="78" t="s">
        <v>76</v>
      </c>
      <c r="P812" s="29" t="s">
        <v>339</v>
      </c>
    </row>
    <row r="813" spans="2:16" ht="25.5" x14ac:dyDescent="0.25">
      <c r="B813" s="5">
        <v>808</v>
      </c>
      <c r="C813" s="71" t="s">
        <v>1142</v>
      </c>
      <c r="D813" s="71" t="s">
        <v>1142</v>
      </c>
      <c r="E813" s="71" t="s">
        <v>1142</v>
      </c>
      <c r="F813" s="62" t="s">
        <v>340</v>
      </c>
      <c r="G813" s="75" t="s">
        <v>400</v>
      </c>
      <c r="H813" s="75" t="s">
        <v>74</v>
      </c>
      <c r="I813" s="76" t="s">
        <v>80</v>
      </c>
      <c r="J813" s="80">
        <v>1.0800000000000001E-2</v>
      </c>
      <c r="K813" s="77">
        <v>0</v>
      </c>
      <c r="L813" s="108">
        <f t="shared" si="16"/>
        <v>1.0800000000000001E-2</v>
      </c>
      <c r="N813" s="78" t="s">
        <v>76</v>
      </c>
      <c r="O813" s="78" t="s">
        <v>76</v>
      </c>
      <c r="P813" s="29" t="s">
        <v>339</v>
      </c>
    </row>
    <row r="814" spans="2:16" ht="25.5" x14ac:dyDescent="0.25">
      <c r="B814" s="5">
        <v>809</v>
      </c>
      <c r="C814" s="71" t="s">
        <v>1143</v>
      </c>
      <c r="D814" s="71" t="s">
        <v>1143</v>
      </c>
      <c r="E814" s="71" t="s">
        <v>1143</v>
      </c>
      <c r="F814" s="62" t="s">
        <v>340</v>
      </c>
      <c r="G814" s="75" t="s">
        <v>400</v>
      </c>
      <c r="H814" s="75" t="s">
        <v>74</v>
      </c>
      <c r="I814" s="76" t="s">
        <v>80</v>
      </c>
      <c r="J814" s="80">
        <v>6.1100000000000002E-2</v>
      </c>
      <c r="K814" s="77">
        <v>0</v>
      </c>
      <c r="L814" s="108">
        <f t="shared" si="16"/>
        <v>6.1100000000000002E-2</v>
      </c>
      <c r="N814" s="78" t="s">
        <v>76</v>
      </c>
      <c r="O814" s="78" t="s">
        <v>76</v>
      </c>
      <c r="P814" s="29" t="s">
        <v>339</v>
      </c>
    </row>
    <row r="815" spans="2:16" ht="25.5" x14ac:dyDescent="0.25">
      <c r="B815" s="5">
        <v>810</v>
      </c>
      <c r="C815" s="71" t="s">
        <v>1144</v>
      </c>
      <c r="D815" s="71" t="s">
        <v>1144</v>
      </c>
      <c r="E815" s="71" t="s">
        <v>1144</v>
      </c>
      <c r="F815" s="62" t="s">
        <v>340</v>
      </c>
      <c r="G815" s="75" t="s">
        <v>400</v>
      </c>
      <c r="H815" s="75" t="s">
        <v>74</v>
      </c>
      <c r="I815" s="76" t="s">
        <v>80</v>
      </c>
      <c r="J815" s="80">
        <v>3.1600000000000003E-2</v>
      </c>
      <c r="K815" s="77">
        <v>0</v>
      </c>
      <c r="L815" s="108">
        <f t="shared" si="16"/>
        <v>3.1600000000000003E-2</v>
      </c>
      <c r="N815" s="78" t="s">
        <v>76</v>
      </c>
      <c r="O815" s="78" t="s">
        <v>76</v>
      </c>
      <c r="P815" s="29" t="s">
        <v>339</v>
      </c>
    </row>
    <row r="816" spans="2:16" ht="25.5" x14ac:dyDescent="0.25">
      <c r="B816" s="5">
        <v>811</v>
      </c>
      <c r="C816" s="71" t="s">
        <v>1145</v>
      </c>
      <c r="D816" s="71" t="s">
        <v>1145</v>
      </c>
      <c r="E816" s="71" t="s">
        <v>1145</v>
      </c>
      <c r="F816" s="62" t="s">
        <v>340</v>
      </c>
      <c r="G816" s="75" t="s">
        <v>400</v>
      </c>
      <c r="H816" s="75" t="s">
        <v>74</v>
      </c>
      <c r="I816" s="76" t="s">
        <v>80</v>
      </c>
      <c r="J816" s="80">
        <v>5.1999999999999998E-2</v>
      </c>
      <c r="K816" s="77">
        <v>0</v>
      </c>
      <c r="L816" s="108">
        <f t="shared" si="16"/>
        <v>5.1999999999999998E-2</v>
      </c>
      <c r="N816" s="78" t="s">
        <v>76</v>
      </c>
      <c r="O816" s="78" t="s">
        <v>76</v>
      </c>
      <c r="P816" s="29" t="s">
        <v>339</v>
      </c>
    </row>
    <row r="817" spans="2:16" ht="25.5" x14ac:dyDescent="0.25">
      <c r="B817" s="5">
        <v>812</v>
      </c>
      <c r="C817" s="71" t="s">
        <v>1146</v>
      </c>
      <c r="D817" s="71" t="s">
        <v>1146</v>
      </c>
      <c r="E817" s="71" t="s">
        <v>1146</v>
      </c>
      <c r="F817" s="62" t="s">
        <v>340</v>
      </c>
      <c r="G817" s="75" t="s">
        <v>400</v>
      </c>
      <c r="H817" s="75" t="s">
        <v>74</v>
      </c>
      <c r="I817" s="76" t="s">
        <v>80</v>
      </c>
      <c r="J817" s="80">
        <v>1.23E-2</v>
      </c>
      <c r="K817" s="77">
        <v>0</v>
      </c>
      <c r="L817" s="108">
        <f t="shared" si="16"/>
        <v>1.23E-2</v>
      </c>
      <c r="N817" s="78" t="s">
        <v>76</v>
      </c>
      <c r="O817" s="78" t="s">
        <v>76</v>
      </c>
      <c r="P817" s="29" t="s">
        <v>339</v>
      </c>
    </row>
    <row r="818" spans="2:16" ht="25.5" x14ac:dyDescent="0.25">
      <c r="B818" s="5">
        <v>813</v>
      </c>
      <c r="C818" s="71" t="s">
        <v>1147</v>
      </c>
      <c r="D818" s="71" t="s">
        <v>1147</v>
      </c>
      <c r="E818" s="71" t="s">
        <v>1147</v>
      </c>
      <c r="F818" s="62" t="s">
        <v>340</v>
      </c>
      <c r="G818" s="75" t="s">
        <v>400</v>
      </c>
      <c r="H818" s="75" t="s">
        <v>74</v>
      </c>
      <c r="I818" s="76" t="s">
        <v>80</v>
      </c>
      <c r="J818" s="80">
        <v>6.7799999999999999E-2</v>
      </c>
      <c r="K818" s="77">
        <v>0</v>
      </c>
      <c r="L818" s="108">
        <f t="shared" si="16"/>
        <v>6.7799999999999999E-2</v>
      </c>
      <c r="N818" s="78" t="s">
        <v>76</v>
      </c>
      <c r="O818" s="78" t="s">
        <v>76</v>
      </c>
      <c r="P818" s="29" t="s">
        <v>339</v>
      </c>
    </row>
    <row r="819" spans="2:16" ht="25.5" x14ac:dyDescent="0.25">
      <c r="B819" s="5">
        <v>814</v>
      </c>
      <c r="C819" s="71" t="s">
        <v>1148</v>
      </c>
      <c r="D819" s="71" t="s">
        <v>1148</v>
      </c>
      <c r="E819" s="71" t="s">
        <v>1148</v>
      </c>
      <c r="F819" s="62" t="s">
        <v>340</v>
      </c>
      <c r="G819" s="75" t="s">
        <v>400</v>
      </c>
      <c r="H819" s="75" t="s">
        <v>74</v>
      </c>
      <c r="I819" s="76" t="s">
        <v>80</v>
      </c>
      <c r="J819" s="80">
        <v>3.1399999999999997E-2</v>
      </c>
      <c r="K819" s="77">
        <v>0</v>
      </c>
      <c r="L819" s="108">
        <f t="shared" si="16"/>
        <v>3.1399999999999997E-2</v>
      </c>
      <c r="N819" s="78" t="s">
        <v>76</v>
      </c>
      <c r="O819" s="78" t="s">
        <v>76</v>
      </c>
      <c r="P819" s="29" t="s">
        <v>339</v>
      </c>
    </row>
    <row r="820" spans="2:16" ht="25.5" x14ac:dyDescent="0.25">
      <c r="B820" s="5">
        <v>815</v>
      </c>
      <c r="C820" s="71" t="s">
        <v>1149</v>
      </c>
      <c r="D820" s="71" t="s">
        <v>1149</v>
      </c>
      <c r="E820" s="71" t="s">
        <v>1149</v>
      </c>
      <c r="F820" s="62" t="s">
        <v>340</v>
      </c>
      <c r="G820" s="75" t="s">
        <v>400</v>
      </c>
      <c r="H820" s="75" t="s">
        <v>74</v>
      </c>
      <c r="I820" s="76" t="s">
        <v>80</v>
      </c>
      <c r="J820" s="80">
        <v>5.4300000000000001E-2</v>
      </c>
      <c r="K820" s="77">
        <v>0</v>
      </c>
      <c r="L820" s="108">
        <f t="shared" si="16"/>
        <v>5.4300000000000001E-2</v>
      </c>
      <c r="N820" s="78" t="s">
        <v>76</v>
      </c>
      <c r="O820" s="78" t="s">
        <v>76</v>
      </c>
      <c r="P820" s="29" t="s">
        <v>339</v>
      </c>
    </row>
    <row r="821" spans="2:16" ht="25.5" x14ac:dyDescent="0.25">
      <c r="B821" s="5">
        <v>816</v>
      </c>
      <c r="C821" s="71" t="s">
        <v>1150</v>
      </c>
      <c r="D821" s="71" t="s">
        <v>1150</v>
      </c>
      <c r="E821" s="71" t="s">
        <v>1150</v>
      </c>
      <c r="F821" s="62" t="s">
        <v>340</v>
      </c>
      <c r="G821" s="75" t="s">
        <v>400</v>
      </c>
      <c r="H821" s="75" t="s">
        <v>74</v>
      </c>
      <c r="I821" s="76" t="s">
        <v>80</v>
      </c>
      <c r="J821" s="80">
        <v>8.3900000000000002E-2</v>
      </c>
      <c r="K821" s="77">
        <v>0</v>
      </c>
      <c r="L821" s="108">
        <f t="shared" si="16"/>
        <v>8.3900000000000002E-2</v>
      </c>
      <c r="N821" s="78" t="s">
        <v>76</v>
      </c>
      <c r="O821" s="78" t="s">
        <v>76</v>
      </c>
      <c r="P821" s="29" t="s">
        <v>339</v>
      </c>
    </row>
    <row r="822" spans="2:16" ht="25.5" x14ac:dyDescent="0.25">
      <c r="B822" s="5">
        <v>817</v>
      </c>
      <c r="C822" s="71" t="s">
        <v>1151</v>
      </c>
      <c r="D822" s="71" t="s">
        <v>1151</v>
      </c>
      <c r="E822" s="71" t="s">
        <v>1151</v>
      </c>
      <c r="F822" s="62" t="s">
        <v>340</v>
      </c>
      <c r="G822" s="75" t="s">
        <v>400</v>
      </c>
      <c r="H822" s="75" t="s">
        <v>74</v>
      </c>
      <c r="I822" s="76" t="s">
        <v>80</v>
      </c>
      <c r="J822" s="80">
        <v>2.76E-2</v>
      </c>
      <c r="K822" s="77">
        <v>0</v>
      </c>
      <c r="L822" s="108">
        <f t="shared" si="16"/>
        <v>2.76E-2</v>
      </c>
      <c r="N822" s="78" t="s">
        <v>76</v>
      </c>
      <c r="O822" s="78" t="s">
        <v>76</v>
      </c>
      <c r="P822" s="29" t="s">
        <v>339</v>
      </c>
    </row>
    <row r="823" spans="2:16" ht="38.25" x14ac:dyDescent="0.25">
      <c r="B823" s="5">
        <v>818</v>
      </c>
      <c r="C823" s="71" t="s">
        <v>1152</v>
      </c>
      <c r="D823" s="71" t="s">
        <v>1152</v>
      </c>
      <c r="E823" s="71" t="s">
        <v>1152</v>
      </c>
      <c r="F823" s="62" t="s">
        <v>340</v>
      </c>
      <c r="G823" s="75" t="s">
        <v>400</v>
      </c>
      <c r="H823" s="75" t="s">
        <v>74</v>
      </c>
      <c r="I823" s="76" t="s">
        <v>80</v>
      </c>
      <c r="J823" s="80">
        <v>6.0100000000000001E-2</v>
      </c>
      <c r="K823" s="77">
        <v>0</v>
      </c>
      <c r="L823" s="108">
        <f t="shared" si="16"/>
        <v>6.0100000000000001E-2</v>
      </c>
      <c r="N823" s="78" t="s">
        <v>76</v>
      </c>
      <c r="O823" s="78" t="s">
        <v>76</v>
      </c>
      <c r="P823" s="29" t="s">
        <v>339</v>
      </c>
    </row>
    <row r="824" spans="2:16" ht="25.5" x14ac:dyDescent="0.25">
      <c r="B824" s="5">
        <v>819</v>
      </c>
      <c r="C824" s="71" t="s">
        <v>1521</v>
      </c>
      <c r="D824" s="71" t="s">
        <v>1521</v>
      </c>
      <c r="E824" s="71" t="s">
        <v>1521</v>
      </c>
      <c r="F824" s="62" t="s">
        <v>340</v>
      </c>
      <c r="G824" s="75" t="s">
        <v>400</v>
      </c>
      <c r="H824" s="75" t="s">
        <v>74</v>
      </c>
      <c r="I824" s="76" t="s">
        <v>80</v>
      </c>
      <c r="J824" s="80">
        <v>0.24790000000000001</v>
      </c>
      <c r="K824" s="77">
        <v>0</v>
      </c>
      <c r="L824" s="108">
        <f t="shared" si="16"/>
        <v>0.24790000000000001</v>
      </c>
      <c r="N824" s="78" t="s">
        <v>76</v>
      </c>
      <c r="O824" s="78" t="s">
        <v>76</v>
      </c>
      <c r="P824" s="29" t="s">
        <v>339</v>
      </c>
    </row>
    <row r="825" spans="2:16" ht="25.5" x14ac:dyDescent="0.25">
      <c r="B825" s="5">
        <v>820</v>
      </c>
      <c r="C825" s="71" t="s">
        <v>1153</v>
      </c>
      <c r="D825" s="71" t="s">
        <v>1153</v>
      </c>
      <c r="E825" s="71" t="s">
        <v>1153</v>
      </c>
      <c r="F825" s="62" t="s">
        <v>340</v>
      </c>
      <c r="G825" s="75" t="s">
        <v>400</v>
      </c>
      <c r="H825" s="75" t="s">
        <v>74</v>
      </c>
      <c r="I825" s="76" t="s">
        <v>80</v>
      </c>
      <c r="J825" s="80">
        <v>2.5899999999999999E-2</v>
      </c>
      <c r="K825" s="77">
        <v>0</v>
      </c>
      <c r="L825" s="108">
        <f t="shared" si="16"/>
        <v>2.5899999999999999E-2</v>
      </c>
      <c r="N825" s="78" t="s">
        <v>76</v>
      </c>
      <c r="O825" s="78" t="s">
        <v>76</v>
      </c>
      <c r="P825" s="29" t="s">
        <v>339</v>
      </c>
    </row>
    <row r="826" spans="2:16" ht="25.5" x14ac:dyDescent="0.25">
      <c r="B826" s="5">
        <v>821</v>
      </c>
      <c r="C826" s="71" t="s">
        <v>1154</v>
      </c>
      <c r="D826" s="71" t="s">
        <v>1154</v>
      </c>
      <c r="E826" s="71" t="s">
        <v>1154</v>
      </c>
      <c r="F826" s="62" t="s">
        <v>340</v>
      </c>
      <c r="G826" s="75" t="s">
        <v>400</v>
      </c>
      <c r="H826" s="75" t="s">
        <v>74</v>
      </c>
      <c r="I826" s="76" t="s">
        <v>80</v>
      </c>
      <c r="J826" s="80">
        <v>4.8300000000000003E-2</v>
      </c>
      <c r="K826" s="77">
        <v>0</v>
      </c>
      <c r="L826" s="108">
        <f t="shared" si="16"/>
        <v>4.8300000000000003E-2</v>
      </c>
      <c r="N826" s="78" t="s">
        <v>76</v>
      </c>
      <c r="O826" s="78" t="s">
        <v>76</v>
      </c>
      <c r="P826" s="29" t="s">
        <v>339</v>
      </c>
    </row>
    <row r="827" spans="2:16" ht="25.5" x14ac:dyDescent="0.25">
      <c r="B827" s="5">
        <v>822</v>
      </c>
      <c r="C827" s="71" t="s">
        <v>1155</v>
      </c>
      <c r="D827" s="71" t="s">
        <v>1155</v>
      </c>
      <c r="E827" s="71" t="s">
        <v>1155</v>
      </c>
      <c r="F827" s="62" t="s">
        <v>340</v>
      </c>
      <c r="G827" s="75" t="s">
        <v>400</v>
      </c>
      <c r="H827" s="75" t="s">
        <v>74</v>
      </c>
      <c r="I827" s="76" t="s">
        <v>80</v>
      </c>
      <c r="J827" s="80">
        <v>0.2288</v>
      </c>
      <c r="K827" s="77">
        <v>0</v>
      </c>
      <c r="L827" s="108">
        <f t="shared" si="16"/>
        <v>0.2288</v>
      </c>
      <c r="N827" s="78" t="s">
        <v>76</v>
      </c>
      <c r="O827" s="78" t="s">
        <v>76</v>
      </c>
      <c r="P827" s="29" t="s">
        <v>339</v>
      </c>
    </row>
    <row r="828" spans="2:16" ht="25.5" x14ac:dyDescent="0.25">
      <c r="B828" s="5">
        <v>823</v>
      </c>
      <c r="C828" s="71" t="s">
        <v>1156</v>
      </c>
      <c r="D828" s="71" t="s">
        <v>1156</v>
      </c>
      <c r="E828" s="71" t="s">
        <v>1156</v>
      </c>
      <c r="F828" s="62" t="s">
        <v>340</v>
      </c>
      <c r="G828" s="75" t="s">
        <v>400</v>
      </c>
      <c r="H828" s="75" t="s">
        <v>74</v>
      </c>
      <c r="I828" s="76" t="s">
        <v>80</v>
      </c>
      <c r="J828" s="80">
        <v>4.41E-2</v>
      </c>
      <c r="K828" s="77">
        <v>0</v>
      </c>
      <c r="L828" s="108">
        <f t="shared" si="16"/>
        <v>4.41E-2</v>
      </c>
      <c r="N828" s="78" t="s">
        <v>76</v>
      </c>
      <c r="O828" s="78" t="s">
        <v>76</v>
      </c>
      <c r="P828" s="29" t="s">
        <v>339</v>
      </c>
    </row>
    <row r="829" spans="2:16" ht="25.5" x14ac:dyDescent="0.25">
      <c r="B829" s="5">
        <v>824</v>
      </c>
      <c r="C829" s="71" t="s">
        <v>1157</v>
      </c>
      <c r="D829" s="71" t="s">
        <v>1157</v>
      </c>
      <c r="E829" s="71" t="s">
        <v>1157</v>
      </c>
      <c r="F829" s="62" t="s">
        <v>340</v>
      </c>
      <c r="G829" s="75" t="s">
        <v>400</v>
      </c>
      <c r="H829" s="75" t="s">
        <v>74</v>
      </c>
      <c r="I829" s="76" t="s">
        <v>80</v>
      </c>
      <c r="J829" s="80">
        <v>7.3000000000000001E-3</v>
      </c>
      <c r="K829" s="77">
        <v>0</v>
      </c>
      <c r="L829" s="108">
        <f t="shared" si="16"/>
        <v>7.3000000000000001E-3</v>
      </c>
      <c r="N829" s="78" t="s">
        <v>76</v>
      </c>
      <c r="O829" s="78" t="s">
        <v>76</v>
      </c>
      <c r="P829" s="29" t="s">
        <v>339</v>
      </c>
    </row>
    <row r="830" spans="2:16" ht="38.25" x14ac:dyDescent="0.25">
      <c r="B830" s="5">
        <v>825</v>
      </c>
      <c r="C830" s="71" t="s">
        <v>1158</v>
      </c>
      <c r="D830" s="71" t="s">
        <v>1158</v>
      </c>
      <c r="E830" s="71" t="s">
        <v>1158</v>
      </c>
      <c r="F830" s="62" t="s">
        <v>340</v>
      </c>
      <c r="G830" s="75" t="s">
        <v>400</v>
      </c>
      <c r="H830" s="75" t="s">
        <v>74</v>
      </c>
      <c r="I830" s="76" t="s">
        <v>80</v>
      </c>
      <c r="J830" s="80">
        <v>7.3000000000000001E-3</v>
      </c>
      <c r="K830" s="77">
        <v>0</v>
      </c>
      <c r="L830" s="108">
        <f t="shared" si="16"/>
        <v>7.3000000000000001E-3</v>
      </c>
      <c r="N830" s="78" t="s">
        <v>76</v>
      </c>
      <c r="O830" s="78" t="s">
        <v>76</v>
      </c>
      <c r="P830" s="29" t="s">
        <v>339</v>
      </c>
    </row>
    <row r="831" spans="2:16" ht="25.5" x14ac:dyDescent="0.25">
      <c r="B831" s="5">
        <v>826</v>
      </c>
      <c r="C831" s="71" t="s">
        <v>1159</v>
      </c>
      <c r="D831" s="71" t="s">
        <v>1159</v>
      </c>
      <c r="E831" s="71" t="s">
        <v>1159</v>
      </c>
      <c r="F831" s="62" t="s">
        <v>340</v>
      </c>
      <c r="G831" s="75" t="s">
        <v>400</v>
      </c>
      <c r="H831" s="75" t="s">
        <v>74</v>
      </c>
      <c r="I831" s="76" t="s">
        <v>80</v>
      </c>
      <c r="J831" s="80">
        <v>3.1399999999999997E-2</v>
      </c>
      <c r="K831" s="77">
        <v>0</v>
      </c>
      <c r="L831" s="108">
        <f t="shared" si="16"/>
        <v>3.1399999999999997E-2</v>
      </c>
      <c r="N831" s="78" t="s">
        <v>76</v>
      </c>
      <c r="O831" s="78" t="s">
        <v>76</v>
      </c>
      <c r="P831" s="29" t="s">
        <v>339</v>
      </c>
    </row>
    <row r="832" spans="2:16" ht="38.25" x14ac:dyDescent="0.25">
      <c r="B832" s="5">
        <v>827</v>
      </c>
      <c r="C832" s="71" t="s">
        <v>1160</v>
      </c>
      <c r="D832" s="71" t="s">
        <v>1160</v>
      </c>
      <c r="E832" s="71" t="s">
        <v>1160</v>
      </c>
      <c r="F832" s="62" t="s">
        <v>340</v>
      </c>
      <c r="G832" s="75" t="s">
        <v>400</v>
      </c>
      <c r="H832" s="75" t="s">
        <v>74</v>
      </c>
      <c r="I832" s="76" t="s">
        <v>80</v>
      </c>
      <c r="J832" s="80">
        <v>3.6299999999999999E-2</v>
      </c>
      <c r="K832" s="77">
        <v>0</v>
      </c>
      <c r="L832" s="108">
        <f t="shared" si="16"/>
        <v>3.6299999999999999E-2</v>
      </c>
      <c r="N832" s="78" t="s">
        <v>76</v>
      </c>
      <c r="O832" s="78" t="s">
        <v>76</v>
      </c>
      <c r="P832" s="29" t="s">
        <v>339</v>
      </c>
    </row>
    <row r="833" spans="2:16" ht="38.25" x14ac:dyDescent="0.25">
      <c r="B833" s="5">
        <v>828</v>
      </c>
      <c r="C833" s="71" t="s">
        <v>1161</v>
      </c>
      <c r="D833" s="71" t="s">
        <v>1161</v>
      </c>
      <c r="E833" s="71" t="s">
        <v>1161</v>
      </c>
      <c r="F833" s="62" t="s">
        <v>340</v>
      </c>
      <c r="G833" s="75" t="s">
        <v>400</v>
      </c>
      <c r="H833" s="75" t="s">
        <v>74</v>
      </c>
      <c r="I833" s="76" t="s">
        <v>80</v>
      </c>
      <c r="J833" s="80">
        <v>3.73E-2</v>
      </c>
      <c r="K833" s="77">
        <v>0</v>
      </c>
      <c r="L833" s="108">
        <f t="shared" si="16"/>
        <v>3.73E-2</v>
      </c>
      <c r="N833" s="78" t="s">
        <v>76</v>
      </c>
      <c r="O833" s="78" t="s">
        <v>76</v>
      </c>
      <c r="P833" s="29" t="s">
        <v>339</v>
      </c>
    </row>
    <row r="834" spans="2:16" ht="25.5" x14ac:dyDescent="0.25">
      <c r="B834" s="5">
        <v>829</v>
      </c>
      <c r="C834" s="71" t="s">
        <v>1162</v>
      </c>
      <c r="D834" s="71" t="s">
        <v>1162</v>
      </c>
      <c r="E834" s="71" t="s">
        <v>1162</v>
      </c>
      <c r="F834" s="62" t="s">
        <v>340</v>
      </c>
      <c r="G834" s="75" t="s">
        <v>400</v>
      </c>
      <c r="H834" s="75" t="s">
        <v>74</v>
      </c>
      <c r="I834" s="76" t="s">
        <v>80</v>
      </c>
      <c r="J834" s="80">
        <v>4.3299999999999998E-2</v>
      </c>
      <c r="K834" s="77">
        <v>0</v>
      </c>
      <c r="L834" s="108">
        <f t="shared" si="16"/>
        <v>4.3299999999999998E-2</v>
      </c>
      <c r="N834" s="78" t="s">
        <v>76</v>
      </c>
      <c r="O834" s="78" t="s">
        <v>76</v>
      </c>
      <c r="P834" s="29" t="s">
        <v>339</v>
      </c>
    </row>
    <row r="835" spans="2:16" ht="25.5" x14ac:dyDescent="0.25">
      <c r="B835" s="5">
        <v>830</v>
      </c>
      <c r="C835" s="71" t="s">
        <v>1163</v>
      </c>
      <c r="D835" s="71" t="s">
        <v>1163</v>
      </c>
      <c r="E835" s="71" t="s">
        <v>1163</v>
      </c>
      <c r="F835" s="62" t="s">
        <v>340</v>
      </c>
      <c r="G835" s="75" t="s">
        <v>400</v>
      </c>
      <c r="H835" s="75" t="s">
        <v>74</v>
      </c>
      <c r="I835" s="76" t="s">
        <v>80</v>
      </c>
      <c r="J835" s="80">
        <v>6.7100000000000007E-2</v>
      </c>
      <c r="K835" s="77">
        <v>0</v>
      </c>
      <c r="L835" s="108">
        <f t="shared" si="16"/>
        <v>6.7100000000000007E-2</v>
      </c>
      <c r="N835" s="78" t="s">
        <v>76</v>
      </c>
      <c r="O835" s="78" t="s">
        <v>76</v>
      </c>
      <c r="P835" s="29" t="s">
        <v>339</v>
      </c>
    </row>
    <row r="836" spans="2:16" ht="25.5" x14ac:dyDescent="0.25">
      <c r="B836" s="5">
        <v>831</v>
      </c>
      <c r="C836" s="71" t="s">
        <v>1164</v>
      </c>
      <c r="D836" s="71" t="s">
        <v>1164</v>
      </c>
      <c r="E836" s="71" t="s">
        <v>1164</v>
      </c>
      <c r="F836" s="62" t="s">
        <v>340</v>
      </c>
      <c r="G836" s="75" t="s">
        <v>400</v>
      </c>
      <c r="H836" s="75" t="s">
        <v>74</v>
      </c>
      <c r="I836" s="76" t="s">
        <v>80</v>
      </c>
      <c r="J836" s="80">
        <v>6.6E-3</v>
      </c>
      <c r="K836" s="77">
        <v>0</v>
      </c>
      <c r="L836" s="108">
        <f t="shared" si="16"/>
        <v>6.6E-3</v>
      </c>
      <c r="N836" s="78" t="s">
        <v>76</v>
      </c>
      <c r="O836" s="78" t="s">
        <v>76</v>
      </c>
      <c r="P836" s="29" t="s">
        <v>339</v>
      </c>
    </row>
    <row r="837" spans="2:16" ht="25.5" x14ac:dyDescent="0.25">
      <c r="B837" s="5">
        <v>832</v>
      </c>
      <c r="C837" s="71" t="s">
        <v>1165</v>
      </c>
      <c r="D837" s="71" t="s">
        <v>1165</v>
      </c>
      <c r="E837" s="71" t="s">
        <v>1165</v>
      </c>
      <c r="F837" s="62" t="s">
        <v>340</v>
      </c>
      <c r="G837" s="75" t="s">
        <v>400</v>
      </c>
      <c r="H837" s="75" t="s">
        <v>74</v>
      </c>
      <c r="I837" s="76" t="s">
        <v>80</v>
      </c>
      <c r="J837" s="80">
        <v>5.6500000000000002E-2</v>
      </c>
      <c r="K837" s="77">
        <v>0</v>
      </c>
      <c r="L837" s="108">
        <f t="shared" si="16"/>
        <v>5.6500000000000002E-2</v>
      </c>
      <c r="N837" s="78" t="s">
        <v>76</v>
      </c>
      <c r="O837" s="78" t="s">
        <v>76</v>
      </c>
      <c r="P837" s="29" t="s">
        <v>339</v>
      </c>
    </row>
    <row r="838" spans="2:16" ht="25.5" x14ac:dyDescent="0.25">
      <c r="B838" s="5">
        <v>833</v>
      </c>
      <c r="C838" s="71" t="s">
        <v>1166</v>
      </c>
      <c r="D838" s="71" t="s">
        <v>1166</v>
      </c>
      <c r="E838" s="71" t="s">
        <v>1166</v>
      </c>
      <c r="F838" s="62" t="s">
        <v>340</v>
      </c>
      <c r="G838" s="75" t="s">
        <v>400</v>
      </c>
      <c r="H838" s="75" t="s">
        <v>74</v>
      </c>
      <c r="I838" s="76" t="s">
        <v>80</v>
      </c>
      <c r="J838" s="80">
        <v>3.8199999999999998E-2</v>
      </c>
      <c r="K838" s="77">
        <v>0</v>
      </c>
      <c r="L838" s="108">
        <f t="shared" si="16"/>
        <v>3.8199999999999998E-2</v>
      </c>
      <c r="N838" s="78" t="s">
        <v>76</v>
      </c>
      <c r="O838" s="78" t="s">
        <v>76</v>
      </c>
      <c r="P838" s="29" t="s">
        <v>339</v>
      </c>
    </row>
    <row r="839" spans="2:16" ht="25.5" x14ac:dyDescent="0.25">
      <c r="B839" s="5">
        <v>834</v>
      </c>
      <c r="C839" s="71" t="s">
        <v>1167</v>
      </c>
      <c r="D839" s="71" t="s">
        <v>1167</v>
      </c>
      <c r="E839" s="71" t="s">
        <v>1167</v>
      </c>
      <c r="F839" s="62" t="s">
        <v>340</v>
      </c>
      <c r="G839" s="75" t="s">
        <v>400</v>
      </c>
      <c r="H839" s="75" t="s">
        <v>74</v>
      </c>
      <c r="I839" s="76" t="s">
        <v>80</v>
      </c>
      <c r="J839" s="80">
        <v>5.6099999999999997E-2</v>
      </c>
      <c r="K839" s="77">
        <v>0</v>
      </c>
      <c r="L839" s="108">
        <f t="shared" si="16"/>
        <v>5.6099999999999997E-2</v>
      </c>
      <c r="N839" s="78" t="s">
        <v>76</v>
      </c>
      <c r="O839" s="78" t="s">
        <v>76</v>
      </c>
      <c r="P839" s="29" t="s">
        <v>339</v>
      </c>
    </row>
    <row r="840" spans="2:16" ht="25.5" x14ac:dyDescent="0.25">
      <c r="B840" s="5">
        <v>835</v>
      </c>
      <c r="C840" s="71" t="s">
        <v>1168</v>
      </c>
      <c r="D840" s="71" t="s">
        <v>1168</v>
      </c>
      <c r="E840" s="71" t="s">
        <v>1168</v>
      </c>
      <c r="F840" s="62" t="s">
        <v>340</v>
      </c>
      <c r="G840" s="75" t="s">
        <v>400</v>
      </c>
      <c r="H840" s="75" t="s">
        <v>74</v>
      </c>
      <c r="I840" s="76" t="s">
        <v>80</v>
      </c>
      <c r="J840" s="80">
        <v>3.7900000000000003E-2</v>
      </c>
      <c r="K840" s="77">
        <v>0</v>
      </c>
      <c r="L840" s="108">
        <f t="shared" si="16"/>
        <v>3.7900000000000003E-2</v>
      </c>
      <c r="N840" s="78" t="s">
        <v>76</v>
      </c>
      <c r="O840" s="78" t="s">
        <v>76</v>
      </c>
      <c r="P840" s="29" t="s">
        <v>339</v>
      </c>
    </row>
    <row r="841" spans="2:16" ht="25.5" x14ac:dyDescent="0.25">
      <c r="B841" s="5">
        <v>836</v>
      </c>
      <c r="C841" s="71" t="s">
        <v>1169</v>
      </c>
      <c r="D841" s="71" t="s">
        <v>1169</v>
      </c>
      <c r="E841" s="71" t="s">
        <v>1169</v>
      </c>
      <c r="F841" s="62" t="s">
        <v>340</v>
      </c>
      <c r="G841" s="75" t="s">
        <v>400</v>
      </c>
      <c r="H841" s="75" t="s">
        <v>74</v>
      </c>
      <c r="I841" s="76" t="s">
        <v>80</v>
      </c>
      <c r="J841" s="80">
        <v>2.5899999999999999E-2</v>
      </c>
      <c r="K841" s="77">
        <v>0</v>
      </c>
      <c r="L841" s="108">
        <f t="shared" si="16"/>
        <v>2.5899999999999999E-2</v>
      </c>
      <c r="N841" s="78" t="s">
        <v>76</v>
      </c>
      <c r="O841" s="78" t="s">
        <v>76</v>
      </c>
      <c r="P841" s="29" t="s">
        <v>339</v>
      </c>
    </row>
    <row r="842" spans="2:16" ht="25.5" x14ac:dyDescent="0.25">
      <c r="B842" s="5">
        <v>837</v>
      </c>
      <c r="C842" s="71" t="s">
        <v>1170</v>
      </c>
      <c r="D842" s="71" t="s">
        <v>1170</v>
      </c>
      <c r="E842" s="71" t="s">
        <v>1170</v>
      </c>
      <c r="F842" s="62" t="s">
        <v>340</v>
      </c>
      <c r="G842" s="75" t="s">
        <v>400</v>
      </c>
      <c r="H842" s="75" t="s">
        <v>74</v>
      </c>
      <c r="I842" s="76" t="s">
        <v>80</v>
      </c>
      <c r="J842" s="80">
        <v>2.4500000000000001E-2</v>
      </c>
      <c r="K842" s="77">
        <v>0</v>
      </c>
      <c r="L842" s="108">
        <f t="shared" si="16"/>
        <v>2.4500000000000001E-2</v>
      </c>
      <c r="N842" s="78" t="s">
        <v>76</v>
      </c>
      <c r="O842" s="78" t="s">
        <v>76</v>
      </c>
      <c r="P842" s="29" t="s">
        <v>339</v>
      </c>
    </row>
    <row r="843" spans="2:16" ht="25.5" x14ac:dyDescent="0.25">
      <c r="B843" s="5">
        <v>838</v>
      </c>
      <c r="C843" s="71" t="s">
        <v>1171</v>
      </c>
      <c r="D843" s="71" t="s">
        <v>1171</v>
      </c>
      <c r="E843" s="71" t="s">
        <v>1171</v>
      </c>
      <c r="F843" s="62" t="s">
        <v>340</v>
      </c>
      <c r="G843" s="75" t="s">
        <v>400</v>
      </c>
      <c r="H843" s="75" t="s">
        <v>74</v>
      </c>
      <c r="I843" s="76" t="s">
        <v>80</v>
      </c>
      <c r="J843" s="80">
        <v>3.15E-2</v>
      </c>
      <c r="K843" s="77">
        <v>0</v>
      </c>
      <c r="L843" s="108">
        <f t="shared" si="16"/>
        <v>3.15E-2</v>
      </c>
      <c r="N843" s="78" t="s">
        <v>76</v>
      </c>
      <c r="O843" s="78" t="s">
        <v>76</v>
      </c>
      <c r="P843" s="29" t="s">
        <v>339</v>
      </c>
    </row>
    <row r="844" spans="2:16" ht="25.5" x14ac:dyDescent="0.25">
      <c r="B844" s="5">
        <v>839</v>
      </c>
      <c r="C844" s="71" t="s">
        <v>1172</v>
      </c>
      <c r="D844" s="71" t="s">
        <v>1172</v>
      </c>
      <c r="E844" s="71" t="s">
        <v>1172</v>
      </c>
      <c r="F844" s="62" t="s">
        <v>340</v>
      </c>
      <c r="G844" s="75" t="s">
        <v>400</v>
      </c>
      <c r="H844" s="75" t="s">
        <v>74</v>
      </c>
      <c r="I844" s="76" t="s">
        <v>80</v>
      </c>
      <c r="J844" s="80">
        <v>0.1953</v>
      </c>
      <c r="K844" s="77">
        <v>0</v>
      </c>
      <c r="L844" s="108">
        <f t="shared" si="16"/>
        <v>0.1953</v>
      </c>
      <c r="N844" s="78" t="s">
        <v>76</v>
      </c>
      <c r="O844" s="78" t="s">
        <v>76</v>
      </c>
      <c r="P844" s="29" t="s">
        <v>339</v>
      </c>
    </row>
    <row r="845" spans="2:16" ht="25.5" x14ac:dyDescent="0.25">
      <c r="B845" s="5">
        <v>840</v>
      </c>
      <c r="C845" s="71" t="s">
        <v>1173</v>
      </c>
      <c r="D845" s="71" t="s">
        <v>1173</v>
      </c>
      <c r="E845" s="71" t="s">
        <v>1173</v>
      </c>
      <c r="F845" s="62" t="s">
        <v>340</v>
      </c>
      <c r="G845" s="75" t="s">
        <v>400</v>
      </c>
      <c r="H845" s="75" t="s">
        <v>74</v>
      </c>
      <c r="I845" s="76" t="s">
        <v>80</v>
      </c>
      <c r="J845" s="80">
        <v>6.8999999999999999E-3</v>
      </c>
      <c r="K845" s="77">
        <v>0</v>
      </c>
      <c r="L845" s="108">
        <f t="shared" si="16"/>
        <v>6.8999999999999999E-3</v>
      </c>
      <c r="N845" s="78" t="s">
        <v>76</v>
      </c>
      <c r="O845" s="78" t="s">
        <v>76</v>
      </c>
      <c r="P845" s="29" t="s">
        <v>339</v>
      </c>
    </row>
    <row r="846" spans="2:16" ht="25.5" x14ac:dyDescent="0.25">
      <c r="B846" s="5">
        <v>841</v>
      </c>
      <c r="C846" s="71" t="s">
        <v>1174</v>
      </c>
      <c r="D846" s="71" t="s">
        <v>1174</v>
      </c>
      <c r="E846" s="71" t="s">
        <v>1174</v>
      </c>
      <c r="F846" s="62" t="s">
        <v>340</v>
      </c>
      <c r="G846" s="75" t="s">
        <v>400</v>
      </c>
      <c r="H846" s="75" t="s">
        <v>74</v>
      </c>
      <c r="I846" s="76" t="s">
        <v>80</v>
      </c>
      <c r="J846" s="80">
        <v>5.5399999999999998E-2</v>
      </c>
      <c r="K846" s="77">
        <v>0</v>
      </c>
      <c r="L846" s="108">
        <f t="shared" ref="L846:L900" si="17">IF(J846="","",(J846-(J846*K846)))</f>
        <v>5.5399999999999998E-2</v>
      </c>
      <c r="N846" s="78" t="s">
        <v>76</v>
      </c>
      <c r="O846" s="78" t="s">
        <v>76</v>
      </c>
      <c r="P846" s="29" t="s">
        <v>339</v>
      </c>
    </row>
    <row r="847" spans="2:16" ht="25.5" x14ac:dyDescent="0.25">
      <c r="B847" s="5">
        <v>842</v>
      </c>
      <c r="C847" s="71" t="s">
        <v>1175</v>
      </c>
      <c r="D847" s="71" t="s">
        <v>1175</v>
      </c>
      <c r="E847" s="71" t="s">
        <v>1175</v>
      </c>
      <c r="F847" s="62" t="s">
        <v>340</v>
      </c>
      <c r="G847" s="75" t="s">
        <v>400</v>
      </c>
      <c r="H847" s="75" t="s">
        <v>74</v>
      </c>
      <c r="I847" s="76" t="s">
        <v>80</v>
      </c>
      <c r="J847" s="80">
        <v>5.0500000000000003E-2</v>
      </c>
      <c r="K847" s="77">
        <v>0</v>
      </c>
      <c r="L847" s="108">
        <f t="shared" si="17"/>
        <v>5.0500000000000003E-2</v>
      </c>
      <c r="N847" s="78" t="s">
        <v>76</v>
      </c>
      <c r="O847" s="78" t="s">
        <v>76</v>
      </c>
      <c r="P847" s="29" t="s">
        <v>339</v>
      </c>
    </row>
    <row r="848" spans="2:16" ht="25.5" x14ac:dyDescent="0.25">
      <c r="B848" s="5">
        <v>843</v>
      </c>
      <c r="C848" s="71" t="s">
        <v>1176</v>
      </c>
      <c r="D848" s="71" t="s">
        <v>1176</v>
      </c>
      <c r="E848" s="71" t="s">
        <v>1176</v>
      </c>
      <c r="F848" s="62" t="s">
        <v>340</v>
      </c>
      <c r="G848" s="75" t="s">
        <v>400</v>
      </c>
      <c r="H848" s="75" t="s">
        <v>74</v>
      </c>
      <c r="I848" s="76" t="s">
        <v>80</v>
      </c>
      <c r="J848" s="80">
        <v>6.3799999999999996E-2</v>
      </c>
      <c r="K848" s="77">
        <v>0</v>
      </c>
      <c r="L848" s="108">
        <f t="shared" si="17"/>
        <v>6.3799999999999996E-2</v>
      </c>
      <c r="N848" s="78" t="s">
        <v>76</v>
      </c>
      <c r="O848" s="78" t="s">
        <v>76</v>
      </c>
      <c r="P848" s="29" t="s">
        <v>339</v>
      </c>
    </row>
    <row r="849" spans="2:16" ht="25.5" x14ac:dyDescent="0.25">
      <c r="B849" s="5">
        <v>844</v>
      </c>
      <c r="C849" s="71" t="s">
        <v>1177</v>
      </c>
      <c r="D849" s="71" t="s">
        <v>1177</v>
      </c>
      <c r="E849" s="71" t="s">
        <v>1177</v>
      </c>
      <c r="F849" s="62" t="s">
        <v>340</v>
      </c>
      <c r="G849" s="75" t="s">
        <v>400</v>
      </c>
      <c r="H849" s="75" t="s">
        <v>74</v>
      </c>
      <c r="I849" s="76" t="s">
        <v>80</v>
      </c>
      <c r="J849" s="80">
        <v>4.6699999999999998E-2</v>
      </c>
      <c r="K849" s="77">
        <v>0</v>
      </c>
      <c r="L849" s="108">
        <f t="shared" si="17"/>
        <v>4.6699999999999998E-2</v>
      </c>
      <c r="N849" s="78" t="s">
        <v>76</v>
      </c>
      <c r="O849" s="78" t="s">
        <v>76</v>
      </c>
      <c r="P849" s="29" t="s">
        <v>339</v>
      </c>
    </row>
    <row r="850" spans="2:16" ht="25.5" x14ac:dyDescent="0.25">
      <c r="B850" s="5">
        <v>845</v>
      </c>
      <c r="C850" s="71" t="s">
        <v>1178</v>
      </c>
      <c r="D850" s="71" t="s">
        <v>1178</v>
      </c>
      <c r="E850" s="71" t="s">
        <v>1178</v>
      </c>
      <c r="F850" s="62" t="s">
        <v>340</v>
      </c>
      <c r="G850" s="75" t="s">
        <v>400</v>
      </c>
      <c r="H850" s="75" t="s">
        <v>74</v>
      </c>
      <c r="I850" s="76" t="s">
        <v>80</v>
      </c>
      <c r="J850" s="80">
        <v>4.6699999999999998E-2</v>
      </c>
      <c r="K850" s="77">
        <v>0</v>
      </c>
      <c r="L850" s="108">
        <f t="shared" si="17"/>
        <v>4.6699999999999998E-2</v>
      </c>
      <c r="N850" s="78" t="s">
        <v>76</v>
      </c>
      <c r="O850" s="78" t="s">
        <v>76</v>
      </c>
      <c r="P850" s="29" t="s">
        <v>339</v>
      </c>
    </row>
    <row r="851" spans="2:16" ht="25.5" x14ac:dyDescent="0.25">
      <c r="B851" s="5">
        <v>846</v>
      </c>
      <c r="C851" s="71" t="s">
        <v>1179</v>
      </c>
      <c r="D851" s="71" t="s">
        <v>1179</v>
      </c>
      <c r="E851" s="71" t="s">
        <v>1179</v>
      </c>
      <c r="F851" s="62" t="s">
        <v>340</v>
      </c>
      <c r="G851" s="75" t="s">
        <v>400</v>
      </c>
      <c r="H851" s="75" t="s">
        <v>74</v>
      </c>
      <c r="I851" s="76" t="s">
        <v>80</v>
      </c>
      <c r="J851" s="80">
        <v>3.9100000000000003E-2</v>
      </c>
      <c r="K851" s="77">
        <v>0</v>
      </c>
      <c r="L851" s="108">
        <f t="shared" si="17"/>
        <v>3.9100000000000003E-2</v>
      </c>
      <c r="N851" s="78" t="s">
        <v>76</v>
      </c>
      <c r="O851" s="78" t="s">
        <v>76</v>
      </c>
      <c r="P851" s="29" t="s">
        <v>339</v>
      </c>
    </row>
    <row r="852" spans="2:16" ht="25.5" x14ac:dyDescent="0.25">
      <c r="B852" s="5">
        <v>847</v>
      </c>
      <c r="C852" s="71" t="s">
        <v>1180</v>
      </c>
      <c r="D852" s="71" t="s">
        <v>1180</v>
      </c>
      <c r="E852" s="71" t="s">
        <v>1180</v>
      </c>
      <c r="F852" s="62" t="s">
        <v>340</v>
      </c>
      <c r="G852" s="75" t="s">
        <v>400</v>
      </c>
      <c r="H852" s="75" t="s">
        <v>74</v>
      </c>
      <c r="I852" s="76" t="s">
        <v>80</v>
      </c>
      <c r="J852" s="80">
        <v>6.7900000000000002E-2</v>
      </c>
      <c r="K852" s="77">
        <v>0</v>
      </c>
      <c r="L852" s="108">
        <f t="shared" si="17"/>
        <v>6.7900000000000002E-2</v>
      </c>
      <c r="N852" s="78" t="s">
        <v>76</v>
      </c>
      <c r="O852" s="78" t="s">
        <v>76</v>
      </c>
      <c r="P852" s="29" t="s">
        <v>339</v>
      </c>
    </row>
    <row r="853" spans="2:16" ht="25.5" x14ac:dyDescent="0.25">
      <c r="B853" s="5">
        <v>848</v>
      </c>
      <c r="C853" s="71" t="s">
        <v>1181</v>
      </c>
      <c r="D853" s="71" t="s">
        <v>1181</v>
      </c>
      <c r="E853" s="71" t="s">
        <v>1181</v>
      </c>
      <c r="F853" s="62" t="s">
        <v>340</v>
      </c>
      <c r="G853" s="75" t="s">
        <v>400</v>
      </c>
      <c r="H853" s="75" t="s">
        <v>74</v>
      </c>
      <c r="I853" s="76" t="s">
        <v>80</v>
      </c>
      <c r="J853" s="80">
        <v>4.4200000000000003E-2</v>
      </c>
      <c r="K853" s="77">
        <v>0</v>
      </c>
      <c r="L853" s="108">
        <f t="shared" si="17"/>
        <v>4.4200000000000003E-2</v>
      </c>
      <c r="N853" s="78" t="s">
        <v>76</v>
      </c>
      <c r="O853" s="78" t="s">
        <v>76</v>
      </c>
      <c r="P853" s="29" t="s">
        <v>339</v>
      </c>
    </row>
    <row r="854" spans="2:16" ht="38.25" x14ac:dyDescent="0.25">
      <c r="B854" s="5">
        <v>849</v>
      </c>
      <c r="C854" s="71" t="s">
        <v>1182</v>
      </c>
      <c r="D854" s="71" t="s">
        <v>1182</v>
      </c>
      <c r="E854" s="71" t="s">
        <v>1182</v>
      </c>
      <c r="F854" s="62" t="s">
        <v>340</v>
      </c>
      <c r="G854" s="75" t="s">
        <v>400</v>
      </c>
      <c r="H854" s="75" t="s">
        <v>74</v>
      </c>
      <c r="I854" s="76" t="s">
        <v>80</v>
      </c>
      <c r="J854" s="80">
        <v>4.7699999999999999E-2</v>
      </c>
      <c r="K854" s="77">
        <v>0</v>
      </c>
      <c r="L854" s="108">
        <f t="shared" si="17"/>
        <v>4.7699999999999999E-2</v>
      </c>
      <c r="N854" s="78" t="s">
        <v>76</v>
      </c>
      <c r="O854" s="78" t="s">
        <v>76</v>
      </c>
      <c r="P854" s="29" t="s">
        <v>339</v>
      </c>
    </row>
    <row r="855" spans="2:16" ht="25.5" x14ac:dyDescent="0.25">
      <c r="B855" s="5">
        <v>850</v>
      </c>
      <c r="C855" s="71" t="s">
        <v>1183</v>
      </c>
      <c r="D855" s="71" t="s">
        <v>1183</v>
      </c>
      <c r="E855" s="71" t="s">
        <v>1183</v>
      </c>
      <c r="F855" s="62" t="s">
        <v>340</v>
      </c>
      <c r="G855" s="75" t="s">
        <v>400</v>
      </c>
      <c r="H855" s="75" t="s">
        <v>74</v>
      </c>
      <c r="I855" s="76" t="s">
        <v>80</v>
      </c>
      <c r="J855" s="80">
        <v>1.5599999999999999E-2</v>
      </c>
      <c r="K855" s="77">
        <v>0</v>
      </c>
      <c r="L855" s="108">
        <f t="shared" si="17"/>
        <v>1.5599999999999999E-2</v>
      </c>
      <c r="N855" s="78" t="s">
        <v>76</v>
      </c>
      <c r="O855" s="78" t="s">
        <v>76</v>
      </c>
      <c r="P855" s="29" t="s">
        <v>339</v>
      </c>
    </row>
    <row r="856" spans="2:16" ht="25.5" x14ac:dyDescent="0.25">
      <c r="B856" s="5">
        <v>851</v>
      </c>
      <c r="C856" s="71" t="s">
        <v>1184</v>
      </c>
      <c r="D856" s="71" t="s">
        <v>1184</v>
      </c>
      <c r="E856" s="71" t="s">
        <v>1184</v>
      </c>
      <c r="F856" s="62" t="s">
        <v>340</v>
      </c>
      <c r="G856" s="75" t="s">
        <v>400</v>
      </c>
      <c r="H856" s="75" t="s">
        <v>74</v>
      </c>
      <c r="I856" s="76" t="s">
        <v>80</v>
      </c>
      <c r="J856" s="80">
        <v>3.5900000000000001E-2</v>
      </c>
      <c r="K856" s="77">
        <v>0</v>
      </c>
      <c r="L856" s="108">
        <f t="shared" si="17"/>
        <v>3.5900000000000001E-2</v>
      </c>
      <c r="N856" s="78" t="s">
        <v>76</v>
      </c>
      <c r="O856" s="78" t="s">
        <v>76</v>
      </c>
      <c r="P856" s="29" t="s">
        <v>339</v>
      </c>
    </row>
    <row r="857" spans="2:16" ht="25.5" x14ac:dyDescent="0.25">
      <c r="B857" s="5">
        <v>852</v>
      </c>
      <c r="C857" s="71" t="s">
        <v>1185</v>
      </c>
      <c r="D857" s="71" t="s">
        <v>1185</v>
      </c>
      <c r="E857" s="71" t="s">
        <v>1185</v>
      </c>
      <c r="F857" s="62" t="s">
        <v>340</v>
      </c>
      <c r="G857" s="75" t="s">
        <v>400</v>
      </c>
      <c r="H857" s="75" t="s">
        <v>74</v>
      </c>
      <c r="I857" s="76" t="s">
        <v>80</v>
      </c>
      <c r="J857" s="80">
        <v>0.13089999999999999</v>
      </c>
      <c r="K857" s="77">
        <v>0</v>
      </c>
      <c r="L857" s="108">
        <f t="shared" si="17"/>
        <v>0.13089999999999999</v>
      </c>
      <c r="N857" s="78" t="s">
        <v>76</v>
      </c>
      <c r="O857" s="78" t="s">
        <v>76</v>
      </c>
      <c r="P857" s="29" t="s">
        <v>339</v>
      </c>
    </row>
    <row r="858" spans="2:16" ht="25.5" x14ac:dyDescent="0.25">
      <c r="B858" s="5">
        <v>853</v>
      </c>
      <c r="C858" s="71" t="s">
        <v>1186</v>
      </c>
      <c r="D858" s="71" t="s">
        <v>1186</v>
      </c>
      <c r="E858" s="71" t="s">
        <v>1186</v>
      </c>
      <c r="F858" s="62" t="s">
        <v>340</v>
      </c>
      <c r="G858" s="75" t="s">
        <v>400</v>
      </c>
      <c r="H858" s="75" t="s">
        <v>74</v>
      </c>
      <c r="I858" s="76" t="s">
        <v>80</v>
      </c>
      <c r="J858" s="80">
        <v>2.9700000000000001E-2</v>
      </c>
      <c r="K858" s="77">
        <v>0</v>
      </c>
      <c r="L858" s="108">
        <f t="shared" si="17"/>
        <v>2.9700000000000001E-2</v>
      </c>
      <c r="N858" s="78" t="s">
        <v>76</v>
      </c>
      <c r="O858" s="78" t="s">
        <v>76</v>
      </c>
      <c r="P858" s="29" t="s">
        <v>339</v>
      </c>
    </row>
    <row r="859" spans="2:16" ht="25.5" x14ac:dyDescent="0.25">
      <c r="B859" s="5">
        <v>854</v>
      </c>
      <c r="C859" s="71" t="s">
        <v>1187</v>
      </c>
      <c r="D859" s="71" t="s">
        <v>1187</v>
      </c>
      <c r="E859" s="71" t="s">
        <v>1187</v>
      </c>
      <c r="F859" s="62" t="s">
        <v>340</v>
      </c>
      <c r="G859" s="75" t="s">
        <v>400</v>
      </c>
      <c r="H859" s="75" t="s">
        <v>74</v>
      </c>
      <c r="I859" s="76" t="s">
        <v>80</v>
      </c>
      <c r="J859" s="80">
        <v>4.4999999999999998E-2</v>
      </c>
      <c r="K859" s="77">
        <v>0</v>
      </c>
      <c r="L859" s="108">
        <f t="shared" si="17"/>
        <v>4.4999999999999998E-2</v>
      </c>
      <c r="N859" s="78" t="s">
        <v>76</v>
      </c>
      <c r="O859" s="78" t="s">
        <v>76</v>
      </c>
      <c r="P859" s="29" t="s">
        <v>339</v>
      </c>
    </row>
    <row r="860" spans="2:16" ht="25.5" x14ac:dyDescent="0.25">
      <c r="B860" s="5">
        <v>855</v>
      </c>
      <c r="C860" s="71" t="s">
        <v>1188</v>
      </c>
      <c r="D860" s="71" t="s">
        <v>1188</v>
      </c>
      <c r="E860" s="71" t="s">
        <v>1188</v>
      </c>
      <c r="F860" s="62" t="s">
        <v>340</v>
      </c>
      <c r="G860" s="75" t="s">
        <v>400</v>
      </c>
      <c r="H860" s="75" t="s">
        <v>74</v>
      </c>
      <c r="I860" s="76" t="s">
        <v>80</v>
      </c>
      <c r="J860" s="80">
        <v>1.61E-2</v>
      </c>
      <c r="K860" s="77">
        <v>0</v>
      </c>
      <c r="L860" s="108">
        <f t="shared" si="17"/>
        <v>1.61E-2</v>
      </c>
      <c r="N860" s="78" t="s">
        <v>76</v>
      </c>
      <c r="O860" s="78" t="s">
        <v>76</v>
      </c>
      <c r="P860" s="29" t="s">
        <v>339</v>
      </c>
    </row>
    <row r="861" spans="2:16" ht="25.5" x14ac:dyDescent="0.25">
      <c r="B861" s="5">
        <v>856</v>
      </c>
      <c r="C861" s="71" t="s">
        <v>1189</v>
      </c>
      <c r="D861" s="71" t="s">
        <v>1189</v>
      </c>
      <c r="E861" s="71" t="s">
        <v>1189</v>
      </c>
      <c r="F861" s="62" t="s">
        <v>340</v>
      </c>
      <c r="G861" s="75" t="s">
        <v>400</v>
      </c>
      <c r="H861" s="75" t="s">
        <v>74</v>
      </c>
      <c r="I861" s="76" t="s">
        <v>80</v>
      </c>
      <c r="J861" s="80">
        <v>3.44E-2</v>
      </c>
      <c r="K861" s="77">
        <v>0</v>
      </c>
      <c r="L861" s="108">
        <f t="shared" si="17"/>
        <v>3.44E-2</v>
      </c>
      <c r="N861" s="78" t="s">
        <v>76</v>
      </c>
      <c r="O861" s="78" t="s">
        <v>76</v>
      </c>
      <c r="P861" s="29" t="s">
        <v>339</v>
      </c>
    </row>
    <row r="862" spans="2:16" ht="25.5" x14ac:dyDescent="0.25">
      <c r="B862" s="5">
        <v>857</v>
      </c>
      <c r="C862" s="71" t="s">
        <v>1190</v>
      </c>
      <c r="D862" s="71" t="s">
        <v>1190</v>
      </c>
      <c r="E862" s="71" t="s">
        <v>1190</v>
      </c>
      <c r="F862" s="62" t="s">
        <v>340</v>
      </c>
      <c r="G862" s="75" t="s">
        <v>400</v>
      </c>
      <c r="H862" s="75" t="s">
        <v>74</v>
      </c>
      <c r="I862" s="76" t="s">
        <v>80</v>
      </c>
      <c r="J862" s="80">
        <v>8.6999999999999994E-3</v>
      </c>
      <c r="K862" s="77">
        <v>0</v>
      </c>
      <c r="L862" s="108">
        <f t="shared" si="17"/>
        <v>8.6999999999999994E-3</v>
      </c>
      <c r="N862" s="78" t="s">
        <v>76</v>
      </c>
      <c r="O862" s="78" t="s">
        <v>76</v>
      </c>
      <c r="P862" s="29" t="s">
        <v>339</v>
      </c>
    </row>
    <row r="863" spans="2:16" ht="25.5" x14ac:dyDescent="0.25">
      <c r="B863" s="5">
        <v>858</v>
      </c>
      <c r="C863" s="71" t="s">
        <v>1191</v>
      </c>
      <c r="D863" s="71" t="s">
        <v>1191</v>
      </c>
      <c r="E863" s="71" t="s">
        <v>1191</v>
      </c>
      <c r="F863" s="62" t="s">
        <v>340</v>
      </c>
      <c r="G863" s="75" t="s">
        <v>400</v>
      </c>
      <c r="H863" s="75" t="s">
        <v>74</v>
      </c>
      <c r="I863" s="76" t="s">
        <v>80</v>
      </c>
      <c r="J863" s="80">
        <v>4.5699999999999998E-2</v>
      </c>
      <c r="K863" s="77">
        <v>0</v>
      </c>
      <c r="L863" s="108">
        <f t="shared" si="17"/>
        <v>4.5699999999999998E-2</v>
      </c>
      <c r="N863" s="78" t="s">
        <v>76</v>
      </c>
      <c r="O863" s="78" t="s">
        <v>76</v>
      </c>
      <c r="P863" s="29" t="s">
        <v>339</v>
      </c>
    </row>
    <row r="864" spans="2:16" ht="25.5" x14ac:dyDescent="0.25">
      <c r="B864" s="5">
        <v>859</v>
      </c>
      <c r="C864" s="71" t="s">
        <v>1192</v>
      </c>
      <c r="D864" s="71" t="s">
        <v>1192</v>
      </c>
      <c r="E864" s="71" t="s">
        <v>1192</v>
      </c>
      <c r="F864" s="62" t="s">
        <v>340</v>
      </c>
      <c r="G864" s="75" t="s">
        <v>400</v>
      </c>
      <c r="H864" s="75" t="s">
        <v>74</v>
      </c>
      <c r="I864" s="76" t="s">
        <v>80</v>
      </c>
      <c r="J864" s="80">
        <v>3.3500000000000002E-2</v>
      </c>
      <c r="K864" s="77">
        <v>0</v>
      </c>
      <c r="L864" s="108">
        <f t="shared" si="17"/>
        <v>3.3500000000000002E-2</v>
      </c>
      <c r="N864" s="78" t="s">
        <v>76</v>
      </c>
      <c r="O864" s="78" t="s">
        <v>76</v>
      </c>
      <c r="P864" s="29" t="s">
        <v>339</v>
      </c>
    </row>
    <row r="865" spans="2:16" ht="25.5" x14ac:dyDescent="0.25">
      <c r="B865" s="5">
        <v>860</v>
      </c>
      <c r="C865" s="71" t="s">
        <v>1193</v>
      </c>
      <c r="D865" s="71" t="s">
        <v>1193</v>
      </c>
      <c r="E865" s="71" t="s">
        <v>1193</v>
      </c>
      <c r="F865" s="62" t="s">
        <v>340</v>
      </c>
      <c r="G865" s="75" t="s">
        <v>400</v>
      </c>
      <c r="H865" s="75" t="s">
        <v>74</v>
      </c>
      <c r="I865" s="76" t="s">
        <v>80</v>
      </c>
      <c r="J865" s="80">
        <v>3.3500000000000002E-2</v>
      </c>
      <c r="K865" s="77">
        <v>0</v>
      </c>
      <c r="L865" s="108">
        <f t="shared" si="17"/>
        <v>3.3500000000000002E-2</v>
      </c>
      <c r="N865" s="78" t="s">
        <v>76</v>
      </c>
      <c r="O865" s="78" t="s">
        <v>76</v>
      </c>
      <c r="P865" s="29" t="s">
        <v>339</v>
      </c>
    </row>
    <row r="866" spans="2:16" ht="25.5" x14ac:dyDescent="0.25">
      <c r="B866" s="5">
        <v>861</v>
      </c>
      <c r="C866" s="71" t="s">
        <v>1194</v>
      </c>
      <c r="D866" s="71" t="s">
        <v>1194</v>
      </c>
      <c r="E866" s="71" t="s">
        <v>1194</v>
      </c>
      <c r="F866" s="62" t="s">
        <v>340</v>
      </c>
      <c r="G866" s="75" t="s">
        <v>400</v>
      </c>
      <c r="H866" s="75" t="s">
        <v>74</v>
      </c>
      <c r="I866" s="76" t="s">
        <v>80</v>
      </c>
      <c r="J866" s="80">
        <v>4.0899999999999999E-2</v>
      </c>
      <c r="K866" s="77">
        <v>0</v>
      </c>
      <c r="L866" s="108">
        <f t="shared" si="17"/>
        <v>4.0899999999999999E-2</v>
      </c>
      <c r="N866" s="78" t="s">
        <v>76</v>
      </c>
      <c r="O866" s="78" t="s">
        <v>76</v>
      </c>
      <c r="P866" s="29" t="s">
        <v>339</v>
      </c>
    </row>
    <row r="867" spans="2:16" ht="25.5" x14ac:dyDescent="0.25">
      <c r="B867" s="5">
        <v>862</v>
      </c>
      <c r="C867" s="71" t="s">
        <v>1195</v>
      </c>
      <c r="D867" s="71" t="s">
        <v>1195</v>
      </c>
      <c r="E867" s="71" t="s">
        <v>1195</v>
      </c>
      <c r="F867" s="62" t="s">
        <v>340</v>
      </c>
      <c r="G867" s="75" t="s">
        <v>400</v>
      </c>
      <c r="H867" s="75" t="s">
        <v>74</v>
      </c>
      <c r="I867" s="76" t="s">
        <v>80</v>
      </c>
      <c r="J867" s="80">
        <v>8.6999999999999994E-3</v>
      </c>
      <c r="K867" s="77">
        <v>0</v>
      </c>
      <c r="L867" s="108">
        <f t="shared" si="17"/>
        <v>8.6999999999999994E-3</v>
      </c>
      <c r="N867" s="78" t="s">
        <v>76</v>
      </c>
      <c r="O867" s="78" t="s">
        <v>76</v>
      </c>
      <c r="P867" s="29" t="s">
        <v>339</v>
      </c>
    </row>
    <row r="868" spans="2:16" ht="25.5" x14ac:dyDescent="0.25">
      <c r="B868" s="5">
        <v>863</v>
      </c>
      <c r="C868" s="71" t="s">
        <v>1196</v>
      </c>
      <c r="D868" s="71" t="s">
        <v>1196</v>
      </c>
      <c r="E868" s="71" t="s">
        <v>1196</v>
      </c>
      <c r="F868" s="62" t="s">
        <v>340</v>
      </c>
      <c r="G868" s="75" t="s">
        <v>400</v>
      </c>
      <c r="H868" s="75" t="s">
        <v>74</v>
      </c>
      <c r="I868" s="76" t="s">
        <v>80</v>
      </c>
      <c r="J868" s="80">
        <v>5.3499999999999999E-2</v>
      </c>
      <c r="K868" s="77">
        <v>0</v>
      </c>
      <c r="L868" s="108">
        <f t="shared" si="17"/>
        <v>5.3499999999999999E-2</v>
      </c>
      <c r="N868" s="78" t="s">
        <v>76</v>
      </c>
      <c r="O868" s="78" t="s">
        <v>76</v>
      </c>
      <c r="P868" s="29" t="s">
        <v>339</v>
      </c>
    </row>
    <row r="869" spans="2:16" ht="25.5" x14ac:dyDescent="0.25">
      <c r="B869" s="5">
        <v>864</v>
      </c>
      <c r="C869" s="71" t="s">
        <v>1197</v>
      </c>
      <c r="D869" s="71" t="s">
        <v>1197</v>
      </c>
      <c r="E869" s="71" t="s">
        <v>1197</v>
      </c>
      <c r="F869" s="62" t="s">
        <v>340</v>
      </c>
      <c r="G869" s="75" t="s">
        <v>400</v>
      </c>
      <c r="H869" s="75" t="s">
        <v>74</v>
      </c>
      <c r="I869" s="76" t="s">
        <v>80</v>
      </c>
      <c r="J869" s="80">
        <v>8.3999999999999995E-3</v>
      </c>
      <c r="K869" s="77">
        <v>0</v>
      </c>
      <c r="L869" s="108">
        <f t="shared" si="17"/>
        <v>8.3999999999999995E-3</v>
      </c>
      <c r="N869" s="78" t="s">
        <v>76</v>
      </c>
      <c r="O869" s="78" t="s">
        <v>76</v>
      </c>
      <c r="P869" s="29" t="s">
        <v>339</v>
      </c>
    </row>
    <row r="870" spans="2:16" ht="25.5" x14ac:dyDescent="0.25">
      <c r="B870" s="5">
        <v>865</v>
      </c>
      <c r="C870" s="71" t="s">
        <v>1198</v>
      </c>
      <c r="D870" s="71" t="s">
        <v>1198</v>
      </c>
      <c r="E870" s="71" t="s">
        <v>1198</v>
      </c>
      <c r="F870" s="62" t="s">
        <v>340</v>
      </c>
      <c r="G870" s="75" t="s">
        <v>400</v>
      </c>
      <c r="H870" s="75" t="s">
        <v>74</v>
      </c>
      <c r="I870" s="76" t="s">
        <v>80</v>
      </c>
      <c r="J870" s="80">
        <v>8.3999999999999995E-3</v>
      </c>
      <c r="K870" s="77">
        <v>0</v>
      </c>
      <c r="L870" s="108">
        <f t="shared" si="17"/>
        <v>8.3999999999999995E-3</v>
      </c>
      <c r="N870" s="78" t="s">
        <v>76</v>
      </c>
      <c r="O870" s="78" t="s">
        <v>76</v>
      </c>
      <c r="P870" s="29" t="s">
        <v>339</v>
      </c>
    </row>
    <row r="871" spans="2:16" ht="25.5" x14ac:dyDescent="0.25">
      <c r="B871" s="5">
        <v>866</v>
      </c>
      <c r="C871" s="71" t="s">
        <v>1199</v>
      </c>
      <c r="D871" s="71" t="s">
        <v>1199</v>
      </c>
      <c r="E871" s="71" t="s">
        <v>1199</v>
      </c>
      <c r="F871" s="62" t="s">
        <v>340</v>
      </c>
      <c r="G871" s="75" t="s">
        <v>400</v>
      </c>
      <c r="H871" s="75" t="s">
        <v>74</v>
      </c>
      <c r="I871" s="76" t="s">
        <v>80</v>
      </c>
      <c r="J871" s="80">
        <v>8.3999999999999995E-3</v>
      </c>
      <c r="K871" s="77">
        <v>0</v>
      </c>
      <c r="L871" s="108">
        <f t="shared" si="17"/>
        <v>8.3999999999999995E-3</v>
      </c>
      <c r="N871" s="78" t="s">
        <v>76</v>
      </c>
      <c r="O871" s="78" t="s">
        <v>76</v>
      </c>
      <c r="P871" s="29" t="s">
        <v>339</v>
      </c>
    </row>
    <row r="872" spans="2:16" ht="25.5" x14ac:dyDescent="0.25">
      <c r="B872" s="5">
        <v>867</v>
      </c>
      <c r="C872" s="71" t="s">
        <v>1200</v>
      </c>
      <c r="D872" s="71" t="s">
        <v>1200</v>
      </c>
      <c r="E872" s="71" t="s">
        <v>1200</v>
      </c>
      <c r="F872" s="62" t="s">
        <v>340</v>
      </c>
      <c r="G872" s="75" t="s">
        <v>400</v>
      </c>
      <c r="H872" s="75" t="s">
        <v>74</v>
      </c>
      <c r="I872" s="76" t="s">
        <v>80</v>
      </c>
      <c r="J872" s="80">
        <v>8.3999999999999995E-3</v>
      </c>
      <c r="K872" s="77">
        <v>0</v>
      </c>
      <c r="L872" s="108">
        <f t="shared" si="17"/>
        <v>8.3999999999999995E-3</v>
      </c>
      <c r="N872" s="78" t="s">
        <v>76</v>
      </c>
      <c r="O872" s="78" t="s">
        <v>76</v>
      </c>
      <c r="P872" s="29" t="s">
        <v>339</v>
      </c>
    </row>
    <row r="873" spans="2:16" ht="25.5" x14ac:dyDescent="0.25">
      <c r="B873" s="5">
        <v>868</v>
      </c>
      <c r="C873" s="71" t="s">
        <v>1201</v>
      </c>
      <c r="D873" s="71" t="s">
        <v>1201</v>
      </c>
      <c r="E873" s="71" t="s">
        <v>1201</v>
      </c>
      <c r="F873" s="62" t="s">
        <v>340</v>
      </c>
      <c r="G873" s="75" t="s">
        <v>400</v>
      </c>
      <c r="H873" s="75" t="s">
        <v>74</v>
      </c>
      <c r="I873" s="76" t="s">
        <v>80</v>
      </c>
      <c r="J873" s="80">
        <v>6.1100000000000002E-2</v>
      </c>
      <c r="K873" s="77">
        <v>0</v>
      </c>
      <c r="L873" s="108">
        <f t="shared" si="17"/>
        <v>6.1100000000000002E-2</v>
      </c>
      <c r="N873" s="78" t="s">
        <v>76</v>
      </c>
      <c r="O873" s="78" t="s">
        <v>76</v>
      </c>
      <c r="P873" s="29" t="s">
        <v>339</v>
      </c>
    </row>
    <row r="874" spans="2:16" ht="25.5" x14ac:dyDescent="0.25">
      <c r="B874" s="5">
        <v>869</v>
      </c>
      <c r="C874" s="71" t="s">
        <v>1202</v>
      </c>
      <c r="D874" s="71" t="s">
        <v>1202</v>
      </c>
      <c r="E874" s="71" t="s">
        <v>1202</v>
      </c>
      <c r="F874" s="62" t="s">
        <v>340</v>
      </c>
      <c r="G874" s="75" t="s">
        <v>400</v>
      </c>
      <c r="H874" s="75" t="s">
        <v>74</v>
      </c>
      <c r="I874" s="76" t="s">
        <v>80</v>
      </c>
      <c r="J874" s="80">
        <v>5.9400000000000001E-2</v>
      </c>
      <c r="K874" s="77">
        <v>0</v>
      </c>
      <c r="L874" s="108">
        <f t="shared" si="17"/>
        <v>5.9400000000000001E-2</v>
      </c>
      <c r="N874" s="78" t="s">
        <v>76</v>
      </c>
      <c r="O874" s="78" t="s">
        <v>76</v>
      </c>
      <c r="P874" s="29" t="s">
        <v>339</v>
      </c>
    </row>
    <row r="875" spans="2:16" ht="25.5" x14ac:dyDescent="0.25">
      <c r="B875" s="5">
        <v>870</v>
      </c>
      <c r="C875" s="71" t="s">
        <v>1203</v>
      </c>
      <c r="D875" s="71" t="s">
        <v>1203</v>
      </c>
      <c r="E875" s="71" t="s">
        <v>1203</v>
      </c>
      <c r="F875" s="62" t="s">
        <v>340</v>
      </c>
      <c r="G875" s="75" t="s">
        <v>400</v>
      </c>
      <c r="H875" s="75" t="s">
        <v>74</v>
      </c>
      <c r="I875" s="76" t="s">
        <v>80</v>
      </c>
      <c r="J875" s="80">
        <v>6.7900000000000002E-2</v>
      </c>
      <c r="K875" s="77">
        <v>0</v>
      </c>
      <c r="L875" s="108">
        <f t="shared" si="17"/>
        <v>6.7900000000000002E-2</v>
      </c>
      <c r="N875" s="78" t="s">
        <v>76</v>
      </c>
      <c r="O875" s="78" t="s">
        <v>76</v>
      </c>
      <c r="P875" s="29" t="s">
        <v>339</v>
      </c>
    </row>
    <row r="876" spans="2:16" ht="25.5" x14ac:dyDescent="0.25">
      <c r="B876" s="5">
        <v>871</v>
      </c>
      <c r="C876" s="71" t="s">
        <v>1204</v>
      </c>
      <c r="D876" s="71" t="s">
        <v>1204</v>
      </c>
      <c r="E876" s="71" t="s">
        <v>1204</v>
      </c>
      <c r="F876" s="62" t="s">
        <v>340</v>
      </c>
      <c r="G876" s="75" t="s">
        <v>400</v>
      </c>
      <c r="H876" s="75" t="s">
        <v>74</v>
      </c>
      <c r="I876" s="76" t="s">
        <v>80</v>
      </c>
      <c r="J876" s="80">
        <v>2.5899999999999999E-2</v>
      </c>
      <c r="K876" s="77">
        <v>0</v>
      </c>
      <c r="L876" s="108">
        <f t="shared" si="17"/>
        <v>2.5899999999999999E-2</v>
      </c>
      <c r="N876" s="78" t="s">
        <v>76</v>
      </c>
      <c r="O876" s="78" t="s">
        <v>76</v>
      </c>
      <c r="P876" s="29" t="s">
        <v>339</v>
      </c>
    </row>
    <row r="877" spans="2:16" ht="25.5" x14ac:dyDescent="0.25">
      <c r="B877" s="5">
        <v>872</v>
      </c>
      <c r="C877" s="71" t="s">
        <v>1205</v>
      </c>
      <c r="D877" s="71" t="s">
        <v>1205</v>
      </c>
      <c r="E877" s="71" t="s">
        <v>1205</v>
      </c>
      <c r="F877" s="62" t="s">
        <v>340</v>
      </c>
      <c r="G877" s="75" t="s">
        <v>400</v>
      </c>
      <c r="H877" s="75" t="s">
        <v>74</v>
      </c>
      <c r="I877" s="76" t="s">
        <v>80</v>
      </c>
      <c r="J877" s="80">
        <v>2.5000000000000001E-2</v>
      </c>
      <c r="K877" s="77">
        <v>0</v>
      </c>
      <c r="L877" s="108">
        <f t="shared" si="17"/>
        <v>2.5000000000000001E-2</v>
      </c>
      <c r="N877" s="78" t="s">
        <v>76</v>
      </c>
      <c r="O877" s="78" t="s">
        <v>76</v>
      </c>
      <c r="P877" s="29" t="s">
        <v>339</v>
      </c>
    </row>
    <row r="878" spans="2:16" ht="25.5" x14ac:dyDescent="0.25">
      <c r="B878" s="5">
        <v>873</v>
      </c>
      <c r="C878" s="71" t="s">
        <v>1522</v>
      </c>
      <c r="D878" s="71" t="s">
        <v>1522</v>
      </c>
      <c r="E878" s="71" t="s">
        <v>1522</v>
      </c>
      <c r="F878" s="62" t="s">
        <v>340</v>
      </c>
      <c r="G878" s="75" t="s">
        <v>400</v>
      </c>
      <c r="H878" s="75" t="s">
        <v>74</v>
      </c>
      <c r="I878" s="76" t="s">
        <v>80</v>
      </c>
      <c r="J878" s="80">
        <v>1.9099999999999999E-2</v>
      </c>
      <c r="K878" s="77">
        <v>0</v>
      </c>
      <c r="L878" s="108">
        <f t="shared" si="17"/>
        <v>1.9099999999999999E-2</v>
      </c>
      <c r="N878" s="78" t="s">
        <v>76</v>
      </c>
      <c r="O878" s="78" t="s">
        <v>76</v>
      </c>
      <c r="P878" s="29" t="s">
        <v>339</v>
      </c>
    </row>
    <row r="879" spans="2:16" ht="25.5" x14ac:dyDescent="0.25">
      <c r="B879" s="5">
        <v>874</v>
      </c>
      <c r="C879" s="71" t="s">
        <v>1206</v>
      </c>
      <c r="D879" s="71" t="s">
        <v>1206</v>
      </c>
      <c r="E879" s="71" t="s">
        <v>1206</v>
      </c>
      <c r="F879" s="62" t="s">
        <v>340</v>
      </c>
      <c r="G879" s="75" t="s">
        <v>400</v>
      </c>
      <c r="H879" s="75" t="s">
        <v>74</v>
      </c>
      <c r="I879" s="76" t="s">
        <v>80</v>
      </c>
      <c r="J879" s="80">
        <v>5.5599999999999997E-2</v>
      </c>
      <c r="K879" s="77">
        <v>0</v>
      </c>
      <c r="L879" s="108">
        <f t="shared" si="17"/>
        <v>5.5599999999999997E-2</v>
      </c>
      <c r="N879" s="78" t="s">
        <v>76</v>
      </c>
      <c r="O879" s="78" t="s">
        <v>76</v>
      </c>
      <c r="P879" s="29" t="s">
        <v>339</v>
      </c>
    </row>
    <row r="880" spans="2:16" ht="25.5" x14ac:dyDescent="0.25">
      <c r="B880" s="5">
        <v>875</v>
      </c>
      <c r="C880" s="71" t="s">
        <v>1207</v>
      </c>
      <c r="D880" s="71" t="s">
        <v>1207</v>
      </c>
      <c r="E880" s="71" t="s">
        <v>1207</v>
      </c>
      <c r="F880" s="62" t="s">
        <v>340</v>
      </c>
      <c r="G880" s="75" t="s">
        <v>400</v>
      </c>
      <c r="H880" s="75" t="s">
        <v>74</v>
      </c>
      <c r="I880" s="76" t="s">
        <v>80</v>
      </c>
      <c r="J880" s="80">
        <v>2.35E-2</v>
      </c>
      <c r="K880" s="77">
        <v>0</v>
      </c>
      <c r="L880" s="108">
        <f t="shared" si="17"/>
        <v>2.35E-2</v>
      </c>
      <c r="N880" s="78" t="s">
        <v>76</v>
      </c>
      <c r="O880" s="78" t="s">
        <v>76</v>
      </c>
      <c r="P880" s="29" t="s">
        <v>339</v>
      </c>
    </row>
    <row r="881" spans="2:16" ht="25.5" x14ac:dyDescent="0.25">
      <c r="B881" s="5">
        <v>876</v>
      </c>
      <c r="C881" s="71" t="s">
        <v>1208</v>
      </c>
      <c r="D881" s="71" t="s">
        <v>1208</v>
      </c>
      <c r="E881" s="71" t="s">
        <v>1208</v>
      </c>
      <c r="F881" s="62" t="s">
        <v>340</v>
      </c>
      <c r="G881" s="75" t="s">
        <v>400</v>
      </c>
      <c r="H881" s="75" t="s">
        <v>74</v>
      </c>
      <c r="I881" s="76" t="s">
        <v>80</v>
      </c>
      <c r="J881" s="80">
        <v>3.61E-2</v>
      </c>
      <c r="K881" s="77">
        <v>0</v>
      </c>
      <c r="L881" s="108">
        <f t="shared" si="17"/>
        <v>3.61E-2</v>
      </c>
      <c r="N881" s="78" t="s">
        <v>76</v>
      </c>
      <c r="O881" s="78" t="s">
        <v>76</v>
      </c>
      <c r="P881" s="29" t="s">
        <v>339</v>
      </c>
    </row>
    <row r="882" spans="2:16" ht="25.5" x14ac:dyDescent="0.25">
      <c r="B882" s="5">
        <v>877</v>
      </c>
      <c r="C882" s="71" t="s">
        <v>1209</v>
      </c>
      <c r="D882" s="71" t="s">
        <v>1209</v>
      </c>
      <c r="E882" s="71" t="s">
        <v>1209</v>
      </c>
      <c r="F882" s="62" t="s">
        <v>340</v>
      </c>
      <c r="G882" s="75" t="s">
        <v>400</v>
      </c>
      <c r="H882" s="75" t="s">
        <v>74</v>
      </c>
      <c r="I882" s="76" t="s">
        <v>80</v>
      </c>
      <c r="J882" s="80">
        <v>6.8999999999999999E-3</v>
      </c>
      <c r="K882" s="77">
        <v>0</v>
      </c>
      <c r="L882" s="108">
        <f t="shared" si="17"/>
        <v>6.8999999999999999E-3</v>
      </c>
      <c r="N882" s="78" t="s">
        <v>76</v>
      </c>
      <c r="O882" s="78" t="s">
        <v>76</v>
      </c>
      <c r="P882" s="29" t="s">
        <v>339</v>
      </c>
    </row>
    <row r="883" spans="2:16" ht="25.5" x14ac:dyDescent="0.25">
      <c r="B883" s="5">
        <v>878</v>
      </c>
      <c r="C883" s="71" t="s">
        <v>1210</v>
      </c>
      <c r="D883" s="71" t="s">
        <v>1210</v>
      </c>
      <c r="E883" s="71" t="s">
        <v>1210</v>
      </c>
      <c r="F883" s="62" t="s">
        <v>340</v>
      </c>
      <c r="G883" s="75" t="s">
        <v>400</v>
      </c>
      <c r="H883" s="75" t="s">
        <v>74</v>
      </c>
      <c r="I883" s="76" t="s">
        <v>80</v>
      </c>
      <c r="J883" s="80">
        <v>1.5299999999999999E-2</v>
      </c>
      <c r="K883" s="77">
        <v>0</v>
      </c>
      <c r="L883" s="108">
        <f t="shared" si="17"/>
        <v>1.5299999999999999E-2</v>
      </c>
      <c r="N883" s="78" t="s">
        <v>76</v>
      </c>
      <c r="O883" s="78" t="s">
        <v>76</v>
      </c>
      <c r="P883" s="29" t="s">
        <v>339</v>
      </c>
    </row>
    <row r="884" spans="2:16" ht="38.25" x14ac:dyDescent="0.25">
      <c r="B884" s="5">
        <v>879</v>
      </c>
      <c r="C884" s="71" t="s">
        <v>1211</v>
      </c>
      <c r="D884" s="71" t="s">
        <v>1211</v>
      </c>
      <c r="E884" s="71" t="s">
        <v>1211</v>
      </c>
      <c r="F884" s="62" t="s">
        <v>340</v>
      </c>
      <c r="G884" s="75" t="s">
        <v>400</v>
      </c>
      <c r="H884" s="75" t="s">
        <v>74</v>
      </c>
      <c r="I884" s="76" t="s">
        <v>80</v>
      </c>
      <c r="J884" s="80">
        <v>6.7000000000000002E-3</v>
      </c>
      <c r="K884" s="77">
        <v>0</v>
      </c>
      <c r="L884" s="108">
        <f t="shared" si="17"/>
        <v>6.7000000000000002E-3</v>
      </c>
      <c r="N884" s="78" t="s">
        <v>76</v>
      </c>
      <c r="O884" s="78" t="s">
        <v>76</v>
      </c>
      <c r="P884" s="29" t="s">
        <v>339</v>
      </c>
    </row>
    <row r="885" spans="2:16" ht="25.5" x14ac:dyDescent="0.25">
      <c r="B885" s="5">
        <v>880</v>
      </c>
      <c r="C885" s="71" t="s">
        <v>1212</v>
      </c>
      <c r="D885" s="71" t="s">
        <v>1212</v>
      </c>
      <c r="E885" s="71" t="s">
        <v>1212</v>
      </c>
      <c r="F885" s="62" t="s">
        <v>340</v>
      </c>
      <c r="G885" s="75" t="s">
        <v>400</v>
      </c>
      <c r="H885" s="75" t="s">
        <v>74</v>
      </c>
      <c r="I885" s="76" t="s">
        <v>80</v>
      </c>
      <c r="J885" s="80">
        <v>3.27E-2</v>
      </c>
      <c r="K885" s="77">
        <v>0</v>
      </c>
      <c r="L885" s="108">
        <f t="shared" si="17"/>
        <v>3.27E-2</v>
      </c>
      <c r="N885" s="78" t="s">
        <v>76</v>
      </c>
      <c r="O885" s="78" t="s">
        <v>76</v>
      </c>
      <c r="P885" s="29" t="s">
        <v>339</v>
      </c>
    </row>
    <row r="886" spans="2:16" ht="25.5" x14ac:dyDescent="0.25">
      <c r="B886" s="5">
        <v>881</v>
      </c>
      <c r="C886" s="71" t="s">
        <v>1213</v>
      </c>
      <c r="D886" s="71" t="s">
        <v>1213</v>
      </c>
      <c r="E886" s="71" t="s">
        <v>1213</v>
      </c>
      <c r="F886" s="62" t="s">
        <v>340</v>
      </c>
      <c r="G886" s="75" t="s">
        <v>400</v>
      </c>
      <c r="H886" s="75" t="s">
        <v>74</v>
      </c>
      <c r="I886" s="76" t="s">
        <v>80</v>
      </c>
      <c r="J886" s="80">
        <v>3.78E-2</v>
      </c>
      <c r="K886" s="77">
        <v>0</v>
      </c>
      <c r="L886" s="108">
        <f t="shared" si="17"/>
        <v>3.78E-2</v>
      </c>
      <c r="N886" s="78" t="s">
        <v>76</v>
      </c>
      <c r="O886" s="78" t="s">
        <v>76</v>
      </c>
      <c r="P886" s="29" t="s">
        <v>339</v>
      </c>
    </row>
    <row r="887" spans="2:16" ht="25.5" x14ac:dyDescent="0.25">
      <c r="B887" s="5">
        <v>882</v>
      </c>
      <c r="C887" s="71" t="s">
        <v>1214</v>
      </c>
      <c r="D887" s="71" t="s">
        <v>1214</v>
      </c>
      <c r="E887" s="71" t="s">
        <v>1214</v>
      </c>
      <c r="F887" s="62" t="s">
        <v>340</v>
      </c>
      <c r="G887" s="75" t="s">
        <v>400</v>
      </c>
      <c r="H887" s="75" t="s">
        <v>74</v>
      </c>
      <c r="I887" s="76" t="s">
        <v>80</v>
      </c>
      <c r="J887" s="80">
        <v>9.2999999999999992E-3</v>
      </c>
      <c r="K887" s="77">
        <v>0</v>
      </c>
      <c r="L887" s="108">
        <f t="shared" si="17"/>
        <v>9.2999999999999992E-3</v>
      </c>
      <c r="N887" s="78" t="s">
        <v>76</v>
      </c>
      <c r="O887" s="78" t="s">
        <v>76</v>
      </c>
      <c r="P887" s="29" t="s">
        <v>339</v>
      </c>
    </row>
    <row r="888" spans="2:16" ht="25.5" x14ac:dyDescent="0.25">
      <c r="B888" s="5">
        <v>883</v>
      </c>
      <c r="C888" s="71" t="s">
        <v>1215</v>
      </c>
      <c r="D888" s="71" t="s">
        <v>1215</v>
      </c>
      <c r="E888" s="71" t="s">
        <v>1215</v>
      </c>
      <c r="F888" s="62" t="s">
        <v>340</v>
      </c>
      <c r="G888" s="75" t="s">
        <v>400</v>
      </c>
      <c r="H888" s="75" t="s">
        <v>74</v>
      </c>
      <c r="I888" s="76" t="s">
        <v>80</v>
      </c>
      <c r="J888" s="80">
        <v>4.2000000000000003E-2</v>
      </c>
      <c r="K888" s="77">
        <v>0</v>
      </c>
      <c r="L888" s="108">
        <f t="shared" si="17"/>
        <v>4.2000000000000003E-2</v>
      </c>
      <c r="N888" s="78" t="s">
        <v>76</v>
      </c>
      <c r="O888" s="78" t="s">
        <v>76</v>
      </c>
      <c r="P888" s="29" t="s">
        <v>339</v>
      </c>
    </row>
    <row r="889" spans="2:16" ht="25.5" x14ac:dyDescent="0.25">
      <c r="B889" s="5">
        <v>884</v>
      </c>
      <c r="C889" s="71" t="s">
        <v>1216</v>
      </c>
      <c r="D889" s="71" t="s">
        <v>1216</v>
      </c>
      <c r="E889" s="71" t="s">
        <v>1216</v>
      </c>
      <c r="F889" s="62" t="s">
        <v>340</v>
      </c>
      <c r="G889" s="75" t="s">
        <v>400</v>
      </c>
      <c r="H889" s="75" t="s">
        <v>74</v>
      </c>
      <c r="I889" s="76" t="s">
        <v>80</v>
      </c>
      <c r="J889" s="80">
        <v>4.4699999999999997E-2</v>
      </c>
      <c r="K889" s="77">
        <v>0</v>
      </c>
      <c r="L889" s="108">
        <f t="shared" si="17"/>
        <v>4.4699999999999997E-2</v>
      </c>
      <c r="N889" s="78" t="s">
        <v>76</v>
      </c>
      <c r="O889" s="78" t="s">
        <v>76</v>
      </c>
      <c r="P889" s="29" t="s">
        <v>339</v>
      </c>
    </row>
    <row r="890" spans="2:16" ht="25.5" x14ac:dyDescent="0.25">
      <c r="B890" s="5">
        <v>885</v>
      </c>
      <c r="C890" s="71" t="s">
        <v>1217</v>
      </c>
      <c r="D890" s="71" t="s">
        <v>1217</v>
      </c>
      <c r="E890" s="71" t="s">
        <v>1217</v>
      </c>
      <c r="F890" s="62" t="s">
        <v>340</v>
      </c>
      <c r="G890" s="75" t="s">
        <v>400</v>
      </c>
      <c r="H890" s="75" t="s">
        <v>74</v>
      </c>
      <c r="I890" s="76" t="s">
        <v>80</v>
      </c>
      <c r="J890" s="80">
        <v>4.2000000000000003E-2</v>
      </c>
      <c r="K890" s="77">
        <v>0</v>
      </c>
      <c r="L890" s="108">
        <f t="shared" si="17"/>
        <v>4.2000000000000003E-2</v>
      </c>
      <c r="N890" s="78" t="s">
        <v>76</v>
      </c>
      <c r="O890" s="78" t="s">
        <v>76</v>
      </c>
      <c r="P890" s="29" t="s">
        <v>339</v>
      </c>
    </row>
    <row r="891" spans="2:16" ht="25.5" x14ac:dyDescent="0.25">
      <c r="B891" s="5">
        <v>886</v>
      </c>
      <c r="C891" s="71" t="s">
        <v>1218</v>
      </c>
      <c r="D891" s="71" t="s">
        <v>1218</v>
      </c>
      <c r="E891" s="71" t="s">
        <v>1218</v>
      </c>
      <c r="F891" s="62" t="s">
        <v>340</v>
      </c>
      <c r="G891" s="75" t="s">
        <v>400</v>
      </c>
      <c r="H891" s="75" t="s">
        <v>74</v>
      </c>
      <c r="I891" s="76" t="s">
        <v>80</v>
      </c>
      <c r="J891" s="80">
        <v>5.2299999999999999E-2</v>
      </c>
      <c r="K891" s="77">
        <v>0</v>
      </c>
      <c r="L891" s="108">
        <f t="shared" si="17"/>
        <v>5.2299999999999999E-2</v>
      </c>
      <c r="N891" s="78" t="s">
        <v>76</v>
      </c>
      <c r="O891" s="78" t="s">
        <v>76</v>
      </c>
      <c r="P891" s="29" t="s">
        <v>339</v>
      </c>
    </row>
    <row r="892" spans="2:16" ht="25.5" x14ac:dyDescent="0.25">
      <c r="B892" s="5">
        <v>887</v>
      </c>
      <c r="C892" s="71" t="s">
        <v>1219</v>
      </c>
      <c r="D892" s="71" t="s">
        <v>1219</v>
      </c>
      <c r="E892" s="71" t="s">
        <v>1219</v>
      </c>
      <c r="F892" s="62" t="s">
        <v>340</v>
      </c>
      <c r="G892" s="75" t="s">
        <v>400</v>
      </c>
      <c r="H892" s="75" t="s">
        <v>74</v>
      </c>
      <c r="I892" s="76" t="s">
        <v>80</v>
      </c>
      <c r="J892" s="80">
        <v>5.2299999999999999E-2</v>
      </c>
      <c r="K892" s="77">
        <v>0</v>
      </c>
      <c r="L892" s="108">
        <f t="shared" si="17"/>
        <v>5.2299999999999999E-2</v>
      </c>
      <c r="N892" s="78" t="s">
        <v>76</v>
      </c>
      <c r="O892" s="78" t="s">
        <v>76</v>
      </c>
      <c r="P892" s="29" t="s">
        <v>339</v>
      </c>
    </row>
    <row r="893" spans="2:16" ht="25.5" x14ac:dyDescent="0.25">
      <c r="B893" s="5">
        <v>888</v>
      </c>
      <c r="C893" s="71" t="s">
        <v>1220</v>
      </c>
      <c r="D893" s="71" t="s">
        <v>1220</v>
      </c>
      <c r="E893" s="71" t="s">
        <v>1220</v>
      </c>
      <c r="F893" s="62" t="s">
        <v>340</v>
      </c>
      <c r="G893" s="75" t="s">
        <v>400</v>
      </c>
      <c r="H893" s="75" t="s">
        <v>74</v>
      </c>
      <c r="I893" s="76" t="s">
        <v>80</v>
      </c>
      <c r="J893" s="80">
        <v>7.4399999999999994E-2</v>
      </c>
      <c r="K893" s="77">
        <v>0</v>
      </c>
      <c r="L893" s="108">
        <f t="shared" si="17"/>
        <v>7.4399999999999994E-2</v>
      </c>
      <c r="N893" s="78" t="s">
        <v>76</v>
      </c>
      <c r="O893" s="78" t="s">
        <v>76</v>
      </c>
      <c r="P893" s="29" t="s">
        <v>339</v>
      </c>
    </row>
    <row r="894" spans="2:16" ht="25.5" x14ac:dyDescent="0.25">
      <c r="B894" s="5">
        <v>889</v>
      </c>
      <c r="C894" s="71" t="s">
        <v>1221</v>
      </c>
      <c r="D894" s="71" t="s">
        <v>1221</v>
      </c>
      <c r="E894" s="71" t="s">
        <v>1221</v>
      </c>
      <c r="F894" s="62" t="s">
        <v>340</v>
      </c>
      <c r="G894" s="75" t="s">
        <v>400</v>
      </c>
      <c r="H894" s="75" t="s">
        <v>74</v>
      </c>
      <c r="I894" s="76" t="s">
        <v>80</v>
      </c>
      <c r="J894" s="80">
        <v>4.41E-2</v>
      </c>
      <c r="K894" s="77">
        <v>0</v>
      </c>
      <c r="L894" s="108">
        <f t="shared" si="17"/>
        <v>4.41E-2</v>
      </c>
      <c r="N894" s="78" t="s">
        <v>76</v>
      </c>
      <c r="O894" s="78" t="s">
        <v>76</v>
      </c>
      <c r="P894" s="29" t="s">
        <v>339</v>
      </c>
    </row>
    <row r="895" spans="2:16" ht="25.5" x14ac:dyDescent="0.25">
      <c r="B895" s="5">
        <v>890</v>
      </c>
      <c r="C895" s="71" t="s">
        <v>1222</v>
      </c>
      <c r="D895" s="71" t="s">
        <v>1222</v>
      </c>
      <c r="E895" s="71" t="s">
        <v>1222</v>
      </c>
      <c r="F895" s="62" t="s">
        <v>340</v>
      </c>
      <c r="G895" s="75" t="s">
        <v>400</v>
      </c>
      <c r="H895" s="75" t="s">
        <v>74</v>
      </c>
      <c r="I895" s="76" t="s">
        <v>80</v>
      </c>
      <c r="J895" s="80">
        <v>0.09</v>
      </c>
      <c r="K895" s="77">
        <v>0</v>
      </c>
      <c r="L895" s="108">
        <f t="shared" si="17"/>
        <v>0.09</v>
      </c>
      <c r="N895" s="78" t="s">
        <v>76</v>
      </c>
      <c r="O895" s="78" t="s">
        <v>76</v>
      </c>
      <c r="P895" s="29" t="s">
        <v>339</v>
      </c>
    </row>
    <row r="896" spans="2:16" ht="25.5" x14ac:dyDescent="0.25">
      <c r="B896" s="5">
        <v>891</v>
      </c>
      <c r="C896" s="71" t="s">
        <v>1223</v>
      </c>
      <c r="D896" s="71" t="s">
        <v>1223</v>
      </c>
      <c r="E896" s="71" t="s">
        <v>1223</v>
      </c>
      <c r="F896" s="62" t="s">
        <v>340</v>
      </c>
      <c r="G896" s="75" t="s">
        <v>400</v>
      </c>
      <c r="H896" s="75" t="s">
        <v>74</v>
      </c>
      <c r="I896" s="76" t="s">
        <v>80</v>
      </c>
      <c r="J896" s="80">
        <v>0.09</v>
      </c>
      <c r="K896" s="77">
        <v>0</v>
      </c>
      <c r="L896" s="108">
        <f t="shared" si="17"/>
        <v>0.09</v>
      </c>
      <c r="N896" s="78" t="s">
        <v>76</v>
      </c>
      <c r="O896" s="78" t="s">
        <v>76</v>
      </c>
      <c r="P896" s="29" t="s">
        <v>339</v>
      </c>
    </row>
    <row r="897" spans="2:16" ht="25.5" x14ac:dyDescent="0.25">
      <c r="B897" s="5">
        <v>892</v>
      </c>
      <c r="C897" s="71" t="s">
        <v>1224</v>
      </c>
      <c r="D897" s="71" t="s">
        <v>1224</v>
      </c>
      <c r="E897" s="71" t="s">
        <v>1224</v>
      </c>
      <c r="F897" s="62" t="s">
        <v>340</v>
      </c>
      <c r="G897" s="75" t="s">
        <v>400</v>
      </c>
      <c r="H897" s="75" t="s">
        <v>74</v>
      </c>
      <c r="I897" s="76" t="s">
        <v>80</v>
      </c>
      <c r="J897" s="80">
        <v>6.1999999999999998E-3</v>
      </c>
      <c r="K897" s="77">
        <v>0</v>
      </c>
      <c r="L897" s="108">
        <f t="shared" si="17"/>
        <v>6.1999999999999998E-3</v>
      </c>
      <c r="N897" s="78" t="s">
        <v>76</v>
      </c>
      <c r="O897" s="78" t="s">
        <v>76</v>
      </c>
      <c r="P897" s="29" t="s">
        <v>339</v>
      </c>
    </row>
    <row r="898" spans="2:16" ht="25.5" x14ac:dyDescent="0.25">
      <c r="B898" s="5">
        <v>893</v>
      </c>
      <c r="C898" s="71" t="s">
        <v>1225</v>
      </c>
      <c r="D898" s="71" t="s">
        <v>1225</v>
      </c>
      <c r="E898" s="71" t="s">
        <v>1225</v>
      </c>
      <c r="F898" s="62" t="s">
        <v>340</v>
      </c>
      <c r="G898" s="75" t="s">
        <v>400</v>
      </c>
      <c r="H898" s="75" t="s">
        <v>74</v>
      </c>
      <c r="I898" s="76" t="s">
        <v>80</v>
      </c>
      <c r="J898" s="80">
        <v>6.1999999999999998E-3</v>
      </c>
      <c r="K898" s="77">
        <v>0</v>
      </c>
      <c r="L898" s="108">
        <f t="shared" si="17"/>
        <v>6.1999999999999998E-3</v>
      </c>
      <c r="N898" s="78" t="s">
        <v>76</v>
      </c>
      <c r="O898" s="78" t="s">
        <v>76</v>
      </c>
      <c r="P898" s="29" t="s">
        <v>339</v>
      </c>
    </row>
    <row r="899" spans="2:16" ht="25.5" x14ac:dyDescent="0.25">
      <c r="B899" s="5">
        <v>894</v>
      </c>
      <c r="C899" s="71" t="s">
        <v>1226</v>
      </c>
      <c r="D899" s="71" t="s">
        <v>1226</v>
      </c>
      <c r="E899" s="71" t="s">
        <v>1226</v>
      </c>
      <c r="F899" s="62" t="s">
        <v>340</v>
      </c>
      <c r="G899" s="75" t="s">
        <v>400</v>
      </c>
      <c r="H899" s="75" t="s">
        <v>74</v>
      </c>
      <c r="I899" s="76" t="s">
        <v>80</v>
      </c>
      <c r="J899" s="80">
        <v>1.52E-2</v>
      </c>
      <c r="K899" s="77">
        <v>0</v>
      </c>
      <c r="L899" s="108">
        <f t="shared" si="17"/>
        <v>1.52E-2</v>
      </c>
      <c r="N899" s="78" t="s">
        <v>76</v>
      </c>
      <c r="O899" s="78" t="s">
        <v>76</v>
      </c>
      <c r="P899" s="29" t="s">
        <v>339</v>
      </c>
    </row>
    <row r="900" spans="2:16" ht="25.5" x14ac:dyDescent="0.25">
      <c r="B900" s="5">
        <v>895</v>
      </c>
      <c r="C900" s="71" t="s">
        <v>1227</v>
      </c>
      <c r="D900" s="71" t="s">
        <v>1227</v>
      </c>
      <c r="E900" s="71" t="s">
        <v>1227</v>
      </c>
      <c r="F900" s="62" t="s">
        <v>340</v>
      </c>
      <c r="G900" s="75" t="s">
        <v>400</v>
      </c>
      <c r="H900" s="75" t="s">
        <v>74</v>
      </c>
      <c r="I900" s="76" t="s">
        <v>80</v>
      </c>
      <c r="J900" s="80">
        <v>4.9700000000000001E-2</v>
      </c>
      <c r="K900" s="77">
        <v>0</v>
      </c>
      <c r="L900" s="108">
        <f t="shared" si="17"/>
        <v>4.9700000000000001E-2</v>
      </c>
      <c r="N900" s="78" t="s">
        <v>76</v>
      </c>
      <c r="O900" s="78" t="s">
        <v>76</v>
      </c>
      <c r="P900" s="29" t="s">
        <v>339</v>
      </c>
    </row>
    <row r="901" spans="2:16" ht="25.5" x14ac:dyDescent="0.25">
      <c r="B901" s="5">
        <v>896</v>
      </c>
      <c r="C901" s="71" t="s">
        <v>1228</v>
      </c>
      <c r="D901" s="71" t="s">
        <v>1228</v>
      </c>
      <c r="E901" s="71" t="s">
        <v>1228</v>
      </c>
      <c r="F901" s="62" t="s">
        <v>340</v>
      </c>
      <c r="G901" s="75" t="s">
        <v>400</v>
      </c>
      <c r="H901" s="75" t="s">
        <v>74</v>
      </c>
      <c r="I901" s="76" t="s">
        <v>80</v>
      </c>
      <c r="J901" s="80">
        <v>1.52E-2</v>
      </c>
      <c r="K901" s="77">
        <v>0</v>
      </c>
      <c r="L901" s="108">
        <f t="shared" ref="L901:L956" si="18">IF(J901="","",(J901-(J901*K901)))</f>
        <v>1.52E-2</v>
      </c>
      <c r="N901" s="78" t="s">
        <v>76</v>
      </c>
      <c r="O901" s="78" t="s">
        <v>76</v>
      </c>
      <c r="P901" s="29" t="s">
        <v>339</v>
      </c>
    </row>
    <row r="902" spans="2:16" ht="25.5" x14ac:dyDescent="0.25">
      <c r="B902" s="5">
        <v>897</v>
      </c>
      <c r="C902" s="71" t="s">
        <v>1229</v>
      </c>
      <c r="D902" s="71" t="s">
        <v>1229</v>
      </c>
      <c r="E902" s="71" t="s">
        <v>1229</v>
      </c>
      <c r="F902" s="62" t="s">
        <v>340</v>
      </c>
      <c r="G902" s="75" t="s">
        <v>400</v>
      </c>
      <c r="H902" s="75" t="s">
        <v>74</v>
      </c>
      <c r="I902" s="76" t="s">
        <v>80</v>
      </c>
      <c r="J902" s="80">
        <v>8.5000000000000006E-2</v>
      </c>
      <c r="K902" s="77">
        <v>0</v>
      </c>
      <c r="L902" s="108">
        <f t="shared" si="18"/>
        <v>8.5000000000000006E-2</v>
      </c>
      <c r="N902" s="78" t="s">
        <v>76</v>
      </c>
      <c r="O902" s="78" t="s">
        <v>76</v>
      </c>
      <c r="P902" s="29" t="s">
        <v>339</v>
      </c>
    </row>
    <row r="903" spans="2:16" ht="25.5" x14ac:dyDescent="0.25">
      <c r="B903" s="5">
        <v>898</v>
      </c>
      <c r="C903" s="71" t="s">
        <v>1230</v>
      </c>
      <c r="D903" s="71" t="s">
        <v>1230</v>
      </c>
      <c r="E903" s="71" t="s">
        <v>1230</v>
      </c>
      <c r="F903" s="62" t="s">
        <v>340</v>
      </c>
      <c r="G903" s="75" t="s">
        <v>400</v>
      </c>
      <c r="H903" s="75" t="s">
        <v>74</v>
      </c>
      <c r="I903" s="76" t="s">
        <v>80</v>
      </c>
      <c r="J903" s="80">
        <v>0.19719999999999999</v>
      </c>
      <c r="K903" s="77">
        <v>0</v>
      </c>
      <c r="L903" s="108">
        <f t="shared" si="18"/>
        <v>0.19719999999999999</v>
      </c>
      <c r="N903" s="78" t="s">
        <v>76</v>
      </c>
      <c r="O903" s="78" t="s">
        <v>76</v>
      </c>
      <c r="P903" s="29" t="s">
        <v>339</v>
      </c>
    </row>
    <row r="904" spans="2:16" ht="25.5" x14ac:dyDescent="0.25">
      <c r="B904" s="5">
        <v>899</v>
      </c>
      <c r="C904" s="71" t="s">
        <v>1231</v>
      </c>
      <c r="D904" s="71" t="s">
        <v>1231</v>
      </c>
      <c r="E904" s="71" t="s">
        <v>1231</v>
      </c>
      <c r="F904" s="62" t="s">
        <v>340</v>
      </c>
      <c r="G904" s="75" t="s">
        <v>400</v>
      </c>
      <c r="H904" s="75" t="s">
        <v>74</v>
      </c>
      <c r="I904" s="76" t="s">
        <v>80</v>
      </c>
      <c r="J904" s="80">
        <v>0.1138</v>
      </c>
      <c r="K904" s="77">
        <v>0</v>
      </c>
      <c r="L904" s="108">
        <f t="shared" si="18"/>
        <v>0.1138</v>
      </c>
      <c r="N904" s="78" t="s">
        <v>76</v>
      </c>
      <c r="O904" s="78" t="s">
        <v>76</v>
      </c>
      <c r="P904" s="29" t="s">
        <v>339</v>
      </c>
    </row>
    <row r="905" spans="2:16" ht="25.5" x14ac:dyDescent="0.25">
      <c r="B905" s="5">
        <v>900</v>
      </c>
      <c r="C905" s="71" t="s">
        <v>1232</v>
      </c>
      <c r="D905" s="71" t="s">
        <v>1232</v>
      </c>
      <c r="E905" s="71" t="s">
        <v>1232</v>
      </c>
      <c r="F905" s="62" t="s">
        <v>340</v>
      </c>
      <c r="G905" s="75" t="s">
        <v>400</v>
      </c>
      <c r="H905" s="75" t="s">
        <v>74</v>
      </c>
      <c r="I905" s="76" t="s">
        <v>80</v>
      </c>
      <c r="J905" s="80">
        <v>1.32E-2</v>
      </c>
      <c r="K905" s="77">
        <v>0</v>
      </c>
      <c r="L905" s="108">
        <f t="shared" si="18"/>
        <v>1.32E-2</v>
      </c>
      <c r="N905" s="78" t="s">
        <v>76</v>
      </c>
      <c r="O905" s="78" t="s">
        <v>76</v>
      </c>
      <c r="P905" s="29" t="s">
        <v>339</v>
      </c>
    </row>
    <row r="906" spans="2:16" ht="38.25" x14ac:dyDescent="0.25">
      <c r="B906" s="5">
        <v>901</v>
      </c>
      <c r="C906" s="71" t="s">
        <v>1233</v>
      </c>
      <c r="D906" s="71" t="s">
        <v>1233</v>
      </c>
      <c r="E906" s="71" t="s">
        <v>1233</v>
      </c>
      <c r="F906" s="62" t="s">
        <v>340</v>
      </c>
      <c r="G906" s="75" t="s">
        <v>400</v>
      </c>
      <c r="H906" s="75" t="s">
        <v>74</v>
      </c>
      <c r="I906" s="76" t="s">
        <v>80</v>
      </c>
      <c r="J906" s="80">
        <v>1.1299999999999999E-2</v>
      </c>
      <c r="K906" s="77">
        <v>0</v>
      </c>
      <c r="L906" s="108">
        <f t="shared" si="18"/>
        <v>1.1299999999999999E-2</v>
      </c>
      <c r="N906" s="78" t="s">
        <v>76</v>
      </c>
      <c r="O906" s="78" t="s">
        <v>76</v>
      </c>
      <c r="P906" s="29" t="s">
        <v>339</v>
      </c>
    </row>
    <row r="907" spans="2:16" ht="25.5" x14ac:dyDescent="0.25">
      <c r="B907" s="5">
        <v>902</v>
      </c>
      <c r="C907" s="71" t="s">
        <v>1234</v>
      </c>
      <c r="D907" s="71" t="s">
        <v>1234</v>
      </c>
      <c r="E907" s="71" t="s">
        <v>1234</v>
      </c>
      <c r="F907" s="62" t="s">
        <v>340</v>
      </c>
      <c r="G907" s="75" t="s">
        <v>400</v>
      </c>
      <c r="H907" s="75" t="s">
        <v>74</v>
      </c>
      <c r="I907" s="76" t="s">
        <v>80</v>
      </c>
      <c r="J907" s="80">
        <v>6.3E-3</v>
      </c>
      <c r="K907" s="77">
        <v>0</v>
      </c>
      <c r="L907" s="108">
        <f t="shared" si="18"/>
        <v>6.3E-3</v>
      </c>
      <c r="N907" s="78" t="s">
        <v>76</v>
      </c>
      <c r="O907" s="78" t="s">
        <v>76</v>
      </c>
      <c r="P907" s="29" t="s">
        <v>339</v>
      </c>
    </row>
    <row r="908" spans="2:16" ht="25.5" x14ac:dyDescent="0.25">
      <c r="B908" s="5">
        <v>903</v>
      </c>
      <c r="C908" s="71" t="s">
        <v>1235</v>
      </c>
      <c r="D908" s="71" t="s">
        <v>1235</v>
      </c>
      <c r="E908" s="71" t="s">
        <v>1235</v>
      </c>
      <c r="F908" s="62" t="s">
        <v>340</v>
      </c>
      <c r="G908" s="75" t="s">
        <v>400</v>
      </c>
      <c r="H908" s="75" t="s">
        <v>74</v>
      </c>
      <c r="I908" s="76" t="s">
        <v>80</v>
      </c>
      <c r="J908" s="80">
        <v>3.2399999999999998E-2</v>
      </c>
      <c r="K908" s="77">
        <v>0</v>
      </c>
      <c r="L908" s="108">
        <f t="shared" si="18"/>
        <v>3.2399999999999998E-2</v>
      </c>
      <c r="N908" s="78" t="s">
        <v>76</v>
      </c>
      <c r="O908" s="78" t="s">
        <v>76</v>
      </c>
      <c r="P908" s="29" t="s">
        <v>339</v>
      </c>
    </row>
    <row r="909" spans="2:16" ht="25.5" x14ac:dyDescent="0.25">
      <c r="B909" s="5">
        <v>904</v>
      </c>
      <c r="C909" s="71" t="s">
        <v>1236</v>
      </c>
      <c r="D909" s="71" t="s">
        <v>1236</v>
      </c>
      <c r="E909" s="71" t="s">
        <v>1236</v>
      </c>
      <c r="F909" s="62" t="s">
        <v>340</v>
      </c>
      <c r="G909" s="75" t="s">
        <v>400</v>
      </c>
      <c r="H909" s="75" t="s">
        <v>74</v>
      </c>
      <c r="I909" s="76" t="s">
        <v>80</v>
      </c>
      <c r="J909" s="80">
        <v>6.1999999999999998E-3</v>
      </c>
      <c r="K909" s="77">
        <v>0</v>
      </c>
      <c r="L909" s="108">
        <f t="shared" si="18"/>
        <v>6.1999999999999998E-3</v>
      </c>
      <c r="N909" s="78" t="s">
        <v>76</v>
      </c>
      <c r="O909" s="78" t="s">
        <v>76</v>
      </c>
      <c r="P909" s="29" t="s">
        <v>339</v>
      </c>
    </row>
    <row r="910" spans="2:16" ht="25.5" x14ac:dyDescent="0.25">
      <c r="B910" s="5">
        <v>905</v>
      </c>
      <c r="C910" s="71" t="s">
        <v>1237</v>
      </c>
      <c r="D910" s="71" t="s">
        <v>1237</v>
      </c>
      <c r="E910" s="71" t="s">
        <v>1237</v>
      </c>
      <c r="F910" s="62" t="s">
        <v>340</v>
      </c>
      <c r="G910" s="75" t="s">
        <v>400</v>
      </c>
      <c r="H910" s="75" t="s">
        <v>74</v>
      </c>
      <c r="I910" s="76" t="s">
        <v>80</v>
      </c>
      <c r="J910" s="80">
        <v>7.7000000000000002E-3</v>
      </c>
      <c r="K910" s="77">
        <v>0</v>
      </c>
      <c r="L910" s="108">
        <f t="shared" si="18"/>
        <v>7.7000000000000002E-3</v>
      </c>
      <c r="N910" s="78" t="s">
        <v>76</v>
      </c>
      <c r="O910" s="78" t="s">
        <v>76</v>
      </c>
      <c r="P910" s="29" t="s">
        <v>339</v>
      </c>
    </row>
    <row r="911" spans="2:16" ht="25.5" x14ac:dyDescent="0.25">
      <c r="B911" s="5">
        <v>906</v>
      </c>
      <c r="C911" s="71" t="s">
        <v>1238</v>
      </c>
      <c r="D911" s="71" t="s">
        <v>1238</v>
      </c>
      <c r="E911" s="71" t="s">
        <v>1238</v>
      </c>
      <c r="F911" s="62" t="s">
        <v>340</v>
      </c>
      <c r="G911" s="75" t="s">
        <v>400</v>
      </c>
      <c r="H911" s="75" t="s">
        <v>74</v>
      </c>
      <c r="I911" s="76" t="s">
        <v>80</v>
      </c>
      <c r="J911" s="80">
        <v>3.4599999999999999E-2</v>
      </c>
      <c r="K911" s="77">
        <v>0</v>
      </c>
      <c r="L911" s="108">
        <f t="shared" si="18"/>
        <v>3.4599999999999999E-2</v>
      </c>
      <c r="N911" s="78" t="s">
        <v>76</v>
      </c>
      <c r="O911" s="78" t="s">
        <v>76</v>
      </c>
      <c r="P911" s="29" t="s">
        <v>339</v>
      </c>
    </row>
    <row r="912" spans="2:16" ht="25.5" x14ac:dyDescent="0.25">
      <c r="B912" s="5">
        <v>907</v>
      </c>
      <c r="C912" s="71" t="s">
        <v>1239</v>
      </c>
      <c r="D912" s="71" t="s">
        <v>1239</v>
      </c>
      <c r="E912" s="71" t="s">
        <v>1239</v>
      </c>
      <c r="F912" s="62" t="s">
        <v>340</v>
      </c>
      <c r="G912" s="75" t="s">
        <v>400</v>
      </c>
      <c r="H912" s="75" t="s">
        <v>74</v>
      </c>
      <c r="I912" s="76" t="s">
        <v>80</v>
      </c>
      <c r="J912" s="80">
        <v>4.0300000000000002E-2</v>
      </c>
      <c r="K912" s="77">
        <v>0</v>
      </c>
      <c r="L912" s="108">
        <f t="shared" si="18"/>
        <v>4.0300000000000002E-2</v>
      </c>
      <c r="N912" s="78" t="s">
        <v>76</v>
      </c>
      <c r="O912" s="78" t="s">
        <v>76</v>
      </c>
      <c r="P912" s="29" t="s">
        <v>339</v>
      </c>
    </row>
    <row r="913" spans="2:16" ht="25.5" x14ac:dyDescent="0.25">
      <c r="B913" s="5">
        <v>908</v>
      </c>
      <c r="C913" s="71" t="s">
        <v>1240</v>
      </c>
      <c r="D913" s="71" t="s">
        <v>1240</v>
      </c>
      <c r="E913" s="71" t="s">
        <v>1240</v>
      </c>
      <c r="F913" s="62" t="s">
        <v>340</v>
      </c>
      <c r="G913" s="75" t="s">
        <v>400</v>
      </c>
      <c r="H913" s="75" t="s">
        <v>74</v>
      </c>
      <c r="I913" s="76" t="s">
        <v>80</v>
      </c>
      <c r="J913" s="80">
        <v>4.0300000000000002E-2</v>
      </c>
      <c r="K913" s="77">
        <v>0</v>
      </c>
      <c r="L913" s="108">
        <f t="shared" si="18"/>
        <v>4.0300000000000002E-2</v>
      </c>
      <c r="N913" s="78" t="s">
        <v>76</v>
      </c>
      <c r="O913" s="78" t="s">
        <v>76</v>
      </c>
      <c r="P913" s="29" t="s">
        <v>339</v>
      </c>
    </row>
    <row r="914" spans="2:16" ht="25.5" x14ac:dyDescent="0.25">
      <c r="B914" s="5">
        <v>909</v>
      </c>
      <c r="C914" s="71" t="s">
        <v>1241</v>
      </c>
      <c r="D914" s="71" t="s">
        <v>1241</v>
      </c>
      <c r="E914" s="71" t="s">
        <v>1241</v>
      </c>
      <c r="F914" s="62" t="s">
        <v>340</v>
      </c>
      <c r="G914" s="75" t="s">
        <v>400</v>
      </c>
      <c r="H914" s="75" t="s">
        <v>74</v>
      </c>
      <c r="I914" s="76" t="s">
        <v>80</v>
      </c>
      <c r="J914" s="80">
        <v>0.2908</v>
      </c>
      <c r="K914" s="77">
        <v>0</v>
      </c>
      <c r="L914" s="108">
        <f t="shared" si="18"/>
        <v>0.2908</v>
      </c>
      <c r="N914" s="78" t="s">
        <v>76</v>
      </c>
      <c r="O914" s="78" t="s">
        <v>76</v>
      </c>
      <c r="P914" s="29" t="s">
        <v>339</v>
      </c>
    </row>
    <row r="915" spans="2:16" ht="25.5" x14ac:dyDescent="0.25">
      <c r="B915" s="5">
        <v>910</v>
      </c>
      <c r="C915" s="71" t="s">
        <v>1242</v>
      </c>
      <c r="D915" s="71" t="s">
        <v>1242</v>
      </c>
      <c r="E915" s="71" t="s">
        <v>1242</v>
      </c>
      <c r="F915" s="62" t="s">
        <v>340</v>
      </c>
      <c r="G915" s="75" t="s">
        <v>400</v>
      </c>
      <c r="H915" s="75" t="s">
        <v>74</v>
      </c>
      <c r="I915" s="76" t="s">
        <v>80</v>
      </c>
      <c r="J915" s="80">
        <v>4.5400000000000003E-2</v>
      </c>
      <c r="K915" s="77">
        <v>0</v>
      </c>
      <c r="L915" s="108">
        <f t="shared" si="18"/>
        <v>4.5400000000000003E-2</v>
      </c>
      <c r="N915" s="78" t="s">
        <v>76</v>
      </c>
      <c r="O915" s="78" t="s">
        <v>76</v>
      </c>
      <c r="P915" s="29" t="s">
        <v>339</v>
      </c>
    </row>
    <row r="916" spans="2:16" ht="25.5" x14ac:dyDescent="0.25">
      <c r="B916" s="5">
        <v>911</v>
      </c>
      <c r="C916" s="71" t="s">
        <v>1243</v>
      </c>
      <c r="D916" s="71" t="s">
        <v>1243</v>
      </c>
      <c r="E916" s="71" t="s">
        <v>1243</v>
      </c>
      <c r="F916" s="62" t="s">
        <v>340</v>
      </c>
      <c r="G916" s="75" t="s">
        <v>400</v>
      </c>
      <c r="H916" s="75" t="s">
        <v>74</v>
      </c>
      <c r="I916" s="76" t="s">
        <v>80</v>
      </c>
      <c r="J916" s="80">
        <v>4.8000000000000001E-2</v>
      </c>
      <c r="K916" s="77">
        <v>0</v>
      </c>
      <c r="L916" s="108">
        <f t="shared" si="18"/>
        <v>4.8000000000000001E-2</v>
      </c>
      <c r="N916" s="78" t="s">
        <v>76</v>
      </c>
      <c r="O916" s="78" t="s">
        <v>76</v>
      </c>
      <c r="P916" s="29" t="s">
        <v>339</v>
      </c>
    </row>
    <row r="917" spans="2:16" ht="25.5" x14ac:dyDescent="0.25">
      <c r="B917" s="5">
        <v>912</v>
      </c>
      <c r="C917" s="71" t="s">
        <v>1244</v>
      </c>
      <c r="D917" s="71" t="s">
        <v>1244</v>
      </c>
      <c r="E917" s="71" t="s">
        <v>1244</v>
      </c>
      <c r="F917" s="62" t="s">
        <v>340</v>
      </c>
      <c r="G917" s="75" t="s">
        <v>400</v>
      </c>
      <c r="H917" s="75" t="s">
        <v>74</v>
      </c>
      <c r="I917" s="76" t="s">
        <v>80</v>
      </c>
      <c r="J917" s="80">
        <v>4.8000000000000001E-2</v>
      </c>
      <c r="K917" s="77">
        <v>0</v>
      </c>
      <c r="L917" s="108">
        <f t="shared" si="18"/>
        <v>4.8000000000000001E-2</v>
      </c>
      <c r="N917" s="78" t="s">
        <v>76</v>
      </c>
      <c r="O917" s="78" t="s">
        <v>76</v>
      </c>
      <c r="P917" s="29" t="s">
        <v>339</v>
      </c>
    </row>
    <row r="918" spans="2:16" ht="25.5" x14ac:dyDescent="0.25">
      <c r="B918" s="5">
        <v>913</v>
      </c>
      <c r="C918" s="71" t="s">
        <v>1245</v>
      </c>
      <c r="D918" s="71" t="s">
        <v>1245</v>
      </c>
      <c r="E918" s="71" t="s">
        <v>1245</v>
      </c>
      <c r="F918" s="62" t="s">
        <v>340</v>
      </c>
      <c r="G918" s="75" t="s">
        <v>400</v>
      </c>
      <c r="H918" s="75" t="s">
        <v>74</v>
      </c>
      <c r="I918" s="76" t="s">
        <v>80</v>
      </c>
      <c r="J918" s="80">
        <v>6.1100000000000002E-2</v>
      </c>
      <c r="K918" s="77">
        <v>0</v>
      </c>
      <c r="L918" s="108">
        <f t="shared" si="18"/>
        <v>6.1100000000000002E-2</v>
      </c>
      <c r="N918" s="78" t="s">
        <v>76</v>
      </c>
      <c r="O918" s="78" t="s">
        <v>76</v>
      </c>
      <c r="P918" s="29" t="s">
        <v>339</v>
      </c>
    </row>
    <row r="919" spans="2:16" ht="25.5" x14ac:dyDescent="0.25">
      <c r="B919" s="5">
        <v>914</v>
      </c>
      <c r="C919" s="71" t="s">
        <v>1246</v>
      </c>
      <c r="D919" s="71" t="s">
        <v>1246</v>
      </c>
      <c r="E919" s="71" t="s">
        <v>1246</v>
      </c>
      <c r="F919" s="62" t="s">
        <v>340</v>
      </c>
      <c r="G919" s="75" t="s">
        <v>400</v>
      </c>
      <c r="H919" s="75" t="s">
        <v>74</v>
      </c>
      <c r="I919" s="76" t="s">
        <v>80</v>
      </c>
      <c r="J919" s="80">
        <v>6.1100000000000002E-2</v>
      </c>
      <c r="K919" s="77">
        <v>0</v>
      </c>
      <c r="L919" s="108">
        <f t="shared" si="18"/>
        <v>6.1100000000000002E-2</v>
      </c>
      <c r="N919" s="78" t="s">
        <v>76</v>
      </c>
      <c r="O919" s="78" t="s">
        <v>76</v>
      </c>
      <c r="P919" s="29" t="s">
        <v>339</v>
      </c>
    </row>
    <row r="920" spans="2:16" ht="25.5" x14ac:dyDescent="0.25">
      <c r="B920" s="5">
        <v>915</v>
      </c>
      <c r="C920" s="71" t="s">
        <v>1247</v>
      </c>
      <c r="D920" s="71" t="s">
        <v>1247</v>
      </c>
      <c r="E920" s="71" t="s">
        <v>1247</v>
      </c>
      <c r="F920" s="62" t="s">
        <v>340</v>
      </c>
      <c r="G920" s="75" t="s">
        <v>400</v>
      </c>
      <c r="H920" s="75" t="s">
        <v>74</v>
      </c>
      <c r="I920" s="76" t="s">
        <v>80</v>
      </c>
      <c r="J920" s="80">
        <v>2.6700000000000002E-2</v>
      </c>
      <c r="K920" s="77">
        <v>0</v>
      </c>
      <c r="L920" s="108">
        <f t="shared" si="18"/>
        <v>2.6700000000000002E-2</v>
      </c>
      <c r="N920" s="78" t="s">
        <v>76</v>
      </c>
      <c r="O920" s="78" t="s">
        <v>76</v>
      </c>
      <c r="P920" s="29" t="s">
        <v>339</v>
      </c>
    </row>
    <row r="921" spans="2:16" ht="25.5" x14ac:dyDescent="0.25">
      <c r="B921" s="5">
        <v>916</v>
      </c>
      <c r="C921" s="71" t="s">
        <v>1248</v>
      </c>
      <c r="D921" s="71" t="s">
        <v>1248</v>
      </c>
      <c r="E921" s="71" t="s">
        <v>1248</v>
      </c>
      <c r="F921" s="62" t="s">
        <v>340</v>
      </c>
      <c r="G921" s="75" t="s">
        <v>400</v>
      </c>
      <c r="H921" s="75" t="s">
        <v>74</v>
      </c>
      <c r="I921" s="76" t="s">
        <v>80</v>
      </c>
      <c r="J921" s="80">
        <v>4.24E-2</v>
      </c>
      <c r="K921" s="77">
        <v>0</v>
      </c>
      <c r="L921" s="108">
        <f t="shared" si="18"/>
        <v>4.24E-2</v>
      </c>
      <c r="N921" s="78" t="s">
        <v>76</v>
      </c>
      <c r="O921" s="78" t="s">
        <v>76</v>
      </c>
      <c r="P921" s="29" t="s">
        <v>339</v>
      </c>
    </row>
    <row r="922" spans="2:16" ht="25.5" x14ac:dyDescent="0.25">
      <c r="B922" s="5">
        <v>917</v>
      </c>
      <c r="C922" s="71" t="s">
        <v>1249</v>
      </c>
      <c r="D922" s="71" t="s">
        <v>1249</v>
      </c>
      <c r="E922" s="71" t="s">
        <v>1249</v>
      </c>
      <c r="F922" s="62" t="s">
        <v>340</v>
      </c>
      <c r="G922" s="75" t="s">
        <v>400</v>
      </c>
      <c r="H922" s="75" t="s">
        <v>74</v>
      </c>
      <c r="I922" s="76" t="s">
        <v>80</v>
      </c>
      <c r="J922" s="80">
        <v>5.7000000000000002E-3</v>
      </c>
      <c r="K922" s="77">
        <v>0</v>
      </c>
      <c r="L922" s="108">
        <f t="shared" si="18"/>
        <v>5.7000000000000002E-3</v>
      </c>
      <c r="N922" s="78" t="s">
        <v>76</v>
      </c>
      <c r="O922" s="78" t="s">
        <v>76</v>
      </c>
      <c r="P922" s="29" t="s">
        <v>339</v>
      </c>
    </row>
    <row r="923" spans="2:16" ht="25.5" x14ac:dyDescent="0.25">
      <c r="B923" s="5">
        <v>918</v>
      </c>
      <c r="C923" s="71" t="s">
        <v>1250</v>
      </c>
      <c r="D923" s="71" t="s">
        <v>1250</v>
      </c>
      <c r="E923" s="71" t="s">
        <v>1250</v>
      </c>
      <c r="F923" s="62" t="s">
        <v>340</v>
      </c>
      <c r="G923" s="75" t="s">
        <v>400</v>
      </c>
      <c r="H923" s="75" t="s">
        <v>74</v>
      </c>
      <c r="I923" s="76" t="s">
        <v>80</v>
      </c>
      <c r="J923" s="80">
        <v>3.15E-2</v>
      </c>
      <c r="K923" s="77">
        <v>0</v>
      </c>
      <c r="L923" s="108">
        <f t="shared" si="18"/>
        <v>3.15E-2</v>
      </c>
      <c r="N923" s="78" t="s">
        <v>76</v>
      </c>
      <c r="O923" s="78" t="s">
        <v>76</v>
      </c>
      <c r="P923" s="29" t="s">
        <v>339</v>
      </c>
    </row>
    <row r="924" spans="2:16" ht="25.5" x14ac:dyDescent="0.25">
      <c r="B924" s="5">
        <v>919</v>
      </c>
      <c r="C924" s="71" t="s">
        <v>1251</v>
      </c>
      <c r="D924" s="71" t="s">
        <v>1251</v>
      </c>
      <c r="E924" s="71" t="s">
        <v>1251</v>
      </c>
      <c r="F924" s="62" t="s">
        <v>340</v>
      </c>
      <c r="G924" s="75" t="s">
        <v>400</v>
      </c>
      <c r="H924" s="75" t="s">
        <v>74</v>
      </c>
      <c r="I924" s="76" t="s">
        <v>80</v>
      </c>
      <c r="J924" s="80">
        <v>7.1000000000000004E-3</v>
      </c>
      <c r="K924" s="77">
        <v>0</v>
      </c>
      <c r="L924" s="108">
        <f t="shared" si="18"/>
        <v>7.1000000000000004E-3</v>
      </c>
      <c r="N924" s="78" t="s">
        <v>76</v>
      </c>
      <c r="O924" s="78" t="s">
        <v>76</v>
      </c>
      <c r="P924" s="29" t="s">
        <v>339</v>
      </c>
    </row>
    <row r="925" spans="2:16" ht="38.25" x14ac:dyDescent="0.25">
      <c r="B925" s="5">
        <v>920</v>
      </c>
      <c r="C925" s="71" t="s">
        <v>1252</v>
      </c>
      <c r="D925" s="71" t="s">
        <v>1252</v>
      </c>
      <c r="E925" s="71" t="s">
        <v>1252</v>
      </c>
      <c r="F925" s="62" t="s">
        <v>340</v>
      </c>
      <c r="G925" s="75" t="s">
        <v>400</v>
      </c>
      <c r="H925" s="75" t="s">
        <v>74</v>
      </c>
      <c r="I925" s="76" t="s">
        <v>80</v>
      </c>
      <c r="J925" s="80">
        <v>1.38E-2</v>
      </c>
      <c r="K925" s="77">
        <v>0</v>
      </c>
      <c r="L925" s="108">
        <f t="shared" si="18"/>
        <v>1.38E-2</v>
      </c>
      <c r="N925" s="78" t="s">
        <v>76</v>
      </c>
      <c r="O925" s="78" t="s">
        <v>76</v>
      </c>
      <c r="P925" s="29" t="s">
        <v>339</v>
      </c>
    </row>
    <row r="926" spans="2:16" ht="25.5" x14ac:dyDescent="0.25">
      <c r="B926" s="5">
        <v>921</v>
      </c>
      <c r="C926" s="71" t="s">
        <v>1253</v>
      </c>
      <c r="D926" s="71" t="s">
        <v>1253</v>
      </c>
      <c r="E926" s="71" t="s">
        <v>1253</v>
      </c>
      <c r="F926" s="62" t="s">
        <v>340</v>
      </c>
      <c r="G926" s="75" t="s">
        <v>400</v>
      </c>
      <c r="H926" s="75" t="s">
        <v>74</v>
      </c>
      <c r="I926" s="76" t="s">
        <v>80</v>
      </c>
      <c r="J926" s="80">
        <v>6.6299999999999998E-2</v>
      </c>
      <c r="K926" s="77">
        <v>0</v>
      </c>
      <c r="L926" s="108">
        <f t="shared" si="18"/>
        <v>6.6299999999999998E-2</v>
      </c>
      <c r="N926" s="78" t="s">
        <v>76</v>
      </c>
      <c r="O926" s="78" t="s">
        <v>76</v>
      </c>
      <c r="P926" s="29" t="s">
        <v>339</v>
      </c>
    </row>
    <row r="927" spans="2:16" ht="25.5" x14ac:dyDescent="0.25">
      <c r="B927" s="5">
        <v>922</v>
      </c>
      <c r="C927" s="71" t="s">
        <v>1254</v>
      </c>
      <c r="D927" s="71" t="s">
        <v>1254</v>
      </c>
      <c r="E927" s="71" t="s">
        <v>1254</v>
      </c>
      <c r="F927" s="62" t="s">
        <v>340</v>
      </c>
      <c r="G927" s="75" t="s">
        <v>400</v>
      </c>
      <c r="H927" s="75" t="s">
        <v>74</v>
      </c>
      <c r="I927" s="76" t="s">
        <v>80</v>
      </c>
      <c r="J927" s="80">
        <v>5.8200000000000002E-2</v>
      </c>
      <c r="K927" s="77">
        <v>0</v>
      </c>
      <c r="L927" s="108">
        <f t="shared" si="18"/>
        <v>5.8200000000000002E-2</v>
      </c>
      <c r="N927" s="78" t="s">
        <v>76</v>
      </c>
      <c r="O927" s="78" t="s">
        <v>76</v>
      </c>
      <c r="P927" s="29" t="s">
        <v>339</v>
      </c>
    </row>
    <row r="928" spans="2:16" ht="25.5" x14ac:dyDescent="0.25">
      <c r="B928" s="5">
        <v>923</v>
      </c>
      <c r="C928" s="71" t="s">
        <v>1255</v>
      </c>
      <c r="D928" s="71" t="s">
        <v>1255</v>
      </c>
      <c r="E928" s="71" t="s">
        <v>1255</v>
      </c>
      <c r="F928" s="62" t="s">
        <v>340</v>
      </c>
      <c r="G928" s="75" t="s">
        <v>400</v>
      </c>
      <c r="H928" s="75" t="s">
        <v>74</v>
      </c>
      <c r="I928" s="76" t="s">
        <v>80</v>
      </c>
      <c r="J928" s="80">
        <v>7.0900000000000005E-2</v>
      </c>
      <c r="K928" s="77">
        <v>0</v>
      </c>
      <c r="L928" s="108">
        <f t="shared" si="18"/>
        <v>7.0900000000000005E-2</v>
      </c>
      <c r="N928" s="78" t="s">
        <v>76</v>
      </c>
      <c r="O928" s="78" t="s">
        <v>76</v>
      </c>
      <c r="P928" s="29" t="s">
        <v>339</v>
      </c>
    </row>
    <row r="929" spans="2:16" ht="25.5" x14ac:dyDescent="0.25">
      <c r="B929" s="5">
        <v>924</v>
      </c>
      <c r="C929" s="71" t="s">
        <v>1256</v>
      </c>
      <c r="D929" s="71" t="s">
        <v>1256</v>
      </c>
      <c r="E929" s="71" t="s">
        <v>1256</v>
      </c>
      <c r="F929" s="62" t="s">
        <v>340</v>
      </c>
      <c r="G929" s="75" t="s">
        <v>400</v>
      </c>
      <c r="H929" s="75" t="s">
        <v>74</v>
      </c>
      <c r="I929" s="76" t="s">
        <v>80</v>
      </c>
      <c r="J929" s="80">
        <v>7.6E-3</v>
      </c>
      <c r="K929" s="77">
        <v>0</v>
      </c>
      <c r="L929" s="108">
        <f t="shared" si="18"/>
        <v>7.6E-3</v>
      </c>
      <c r="N929" s="78" t="s">
        <v>76</v>
      </c>
      <c r="O929" s="78" t="s">
        <v>76</v>
      </c>
      <c r="P929" s="29" t="s">
        <v>339</v>
      </c>
    </row>
    <row r="930" spans="2:16" ht="25.5" x14ac:dyDescent="0.25">
      <c r="B930" s="5">
        <v>925</v>
      </c>
      <c r="C930" s="71" t="s">
        <v>1257</v>
      </c>
      <c r="D930" s="71" t="s">
        <v>1257</v>
      </c>
      <c r="E930" s="71" t="s">
        <v>1257</v>
      </c>
      <c r="F930" s="62" t="s">
        <v>340</v>
      </c>
      <c r="G930" s="75" t="s">
        <v>400</v>
      </c>
      <c r="H930" s="75" t="s">
        <v>74</v>
      </c>
      <c r="I930" s="76" t="s">
        <v>80</v>
      </c>
      <c r="J930" s="80">
        <v>7.6E-3</v>
      </c>
      <c r="K930" s="77">
        <v>0</v>
      </c>
      <c r="L930" s="108">
        <f t="shared" si="18"/>
        <v>7.6E-3</v>
      </c>
      <c r="N930" s="78" t="s">
        <v>76</v>
      </c>
      <c r="O930" s="78" t="s">
        <v>76</v>
      </c>
      <c r="P930" s="29" t="s">
        <v>339</v>
      </c>
    </row>
    <row r="931" spans="2:16" ht="25.5" x14ac:dyDescent="0.25">
      <c r="B931" s="5">
        <v>926</v>
      </c>
      <c r="C931" s="71" t="s">
        <v>1258</v>
      </c>
      <c r="D931" s="71" t="s">
        <v>1258</v>
      </c>
      <c r="E931" s="71" t="s">
        <v>1258</v>
      </c>
      <c r="F931" s="62" t="s">
        <v>340</v>
      </c>
      <c r="G931" s="75" t="s">
        <v>400</v>
      </c>
      <c r="H931" s="75" t="s">
        <v>74</v>
      </c>
      <c r="I931" s="76" t="s">
        <v>80</v>
      </c>
      <c r="J931" s="80">
        <v>2.12E-2</v>
      </c>
      <c r="K931" s="77">
        <v>0</v>
      </c>
      <c r="L931" s="108">
        <f t="shared" si="18"/>
        <v>2.12E-2</v>
      </c>
      <c r="N931" s="78" t="s">
        <v>76</v>
      </c>
      <c r="O931" s="78" t="s">
        <v>76</v>
      </c>
      <c r="P931" s="29" t="s">
        <v>339</v>
      </c>
    </row>
    <row r="932" spans="2:16" ht="25.5" x14ac:dyDescent="0.25">
      <c r="B932" s="5">
        <v>927</v>
      </c>
      <c r="C932" s="71" t="s">
        <v>1259</v>
      </c>
      <c r="D932" s="71" t="s">
        <v>1259</v>
      </c>
      <c r="E932" s="71" t="s">
        <v>1259</v>
      </c>
      <c r="F932" s="62" t="s">
        <v>340</v>
      </c>
      <c r="G932" s="75" t="s">
        <v>400</v>
      </c>
      <c r="H932" s="75" t="s">
        <v>74</v>
      </c>
      <c r="I932" s="76" t="s">
        <v>80</v>
      </c>
      <c r="J932" s="80">
        <v>6.8999999999999999E-3</v>
      </c>
      <c r="K932" s="77">
        <v>0</v>
      </c>
      <c r="L932" s="108">
        <f t="shared" si="18"/>
        <v>6.8999999999999999E-3</v>
      </c>
      <c r="N932" s="78" t="s">
        <v>76</v>
      </c>
      <c r="O932" s="78" t="s">
        <v>76</v>
      </c>
      <c r="P932" s="29" t="s">
        <v>339</v>
      </c>
    </row>
    <row r="933" spans="2:16" ht="25.5" x14ac:dyDescent="0.25">
      <c r="B933" s="5">
        <v>928</v>
      </c>
      <c r="C933" s="71" t="s">
        <v>1260</v>
      </c>
      <c r="D933" s="71" t="s">
        <v>1260</v>
      </c>
      <c r="E933" s="71" t="s">
        <v>1260</v>
      </c>
      <c r="F933" s="62" t="s">
        <v>340</v>
      </c>
      <c r="G933" s="75" t="s">
        <v>400</v>
      </c>
      <c r="H933" s="75" t="s">
        <v>74</v>
      </c>
      <c r="I933" s="76" t="s">
        <v>80</v>
      </c>
      <c r="J933" s="80">
        <v>7.6E-3</v>
      </c>
      <c r="K933" s="77">
        <v>0</v>
      </c>
      <c r="L933" s="108">
        <f t="shared" si="18"/>
        <v>7.6E-3</v>
      </c>
      <c r="N933" s="78" t="s">
        <v>76</v>
      </c>
      <c r="O933" s="78" t="s">
        <v>76</v>
      </c>
      <c r="P933" s="29" t="s">
        <v>339</v>
      </c>
    </row>
    <row r="934" spans="2:16" ht="25.5" x14ac:dyDescent="0.25">
      <c r="B934" s="5">
        <v>929</v>
      </c>
      <c r="C934" s="71" t="s">
        <v>1261</v>
      </c>
      <c r="D934" s="71" t="s">
        <v>1261</v>
      </c>
      <c r="E934" s="71" t="s">
        <v>1261</v>
      </c>
      <c r="F934" s="62" t="s">
        <v>340</v>
      </c>
      <c r="G934" s="75" t="s">
        <v>400</v>
      </c>
      <c r="H934" s="75" t="s">
        <v>74</v>
      </c>
      <c r="I934" s="76" t="s">
        <v>80</v>
      </c>
      <c r="J934" s="80">
        <v>5.2299999999999999E-2</v>
      </c>
      <c r="K934" s="77">
        <v>0</v>
      </c>
      <c r="L934" s="108">
        <f t="shared" si="18"/>
        <v>5.2299999999999999E-2</v>
      </c>
      <c r="N934" s="78" t="s">
        <v>76</v>
      </c>
      <c r="O934" s="78" t="s">
        <v>76</v>
      </c>
      <c r="P934" s="29" t="s">
        <v>339</v>
      </c>
    </row>
    <row r="935" spans="2:16" ht="25.5" x14ac:dyDescent="0.25">
      <c r="B935" s="5">
        <v>930</v>
      </c>
      <c r="C935" s="71" t="s">
        <v>1262</v>
      </c>
      <c r="D935" s="71" t="s">
        <v>1262</v>
      </c>
      <c r="E935" s="71" t="s">
        <v>1262</v>
      </c>
      <c r="F935" s="62" t="s">
        <v>340</v>
      </c>
      <c r="G935" s="75" t="s">
        <v>400</v>
      </c>
      <c r="H935" s="75" t="s">
        <v>74</v>
      </c>
      <c r="I935" s="76" t="s">
        <v>80</v>
      </c>
      <c r="J935" s="80">
        <v>5.1799999999999999E-2</v>
      </c>
      <c r="K935" s="77">
        <v>0</v>
      </c>
      <c r="L935" s="108">
        <f t="shared" si="18"/>
        <v>5.1799999999999999E-2</v>
      </c>
      <c r="N935" s="78" t="s">
        <v>76</v>
      </c>
      <c r="O935" s="78" t="s">
        <v>76</v>
      </c>
      <c r="P935" s="29" t="s">
        <v>339</v>
      </c>
    </row>
    <row r="936" spans="2:16" ht="38.25" x14ac:dyDescent="0.25">
      <c r="B936" s="5">
        <v>931</v>
      </c>
      <c r="C936" s="71" t="s">
        <v>1263</v>
      </c>
      <c r="D936" s="71" t="s">
        <v>1263</v>
      </c>
      <c r="E936" s="71" t="s">
        <v>1263</v>
      </c>
      <c r="F936" s="62" t="s">
        <v>340</v>
      </c>
      <c r="G936" s="75" t="s">
        <v>400</v>
      </c>
      <c r="H936" s="75" t="s">
        <v>74</v>
      </c>
      <c r="I936" s="76" t="s">
        <v>80</v>
      </c>
      <c r="J936" s="80">
        <v>5.1799999999999999E-2</v>
      </c>
      <c r="K936" s="77">
        <v>0</v>
      </c>
      <c r="L936" s="108">
        <f t="shared" si="18"/>
        <v>5.1799999999999999E-2</v>
      </c>
      <c r="N936" s="78" t="s">
        <v>76</v>
      </c>
      <c r="O936" s="78" t="s">
        <v>76</v>
      </c>
      <c r="P936" s="29" t="s">
        <v>339</v>
      </c>
    </row>
    <row r="937" spans="2:16" ht="25.5" x14ac:dyDescent="0.25">
      <c r="B937" s="5">
        <v>932</v>
      </c>
      <c r="C937" s="71" t="s">
        <v>1264</v>
      </c>
      <c r="D937" s="71" t="s">
        <v>1264</v>
      </c>
      <c r="E937" s="71" t="s">
        <v>1264</v>
      </c>
      <c r="F937" s="62" t="s">
        <v>340</v>
      </c>
      <c r="G937" s="75" t="s">
        <v>400</v>
      </c>
      <c r="H937" s="75" t="s">
        <v>74</v>
      </c>
      <c r="I937" s="76" t="s">
        <v>80</v>
      </c>
      <c r="J937" s="80">
        <v>0.24030000000000001</v>
      </c>
      <c r="K937" s="77">
        <v>0</v>
      </c>
      <c r="L937" s="108">
        <f t="shared" si="18"/>
        <v>0.24030000000000001</v>
      </c>
      <c r="N937" s="78" t="s">
        <v>76</v>
      </c>
      <c r="O937" s="78" t="s">
        <v>76</v>
      </c>
      <c r="P937" s="29" t="s">
        <v>339</v>
      </c>
    </row>
    <row r="938" spans="2:16" ht="25.5" x14ac:dyDescent="0.25">
      <c r="B938" s="5">
        <v>933</v>
      </c>
      <c r="C938" s="71" t="s">
        <v>1265</v>
      </c>
      <c r="D938" s="71" t="s">
        <v>1265</v>
      </c>
      <c r="E938" s="71" t="s">
        <v>1265</v>
      </c>
      <c r="F938" s="62" t="s">
        <v>340</v>
      </c>
      <c r="G938" s="75" t="s">
        <v>400</v>
      </c>
      <c r="H938" s="75" t="s">
        <v>74</v>
      </c>
      <c r="I938" s="76" t="s">
        <v>80</v>
      </c>
      <c r="J938" s="80">
        <v>2.12E-2</v>
      </c>
      <c r="K938" s="77">
        <v>0</v>
      </c>
      <c r="L938" s="108">
        <f t="shared" si="18"/>
        <v>2.12E-2</v>
      </c>
      <c r="N938" s="78" t="s">
        <v>76</v>
      </c>
      <c r="O938" s="78" t="s">
        <v>76</v>
      </c>
      <c r="P938" s="29" t="s">
        <v>339</v>
      </c>
    </row>
    <row r="939" spans="2:16" ht="25.5" x14ac:dyDescent="0.25">
      <c r="B939" s="5">
        <v>934</v>
      </c>
      <c r="C939" s="71" t="s">
        <v>1523</v>
      </c>
      <c r="D939" s="71" t="s">
        <v>1523</v>
      </c>
      <c r="E939" s="71" t="s">
        <v>1523</v>
      </c>
      <c r="F939" s="62" t="s">
        <v>340</v>
      </c>
      <c r="G939" s="75" t="s">
        <v>400</v>
      </c>
      <c r="H939" s="75" t="s">
        <v>74</v>
      </c>
      <c r="I939" s="76" t="s">
        <v>80</v>
      </c>
      <c r="J939" s="80">
        <v>1.44E-2</v>
      </c>
      <c r="K939" s="77">
        <v>0</v>
      </c>
      <c r="L939" s="108">
        <f t="shared" si="18"/>
        <v>1.44E-2</v>
      </c>
      <c r="N939" s="78" t="s">
        <v>76</v>
      </c>
      <c r="O939" s="78" t="s">
        <v>76</v>
      </c>
      <c r="P939" s="29" t="s">
        <v>339</v>
      </c>
    </row>
    <row r="940" spans="2:16" ht="25.5" x14ac:dyDescent="0.25">
      <c r="B940" s="5">
        <v>935</v>
      </c>
      <c r="C940" s="71" t="s">
        <v>1266</v>
      </c>
      <c r="D940" s="71" t="s">
        <v>1266</v>
      </c>
      <c r="E940" s="71" t="s">
        <v>1266</v>
      </c>
      <c r="F940" s="62" t="s">
        <v>340</v>
      </c>
      <c r="G940" s="75" t="s">
        <v>400</v>
      </c>
      <c r="H940" s="75" t="s">
        <v>74</v>
      </c>
      <c r="I940" s="76" t="s">
        <v>80</v>
      </c>
      <c r="J940" s="80">
        <v>2.29E-2</v>
      </c>
      <c r="K940" s="77">
        <v>0</v>
      </c>
      <c r="L940" s="108">
        <f t="shared" si="18"/>
        <v>2.29E-2</v>
      </c>
      <c r="N940" s="78" t="s">
        <v>76</v>
      </c>
      <c r="O940" s="78" t="s">
        <v>76</v>
      </c>
      <c r="P940" s="29" t="s">
        <v>339</v>
      </c>
    </row>
    <row r="941" spans="2:16" ht="25.5" x14ac:dyDescent="0.25">
      <c r="B941" s="5">
        <v>936</v>
      </c>
      <c r="C941" s="71" t="s">
        <v>1267</v>
      </c>
      <c r="D941" s="71" t="s">
        <v>1267</v>
      </c>
      <c r="E941" s="71" t="s">
        <v>1267</v>
      </c>
      <c r="F941" s="62" t="s">
        <v>340</v>
      </c>
      <c r="G941" s="75" t="s">
        <v>400</v>
      </c>
      <c r="H941" s="75" t="s">
        <v>74</v>
      </c>
      <c r="I941" s="76" t="s">
        <v>80</v>
      </c>
      <c r="J941" s="80">
        <v>8.1900000000000001E-2</v>
      </c>
      <c r="K941" s="77">
        <v>0</v>
      </c>
      <c r="L941" s="108">
        <f t="shared" si="18"/>
        <v>8.1900000000000001E-2</v>
      </c>
      <c r="N941" s="78" t="s">
        <v>76</v>
      </c>
      <c r="O941" s="78" t="s">
        <v>76</v>
      </c>
      <c r="P941" s="29" t="s">
        <v>339</v>
      </c>
    </row>
    <row r="942" spans="2:16" ht="25.5" x14ac:dyDescent="0.25">
      <c r="B942" s="5">
        <v>937</v>
      </c>
      <c r="C942" s="71" t="s">
        <v>1268</v>
      </c>
      <c r="D942" s="71" t="s">
        <v>1268</v>
      </c>
      <c r="E942" s="71" t="s">
        <v>1268</v>
      </c>
      <c r="F942" s="62" t="s">
        <v>340</v>
      </c>
      <c r="G942" s="75" t="s">
        <v>400</v>
      </c>
      <c r="H942" s="75" t="s">
        <v>74</v>
      </c>
      <c r="I942" s="76" t="s">
        <v>80</v>
      </c>
      <c r="J942" s="80">
        <v>0.13880000000000001</v>
      </c>
      <c r="K942" s="77">
        <v>0</v>
      </c>
      <c r="L942" s="108">
        <f t="shared" si="18"/>
        <v>0.13880000000000001</v>
      </c>
      <c r="N942" s="78" t="s">
        <v>76</v>
      </c>
      <c r="O942" s="78" t="s">
        <v>76</v>
      </c>
      <c r="P942" s="29" t="s">
        <v>339</v>
      </c>
    </row>
    <row r="943" spans="2:16" ht="25.5" x14ac:dyDescent="0.25">
      <c r="B943" s="5">
        <v>938</v>
      </c>
      <c r="C943" s="71" t="s">
        <v>1269</v>
      </c>
      <c r="D943" s="71" t="s">
        <v>1269</v>
      </c>
      <c r="E943" s="71" t="s">
        <v>1269</v>
      </c>
      <c r="F943" s="62" t="s">
        <v>340</v>
      </c>
      <c r="G943" s="75" t="s">
        <v>400</v>
      </c>
      <c r="H943" s="75" t="s">
        <v>74</v>
      </c>
      <c r="I943" s="76" t="s">
        <v>80</v>
      </c>
      <c r="J943" s="80">
        <v>3.8800000000000001E-2</v>
      </c>
      <c r="K943" s="77">
        <v>0</v>
      </c>
      <c r="L943" s="108">
        <f t="shared" si="18"/>
        <v>3.8800000000000001E-2</v>
      </c>
      <c r="N943" s="78" t="s">
        <v>76</v>
      </c>
      <c r="O943" s="78" t="s">
        <v>76</v>
      </c>
      <c r="P943" s="29" t="s">
        <v>339</v>
      </c>
    </row>
    <row r="944" spans="2:16" ht="25.5" x14ac:dyDescent="0.25">
      <c r="B944" s="5">
        <v>939</v>
      </c>
      <c r="C944" s="71" t="s">
        <v>1270</v>
      </c>
      <c r="D944" s="71" t="s">
        <v>1270</v>
      </c>
      <c r="E944" s="71" t="s">
        <v>1270</v>
      </c>
      <c r="F944" s="62" t="s">
        <v>340</v>
      </c>
      <c r="G944" s="75" t="s">
        <v>400</v>
      </c>
      <c r="H944" s="75" t="s">
        <v>74</v>
      </c>
      <c r="I944" s="76" t="s">
        <v>80</v>
      </c>
      <c r="J944" s="80">
        <v>5.6800000000000003E-2</v>
      </c>
      <c r="K944" s="77">
        <v>0</v>
      </c>
      <c r="L944" s="108">
        <f t="shared" si="18"/>
        <v>5.6800000000000003E-2</v>
      </c>
      <c r="N944" s="78" t="s">
        <v>76</v>
      </c>
      <c r="O944" s="78" t="s">
        <v>76</v>
      </c>
      <c r="P944" s="29" t="s">
        <v>339</v>
      </c>
    </row>
    <row r="945" spans="2:16" ht="25.5" x14ac:dyDescent="0.25">
      <c r="B945" s="5">
        <v>940</v>
      </c>
      <c r="C945" s="71" t="s">
        <v>1271</v>
      </c>
      <c r="D945" s="71" t="s">
        <v>1271</v>
      </c>
      <c r="E945" s="71" t="s">
        <v>1271</v>
      </c>
      <c r="F945" s="62" t="s">
        <v>340</v>
      </c>
      <c r="G945" s="75" t="s">
        <v>400</v>
      </c>
      <c r="H945" s="75" t="s">
        <v>74</v>
      </c>
      <c r="I945" s="76" t="s">
        <v>80</v>
      </c>
      <c r="J945" s="80">
        <v>8.5000000000000006E-2</v>
      </c>
      <c r="K945" s="77">
        <v>0</v>
      </c>
      <c r="L945" s="108">
        <f t="shared" si="18"/>
        <v>8.5000000000000006E-2</v>
      </c>
      <c r="N945" s="78" t="s">
        <v>76</v>
      </c>
      <c r="O945" s="78" t="s">
        <v>76</v>
      </c>
      <c r="P945" s="29" t="s">
        <v>339</v>
      </c>
    </row>
    <row r="946" spans="2:16" ht="25.5" x14ac:dyDescent="0.25">
      <c r="B946" s="5">
        <v>941</v>
      </c>
      <c r="C946" s="71" t="s">
        <v>1272</v>
      </c>
      <c r="D946" s="71" t="s">
        <v>1272</v>
      </c>
      <c r="E946" s="71" t="s">
        <v>1272</v>
      </c>
      <c r="F946" s="62" t="s">
        <v>340</v>
      </c>
      <c r="G946" s="75" t="s">
        <v>400</v>
      </c>
      <c r="H946" s="75" t="s">
        <v>74</v>
      </c>
      <c r="I946" s="76" t="s">
        <v>80</v>
      </c>
      <c r="J946" s="80">
        <v>3.0499999999999999E-2</v>
      </c>
      <c r="K946" s="77">
        <v>0</v>
      </c>
      <c r="L946" s="108">
        <f t="shared" si="18"/>
        <v>3.0499999999999999E-2</v>
      </c>
      <c r="N946" s="78" t="s">
        <v>76</v>
      </c>
      <c r="O946" s="78" t="s">
        <v>76</v>
      </c>
      <c r="P946" s="29" t="s">
        <v>339</v>
      </c>
    </row>
    <row r="947" spans="2:16" ht="25.5" x14ac:dyDescent="0.25">
      <c r="B947" s="5">
        <v>942</v>
      </c>
      <c r="C947" s="71" t="s">
        <v>1273</v>
      </c>
      <c r="D947" s="71" t="s">
        <v>1273</v>
      </c>
      <c r="E947" s="71" t="s">
        <v>1273</v>
      </c>
      <c r="F947" s="62" t="s">
        <v>340</v>
      </c>
      <c r="G947" s="75" t="s">
        <v>400</v>
      </c>
      <c r="H947" s="75" t="s">
        <v>74</v>
      </c>
      <c r="I947" s="76" t="s">
        <v>80</v>
      </c>
      <c r="J947" s="80">
        <v>2.1299999999999999E-2</v>
      </c>
      <c r="K947" s="77">
        <v>0</v>
      </c>
      <c r="L947" s="108">
        <f t="shared" si="18"/>
        <v>2.1299999999999999E-2</v>
      </c>
      <c r="N947" s="78" t="s">
        <v>76</v>
      </c>
      <c r="O947" s="78" t="s">
        <v>76</v>
      </c>
      <c r="P947" s="29" t="s">
        <v>339</v>
      </c>
    </row>
    <row r="948" spans="2:16" ht="25.5" x14ac:dyDescent="0.25">
      <c r="B948" s="5">
        <v>943</v>
      </c>
      <c r="C948" s="71" t="s">
        <v>1274</v>
      </c>
      <c r="D948" s="71" t="s">
        <v>1274</v>
      </c>
      <c r="E948" s="71" t="s">
        <v>1274</v>
      </c>
      <c r="F948" s="62" t="s">
        <v>340</v>
      </c>
      <c r="G948" s="75" t="s">
        <v>400</v>
      </c>
      <c r="H948" s="75" t="s">
        <v>74</v>
      </c>
      <c r="I948" s="76" t="s">
        <v>80</v>
      </c>
      <c r="J948" s="80">
        <v>3.7999999999999999E-2</v>
      </c>
      <c r="K948" s="77">
        <v>0</v>
      </c>
      <c r="L948" s="108">
        <f t="shared" si="18"/>
        <v>3.7999999999999999E-2</v>
      </c>
      <c r="N948" s="78" t="s">
        <v>76</v>
      </c>
      <c r="O948" s="78" t="s">
        <v>76</v>
      </c>
      <c r="P948" s="29" t="s">
        <v>339</v>
      </c>
    </row>
    <row r="949" spans="2:16" ht="25.5" x14ac:dyDescent="0.25">
      <c r="B949" s="5">
        <v>944</v>
      </c>
      <c r="C949" s="71" t="s">
        <v>1275</v>
      </c>
      <c r="D949" s="71" t="s">
        <v>1275</v>
      </c>
      <c r="E949" s="71" t="s">
        <v>1275</v>
      </c>
      <c r="F949" s="62" t="s">
        <v>340</v>
      </c>
      <c r="G949" s="75" t="s">
        <v>400</v>
      </c>
      <c r="H949" s="75" t="s">
        <v>74</v>
      </c>
      <c r="I949" s="76" t="s">
        <v>80</v>
      </c>
      <c r="J949" s="80">
        <v>3.73E-2</v>
      </c>
      <c r="K949" s="77">
        <v>0</v>
      </c>
      <c r="L949" s="108">
        <f t="shared" si="18"/>
        <v>3.73E-2</v>
      </c>
      <c r="N949" s="78" t="s">
        <v>76</v>
      </c>
      <c r="O949" s="78" t="s">
        <v>76</v>
      </c>
      <c r="P949" s="29" t="s">
        <v>339</v>
      </c>
    </row>
    <row r="950" spans="2:16" ht="25.5" x14ac:dyDescent="0.25">
      <c r="B950" s="5">
        <v>945</v>
      </c>
      <c r="C950" s="71" t="s">
        <v>1276</v>
      </c>
      <c r="D950" s="71" t="s">
        <v>1276</v>
      </c>
      <c r="E950" s="71" t="s">
        <v>1276</v>
      </c>
      <c r="F950" s="62" t="s">
        <v>340</v>
      </c>
      <c r="G950" s="75" t="s">
        <v>400</v>
      </c>
      <c r="H950" s="75" t="s">
        <v>74</v>
      </c>
      <c r="I950" s="76" t="s">
        <v>80</v>
      </c>
      <c r="J950" s="80">
        <v>0.1474</v>
      </c>
      <c r="K950" s="77">
        <v>0</v>
      </c>
      <c r="L950" s="108">
        <f t="shared" si="18"/>
        <v>0.1474</v>
      </c>
      <c r="N950" s="78" t="s">
        <v>76</v>
      </c>
      <c r="O950" s="78" t="s">
        <v>76</v>
      </c>
      <c r="P950" s="29" t="s">
        <v>339</v>
      </c>
    </row>
    <row r="951" spans="2:16" ht="25.5" x14ac:dyDescent="0.25">
      <c r="B951" s="5">
        <v>946</v>
      </c>
      <c r="C951" s="71" t="s">
        <v>1277</v>
      </c>
      <c r="D951" s="71" t="s">
        <v>1277</v>
      </c>
      <c r="E951" s="71" t="s">
        <v>1277</v>
      </c>
      <c r="F951" s="62" t="s">
        <v>340</v>
      </c>
      <c r="G951" s="75" t="s">
        <v>400</v>
      </c>
      <c r="H951" s="75" t="s">
        <v>74</v>
      </c>
      <c r="I951" s="76" t="s">
        <v>80</v>
      </c>
      <c r="J951" s="80">
        <v>2.9000000000000001E-2</v>
      </c>
      <c r="K951" s="77">
        <v>0</v>
      </c>
      <c r="L951" s="108">
        <f t="shared" si="18"/>
        <v>2.9000000000000001E-2</v>
      </c>
      <c r="N951" s="78" t="s">
        <v>76</v>
      </c>
      <c r="O951" s="78" t="s">
        <v>76</v>
      </c>
      <c r="P951" s="29" t="s">
        <v>339</v>
      </c>
    </row>
    <row r="952" spans="2:16" ht="38.25" x14ac:dyDescent="0.25">
      <c r="B952" s="5">
        <v>947</v>
      </c>
      <c r="C952" s="71" t="s">
        <v>1278</v>
      </c>
      <c r="D952" s="71" t="s">
        <v>1278</v>
      </c>
      <c r="E952" s="71" t="s">
        <v>1278</v>
      </c>
      <c r="F952" s="62" t="s">
        <v>340</v>
      </c>
      <c r="G952" s="75" t="s">
        <v>400</v>
      </c>
      <c r="H952" s="75" t="s">
        <v>74</v>
      </c>
      <c r="I952" s="76" t="s">
        <v>80</v>
      </c>
      <c r="J952" s="80">
        <v>3.1199999999999999E-2</v>
      </c>
      <c r="K952" s="77">
        <v>0</v>
      </c>
      <c r="L952" s="108">
        <f t="shared" si="18"/>
        <v>3.1199999999999999E-2</v>
      </c>
      <c r="N952" s="78" t="s">
        <v>76</v>
      </c>
      <c r="O952" s="78" t="s">
        <v>76</v>
      </c>
      <c r="P952" s="29" t="s">
        <v>339</v>
      </c>
    </row>
    <row r="953" spans="2:16" ht="25.5" x14ac:dyDescent="0.25">
      <c r="B953" s="5">
        <v>948</v>
      </c>
      <c r="C953" s="71" t="s">
        <v>1279</v>
      </c>
      <c r="D953" s="71" t="s">
        <v>1279</v>
      </c>
      <c r="E953" s="71" t="s">
        <v>1279</v>
      </c>
      <c r="F953" s="62" t="s">
        <v>340</v>
      </c>
      <c r="G953" s="75" t="s">
        <v>400</v>
      </c>
      <c r="H953" s="75" t="s">
        <v>74</v>
      </c>
      <c r="I953" s="76" t="s">
        <v>80</v>
      </c>
      <c r="J953" s="80">
        <v>2.6700000000000002E-2</v>
      </c>
      <c r="K953" s="77">
        <v>0</v>
      </c>
      <c r="L953" s="108">
        <f t="shared" si="18"/>
        <v>2.6700000000000002E-2</v>
      </c>
      <c r="N953" s="78" t="s">
        <v>76</v>
      </c>
      <c r="O953" s="78" t="s">
        <v>76</v>
      </c>
      <c r="P953" s="29" t="s">
        <v>339</v>
      </c>
    </row>
    <row r="954" spans="2:16" ht="38.25" x14ac:dyDescent="0.25">
      <c r="B954" s="5">
        <v>949</v>
      </c>
      <c r="C954" s="71" t="s">
        <v>1280</v>
      </c>
      <c r="D954" s="71" t="s">
        <v>1280</v>
      </c>
      <c r="E954" s="71" t="s">
        <v>1280</v>
      </c>
      <c r="F954" s="62" t="s">
        <v>340</v>
      </c>
      <c r="G954" s="75" t="s">
        <v>400</v>
      </c>
      <c r="H954" s="75" t="s">
        <v>74</v>
      </c>
      <c r="I954" s="76" t="s">
        <v>80</v>
      </c>
      <c r="J954" s="80">
        <v>3.1800000000000002E-2</v>
      </c>
      <c r="K954" s="77">
        <v>0</v>
      </c>
      <c r="L954" s="108">
        <f t="shared" si="18"/>
        <v>3.1800000000000002E-2</v>
      </c>
      <c r="N954" s="78" t="s">
        <v>76</v>
      </c>
      <c r="O954" s="78" t="s">
        <v>76</v>
      </c>
      <c r="P954" s="29" t="s">
        <v>339</v>
      </c>
    </row>
    <row r="955" spans="2:16" ht="38.25" x14ac:dyDescent="0.25">
      <c r="B955" s="5">
        <v>950</v>
      </c>
      <c r="C955" s="71" t="s">
        <v>1281</v>
      </c>
      <c r="D955" s="71" t="s">
        <v>1281</v>
      </c>
      <c r="E955" s="71" t="s">
        <v>1281</v>
      </c>
      <c r="F955" s="62" t="s">
        <v>340</v>
      </c>
      <c r="G955" s="75" t="s">
        <v>400</v>
      </c>
      <c r="H955" s="75" t="s">
        <v>74</v>
      </c>
      <c r="I955" s="76" t="s">
        <v>80</v>
      </c>
      <c r="J955" s="80">
        <v>3.6999999999999998E-2</v>
      </c>
      <c r="K955" s="77">
        <v>0</v>
      </c>
      <c r="L955" s="108">
        <f t="shared" si="18"/>
        <v>3.6999999999999998E-2</v>
      </c>
      <c r="N955" s="78" t="s">
        <v>76</v>
      </c>
      <c r="O955" s="78" t="s">
        <v>76</v>
      </c>
      <c r="P955" s="29" t="s">
        <v>339</v>
      </c>
    </row>
    <row r="956" spans="2:16" ht="38.25" x14ac:dyDescent="0.25">
      <c r="B956" s="5">
        <v>951</v>
      </c>
      <c r="C956" s="71" t="s">
        <v>1282</v>
      </c>
      <c r="D956" s="71" t="s">
        <v>1282</v>
      </c>
      <c r="E956" s="71" t="s">
        <v>1282</v>
      </c>
      <c r="F956" s="62" t="s">
        <v>340</v>
      </c>
      <c r="G956" s="75" t="s">
        <v>400</v>
      </c>
      <c r="H956" s="75" t="s">
        <v>74</v>
      </c>
      <c r="I956" s="76" t="s">
        <v>80</v>
      </c>
      <c r="J956" s="80">
        <v>3.6999999999999998E-2</v>
      </c>
      <c r="K956" s="77">
        <v>0</v>
      </c>
      <c r="L956" s="108">
        <f t="shared" si="18"/>
        <v>3.6999999999999998E-2</v>
      </c>
      <c r="N956" s="78" t="s">
        <v>76</v>
      </c>
      <c r="O956" s="78" t="s">
        <v>76</v>
      </c>
      <c r="P956" s="29" t="s">
        <v>339</v>
      </c>
    </row>
    <row r="957" spans="2:16" ht="25.5" x14ac:dyDescent="0.25">
      <c r="B957" s="5">
        <v>952</v>
      </c>
      <c r="C957" s="71" t="s">
        <v>1283</v>
      </c>
      <c r="D957" s="71" t="s">
        <v>1283</v>
      </c>
      <c r="E957" s="71" t="s">
        <v>1283</v>
      </c>
      <c r="F957" s="62" t="s">
        <v>340</v>
      </c>
      <c r="G957" s="75" t="s">
        <v>400</v>
      </c>
      <c r="H957" s="75" t="s">
        <v>74</v>
      </c>
      <c r="I957" s="76" t="s">
        <v>80</v>
      </c>
      <c r="J957" s="80">
        <v>5.7000000000000002E-3</v>
      </c>
      <c r="K957" s="77">
        <v>0</v>
      </c>
      <c r="L957" s="108">
        <f t="shared" ref="L957:L1008" si="19">IF(J957="","",(J957-(J957*K957)))</f>
        <v>5.7000000000000002E-3</v>
      </c>
      <c r="N957" s="78" t="s">
        <v>76</v>
      </c>
      <c r="O957" s="78" t="s">
        <v>76</v>
      </c>
      <c r="P957" s="29" t="s">
        <v>339</v>
      </c>
    </row>
    <row r="958" spans="2:16" ht="38.25" x14ac:dyDescent="0.25">
      <c r="B958" s="5">
        <v>953</v>
      </c>
      <c r="C958" s="71" t="s">
        <v>1284</v>
      </c>
      <c r="D958" s="71" t="s">
        <v>1284</v>
      </c>
      <c r="E958" s="71" t="s">
        <v>1284</v>
      </c>
      <c r="F958" s="62" t="s">
        <v>340</v>
      </c>
      <c r="G958" s="75" t="s">
        <v>400</v>
      </c>
      <c r="H958" s="75" t="s">
        <v>74</v>
      </c>
      <c r="I958" s="76" t="s">
        <v>80</v>
      </c>
      <c r="J958" s="80">
        <v>0.1263</v>
      </c>
      <c r="K958" s="77">
        <v>0</v>
      </c>
      <c r="L958" s="108">
        <f t="shared" si="19"/>
        <v>0.1263</v>
      </c>
      <c r="N958" s="78" t="s">
        <v>76</v>
      </c>
      <c r="O958" s="78" t="s">
        <v>76</v>
      </c>
      <c r="P958" s="29" t="s">
        <v>339</v>
      </c>
    </row>
    <row r="959" spans="2:16" ht="38.25" x14ac:dyDescent="0.25">
      <c r="B959" s="5">
        <v>954</v>
      </c>
      <c r="C959" s="71" t="s">
        <v>1285</v>
      </c>
      <c r="D959" s="71" t="s">
        <v>1285</v>
      </c>
      <c r="E959" s="71" t="s">
        <v>1285</v>
      </c>
      <c r="F959" s="62" t="s">
        <v>340</v>
      </c>
      <c r="G959" s="75" t="s">
        <v>400</v>
      </c>
      <c r="H959" s="75" t="s">
        <v>74</v>
      </c>
      <c r="I959" s="76" t="s">
        <v>80</v>
      </c>
      <c r="J959" s="80">
        <v>5.7000000000000002E-3</v>
      </c>
      <c r="K959" s="77">
        <v>0</v>
      </c>
      <c r="L959" s="108">
        <f t="shared" si="19"/>
        <v>5.7000000000000002E-3</v>
      </c>
      <c r="N959" s="78" t="s">
        <v>76</v>
      </c>
      <c r="O959" s="78" t="s">
        <v>76</v>
      </c>
      <c r="P959" s="29" t="s">
        <v>339</v>
      </c>
    </row>
    <row r="960" spans="2:16" ht="38.25" x14ac:dyDescent="0.25">
      <c r="B960" s="5">
        <v>955</v>
      </c>
      <c r="C960" s="71" t="s">
        <v>1286</v>
      </c>
      <c r="D960" s="71" t="s">
        <v>1286</v>
      </c>
      <c r="E960" s="71" t="s">
        <v>1286</v>
      </c>
      <c r="F960" s="62" t="s">
        <v>340</v>
      </c>
      <c r="G960" s="75" t="s">
        <v>400</v>
      </c>
      <c r="H960" s="75" t="s">
        <v>74</v>
      </c>
      <c r="I960" s="76" t="s">
        <v>80</v>
      </c>
      <c r="J960" s="80">
        <v>3.6799999999999999E-2</v>
      </c>
      <c r="K960" s="77">
        <v>0</v>
      </c>
      <c r="L960" s="108">
        <f t="shared" si="19"/>
        <v>3.6799999999999999E-2</v>
      </c>
      <c r="N960" s="78" t="s">
        <v>76</v>
      </c>
      <c r="O960" s="78" t="s">
        <v>76</v>
      </c>
      <c r="P960" s="29" t="s">
        <v>339</v>
      </c>
    </row>
    <row r="961" spans="2:16" ht="25.5" x14ac:dyDescent="0.25">
      <c r="B961" s="5">
        <v>956</v>
      </c>
      <c r="C961" s="71" t="s">
        <v>1287</v>
      </c>
      <c r="D961" s="71" t="s">
        <v>1287</v>
      </c>
      <c r="E961" s="71" t="s">
        <v>1287</v>
      </c>
      <c r="F961" s="62" t="s">
        <v>340</v>
      </c>
      <c r="G961" s="75" t="s">
        <v>400</v>
      </c>
      <c r="H961" s="75" t="s">
        <v>74</v>
      </c>
      <c r="I961" s="76" t="s">
        <v>80</v>
      </c>
      <c r="J961" s="80">
        <v>2.3900000000000001E-2</v>
      </c>
      <c r="K961" s="77">
        <v>0</v>
      </c>
      <c r="L961" s="108">
        <f t="shared" si="19"/>
        <v>2.3900000000000001E-2</v>
      </c>
      <c r="N961" s="78" t="s">
        <v>76</v>
      </c>
      <c r="O961" s="78" t="s">
        <v>76</v>
      </c>
      <c r="P961" s="29" t="s">
        <v>339</v>
      </c>
    </row>
    <row r="962" spans="2:16" ht="38.25" x14ac:dyDescent="0.25">
      <c r="B962" s="5">
        <v>957</v>
      </c>
      <c r="C962" s="71" t="s">
        <v>1288</v>
      </c>
      <c r="D962" s="71" t="s">
        <v>1288</v>
      </c>
      <c r="E962" s="71" t="s">
        <v>1288</v>
      </c>
      <c r="F962" s="62" t="s">
        <v>340</v>
      </c>
      <c r="G962" s="75" t="s">
        <v>400</v>
      </c>
      <c r="H962" s="75" t="s">
        <v>74</v>
      </c>
      <c r="I962" s="76" t="s">
        <v>80</v>
      </c>
      <c r="J962" s="80">
        <v>6.5299999999999997E-2</v>
      </c>
      <c r="K962" s="77">
        <v>0</v>
      </c>
      <c r="L962" s="108">
        <f t="shared" si="19"/>
        <v>6.5299999999999997E-2</v>
      </c>
      <c r="N962" s="78" t="s">
        <v>76</v>
      </c>
      <c r="O962" s="78" t="s">
        <v>76</v>
      </c>
      <c r="P962" s="29" t="s">
        <v>339</v>
      </c>
    </row>
    <row r="963" spans="2:16" ht="25.5" x14ac:dyDescent="0.25">
      <c r="B963" s="5">
        <v>958</v>
      </c>
      <c r="C963" s="71" t="s">
        <v>1289</v>
      </c>
      <c r="D963" s="71" t="s">
        <v>1289</v>
      </c>
      <c r="E963" s="71" t="s">
        <v>1289</v>
      </c>
      <c r="F963" s="62" t="s">
        <v>340</v>
      </c>
      <c r="G963" s="75" t="s">
        <v>400</v>
      </c>
      <c r="H963" s="75" t="s">
        <v>74</v>
      </c>
      <c r="I963" s="76" t="s">
        <v>80</v>
      </c>
      <c r="J963" s="80">
        <v>2.5000000000000001E-2</v>
      </c>
      <c r="K963" s="77">
        <v>0</v>
      </c>
      <c r="L963" s="108">
        <f t="shared" si="19"/>
        <v>2.5000000000000001E-2</v>
      </c>
      <c r="N963" s="78" t="s">
        <v>76</v>
      </c>
      <c r="O963" s="78" t="s">
        <v>76</v>
      </c>
      <c r="P963" s="29" t="s">
        <v>339</v>
      </c>
    </row>
    <row r="964" spans="2:16" ht="38.25" x14ac:dyDescent="0.25">
      <c r="B964" s="5">
        <v>959</v>
      </c>
      <c r="C964" s="71" t="s">
        <v>1524</v>
      </c>
      <c r="D964" s="71" t="s">
        <v>1524</v>
      </c>
      <c r="E964" s="71" t="s">
        <v>1524</v>
      </c>
      <c r="F964" s="62" t="s">
        <v>340</v>
      </c>
      <c r="G964" s="75" t="s">
        <v>400</v>
      </c>
      <c r="H964" s="75" t="s">
        <v>74</v>
      </c>
      <c r="I964" s="76" t="s">
        <v>80</v>
      </c>
      <c r="J964" s="80">
        <v>0.1474</v>
      </c>
      <c r="K964" s="77">
        <v>0</v>
      </c>
      <c r="L964" s="108">
        <f t="shared" si="19"/>
        <v>0.1474</v>
      </c>
      <c r="N964" s="78" t="s">
        <v>76</v>
      </c>
      <c r="O964" s="78" t="s">
        <v>76</v>
      </c>
      <c r="P964" s="29" t="s">
        <v>339</v>
      </c>
    </row>
    <row r="965" spans="2:16" ht="25.5" x14ac:dyDescent="0.25">
      <c r="B965" s="5">
        <v>960</v>
      </c>
      <c r="C965" s="71" t="s">
        <v>1290</v>
      </c>
      <c r="D965" s="71" t="s">
        <v>1290</v>
      </c>
      <c r="E965" s="71" t="s">
        <v>1290</v>
      </c>
      <c r="F965" s="62" t="s">
        <v>340</v>
      </c>
      <c r="G965" s="75" t="s">
        <v>400</v>
      </c>
      <c r="H965" s="75" t="s">
        <v>74</v>
      </c>
      <c r="I965" s="76" t="s">
        <v>80</v>
      </c>
      <c r="J965" s="80">
        <v>1.43E-2</v>
      </c>
      <c r="K965" s="77">
        <v>0</v>
      </c>
      <c r="L965" s="108">
        <f t="shared" si="19"/>
        <v>1.43E-2</v>
      </c>
      <c r="N965" s="78" t="s">
        <v>76</v>
      </c>
      <c r="O965" s="78" t="s">
        <v>76</v>
      </c>
      <c r="P965" s="29" t="s">
        <v>339</v>
      </c>
    </row>
    <row r="966" spans="2:16" ht="25.5" x14ac:dyDescent="0.25">
      <c r="B966" s="5">
        <v>961</v>
      </c>
      <c r="C966" s="71" t="s">
        <v>1291</v>
      </c>
      <c r="D966" s="71" t="s">
        <v>1291</v>
      </c>
      <c r="E966" s="71" t="s">
        <v>1291</v>
      </c>
      <c r="F966" s="62" t="s">
        <v>340</v>
      </c>
      <c r="G966" s="75" t="s">
        <v>400</v>
      </c>
      <c r="H966" s="75" t="s">
        <v>74</v>
      </c>
      <c r="I966" s="76" t="s">
        <v>80</v>
      </c>
      <c r="J966" s="80">
        <v>1.44E-2</v>
      </c>
      <c r="K966" s="77">
        <v>0</v>
      </c>
      <c r="L966" s="108">
        <f t="shared" si="19"/>
        <v>1.44E-2</v>
      </c>
      <c r="N966" s="78" t="s">
        <v>76</v>
      </c>
      <c r="O966" s="78" t="s">
        <v>76</v>
      </c>
      <c r="P966" s="29" t="s">
        <v>339</v>
      </c>
    </row>
    <row r="967" spans="2:16" ht="25.5" x14ac:dyDescent="0.25">
      <c r="B967" s="5">
        <v>962</v>
      </c>
      <c r="C967" s="71" t="s">
        <v>1292</v>
      </c>
      <c r="D967" s="71" t="s">
        <v>1292</v>
      </c>
      <c r="E967" s="71" t="s">
        <v>1292</v>
      </c>
      <c r="F967" s="62" t="s">
        <v>340</v>
      </c>
      <c r="G967" s="75" t="s">
        <v>400</v>
      </c>
      <c r="H967" s="75" t="s">
        <v>74</v>
      </c>
      <c r="I967" s="76" t="s">
        <v>80</v>
      </c>
      <c r="J967" s="80">
        <v>1.1299999999999999E-2</v>
      </c>
      <c r="K967" s="77">
        <v>0</v>
      </c>
      <c r="L967" s="108">
        <f t="shared" si="19"/>
        <v>1.1299999999999999E-2</v>
      </c>
      <c r="N967" s="78" t="s">
        <v>76</v>
      </c>
      <c r="O967" s="78" t="s">
        <v>76</v>
      </c>
      <c r="P967" s="29" t="s">
        <v>339</v>
      </c>
    </row>
    <row r="968" spans="2:16" ht="25.5" x14ac:dyDescent="0.25">
      <c r="B968" s="5">
        <v>963</v>
      </c>
      <c r="C968" s="71" t="s">
        <v>1293</v>
      </c>
      <c r="D968" s="71" t="s">
        <v>1293</v>
      </c>
      <c r="E968" s="71" t="s">
        <v>1293</v>
      </c>
      <c r="F968" s="62" t="s">
        <v>340</v>
      </c>
      <c r="G968" s="75" t="s">
        <v>400</v>
      </c>
      <c r="H968" s="75" t="s">
        <v>74</v>
      </c>
      <c r="I968" s="76" t="s">
        <v>80</v>
      </c>
      <c r="J968" s="80">
        <v>3.4799999999999998E-2</v>
      </c>
      <c r="K968" s="77">
        <v>0</v>
      </c>
      <c r="L968" s="108">
        <f t="shared" si="19"/>
        <v>3.4799999999999998E-2</v>
      </c>
      <c r="N968" s="78" t="s">
        <v>76</v>
      </c>
      <c r="O968" s="78" t="s">
        <v>76</v>
      </c>
      <c r="P968" s="29" t="s">
        <v>339</v>
      </c>
    </row>
    <row r="969" spans="2:16" ht="25.5" x14ac:dyDescent="0.25">
      <c r="B969" s="5">
        <v>964</v>
      </c>
      <c r="C969" s="71" t="s">
        <v>1294</v>
      </c>
      <c r="D969" s="71" t="s">
        <v>1294</v>
      </c>
      <c r="E969" s="71" t="s">
        <v>1294</v>
      </c>
      <c r="F969" s="62" t="s">
        <v>340</v>
      </c>
      <c r="G969" s="75" t="s">
        <v>400</v>
      </c>
      <c r="H969" s="75" t="s">
        <v>74</v>
      </c>
      <c r="I969" s="76" t="s">
        <v>80</v>
      </c>
      <c r="J969" s="80">
        <v>6.4100000000000004E-2</v>
      </c>
      <c r="K969" s="77">
        <v>0</v>
      </c>
      <c r="L969" s="108">
        <f t="shared" si="19"/>
        <v>6.4100000000000004E-2</v>
      </c>
      <c r="N969" s="78" t="s">
        <v>76</v>
      </c>
      <c r="O969" s="78" t="s">
        <v>76</v>
      </c>
      <c r="P969" s="29" t="s">
        <v>339</v>
      </c>
    </row>
    <row r="970" spans="2:16" ht="38.25" x14ac:dyDescent="0.25">
      <c r="B970" s="5">
        <v>965</v>
      </c>
      <c r="C970" s="71" t="s">
        <v>1295</v>
      </c>
      <c r="D970" s="71" t="s">
        <v>1295</v>
      </c>
      <c r="E970" s="71" t="s">
        <v>1295</v>
      </c>
      <c r="F970" s="62" t="s">
        <v>340</v>
      </c>
      <c r="G970" s="75" t="s">
        <v>400</v>
      </c>
      <c r="H970" s="75" t="s">
        <v>74</v>
      </c>
      <c r="I970" s="76" t="s">
        <v>80</v>
      </c>
      <c r="J970" s="80">
        <v>6.4100000000000004E-2</v>
      </c>
      <c r="K970" s="77">
        <v>0</v>
      </c>
      <c r="L970" s="108">
        <f t="shared" si="19"/>
        <v>6.4100000000000004E-2</v>
      </c>
      <c r="N970" s="78" t="s">
        <v>76</v>
      </c>
      <c r="O970" s="78" t="s">
        <v>76</v>
      </c>
      <c r="P970" s="29" t="s">
        <v>339</v>
      </c>
    </row>
    <row r="971" spans="2:16" ht="25.5" x14ac:dyDescent="0.25">
      <c r="B971" s="5">
        <v>966</v>
      </c>
      <c r="C971" s="71" t="s">
        <v>1296</v>
      </c>
      <c r="D971" s="71" t="s">
        <v>1296</v>
      </c>
      <c r="E971" s="71" t="s">
        <v>1296</v>
      </c>
      <c r="F971" s="62" t="s">
        <v>340</v>
      </c>
      <c r="G971" s="75" t="s">
        <v>400</v>
      </c>
      <c r="H971" s="75" t="s">
        <v>74</v>
      </c>
      <c r="I971" s="76" t="s">
        <v>80</v>
      </c>
      <c r="J971" s="80">
        <v>6.4100000000000004E-2</v>
      </c>
      <c r="K971" s="77">
        <v>0</v>
      </c>
      <c r="L971" s="108">
        <f t="shared" si="19"/>
        <v>6.4100000000000004E-2</v>
      </c>
      <c r="N971" s="78" t="s">
        <v>76</v>
      </c>
      <c r="O971" s="78" t="s">
        <v>76</v>
      </c>
      <c r="P971" s="29" t="s">
        <v>339</v>
      </c>
    </row>
    <row r="972" spans="2:16" ht="25.5" x14ac:dyDescent="0.25">
      <c r="B972" s="5">
        <v>967</v>
      </c>
      <c r="C972" s="71" t="s">
        <v>1297</v>
      </c>
      <c r="D972" s="71" t="s">
        <v>1297</v>
      </c>
      <c r="E972" s="71" t="s">
        <v>1297</v>
      </c>
      <c r="F972" s="62" t="s">
        <v>340</v>
      </c>
      <c r="G972" s="75" t="s">
        <v>400</v>
      </c>
      <c r="H972" s="75" t="s">
        <v>74</v>
      </c>
      <c r="I972" s="76" t="s">
        <v>80</v>
      </c>
      <c r="J972" s="80">
        <v>0.1636</v>
      </c>
      <c r="K972" s="77">
        <v>0</v>
      </c>
      <c r="L972" s="108">
        <f t="shared" si="19"/>
        <v>0.1636</v>
      </c>
      <c r="N972" s="78" t="s">
        <v>76</v>
      </c>
      <c r="O972" s="78" t="s">
        <v>76</v>
      </c>
      <c r="P972" s="29" t="s">
        <v>339</v>
      </c>
    </row>
    <row r="973" spans="2:16" ht="25.5" x14ac:dyDescent="0.25">
      <c r="B973" s="5">
        <v>968</v>
      </c>
      <c r="C973" s="71" t="s">
        <v>1525</v>
      </c>
      <c r="D973" s="71" t="s">
        <v>1525</v>
      </c>
      <c r="E973" s="71" t="s">
        <v>1525</v>
      </c>
      <c r="F973" s="62" t="s">
        <v>340</v>
      </c>
      <c r="G973" s="75" t="s">
        <v>400</v>
      </c>
      <c r="H973" s="75" t="s">
        <v>74</v>
      </c>
      <c r="I973" s="76" t="s">
        <v>80</v>
      </c>
      <c r="J973" s="80">
        <v>6.4100000000000004E-2</v>
      </c>
      <c r="K973" s="77">
        <v>0</v>
      </c>
      <c r="L973" s="108">
        <f t="shared" si="19"/>
        <v>6.4100000000000004E-2</v>
      </c>
      <c r="N973" s="78" t="s">
        <v>76</v>
      </c>
      <c r="O973" s="78" t="s">
        <v>76</v>
      </c>
      <c r="P973" s="29" t="s">
        <v>339</v>
      </c>
    </row>
    <row r="974" spans="2:16" ht="25.5" x14ac:dyDescent="0.25">
      <c r="B974" s="5">
        <v>969</v>
      </c>
      <c r="C974" s="71" t="s">
        <v>1298</v>
      </c>
      <c r="D974" s="71" t="s">
        <v>1298</v>
      </c>
      <c r="E974" s="71" t="s">
        <v>1298</v>
      </c>
      <c r="F974" s="62" t="s">
        <v>340</v>
      </c>
      <c r="G974" s="75" t="s">
        <v>400</v>
      </c>
      <c r="H974" s="75" t="s">
        <v>74</v>
      </c>
      <c r="I974" s="76" t="s">
        <v>80</v>
      </c>
      <c r="J974" s="80">
        <v>4.2900000000000001E-2</v>
      </c>
      <c r="K974" s="77">
        <v>0</v>
      </c>
      <c r="L974" s="108">
        <f t="shared" si="19"/>
        <v>4.2900000000000001E-2</v>
      </c>
      <c r="N974" s="78" t="s">
        <v>76</v>
      </c>
      <c r="O974" s="78" t="s">
        <v>76</v>
      </c>
      <c r="P974" s="29" t="s">
        <v>339</v>
      </c>
    </row>
    <row r="975" spans="2:16" ht="25.5" x14ac:dyDescent="0.25">
      <c r="B975" s="5">
        <v>970</v>
      </c>
      <c r="C975" s="71" t="s">
        <v>1299</v>
      </c>
      <c r="D975" s="71" t="s">
        <v>1299</v>
      </c>
      <c r="E975" s="71" t="s">
        <v>1299</v>
      </c>
      <c r="F975" s="62" t="s">
        <v>340</v>
      </c>
      <c r="G975" s="75" t="s">
        <v>400</v>
      </c>
      <c r="H975" s="75" t="s">
        <v>74</v>
      </c>
      <c r="I975" s="76" t="s">
        <v>80</v>
      </c>
      <c r="J975" s="80">
        <v>2.53E-2</v>
      </c>
      <c r="K975" s="77">
        <v>0</v>
      </c>
      <c r="L975" s="108">
        <f t="shared" si="19"/>
        <v>2.53E-2</v>
      </c>
      <c r="N975" s="78" t="s">
        <v>76</v>
      </c>
      <c r="O975" s="78" t="s">
        <v>76</v>
      </c>
      <c r="P975" s="29" t="s">
        <v>339</v>
      </c>
    </row>
    <row r="976" spans="2:16" ht="38.25" x14ac:dyDescent="0.25">
      <c r="B976" s="5">
        <v>971</v>
      </c>
      <c r="C976" s="71" t="s">
        <v>1300</v>
      </c>
      <c r="D976" s="71" t="s">
        <v>1300</v>
      </c>
      <c r="E976" s="71" t="s">
        <v>1300</v>
      </c>
      <c r="F976" s="62" t="s">
        <v>340</v>
      </c>
      <c r="G976" s="75" t="s">
        <v>400</v>
      </c>
      <c r="H976" s="75" t="s">
        <v>74</v>
      </c>
      <c r="I976" s="76" t="s">
        <v>80</v>
      </c>
      <c r="J976" s="80">
        <v>6.7100000000000007E-2</v>
      </c>
      <c r="K976" s="77">
        <v>0</v>
      </c>
      <c r="L976" s="108">
        <f t="shared" si="19"/>
        <v>6.7100000000000007E-2</v>
      </c>
      <c r="N976" s="78" t="s">
        <v>76</v>
      </c>
      <c r="O976" s="78" t="s">
        <v>76</v>
      </c>
      <c r="P976" s="29" t="s">
        <v>339</v>
      </c>
    </row>
    <row r="977" spans="2:16" ht="25.5" x14ac:dyDescent="0.25">
      <c r="B977" s="5">
        <v>972</v>
      </c>
      <c r="C977" s="71" t="s">
        <v>1301</v>
      </c>
      <c r="D977" s="71" t="s">
        <v>1301</v>
      </c>
      <c r="E977" s="71" t="s">
        <v>1301</v>
      </c>
      <c r="F977" s="62" t="s">
        <v>340</v>
      </c>
      <c r="G977" s="75" t="s">
        <v>400</v>
      </c>
      <c r="H977" s="75" t="s">
        <v>74</v>
      </c>
      <c r="I977" s="76" t="s">
        <v>80</v>
      </c>
      <c r="J977" s="80">
        <v>6.2E-2</v>
      </c>
      <c r="K977" s="77">
        <v>0</v>
      </c>
      <c r="L977" s="108">
        <f t="shared" si="19"/>
        <v>6.2E-2</v>
      </c>
      <c r="N977" s="78" t="s">
        <v>76</v>
      </c>
      <c r="O977" s="78" t="s">
        <v>76</v>
      </c>
      <c r="P977" s="29" t="s">
        <v>339</v>
      </c>
    </row>
    <row r="978" spans="2:16" ht="25.5" x14ac:dyDescent="0.25">
      <c r="B978" s="5">
        <v>973</v>
      </c>
      <c r="C978" s="71" t="s">
        <v>1302</v>
      </c>
      <c r="D978" s="71" t="s">
        <v>1302</v>
      </c>
      <c r="E978" s="71" t="s">
        <v>1302</v>
      </c>
      <c r="F978" s="62" t="s">
        <v>340</v>
      </c>
      <c r="G978" s="75" t="s">
        <v>400</v>
      </c>
      <c r="H978" s="75" t="s">
        <v>74</v>
      </c>
      <c r="I978" s="76" t="s">
        <v>80</v>
      </c>
      <c r="J978" s="80">
        <v>6.54E-2</v>
      </c>
      <c r="K978" s="77">
        <v>0</v>
      </c>
      <c r="L978" s="108">
        <f t="shared" si="19"/>
        <v>6.54E-2</v>
      </c>
      <c r="N978" s="78" t="s">
        <v>76</v>
      </c>
      <c r="O978" s="78" t="s">
        <v>76</v>
      </c>
      <c r="P978" s="29" t="s">
        <v>339</v>
      </c>
    </row>
    <row r="979" spans="2:16" ht="25.5" x14ac:dyDescent="0.25">
      <c r="B979" s="5">
        <v>974</v>
      </c>
      <c r="C979" s="71" t="s">
        <v>1303</v>
      </c>
      <c r="D979" s="71" t="s">
        <v>1303</v>
      </c>
      <c r="E979" s="71" t="s">
        <v>1303</v>
      </c>
      <c r="F979" s="62" t="s">
        <v>340</v>
      </c>
      <c r="G979" s="75" t="s">
        <v>400</v>
      </c>
      <c r="H979" s="75" t="s">
        <v>74</v>
      </c>
      <c r="I979" s="76" t="s">
        <v>80</v>
      </c>
      <c r="J979" s="80">
        <v>2.29E-2</v>
      </c>
      <c r="K979" s="77">
        <v>0</v>
      </c>
      <c r="L979" s="108">
        <f t="shared" si="19"/>
        <v>2.29E-2</v>
      </c>
      <c r="N979" s="78" t="s">
        <v>76</v>
      </c>
      <c r="O979" s="78" t="s">
        <v>76</v>
      </c>
      <c r="P979" s="29" t="s">
        <v>339</v>
      </c>
    </row>
    <row r="980" spans="2:16" ht="25.5" x14ac:dyDescent="0.25">
      <c r="B980" s="5">
        <v>975</v>
      </c>
      <c r="C980" s="71" t="s">
        <v>1304</v>
      </c>
      <c r="D980" s="71" t="s">
        <v>1304</v>
      </c>
      <c r="E980" s="71" t="s">
        <v>1304</v>
      </c>
      <c r="F980" s="62" t="s">
        <v>340</v>
      </c>
      <c r="G980" s="75" t="s">
        <v>400</v>
      </c>
      <c r="H980" s="75" t="s">
        <v>74</v>
      </c>
      <c r="I980" s="76" t="s">
        <v>80</v>
      </c>
      <c r="J980" s="80">
        <v>3.73E-2</v>
      </c>
      <c r="K980" s="77">
        <v>0</v>
      </c>
      <c r="L980" s="108">
        <f t="shared" si="19"/>
        <v>3.73E-2</v>
      </c>
      <c r="N980" s="78" t="s">
        <v>76</v>
      </c>
      <c r="O980" s="78" t="s">
        <v>76</v>
      </c>
      <c r="P980" s="29" t="s">
        <v>339</v>
      </c>
    </row>
    <row r="981" spans="2:16" ht="25.5" x14ac:dyDescent="0.25">
      <c r="B981" s="5">
        <v>976</v>
      </c>
      <c r="C981" s="71" t="s">
        <v>1305</v>
      </c>
      <c r="D981" s="71" t="s">
        <v>1305</v>
      </c>
      <c r="E981" s="71" t="s">
        <v>1305</v>
      </c>
      <c r="F981" s="62" t="s">
        <v>340</v>
      </c>
      <c r="G981" s="75" t="s">
        <v>400</v>
      </c>
      <c r="H981" s="75" t="s">
        <v>74</v>
      </c>
      <c r="I981" s="76" t="s">
        <v>80</v>
      </c>
      <c r="J981" s="80">
        <v>2.3400000000000001E-2</v>
      </c>
      <c r="K981" s="77">
        <v>0</v>
      </c>
      <c r="L981" s="108">
        <f t="shared" si="19"/>
        <v>2.3400000000000001E-2</v>
      </c>
      <c r="N981" s="78" t="s">
        <v>76</v>
      </c>
      <c r="O981" s="78" t="s">
        <v>76</v>
      </c>
      <c r="P981" s="29" t="s">
        <v>339</v>
      </c>
    </row>
    <row r="982" spans="2:16" ht="25.5" x14ac:dyDescent="0.25">
      <c r="B982" s="5">
        <v>977</v>
      </c>
      <c r="C982" s="62" t="s">
        <v>1308</v>
      </c>
      <c r="D982" s="62" t="s">
        <v>1308</v>
      </c>
      <c r="E982" s="62" t="s">
        <v>1309</v>
      </c>
      <c r="F982" s="62" t="s">
        <v>340</v>
      </c>
      <c r="G982" s="75" t="s">
        <v>85</v>
      </c>
      <c r="H982" s="75" t="s">
        <v>74</v>
      </c>
      <c r="I982" s="76" t="s">
        <v>80</v>
      </c>
      <c r="J982" s="80">
        <v>500</v>
      </c>
      <c r="K982" s="77">
        <v>0</v>
      </c>
      <c r="L982" s="108">
        <f t="shared" si="19"/>
        <v>500</v>
      </c>
      <c r="N982" s="78" t="s">
        <v>76</v>
      </c>
      <c r="O982" s="78" t="s">
        <v>76</v>
      </c>
      <c r="P982" s="29" t="s">
        <v>339</v>
      </c>
    </row>
    <row r="983" spans="2:16" ht="25.5" x14ac:dyDescent="0.25">
      <c r="B983" s="5">
        <v>978</v>
      </c>
      <c r="C983" s="62" t="s">
        <v>1307</v>
      </c>
      <c r="D983" s="62" t="s">
        <v>1307</v>
      </c>
      <c r="E983" s="62" t="s">
        <v>1310</v>
      </c>
      <c r="F983" s="62" t="s">
        <v>340</v>
      </c>
      <c r="G983" s="75" t="s">
        <v>85</v>
      </c>
      <c r="H983" s="75" t="s">
        <v>74</v>
      </c>
      <c r="I983" s="76" t="s">
        <v>80</v>
      </c>
      <c r="J983" s="80">
        <v>600</v>
      </c>
      <c r="K983" s="77">
        <v>0</v>
      </c>
      <c r="L983" s="108">
        <f t="shared" si="19"/>
        <v>600</v>
      </c>
      <c r="N983" s="78" t="s">
        <v>76</v>
      </c>
      <c r="O983" s="78" t="s">
        <v>76</v>
      </c>
      <c r="P983" s="29" t="s">
        <v>339</v>
      </c>
    </row>
    <row r="984" spans="2:16" ht="25.5" x14ac:dyDescent="0.25">
      <c r="B984" s="5">
        <v>979</v>
      </c>
      <c r="C984" s="62" t="s">
        <v>1306</v>
      </c>
      <c r="D984" s="62" t="s">
        <v>1306</v>
      </c>
      <c r="E984" s="62" t="s">
        <v>1311</v>
      </c>
      <c r="F984" s="62" t="s">
        <v>340</v>
      </c>
      <c r="G984" s="75" t="s">
        <v>85</v>
      </c>
      <c r="H984" s="75" t="s">
        <v>74</v>
      </c>
      <c r="I984" s="76" t="s">
        <v>80</v>
      </c>
      <c r="J984" s="80">
        <v>650</v>
      </c>
      <c r="K984" s="77">
        <v>0</v>
      </c>
      <c r="L984" s="108">
        <f t="shared" si="19"/>
        <v>650</v>
      </c>
      <c r="N984" s="78" t="s">
        <v>76</v>
      </c>
      <c r="O984" s="78" t="s">
        <v>76</v>
      </c>
      <c r="P984" s="29" t="s">
        <v>339</v>
      </c>
    </row>
    <row r="985" spans="2:16" ht="25.5" x14ac:dyDescent="0.25">
      <c r="B985" s="5">
        <v>980</v>
      </c>
      <c r="C985" s="62" t="s">
        <v>1312</v>
      </c>
      <c r="D985" s="62" t="s">
        <v>1312</v>
      </c>
      <c r="E985" s="62" t="s">
        <v>1312</v>
      </c>
      <c r="F985" s="62" t="s">
        <v>340</v>
      </c>
      <c r="G985" s="75" t="s">
        <v>86</v>
      </c>
      <c r="H985" s="75" t="s">
        <v>1318</v>
      </c>
      <c r="I985" s="76" t="s">
        <v>80</v>
      </c>
      <c r="J985" s="80">
        <v>19.25</v>
      </c>
      <c r="K985" s="77">
        <v>0</v>
      </c>
      <c r="L985" s="108">
        <f t="shared" si="19"/>
        <v>19.25</v>
      </c>
      <c r="N985" s="78" t="s">
        <v>76</v>
      </c>
      <c r="O985" s="78" t="s">
        <v>76</v>
      </c>
      <c r="P985" s="29" t="s">
        <v>339</v>
      </c>
    </row>
    <row r="986" spans="2:16" ht="25.5" x14ac:dyDescent="0.25">
      <c r="B986" s="5">
        <v>981</v>
      </c>
      <c r="C986" s="62" t="s">
        <v>1526</v>
      </c>
      <c r="D986" s="62" t="s">
        <v>1526</v>
      </c>
      <c r="E986" s="62" t="s">
        <v>1526</v>
      </c>
      <c r="F986" s="62" t="s">
        <v>340</v>
      </c>
      <c r="G986" s="75" t="s">
        <v>86</v>
      </c>
      <c r="H986" s="75" t="s">
        <v>1318</v>
      </c>
      <c r="I986" s="76" t="s">
        <v>80</v>
      </c>
      <c r="J986" s="80">
        <v>25</v>
      </c>
      <c r="K986" s="77">
        <v>0</v>
      </c>
      <c r="L986" s="108">
        <f t="shared" si="19"/>
        <v>25</v>
      </c>
      <c r="N986" s="78" t="s">
        <v>76</v>
      </c>
      <c r="O986" s="78" t="s">
        <v>76</v>
      </c>
      <c r="P986" s="29" t="s">
        <v>339</v>
      </c>
    </row>
    <row r="987" spans="2:16" ht="38.25" x14ac:dyDescent="0.25">
      <c r="B987" s="5">
        <v>982</v>
      </c>
      <c r="C987" s="62" t="s">
        <v>1527</v>
      </c>
      <c r="D987" s="62" t="s">
        <v>1527</v>
      </c>
      <c r="E987" s="62" t="s">
        <v>1527</v>
      </c>
      <c r="F987" s="62" t="s">
        <v>340</v>
      </c>
      <c r="G987" s="75" t="s">
        <v>86</v>
      </c>
      <c r="H987" s="75" t="s">
        <v>1318</v>
      </c>
      <c r="I987" s="76" t="s">
        <v>80</v>
      </c>
      <c r="J987" s="80">
        <v>19.25</v>
      </c>
      <c r="K987" s="77">
        <v>0</v>
      </c>
      <c r="L987" s="108">
        <f t="shared" si="19"/>
        <v>19.25</v>
      </c>
      <c r="N987" s="78" t="s">
        <v>76</v>
      </c>
      <c r="O987" s="78" t="s">
        <v>76</v>
      </c>
      <c r="P987" s="29" t="s">
        <v>339</v>
      </c>
    </row>
    <row r="988" spans="2:16" ht="51" x14ac:dyDescent="0.25">
      <c r="B988" s="5">
        <v>983</v>
      </c>
      <c r="C988" s="62" t="s">
        <v>1528</v>
      </c>
      <c r="D988" s="62" t="s">
        <v>1528</v>
      </c>
      <c r="E988" s="62" t="s">
        <v>1528</v>
      </c>
      <c r="F988" s="62" t="s">
        <v>340</v>
      </c>
      <c r="G988" s="75" t="s">
        <v>86</v>
      </c>
      <c r="H988" s="75" t="s">
        <v>1318</v>
      </c>
      <c r="I988" s="76" t="s">
        <v>80</v>
      </c>
      <c r="J988" s="80">
        <v>25</v>
      </c>
      <c r="K988" s="77">
        <v>0</v>
      </c>
      <c r="L988" s="108">
        <f t="shared" si="19"/>
        <v>25</v>
      </c>
      <c r="N988" s="78" t="s">
        <v>76</v>
      </c>
      <c r="O988" s="78" t="s">
        <v>76</v>
      </c>
      <c r="P988" s="29" t="s">
        <v>339</v>
      </c>
    </row>
    <row r="989" spans="2:16" x14ac:dyDescent="0.25">
      <c r="B989" s="5">
        <v>984</v>
      </c>
      <c r="C989" s="62" t="s">
        <v>1313</v>
      </c>
      <c r="D989" s="62" t="s">
        <v>1313</v>
      </c>
      <c r="E989" s="62" t="s">
        <v>1313</v>
      </c>
      <c r="F989" s="62" t="s">
        <v>340</v>
      </c>
      <c r="G989" s="75" t="s">
        <v>86</v>
      </c>
      <c r="H989" s="75" t="s">
        <v>1318</v>
      </c>
      <c r="I989" s="76" t="s">
        <v>80</v>
      </c>
      <c r="J989" s="80">
        <v>9.02</v>
      </c>
      <c r="K989" s="77">
        <v>0</v>
      </c>
      <c r="L989" s="108">
        <f t="shared" si="19"/>
        <v>9.02</v>
      </c>
      <c r="N989" s="78" t="s">
        <v>76</v>
      </c>
      <c r="O989" s="78" t="s">
        <v>76</v>
      </c>
      <c r="P989" s="29" t="s">
        <v>339</v>
      </c>
    </row>
    <row r="990" spans="2:16" x14ac:dyDescent="0.25">
      <c r="B990" s="5">
        <v>985</v>
      </c>
      <c r="C990" s="62" t="s">
        <v>1314</v>
      </c>
      <c r="D990" s="62" t="s">
        <v>1314</v>
      </c>
      <c r="E990" s="62" t="s">
        <v>1314</v>
      </c>
      <c r="F990" s="62" t="s">
        <v>340</v>
      </c>
      <c r="G990" s="75" t="s">
        <v>86</v>
      </c>
      <c r="H990" s="75" t="s">
        <v>1318</v>
      </c>
      <c r="I990" s="76" t="s">
        <v>80</v>
      </c>
      <c r="J990" s="80">
        <v>10.210000000000001</v>
      </c>
      <c r="K990" s="77">
        <v>0</v>
      </c>
      <c r="L990" s="108">
        <f t="shared" si="19"/>
        <v>10.210000000000001</v>
      </c>
      <c r="N990" s="78" t="s">
        <v>76</v>
      </c>
      <c r="O990" s="78" t="s">
        <v>76</v>
      </c>
      <c r="P990" s="29" t="s">
        <v>339</v>
      </c>
    </row>
    <row r="991" spans="2:16" x14ac:dyDescent="0.25">
      <c r="B991" s="5">
        <v>986</v>
      </c>
      <c r="C991" s="62" t="s">
        <v>1315</v>
      </c>
      <c r="D991" s="62" t="s">
        <v>1315</v>
      </c>
      <c r="E991" s="62" t="s">
        <v>1315</v>
      </c>
      <c r="F991" s="62" t="s">
        <v>340</v>
      </c>
      <c r="G991" s="75" t="s">
        <v>86</v>
      </c>
      <c r="H991" s="75" t="s">
        <v>1318</v>
      </c>
      <c r="I991" s="76" t="s">
        <v>80</v>
      </c>
      <c r="J991" s="80">
        <v>11.1</v>
      </c>
      <c r="K991" s="77">
        <v>0</v>
      </c>
      <c r="L991" s="108">
        <f t="shared" si="19"/>
        <v>11.1</v>
      </c>
      <c r="N991" s="78" t="s">
        <v>76</v>
      </c>
      <c r="O991" s="78" t="s">
        <v>76</v>
      </c>
      <c r="P991" s="29" t="s">
        <v>339</v>
      </c>
    </row>
    <row r="992" spans="2:16" x14ac:dyDescent="0.25">
      <c r="B992" s="5">
        <v>987</v>
      </c>
      <c r="C992" s="62" t="s">
        <v>1316</v>
      </c>
      <c r="D992" s="62" t="s">
        <v>1316</v>
      </c>
      <c r="E992" s="62" t="s">
        <v>1316</v>
      </c>
      <c r="F992" s="62" t="s">
        <v>340</v>
      </c>
      <c r="G992" s="75" t="s">
        <v>86</v>
      </c>
      <c r="H992" s="75" t="s">
        <v>1318</v>
      </c>
      <c r="I992" s="76" t="s">
        <v>80</v>
      </c>
      <c r="J992" s="80">
        <v>9.02</v>
      </c>
      <c r="K992" s="77">
        <v>0</v>
      </c>
      <c r="L992" s="108">
        <f t="shared" si="19"/>
        <v>9.02</v>
      </c>
      <c r="N992" s="78" t="s">
        <v>76</v>
      </c>
      <c r="O992" s="78" t="s">
        <v>76</v>
      </c>
      <c r="P992" s="29" t="s">
        <v>339</v>
      </c>
    </row>
    <row r="993" spans="2:16" x14ac:dyDescent="0.25">
      <c r="B993" s="5">
        <v>988</v>
      </c>
      <c r="C993" s="62" t="s">
        <v>1317</v>
      </c>
      <c r="D993" s="62" t="s">
        <v>1317</v>
      </c>
      <c r="E993" s="62" t="s">
        <v>1317</v>
      </c>
      <c r="F993" s="62" t="s">
        <v>340</v>
      </c>
      <c r="G993" s="75" t="s">
        <v>86</v>
      </c>
      <c r="H993" s="75" t="s">
        <v>1318</v>
      </c>
      <c r="I993" s="76" t="s">
        <v>80</v>
      </c>
      <c r="J993" s="80">
        <v>6.89</v>
      </c>
      <c r="K993" s="77">
        <v>0</v>
      </c>
      <c r="L993" s="108">
        <f t="shared" si="19"/>
        <v>6.89</v>
      </c>
      <c r="N993" s="78" t="s">
        <v>76</v>
      </c>
      <c r="O993" s="78" t="s">
        <v>76</v>
      </c>
      <c r="P993" s="29" t="s">
        <v>339</v>
      </c>
    </row>
    <row r="994" spans="2:16" ht="25.5" x14ac:dyDescent="0.25">
      <c r="B994" s="5">
        <v>989</v>
      </c>
      <c r="C994" s="62" t="s">
        <v>1326</v>
      </c>
      <c r="D994" s="62" t="s">
        <v>1326</v>
      </c>
      <c r="E994" s="62"/>
      <c r="F994" s="62" t="s">
        <v>340</v>
      </c>
      <c r="G994" s="75" t="s">
        <v>400</v>
      </c>
      <c r="H994" s="75" t="s">
        <v>74</v>
      </c>
      <c r="I994" s="76" t="s">
        <v>80</v>
      </c>
      <c r="J994" s="80">
        <v>3.773E-2</v>
      </c>
      <c r="K994" s="77">
        <v>0</v>
      </c>
      <c r="L994" s="108">
        <f t="shared" si="19"/>
        <v>3.773E-2</v>
      </c>
      <c r="N994" s="78" t="s">
        <v>76</v>
      </c>
      <c r="O994" s="78" t="s">
        <v>76</v>
      </c>
      <c r="P994" s="29" t="s">
        <v>339</v>
      </c>
    </row>
    <row r="995" spans="2:16" ht="25.5" x14ac:dyDescent="0.25">
      <c r="B995" s="5">
        <v>990</v>
      </c>
      <c r="C995" s="62" t="s">
        <v>1327</v>
      </c>
      <c r="D995" s="62" t="s">
        <v>1327</v>
      </c>
      <c r="E995" s="62"/>
      <c r="F995" s="62" t="s">
        <v>340</v>
      </c>
      <c r="G995" s="75" t="s">
        <v>400</v>
      </c>
      <c r="H995" s="75" t="s">
        <v>74</v>
      </c>
      <c r="I995" s="76" t="s">
        <v>80</v>
      </c>
      <c r="J995" s="80">
        <v>3.7089999999999998E-2</v>
      </c>
      <c r="K995" s="77">
        <v>0</v>
      </c>
      <c r="L995" s="108">
        <f t="shared" si="19"/>
        <v>3.7089999999999998E-2</v>
      </c>
      <c r="N995" s="78" t="s">
        <v>76</v>
      </c>
      <c r="O995" s="78" t="s">
        <v>76</v>
      </c>
      <c r="P995" s="29" t="s">
        <v>339</v>
      </c>
    </row>
    <row r="996" spans="2:16" ht="25.5" x14ac:dyDescent="0.25">
      <c r="B996" s="5">
        <v>991</v>
      </c>
      <c r="C996" s="62" t="s">
        <v>1328</v>
      </c>
      <c r="D996" s="62" t="s">
        <v>1328</v>
      </c>
      <c r="E996" s="62"/>
      <c r="F996" s="62" t="s">
        <v>340</v>
      </c>
      <c r="G996" s="75" t="s">
        <v>400</v>
      </c>
      <c r="H996" s="75" t="s">
        <v>74</v>
      </c>
      <c r="I996" s="76" t="s">
        <v>80</v>
      </c>
      <c r="J996" s="80">
        <v>1.073E-2</v>
      </c>
      <c r="K996" s="77">
        <v>0</v>
      </c>
      <c r="L996" s="108">
        <f t="shared" si="19"/>
        <v>1.073E-2</v>
      </c>
      <c r="N996" s="78" t="s">
        <v>76</v>
      </c>
      <c r="O996" s="78" t="s">
        <v>76</v>
      </c>
      <c r="P996" s="29" t="s">
        <v>339</v>
      </c>
    </row>
    <row r="997" spans="2:16" ht="25.5" x14ac:dyDescent="0.25">
      <c r="B997" s="5">
        <v>992</v>
      </c>
      <c r="C997" s="62" t="s">
        <v>1329</v>
      </c>
      <c r="D997" s="62" t="s">
        <v>1329</v>
      </c>
      <c r="E997" s="62"/>
      <c r="F997" s="62" t="s">
        <v>340</v>
      </c>
      <c r="G997" s="75" t="s">
        <v>400</v>
      </c>
      <c r="H997" s="75" t="s">
        <v>74</v>
      </c>
      <c r="I997" s="76" t="s">
        <v>80</v>
      </c>
      <c r="J997" s="80">
        <v>4.6050000000000001E-2</v>
      </c>
      <c r="K997" s="77">
        <v>0</v>
      </c>
      <c r="L997" s="108">
        <f t="shared" si="19"/>
        <v>4.6050000000000001E-2</v>
      </c>
      <c r="N997" s="78" t="s">
        <v>76</v>
      </c>
      <c r="O997" s="78" t="s">
        <v>76</v>
      </c>
      <c r="P997" s="29" t="s">
        <v>339</v>
      </c>
    </row>
    <row r="998" spans="2:16" ht="25.5" x14ac:dyDescent="0.25">
      <c r="B998" s="5">
        <v>993</v>
      </c>
      <c r="C998" s="62" t="s">
        <v>1330</v>
      </c>
      <c r="D998" s="62" t="s">
        <v>1330</v>
      </c>
      <c r="E998" s="62"/>
      <c r="F998" s="62" t="s">
        <v>340</v>
      </c>
      <c r="G998" s="75" t="s">
        <v>400</v>
      </c>
      <c r="H998" s="75" t="s">
        <v>74</v>
      </c>
      <c r="I998" s="76" t="s">
        <v>80</v>
      </c>
      <c r="J998" s="80">
        <v>2.409E-2</v>
      </c>
      <c r="K998" s="77">
        <v>0</v>
      </c>
      <c r="L998" s="108">
        <f t="shared" si="19"/>
        <v>2.409E-2</v>
      </c>
      <c r="N998" s="78" t="s">
        <v>76</v>
      </c>
      <c r="O998" s="78" t="s">
        <v>76</v>
      </c>
      <c r="P998" s="29" t="s">
        <v>339</v>
      </c>
    </row>
    <row r="999" spans="2:16" ht="25.5" x14ac:dyDescent="0.25">
      <c r="B999" s="5">
        <v>994</v>
      </c>
      <c r="C999" s="62" t="s">
        <v>1331</v>
      </c>
      <c r="D999" s="62" t="s">
        <v>1331</v>
      </c>
      <c r="E999" s="62"/>
      <c r="F999" s="62" t="s">
        <v>340</v>
      </c>
      <c r="G999" s="75" t="s">
        <v>400</v>
      </c>
      <c r="H999" s="75" t="s">
        <v>74</v>
      </c>
      <c r="I999" s="76" t="s">
        <v>80</v>
      </c>
      <c r="J999" s="80">
        <v>3.882E-2</v>
      </c>
      <c r="K999" s="77">
        <v>0</v>
      </c>
      <c r="L999" s="108">
        <f t="shared" si="19"/>
        <v>3.882E-2</v>
      </c>
      <c r="N999" s="78" t="s">
        <v>76</v>
      </c>
      <c r="O999" s="78" t="s">
        <v>76</v>
      </c>
      <c r="P999" s="29" t="s">
        <v>339</v>
      </c>
    </row>
    <row r="1000" spans="2:16" ht="25.5" x14ac:dyDescent="0.25">
      <c r="B1000" s="5">
        <v>995</v>
      </c>
      <c r="C1000" s="62" t="s">
        <v>1332</v>
      </c>
      <c r="D1000" s="62" t="s">
        <v>1332</v>
      </c>
      <c r="E1000" s="62"/>
      <c r="F1000" s="62" t="s">
        <v>340</v>
      </c>
      <c r="G1000" s="75" t="s">
        <v>400</v>
      </c>
      <c r="H1000" s="75" t="s">
        <v>74</v>
      </c>
      <c r="I1000" s="76" t="s">
        <v>80</v>
      </c>
      <c r="J1000" s="80">
        <v>8.8199999999999997E-3</v>
      </c>
      <c r="K1000" s="77">
        <v>0</v>
      </c>
      <c r="L1000" s="108">
        <f t="shared" si="19"/>
        <v>8.8199999999999997E-3</v>
      </c>
      <c r="N1000" s="78" t="s">
        <v>76</v>
      </c>
      <c r="O1000" s="78" t="s">
        <v>76</v>
      </c>
      <c r="P1000" s="29" t="s">
        <v>339</v>
      </c>
    </row>
    <row r="1001" spans="2:16" ht="25.5" x14ac:dyDescent="0.25">
      <c r="B1001" s="5">
        <v>996</v>
      </c>
      <c r="C1001" s="62" t="s">
        <v>1333</v>
      </c>
      <c r="D1001" s="62" t="s">
        <v>1333</v>
      </c>
      <c r="E1001" s="62"/>
      <c r="F1001" s="62" t="s">
        <v>340</v>
      </c>
      <c r="G1001" s="75" t="s">
        <v>400</v>
      </c>
      <c r="H1001" s="75" t="s">
        <v>74</v>
      </c>
      <c r="I1001" s="76" t="s">
        <v>80</v>
      </c>
      <c r="J1001" s="80">
        <v>1.291E-2</v>
      </c>
      <c r="K1001" s="77">
        <v>0</v>
      </c>
      <c r="L1001" s="108">
        <f t="shared" si="19"/>
        <v>1.291E-2</v>
      </c>
      <c r="N1001" s="78" t="s">
        <v>76</v>
      </c>
      <c r="O1001" s="78" t="s">
        <v>76</v>
      </c>
      <c r="P1001" s="29" t="s">
        <v>339</v>
      </c>
    </row>
    <row r="1002" spans="2:16" ht="25.5" x14ac:dyDescent="0.25">
      <c r="B1002" s="5">
        <v>997</v>
      </c>
      <c r="C1002" s="62" t="s">
        <v>1334</v>
      </c>
      <c r="D1002" s="62" t="s">
        <v>1334</v>
      </c>
      <c r="E1002" s="62"/>
      <c r="F1002" s="62" t="s">
        <v>340</v>
      </c>
      <c r="G1002" s="75" t="s">
        <v>400</v>
      </c>
      <c r="H1002" s="75" t="s">
        <v>74</v>
      </c>
      <c r="I1002" s="76" t="s">
        <v>80</v>
      </c>
      <c r="J1002" s="80">
        <v>0.02</v>
      </c>
      <c r="K1002" s="77">
        <v>0</v>
      </c>
      <c r="L1002" s="108">
        <f t="shared" si="19"/>
        <v>0.02</v>
      </c>
      <c r="N1002" s="78" t="s">
        <v>76</v>
      </c>
      <c r="O1002" s="78" t="s">
        <v>76</v>
      </c>
      <c r="P1002" s="29" t="s">
        <v>339</v>
      </c>
    </row>
    <row r="1003" spans="2:16" ht="25.5" x14ac:dyDescent="0.25">
      <c r="B1003" s="5">
        <v>998</v>
      </c>
      <c r="C1003" s="62" t="s">
        <v>1335</v>
      </c>
      <c r="D1003" s="62" t="s">
        <v>1335</v>
      </c>
      <c r="E1003" s="62"/>
      <c r="F1003" s="62" t="s">
        <v>340</v>
      </c>
      <c r="G1003" s="75" t="s">
        <v>400</v>
      </c>
      <c r="H1003" s="75" t="s">
        <v>74</v>
      </c>
      <c r="I1003" s="76" t="s">
        <v>80</v>
      </c>
      <c r="J1003" s="80">
        <v>1.6910000000000001E-2</v>
      </c>
      <c r="K1003" s="77">
        <v>0</v>
      </c>
      <c r="L1003" s="108">
        <f t="shared" si="19"/>
        <v>1.6910000000000001E-2</v>
      </c>
      <c r="N1003" s="78" t="s">
        <v>76</v>
      </c>
      <c r="O1003" s="78" t="s">
        <v>76</v>
      </c>
      <c r="P1003" s="29" t="s">
        <v>339</v>
      </c>
    </row>
    <row r="1004" spans="2:16" ht="25.5" x14ac:dyDescent="0.25">
      <c r="B1004" s="5">
        <v>999</v>
      </c>
      <c r="C1004" s="62" t="s">
        <v>1336</v>
      </c>
      <c r="D1004" s="62" t="s">
        <v>1336</v>
      </c>
      <c r="E1004" s="62"/>
      <c r="F1004" s="62" t="s">
        <v>340</v>
      </c>
      <c r="G1004" s="75" t="s">
        <v>400</v>
      </c>
      <c r="H1004" s="75" t="s">
        <v>74</v>
      </c>
      <c r="I1004" s="76" t="s">
        <v>80</v>
      </c>
      <c r="J1004" s="80">
        <v>3.7089999999999998E-2</v>
      </c>
      <c r="K1004" s="77">
        <v>0</v>
      </c>
      <c r="L1004" s="108">
        <f t="shared" si="19"/>
        <v>3.7089999999999998E-2</v>
      </c>
      <c r="N1004" s="78" t="s">
        <v>76</v>
      </c>
      <c r="O1004" s="78" t="s">
        <v>76</v>
      </c>
      <c r="P1004" s="29" t="s">
        <v>339</v>
      </c>
    </row>
    <row r="1005" spans="2:16" ht="25.5" x14ac:dyDescent="0.25">
      <c r="B1005" s="5">
        <v>1000</v>
      </c>
      <c r="C1005" s="62" t="s">
        <v>1337</v>
      </c>
      <c r="D1005" s="62" t="s">
        <v>1337</v>
      </c>
      <c r="E1005" s="62"/>
      <c r="F1005" s="62" t="s">
        <v>340</v>
      </c>
      <c r="G1005" s="75" t="s">
        <v>400</v>
      </c>
      <c r="H1005" s="75" t="s">
        <v>74</v>
      </c>
      <c r="I1005" s="76" t="s">
        <v>80</v>
      </c>
      <c r="J1005" s="80">
        <v>4.2549999999999998E-2</v>
      </c>
      <c r="K1005" s="77">
        <v>0</v>
      </c>
      <c r="L1005" s="108">
        <f t="shared" si="19"/>
        <v>4.2549999999999998E-2</v>
      </c>
      <c r="N1005" s="78" t="s">
        <v>76</v>
      </c>
      <c r="O1005" s="78" t="s">
        <v>76</v>
      </c>
      <c r="P1005" s="29" t="s">
        <v>339</v>
      </c>
    </row>
    <row r="1006" spans="2:16" ht="25.5" x14ac:dyDescent="0.25">
      <c r="B1006" s="5">
        <v>1001</v>
      </c>
      <c r="C1006" s="62" t="s">
        <v>1338</v>
      </c>
      <c r="D1006" s="62" t="s">
        <v>1338</v>
      </c>
      <c r="E1006" s="62"/>
      <c r="F1006" s="62" t="s">
        <v>340</v>
      </c>
      <c r="G1006" s="75" t="s">
        <v>400</v>
      </c>
      <c r="H1006" s="75" t="s">
        <v>74</v>
      </c>
      <c r="I1006" s="76" t="s">
        <v>80</v>
      </c>
      <c r="J1006" s="80">
        <v>3.7269999999999998E-2</v>
      </c>
      <c r="K1006" s="77">
        <v>0</v>
      </c>
      <c r="L1006" s="108">
        <f t="shared" si="19"/>
        <v>3.7269999999999998E-2</v>
      </c>
      <c r="N1006" s="78" t="s">
        <v>76</v>
      </c>
      <c r="O1006" s="78" t="s">
        <v>76</v>
      </c>
      <c r="P1006" s="29" t="s">
        <v>339</v>
      </c>
    </row>
    <row r="1007" spans="2:16" ht="25.5" x14ac:dyDescent="0.25">
      <c r="B1007" s="5">
        <v>1002</v>
      </c>
      <c r="C1007" s="62" t="s">
        <v>1339</v>
      </c>
      <c r="D1007" s="62" t="s">
        <v>1339</v>
      </c>
      <c r="E1007" s="62"/>
      <c r="F1007" s="62" t="s">
        <v>340</v>
      </c>
      <c r="G1007" s="75" t="s">
        <v>400</v>
      </c>
      <c r="H1007" s="75" t="s">
        <v>74</v>
      </c>
      <c r="I1007" s="76" t="s">
        <v>80</v>
      </c>
      <c r="J1007" s="80">
        <v>3.4360000000000002E-2</v>
      </c>
      <c r="K1007" s="77">
        <v>0</v>
      </c>
      <c r="L1007" s="108">
        <f t="shared" si="19"/>
        <v>3.4360000000000002E-2</v>
      </c>
      <c r="N1007" s="78" t="s">
        <v>76</v>
      </c>
      <c r="O1007" s="78" t="s">
        <v>76</v>
      </c>
      <c r="P1007" s="29" t="s">
        <v>339</v>
      </c>
    </row>
    <row r="1008" spans="2:16" ht="25.5" x14ac:dyDescent="0.25">
      <c r="B1008" s="5">
        <v>1003</v>
      </c>
      <c r="C1008" s="62" t="s">
        <v>1340</v>
      </c>
      <c r="D1008" s="62" t="s">
        <v>1340</v>
      </c>
      <c r="E1008" s="62"/>
      <c r="F1008" s="62" t="s">
        <v>340</v>
      </c>
      <c r="G1008" s="75" t="s">
        <v>400</v>
      </c>
      <c r="H1008" s="75" t="s">
        <v>74</v>
      </c>
      <c r="I1008" s="76" t="s">
        <v>80</v>
      </c>
      <c r="J1008" s="80">
        <v>1.0449999999999999E-2</v>
      </c>
      <c r="K1008" s="77">
        <v>0</v>
      </c>
      <c r="L1008" s="108">
        <f t="shared" si="19"/>
        <v>1.0449999999999999E-2</v>
      </c>
      <c r="N1008" s="78" t="s">
        <v>76</v>
      </c>
      <c r="O1008" s="78" t="s">
        <v>76</v>
      </c>
      <c r="P1008" s="29" t="s">
        <v>339</v>
      </c>
    </row>
    <row r="1009" spans="2:16" ht="25.5" x14ac:dyDescent="0.25">
      <c r="B1009" s="5">
        <v>1004</v>
      </c>
      <c r="C1009" s="62" t="s">
        <v>1341</v>
      </c>
      <c r="D1009" s="62" t="s">
        <v>1341</v>
      </c>
      <c r="E1009" s="62"/>
      <c r="F1009" s="62" t="s">
        <v>340</v>
      </c>
      <c r="G1009" s="75" t="s">
        <v>400</v>
      </c>
      <c r="H1009" s="75" t="s">
        <v>74</v>
      </c>
      <c r="I1009" s="76" t="s">
        <v>80</v>
      </c>
      <c r="J1009" s="80">
        <v>7.7299999999999999E-3</v>
      </c>
      <c r="K1009" s="77">
        <v>0</v>
      </c>
      <c r="L1009" s="108">
        <f t="shared" ref="L1009:L1056" si="20">IF(J1009="","",(J1009-(J1009*K1009)))</f>
        <v>7.7299999999999999E-3</v>
      </c>
      <c r="N1009" s="78" t="s">
        <v>76</v>
      </c>
      <c r="O1009" s="78" t="s">
        <v>76</v>
      </c>
      <c r="P1009" s="29" t="s">
        <v>339</v>
      </c>
    </row>
    <row r="1010" spans="2:16" ht="38.25" x14ac:dyDescent="0.25">
      <c r="B1010" s="5">
        <v>1005</v>
      </c>
      <c r="C1010" s="62" t="s">
        <v>1342</v>
      </c>
      <c r="D1010" s="62" t="s">
        <v>1342</v>
      </c>
      <c r="E1010" s="62"/>
      <c r="F1010" s="62" t="s">
        <v>340</v>
      </c>
      <c r="G1010" s="75" t="s">
        <v>400</v>
      </c>
      <c r="H1010" s="75" t="s">
        <v>74</v>
      </c>
      <c r="I1010" s="76" t="s">
        <v>80</v>
      </c>
      <c r="J1010" s="80">
        <v>1.8089999999999998E-2</v>
      </c>
      <c r="K1010" s="77">
        <v>0</v>
      </c>
      <c r="L1010" s="108">
        <f t="shared" si="20"/>
        <v>1.8089999999999998E-2</v>
      </c>
      <c r="N1010" s="78" t="s">
        <v>76</v>
      </c>
      <c r="O1010" s="78" t="s">
        <v>76</v>
      </c>
      <c r="P1010" s="29" t="s">
        <v>339</v>
      </c>
    </row>
    <row r="1011" spans="2:16" ht="25.5" x14ac:dyDescent="0.25">
      <c r="B1011" s="5">
        <v>1006</v>
      </c>
      <c r="C1011" s="62" t="s">
        <v>1529</v>
      </c>
      <c r="D1011" s="62" t="s">
        <v>1529</v>
      </c>
      <c r="E1011" s="62"/>
      <c r="F1011" s="62" t="s">
        <v>340</v>
      </c>
      <c r="G1011" s="75" t="s">
        <v>400</v>
      </c>
      <c r="H1011" s="75" t="s">
        <v>74</v>
      </c>
      <c r="I1011" s="76" t="s">
        <v>80</v>
      </c>
      <c r="J1011" s="80">
        <v>1.155E-2</v>
      </c>
      <c r="K1011" s="77">
        <v>0</v>
      </c>
      <c r="L1011" s="108">
        <f t="shared" si="20"/>
        <v>1.155E-2</v>
      </c>
      <c r="N1011" s="78" t="s">
        <v>76</v>
      </c>
      <c r="O1011" s="78" t="s">
        <v>76</v>
      </c>
      <c r="P1011" s="29" t="s">
        <v>339</v>
      </c>
    </row>
    <row r="1012" spans="2:16" ht="25.5" x14ac:dyDescent="0.25">
      <c r="B1012" s="5">
        <v>1007</v>
      </c>
      <c r="C1012" s="62" t="s">
        <v>1343</v>
      </c>
      <c r="D1012" s="62" t="s">
        <v>1343</v>
      </c>
      <c r="E1012" s="62"/>
      <c r="F1012" s="62" t="s">
        <v>340</v>
      </c>
      <c r="G1012" s="75" t="s">
        <v>400</v>
      </c>
      <c r="H1012" s="75" t="s">
        <v>74</v>
      </c>
      <c r="I1012" s="76" t="s">
        <v>80</v>
      </c>
      <c r="J1012" s="80">
        <v>1.0449999999999999E-2</v>
      </c>
      <c r="K1012" s="77">
        <v>0</v>
      </c>
      <c r="L1012" s="108">
        <f t="shared" si="20"/>
        <v>1.0449999999999999E-2</v>
      </c>
      <c r="N1012" s="78" t="s">
        <v>76</v>
      </c>
      <c r="O1012" s="78" t="s">
        <v>76</v>
      </c>
      <c r="P1012" s="29" t="s">
        <v>339</v>
      </c>
    </row>
    <row r="1013" spans="2:16" ht="25.5" x14ac:dyDescent="0.25">
      <c r="B1013" s="5">
        <v>1008</v>
      </c>
      <c r="C1013" s="62" t="s">
        <v>1344</v>
      </c>
      <c r="D1013" s="62" t="s">
        <v>1344</v>
      </c>
      <c r="E1013" s="62"/>
      <c r="F1013" s="62" t="s">
        <v>340</v>
      </c>
      <c r="G1013" s="75" t="s">
        <v>400</v>
      </c>
      <c r="H1013" s="75" t="s">
        <v>74</v>
      </c>
      <c r="I1013" s="76" t="s">
        <v>80</v>
      </c>
      <c r="J1013" s="80">
        <v>8.0000000000000002E-3</v>
      </c>
      <c r="K1013" s="77">
        <v>0</v>
      </c>
      <c r="L1013" s="108">
        <f t="shared" si="20"/>
        <v>8.0000000000000002E-3</v>
      </c>
      <c r="N1013" s="78" t="s">
        <v>76</v>
      </c>
      <c r="O1013" s="78" t="s">
        <v>76</v>
      </c>
      <c r="P1013" s="29" t="s">
        <v>339</v>
      </c>
    </row>
    <row r="1014" spans="2:16" ht="25.5" x14ac:dyDescent="0.25">
      <c r="B1014" s="5">
        <v>1009</v>
      </c>
      <c r="C1014" s="62" t="s">
        <v>1345</v>
      </c>
      <c r="D1014" s="62" t="s">
        <v>1345</v>
      </c>
      <c r="E1014" s="62"/>
      <c r="F1014" s="62" t="s">
        <v>340</v>
      </c>
      <c r="G1014" s="75" t="s">
        <v>400</v>
      </c>
      <c r="H1014" s="75" t="s">
        <v>74</v>
      </c>
      <c r="I1014" s="76" t="s">
        <v>80</v>
      </c>
      <c r="J1014" s="80">
        <v>1.9179999999999999E-2</v>
      </c>
      <c r="K1014" s="77">
        <v>0</v>
      </c>
      <c r="L1014" s="108">
        <f t="shared" si="20"/>
        <v>1.9179999999999999E-2</v>
      </c>
      <c r="N1014" s="78" t="s">
        <v>76</v>
      </c>
      <c r="O1014" s="78" t="s">
        <v>76</v>
      </c>
      <c r="P1014" s="29" t="s">
        <v>339</v>
      </c>
    </row>
    <row r="1015" spans="2:16" ht="25.5" x14ac:dyDescent="0.25">
      <c r="B1015" s="5">
        <v>1010</v>
      </c>
      <c r="C1015" s="62" t="s">
        <v>1346</v>
      </c>
      <c r="D1015" s="62" t="s">
        <v>1346</v>
      </c>
      <c r="E1015" s="62"/>
      <c r="F1015" s="62" t="s">
        <v>340</v>
      </c>
      <c r="G1015" s="75" t="s">
        <v>400</v>
      </c>
      <c r="H1015" s="75" t="s">
        <v>74</v>
      </c>
      <c r="I1015" s="76" t="s">
        <v>80</v>
      </c>
      <c r="J1015" s="80">
        <v>1.7090000000000001E-2</v>
      </c>
      <c r="K1015" s="77">
        <v>0</v>
      </c>
      <c r="L1015" s="108">
        <f t="shared" si="20"/>
        <v>1.7090000000000001E-2</v>
      </c>
      <c r="N1015" s="78" t="s">
        <v>76</v>
      </c>
      <c r="O1015" s="78" t="s">
        <v>76</v>
      </c>
      <c r="P1015" s="29" t="s">
        <v>339</v>
      </c>
    </row>
    <row r="1016" spans="2:16" ht="25.5" x14ac:dyDescent="0.25">
      <c r="B1016" s="5">
        <v>1011</v>
      </c>
      <c r="C1016" s="62" t="s">
        <v>1347</v>
      </c>
      <c r="D1016" s="62" t="s">
        <v>1347</v>
      </c>
      <c r="E1016" s="62"/>
      <c r="F1016" s="62" t="s">
        <v>340</v>
      </c>
      <c r="G1016" s="75" t="s">
        <v>400</v>
      </c>
      <c r="H1016" s="75" t="s">
        <v>74</v>
      </c>
      <c r="I1016" s="76" t="s">
        <v>80</v>
      </c>
      <c r="J1016" s="80">
        <v>5.0549999999999998E-2</v>
      </c>
      <c r="K1016" s="77">
        <v>0</v>
      </c>
      <c r="L1016" s="108">
        <f t="shared" si="20"/>
        <v>5.0549999999999998E-2</v>
      </c>
      <c r="N1016" s="78" t="s">
        <v>76</v>
      </c>
      <c r="O1016" s="78" t="s">
        <v>76</v>
      </c>
      <c r="P1016" s="29" t="s">
        <v>339</v>
      </c>
    </row>
    <row r="1017" spans="2:16" ht="25.5" x14ac:dyDescent="0.25">
      <c r="B1017" s="5">
        <v>1012</v>
      </c>
      <c r="C1017" s="62" t="s">
        <v>1348</v>
      </c>
      <c r="D1017" s="62" t="s">
        <v>1348</v>
      </c>
      <c r="E1017" s="62"/>
      <c r="F1017" s="62" t="s">
        <v>340</v>
      </c>
      <c r="G1017" s="75" t="s">
        <v>400</v>
      </c>
      <c r="H1017" s="75" t="s">
        <v>74</v>
      </c>
      <c r="I1017" s="76" t="s">
        <v>80</v>
      </c>
      <c r="J1017" s="80">
        <v>1.5089999999999999E-2</v>
      </c>
      <c r="K1017" s="77">
        <v>0</v>
      </c>
      <c r="L1017" s="108">
        <f t="shared" si="20"/>
        <v>1.5089999999999999E-2</v>
      </c>
      <c r="N1017" s="78" t="s">
        <v>76</v>
      </c>
      <c r="O1017" s="78" t="s">
        <v>76</v>
      </c>
      <c r="P1017" s="29" t="s">
        <v>339</v>
      </c>
    </row>
    <row r="1018" spans="2:16" ht="25.5" x14ac:dyDescent="0.25">
      <c r="B1018" s="5">
        <v>1013</v>
      </c>
      <c r="C1018" s="62" t="s">
        <v>1349</v>
      </c>
      <c r="D1018" s="62" t="s">
        <v>1349</v>
      </c>
      <c r="E1018" s="62"/>
      <c r="F1018" s="62" t="s">
        <v>340</v>
      </c>
      <c r="G1018" s="75" t="s">
        <v>400</v>
      </c>
      <c r="H1018" s="75" t="s">
        <v>74</v>
      </c>
      <c r="I1018" s="76" t="s">
        <v>80</v>
      </c>
      <c r="J1018" s="80">
        <v>1.0449999999999999E-2</v>
      </c>
      <c r="K1018" s="77">
        <v>0</v>
      </c>
      <c r="L1018" s="108">
        <f t="shared" si="20"/>
        <v>1.0449999999999999E-2</v>
      </c>
      <c r="N1018" s="78" t="s">
        <v>76</v>
      </c>
      <c r="O1018" s="78" t="s">
        <v>76</v>
      </c>
      <c r="P1018" s="29" t="s">
        <v>339</v>
      </c>
    </row>
    <row r="1019" spans="2:16" ht="25.5" x14ac:dyDescent="0.25">
      <c r="B1019" s="5">
        <v>1014</v>
      </c>
      <c r="C1019" s="62" t="s">
        <v>1350</v>
      </c>
      <c r="D1019" s="62" t="s">
        <v>1350</v>
      </c>
      <c r="E1019" s="62"/>
      <c r="F1019" s="62" t="s">
        <v>340</v>
      </c>
      <c r="G1019" s="75" t="s">
        <v>400</v>
      </c>
      <c r="H1019" s="75" t="s">
        <v>74</v>
      </c>
      <c r="I1019" s="76" t="s">
        <v>80</v>
      </c>
      <c r="J1019" s="80">
        <v>2.0549999999999999E-2</v>
      </c>
      <c r="K1019" s="77">
        <v>0</v>
      </c>
      <c r="L1019" s="108">
        <f t="shared" si="20"/>
        <v>2.0549999999999999E-2</v>
      </c>
      <c r="N1019" s="78" t="s">
        <v>76</v>
      </c>
      <c r="O1019" s="78" t="s">
        <v>76</v>
      </c>
      <c r="P1019" s="29" t="s">
        <v>339</v>
      </c>
    </row>
    <row r="1020" spans="2:16" ht="25.5" x14ac:dyDescent="0.25">
      <c r="B1020" s="5">
        <v>1015</v>
      </c>
      <c r="C1020" s="62" t="s">
        <v>1351</v>
      </c>
      <c r="D1020" s="62" t="s">
        <v>1351</v>
      </c>
      <c r="E1020" s="62"/>
      <c r="F1020" s="62" t="s">
        <v>340</v>
      </c>
      <c r="G1020" s="75" t="s">
        <v>400</v>
      </c>
      <c r="H1020" s="75" t="s">
        <v>74</v>
      </c>
      <c r="I1020" s="76" t="s">
        <v>80</v>
      </c>
      <c r="J1020" s="80">
        <v>1.6729999999999998E-2</v>
      </c>
      <c r="K1020" s="77">
        <v>0</v>
      </c>
      <c r="L1020" s="108">
        <f t="shared" si="20"/>
        <v>1.6729999999999998E-2</v>
      </c>
      <c r="N1020" s="78" t="s">
        <v>76</v>
      </c>
      <c r="O1020" s="78" t="s">
        <v>76</v>
      </c>
      <c r="P1020" s="29" t="s">
        <v>339</v>
      </c>
    </row>
    <row r="1021" spans="2:16" ht="25.5" x14ac:dyDescent="0.25">
      <c r="B1021" s="5">
        <v>1016</v>
      </c>
      <c r="C1021" s="62" t="s">
        <v>1352</v>
      </c>
      <c r="D1021" s="62" t="s">
        <v>1352</v>
      </c>
      <c r="E1021" s="62"/>
      <c r="F1021" s="62" t="s">
        <v>340</v>
      </c>
      <c r="G1021" s="75" t="s">
        <v>400</v>
      </c>
      <c r="H1021" s="75" t="s">
        <v>74</v>
      </c>
      <c r="I1021" s="76" t="s">
        <v>80</v>
      </c>
      <c r="J1021" s="80">
        <v>1.745E-2</v>
      </c>
      <c r="K1021" s="77">
        <v>0</v>
      </c>
      <c r="L1021" s="108">
        <f t="shared" si="20"/>
        <v>1.745E-2</v>
      </c>
      <c r="N1021" s="78" t="s">
        <v>76</v>
      </c>
      <c r="O1021" s="78" t="s">
        <v>76</v>
      </c>
      <c r="P1021" s="29" t="s">
        <v>339</v>
      </c>
    </row>
    <row r="1022" spans="2:16" ht="38.25" x14ac:dyDescent="0.25">
      <c r="B1022" s="5">
        <v>1017</v>
      </c>
      <c r="C1022" s="62" t="s">
        <v>1530</v>
      </c>
      <c r="D1022" s="62" t="s">
        <v>1530</v>
      </c>
      <c r="E1022" s="62"/>
      <c r="F1022" s="62" t="s">
        <v>340</v>
      </c>
      <c r="G1022" s="75" t="s">
        <v>400</v>
      </c>
      <c r="H1022" s="75" t="s">
        <v>74</v>
      </c>
      <c r="I1022" s="76" t="s">
        <v>80</v>
      </c>
      <c r="J1022" s="80">
        <v>1.0999999999999999E-2</v>
      </c>
      <c r="K1022" s="77">
        <v>0</v>
      </c>
      <c r="L1022" s="108">
        <f t="shared" si="20"/>
        <v>1.0999999999999999E-2</v>
      </c>
      <c r="N1022" s="78" t="s">
        <v>76</v>
      </c>
      <c r="O1022" s="78" t="s">
        <v>76</v>
      </c>
      <c r="P1022" s="29" t="s">
        <v>339</v>
      </c>
    </row>
    <row r="1023" spans="2:16" ht="25.5" x14ac:dyDescent="0.25">
      <c r="B1023" s="5">
        <v>1018</v>
      </c>
      <c r="C1023" s="62" t="s">
        <v>1353</v>
      </c>
      <c r="D1023" s="62" t="s">
        <v>1353</v>
      </c>
      <c r="E1023" s="62"/>
      <c r="F1023" s="62" t="s">
        <v>340</v>
      </c>
      <c r="G1023" s="75" t="s">
        <v>400</v>
      </c>
      <c r="H1023" s="75" t="s">
        <v>74</v>
      </c>
      <c r="I1023" s="76" t="s">
        <v>80</v>
      </c>
      <c r="J1023" s="80">
        <v>1.1270000000000001E-2</v>
      </c>
      <c r="K1023" s="77">
        <v>0</v>
      </c>
      <c r="L1023" s="108">
        <f t="shared" si="20"/>
        <v>1.1270000000000001E-2</v>
      </c>
      <c r="N1023" s="78" t="s">
        <v>76</v>
      </c>
      <c r="O1023" s="78" t="s">
        <v>76</v>
      </c>
      <c r="P1023" s="29" t="s">
        <v>339</v>
      </c>
    </row>
    <row r="1024" spans="2:16" ht="25.5" x14ac:dyDescent="0.25">
      <c r="B1024" s="5">
        <v>1019</v>
      </c>
      <c r="C1024" s="62" t="s">
        <v>1354</v>
      </c>
      <c r="D1024" s="62" t="s">
        <v>1354</v>
      </c>
      <c r="E1024" s="62"/>
      <c r="F1024" s="62" t="s">
        <v>340</v>
      </c>
      <c r="G1024" s="75" t="s">
        <v>400</v>
      </c>
      <c r="H1024" s="75" t="s">
        <v>74</v>
      </c>
      <c r="I1024" s="76" t="s">
        <v>80</v>
      </c>
      <c r="J1024" s="80">
        <v>2.6360000000000001E-2</v>
      </c>
      <c r="K1024" s="77">
        <v>0</v>
      </c>
      <c r="L1024" s="108">
        <f t="shared" si="20"/>
        <v>2.6360000000000001E-2</v>
      </c>
      <c r="N1024" s="78" t="s">
        <v>76</v>
      </c>
      <c r="O1024" s="78" t="s">
        <v>76</v>
      </c>
      <c r="P1024" s="29" t="s">
        <v>339</v>
      </c>
    </row>
    <row r="1025" spans="2:16" ht="25.5" x14ac:dyDescent="0.25">
      <c r="B1025" s="5">
        <v>1020</v>
      </c>
      <c r="C1025" s="62" t="s">
        <v>1355</v>
      </c>
      <c r="D1025" s="62" t="s">
        <v>1355</v>
      </c>
      <c r="E1025" s="62"/>
      <c r="F1025" s="62" t="s">
        <v>340</v>
      </c>
      <c r="G1025" s="75" t="s">
        <v>400</v>
      </c>
      <c r="H1025" s="75" t="s">
        <v>74</v>
      </c>
      <c r="I1025" s="76" t="s">
        <v>80</v>
      </c>
      <c r="J1025" s="80">
        <v>6.1799999999999997E-3</v>
      </c>
      <c r="K1025" s="77">
        <v>0</v>
      </c>
      <c r="L1025" s="108">
        <f t="shared" si="20"/>
        <v>6.1799999999999997E-3</v>
      </c>
      <c r="N1025" s="78" t="s">
        <v>76</v>
      </c>
      <c r="O1025" s="78" t="s">
        <v>76</v>
      </c>
      <c r="P1025" s="29" t="s">
        <v>339</v>
      </c>
    </row>
    <row r="1026" spans="2:16" ht="25.5" x14ac:dyDescent="0.25">
      <c r="B1026" s="5">
        <v>1021</v>
      </c>
      <c r="C1026" s="62" t="s">
        <v>1356</v>
      </c>
      <c r="D1026" s="62" t="s">
        <v>1356</v>
      </c>
      <c r="E1026" s="62"/>
      <c r="F1026" s="62" t="s">
        <v>340</v>
      </c>
      <c r="G1026" s="75" t="s">
        <v>400</v>
      </c>
      <c r="H1026" s="75" t="s">
        <v>74</v>
      </c>
      <c r="I1026" s="76" t="s">
        <v>80</v>
      </c>
      <c r="J1026" s="80">
        <v>1.3180000000000001E-2</v>
      </c>
      <c r="K1026" s="77">
        <v>0</v>
      </c>
      <c r="L1026" s="108">
        <f t="shared" si="20"/>
        <v>1.3180000000000001E-2</v>
      </c>
      <c r="N1026" s="78" t="s">
        <v>76</v>
      </c>
      <c r="O1026" s="78" t="s">
        <v>76</v>
      </c>
      <c r="P1026" s="29" t="s">
        <v>339</v>
      </c>
    </row>
    <row r="1027" spans="2:16" ht="25.5" x14ac:dyDescent="0.25">
      <c r="B1027" s="5">
        <v>1022</v>
      </c>
      <c r="C1027" s="62" t="s">
        <v>1357</v>
      </c>
      <c r="D1027" s="62" t="s">
        <v>1357</v>
      </c>
      <c r="E1027" s="62"/>
      <c r="F1027" s="62" t="s">
        <v>340</v>
      </c>
      <c r="G1027" s="75" t="s">
        <v>400</v>
      </c>
      <c r="H1027" s="75" t="s">
        <v>74</v>
      </c>
      <c r="I1027" s="76" t="s">
        <v>80</v>
      </c>
      <c r="J1027" s="80">
        <v>9.6689999999999998E-2</v>
      </c>
      <c r="K1027" s="77">
        <v>0</v>
      </c>
      <c r="L1027" s="108">
        <f t="shared" si="20"/>
        <v>9.6689999999999998E-2</v>
      </c>
      <c r="N1027" s="78" t="s">
        <v>76</v>
      </c>
      <c r="O1027" s="78" t="s">
        <v>76</v>
      </c>
      <c r="P1027" s="29" t="s">
        <v>339</v>
      </c>
    </row>
    <row r="1028" spans="2:16" ht="25.5" x14ac:dyDescent="0.25">
      <c r="B1028" s="5">
        <v>1023</v>
      </c>
      <c r="C1028" s="62" t="s">
        <v>1358</v>
      </c>
      <c r="D1028" s="62" t="s">
        <v>1358</v>
      </c>
      <c r="E1028" s="62"/>
      <c r="F1028" s="62" t="s">
        <v>340</v>
      </c>
      <c r="G1028" s="75" t="s">
        <v>400</v>
      </c>
      <c r="H1028" s="75" t="s">
        <v>74</v>
      </c>
      <c r="I1028" s="76" t="s">
        <v>80</v>
      </c>
      <c r="J1028" s="80">
        <v>2.1909999999999999E-2</v>
      </c>
      <c r="K1028" s="77">
        <v>0</v>
      </c>
      <c r="L1028" s="108">
        <f t="shared" si="20"/>
        <v>2.1909999999999999E-2</v>
      </c>
      <c r="N1028" s="78" t="s">
        <v>76</v>
      </c>
      <c r="O1028" s="78" t="s">
        <v>76</v>
      </c>
      <c r="P1028" s="29" t="s">
        <v>339</v>
      </c>
    </row>
    <row r="1029" spans="2:16" ht="25.5" x14ac:dyDescent="0.25">
      <c r="B1029" s="5">
        <v>1024</v>
      </c>
      <c r="C1029" s="62" t="s">
        <v>1359</v>
      </c>
      <c r="D1029" s="62" t="s">
        <v>1359</v>
      </c>
      <c r="E1029" s="62"/>
      <c r="F1029" s="62" t="s">
        <v>340</v>
      </c>
      <c r="G1029" s="75" t="s">
        <v>400</v>
      </c>
      <c r="H1029" s="75" t="s">
        <v>74</v>
      </c>
      <c r="I1029" s="76" t="s">
        <v>80</v>
      </c>
      <c r="J1029" s="80">
        <v>1.2760000000000001E-2</v>
      </c>
      <c r="K1029" s="77">
        <v>0</v>
      </c>
      <c r="L1029" s="108">
        <f t="shared" si="20"/>
        <v>1.2760000000000001E-2</v>
      </c>
      <c r="N1029" s="78" t="s">
        <v>76</v>
      </c>
      <c r="O1029" s="78" t="s">
        <v>76</v>
      </c>
      <c r="P1029" s="29" t="s">
        <v>339</v>
      </c>
    </row>
    <row r="1030" spans="2:16" ht="38.25" x14ac:dyDescent="0.25">
      <c r="B1030" s="5">
        <v>1025</v>
      </c>
      <c r="C1030" s="62" t="s">
        <v>1360</v>
      </c>
      <c r="D1030" s="62" t="s">
        <v>1360</v>
      </c>
      <c r="E1030" s="62"/>
      <c r="F1030" s="62" t="s">
        <v>340</v>
      </c>
      <c r="G1030" s="75" t="s">
        <v>400</v>
      </c>
      <c r="H1030" s="75" t="s">
        <v>74</v>
      </c>
      <c r="I1030" s="76" t="s">
        <v>80</v>
      </c>
      <c r="J1030" s="80">
        <v>1.291E-2</v>
      </c>
      <c r="K1030" s="77">
        <v>0</v>
      </c>
      <c r="L1030" s="108">
        <f t="shared" si="20"/>
        <v>1.291E-2</v>
      </c>
      <c r="N1030" s="78" t="s">
        <v>76</v>
      </c>
      <c r="O1030" s="78" t="s">
        <v>76</v>
      </c>
      <c r="P1030" s="29" t="s">
        <v>339</v>
      </c>
    </row>
    <row r="1031" spans="2:16" ht="25.5" x14ac:dyDescent="0.25">
      <c r="B1031" s="5">
        <v>1026</v>
      </c>
      <c r="C1031" s="62" t="s">
        <v>1361</v>
      </c>
      <c r="D1031" s="62" t="s">
        <v>1361</v>
      </c>
      <c r="E1031" s="62"/>
      <c r="F1031" s="62" t="s">
        <v>340</v>
      </c>
      <c r="G1031" s="75" t="s">
        <v>400</v>
      </c>
      <c r="H1031" s="75" t="s">
        <v>74</v>
      </c>
      <c r="I1031" s="76" t="s">
        <v>80</v>
      </c>
      <c r="J1031" s="80">
        <v>8.2699999999999996E-3</v>
      </c>
      <c r="K1031" s="77">
        <v>0</v>
      </c>
      <c r="L1031" s="108">
        <f t="shared" si="20"/>
        <v>8.2699999999999996E-3</v>
      </c>
      <c r="N1031" s="78" t="s">
        <v>76</v>
      </c>
      <c r="O1031" s="78" t="s">
        <v>76</v>
      </c>
      <c r="P1031" s="29" t="s">
        <v>339</v>
      </c>
    </row>
    <row r="1032" spans="2:16" ht="25.5" x14ac:dyDescent="0.25">
      <c r="B1032" s="5">
        <v>1027</v>
      </c>
      <c r="C1032" s="62" t="s">
        <v>1362</v>
      </c>
      <c r="D1032" s="62" t="s">
        <v>1362</v>
      </c>
      <c r="E1032" s="62"/>
      <c r="F1032" s="62" t="s">
        <v>340</v>
      </c>
      <c r="G1032" s="75" t="s">
        <v>400</v>
      </c>
      <c r="H1032" s="75" t="s">
        <v>74</v>
      </c>
      <c r="I1032" s="76" t="s">
        <v>80</v>
      </c>
      <c r="J1032" s="80">
        <v>2.545E-2</v>
      </c>
      <c r="K1032" s="77">
        <v>0</v>
      </c>
      <c r="L1032" s="108">
        <f t="shared" si="20"/>
        <v>2.545E-2</v>
      </c>
      <c r="N1032" s="78" t="s">
        <v>76</v>
      </c>
      <c r="O1032" s="78" t="s">
        <v>76</v>
      </c>
      <c r="P1032" s="29" t="s">
        <v>339</v>
      </c>
    </row>
    <row r="1033" spans="2:16" ht="25.5" x14ac:dyDescent="0.25">
      <c r="B1033" s="5">
        <v>1028</v>
      </c>
      <c r="C1033" s="62" t="s">
        <v>1363</v>
      </c>
      <c r="D1033" s="62" t="s">
        <v>1363</v>
      </c>
      <c r="E1033" s="62"/>
      <c r="F1033" s="62" t="s">
        <v>340</v>
      </c>
      <c r="G1033" s="75" t="s">
        <v>400</v>
      </c>
      <c r="H1033" s="75" t="s">
        <v>74</v>
      </c>
      <c r="I1033" s="76" t="s">
        <v>80</v>
      </c>
      <c r="J1033" s="80">
        <v>8.5500000000000003E-3</v>
      </c>
      <c r="K1033" s="77">
        <v>0</v>
      </c>
      <c r="L1033" s="108">
        <f t="shared" si="20"/>
        <v>8.5500000000000003E-3</v>
      </c>
      <c r="N1033" s="78" t="s">
        <v>76</v>
      </c>
      <c r="O1033" s="78" t="s">
        <v>76</v>
      </c>
      <c r="P1033" s="29" t="s">
        <v>339</v>
      </c>
    </row>
    <row r="1034" spans="2:16" ht="25.5" x14ac:dyDescent="0.25">
      <c r="B1034" s="5">
        <v>1029</v>
      </c>
      <c r="C1034" s="62" t="s">
        <v>1364</v>
      </c>
      <c r="D1034" s="62" t="s">
        <v>1364</v>
      </c>
      <c r="E1034" s="62"/>
      <c r="F1034" s="62" t="s">
        <v>340</v>
      </c>
      <c r="G1034" s="75" t="s">
        <v>400</v>
      </c>
      <c r="H1034" s="75" t="s">
        <v>74</v>
      </c>
      <c r="I1034" s="76" t="s">
        <v>80</v>
      </c>
      <c r="J1034" s="80">
        <v>3.2820000000000002E-2</v>
      </c>
      <c r="K1034" s="77">
        <v>0</v>
      </c>
      <c r="L1034" s="108">
        <f t="shared" si="20"/>
        <v>3.2820000000000002E-2</v>
      </c>
      <c r="N1034" s="78" t="s">
        <v>76</v>
      </c>
      <c r="O1034" s="78" t="s">
        <v>76</v>
      </c>
      <c r="P1034" s="29" t="s">
        <v>339</v>
      </c>
    </row>
    <row r="1035" spans="2:16" ht="25.5" x14ac:dyDescent="0.25">
      <c r="B1035" s="5">
        <v>1030</v>
      </c>
      <c r="C1035" s="62" t="s">
        <v>1365</v>
      </c>
      <c r="D1035" s="62" t="s">
        <v>1365</v>
      </c>
      <c r="E1035" s="62"/>
      <c r="F1035" s="62" t="s">
        <v>340</v>
      </c>
      <c r="G1035" s="75" t="s">
        <v>400</v>
      </c>
      <c r="H1035" s="75" t="s">
        <v>74</v>
      </c>
      <c r="I1035" s="76" t="s">
        <v>80</v>
      </c>
      <c r="J1035" s="80">
        <v>4.8180000000000001E-2</v>
      </c>
      <c r="K1035" s="77">
        <v>0</v>
      </c>
      <c r="L1035" s="108">
        <f t="shared" si="20"/>
        <v>4.8180000000000001E-2</v>
      </c>
      <c r="N1035" s="78" t="s">
        <v>76</v>
      </c>
      <c r="O1035" s="78" t="s">
        <v>76</v>
      </c>
      <c r="P1035" s="29" t="s">
        <v>339</v>
      </c>
    </row>
    <row r="1036" spans="2:16" ht="25.5" x14ac:dyDescent="0.25">
      <c r="B1036" s="5">
        <v>1031</v>
      </c>
      <c r="C1036" s="62" t="s">
        <v>1366</v>
      </c>
      <c r="D1036" s="62" t="s">
        <v>1366</v>
      </c>
      <c r="E1036" s="62"/>
      <c r="F1036" s="62" t="s">
        <v>340</v>
      </c>
      <c r="G1036" s="75" t="s">
        <v>400</v>
      </c>
      <c r="H1036" s="75" t="s">
        <v>74</v>
      </c>
      <c r="I1036" s="76" t="s">
        <v>80</v>
      </c>
      <c r="J1036" s="80">
        <v>3.909E-2</v>
      </c>
      <c r="K1036" s="77">
        <v>0</v>
      </c>
      <c r="L1036" s="108">
        <f t="shared" si="20"/>
        <v>3.909E-2</v>
      </c>
      <c r="N1036" s="78" t="s">
        <v>76</v>
      </c>
      <c r="O1036" s="78" t="s">
        <v>76</v>
      </c>
      <c r="P1036" s="29" t="s">
        <v>339</v>
      </c>
    </row>
    <row r="1037" spans="2:16" ht="25.5" x14ac:dyDescent="0.25">
      <c r="B1037" s="5">
        <v>1032</v>
      </c>
      <c r="C1037" s="62" t="s">
        <v>1367</v>
      </c>
      <c r="D1037" s="62" t="s">
        <v>1367</v>
      </c>
      <c r="E1037" s="62"/>
      <c r="F1037" s="62" t="s">
        <v>340</v>
      </c>
      <c r="G1037" s="75" t="s">
        <v>400</v>
      </c>
      <c r="H1037" s="75" t="s">
        <v>74</v>
      </c>
      <c r="I1037" s="76" t="s">
        <v>80</v>
      </c>
      <c r="J1037" s="80">
        <v>8.8199999999999997E-3</v>
      </c>
      <c r="K1037" s="77">
        <v>0</v>
      </c>
      <c r="L1037" s="108">
        <f t="shared" si="20"/>
        <v>8.8199999999999997E-3</v>
      </c>
      <c r="N1037" s="78" t="s">
        <v>76</v>
      </c>
      <c r="O1037" s="78" t="s">
        <v>76</v>
      </c>
      <c r="P1037" s="29" t="s">
        <v>339</v>
      </c>
    </row>
    <row r="1038" spans="2:16" ht="25.5" x14ac:dyDescent="0.25">
      <c r="B1038" s="5">
        <v>1033</v>
      </c>
      <c r="C1038" s="62" t="s">
        <v>1368</v>
      </c>
      <c r="D1038" s="62" t="s">
        <v>1368</v>
      </c>
      <c r="E1038" s="62"/>
      <c r="F1038" s="62" t="s">
        <v>340</v>
      </c>
      <c r="G1038" s="75" t="s">
        <v>400</v>
      </c>
      <c r="H1038" s="75" t="s">
        <v>74</v>
      </c>
      <c r="I1038" s="76" t="s">
        <v>80</v>
      </c>
      <c r="J1038" s="80">
        <v>1.0999999999999999E-2</v>
      </c>
      <c r="K1038" s="77">
        <v>0</v>
      </c>
      <c r="L1038" s="108">
        <f t="shared" si="20"/>
        <v>1.0999999999999999E-2</v>
      </c>
      <c r="N1038" s="78" t="s">
        <v>76</v>
      </c>
      <c r="O1038" s="78" t="s">
        <v>76</v>
      </c>
      <c r="P1038" s="29" t="s">
        <v>339</v>
      </c>
    </row>
    <row r="1039" spans="2:16" ht="25.5" x14ac:dyDescent="0.25">
      <c r="B1039" s="5">
        <v>1034</v>
      </c>
      <c r="C1039" s="62" t="s">
        <v>1369</v>
      </c>
      <c r="D1039" s="62" t="s">
        <v>1369</v>
      </c>
      <c r="E1039" s="62"/>
      <c r="F1039" s="62" t="s">
        <v>340</v>
      </c>
      <c r="G1039" s="75" t="s">
        <v>400</v>
      </c>
      <c r="H1039" s="75" t="s">
        <v>74</v>
      </c>
      <c r="I1039" s="76" t="s">
        <v>80</v>
      </c>
      <c r="J1039" s="80">
        <v>4.4359999999999997E-2</v>
      </c>
      <c r="K1039" s="77">
        <v>0</v>
      </c>
      <c r="L1039" s="108">
        <f t="shared" si="20"/>
        <v>4.4359999999999997E-2</v>
      </c>
      <c r="N1039" s="78" t="s">
        <v>76</v>
      </c>
      <c r="O1039" s="78" t="s">
        <v>76</v>
      </c>
      <c r="P1039" s="29" t="s">
        <v>339</v>
      </c>
    </row>
    <row r="1040" spans="2:16" ht="25.5" x14ac:dyDescent="0.25">
      <c r="B1040" s="5">
        <v>1035</v>
      </c>
      <c r="C1040" s="62" t="s">
        <v>1370</v>
      </c>
      <c r="D1040" s="62" t="s">
        <v>1370</v>
      </c>
      <c r="E1040" s="62"/>
      <c r="F1040" s="62" t="s">
        <v>340</v>
      </c>
      <c r="G1040" s="75" t="s">
        <v>400</v>
      </c>
      <c r="H1040" s="75" t="s">
        <v>74</v>
      </c>
      <c r="I1040" s="76" t="s">
        <v>80</v>
      </c>
      <c r="J1040" s="80">
        <v>1.064E-2</v>
      </c>
      <c r="K1040" s="77">
        <v>0</v>
      </c>
      <c r="L1040" s="108">
        <f t="shared" si="20"/>
        <v>1.064E-2</v>
      </c>
      <c r="N1040" s="78" t="s">
        <v>76</v>
      </c>
      <c r="O1040" s="78" t="s">
        <v>76</v>
      </c>
      <c r="P1040" s="29" t="s">
        <v>339</v>
      </c>
    </row>
    <row r="1041" spans="2:16" ht="25.5" x14ac:dyDescent="0.25">
      <c r="B1041" s="5">
        <v>1036</v>
      </c>
      <c r="C1041" s="62" t="s">
        <v>1371</v>
      </c>
      <c r="D1041" s="62" t="s">
        <v>1371</v>
      </c>
      <c r="E1041" s="62"/>
      <c r="F1041" s="62" t="s">
        <v>340</v>
      </c>
      <c r="G1041" s="75" t="s">
        <v>400</v>
      </c>
      <c r="H1041" s="75" t="s">
        <v>74</v>
      </c>
      <c r="I1041" s="76" t="s">
        <v>80</v>
      </c>
      <c r="J1041" s="80">
        <v>6.7299999999999999E-3</v>
      </c>
      <c r="K1041" s="77">
        <v>0</v>
      </c>
      <c r="L1041" s="108">
        <f t="shared" si="20"/>
        <v>6.7299999999999999E-3</v>
      </c>
      <c r="N1041" s="78" t="s">
        <v>76</v>
      </c>
      <c r="O1041" s="78" t="s">
        <v>76</v>
      </c>
      <c r="P1041" s="29" t="s">
        <v>339</v>
      </c>
    </row>
    <row r="1042" spans="2:16" ht="25.5" x14ac:dyDescent="0.25">
      <c r="B1042" s="5">
        <v>1037</v>
      </c>
      <c r="C1042" s="62" t="s">
        <v>1372</v>
      </c>
      <c r="D1042" s="62" t="s">
        <v>1372</v>
      </c>
      <c r="E1042" s="62"/>
      <c r="F1042" s="62" t="s">
        <v>340</v>
      </c>
      <c r="G1042" s="75" t="s">
        <v>400</v>
      </c>
      <c r="H1042" s="75" t="s">
        <v>74</v>
      </c>
      <c r="I1042" s="76" t="s">
        <v>80</v>
      </c>
      <c r="J1042" s="80">
        <v>1.073E-2</v>
      </c>
      <c r="K1042" s="77">
        <v>0</v>
      </c>
      <c r="L1042" s="108">
        <f t="shared" si="20"/>
        <v>1.073E-2</v>
      </c>
      <c r="N1042" s="78" t="s">
        <v>76</v>
      </c>
      <c r="O1042" s="78" t="s">
        <v>76</v>
      </c>
      <c r="P1042" s="29" t="s">
        <v>339</v>
      </c>
    </row>
    <row r="1043" spans="2:16" ht="25.5" x14ac:dyDescent="0.25">
      <c r="B1043" s="5">
        <v>1038</v>
      </c>
      <c r="C1043" s="62" t="s">
        <v>1373</v>
      </c>
      <c r="D1043" s="62" t="s">
        <v>1373</v>
      </c>
      <c r="E1043" s="62"/>
      <c r="F1043" s="62" t="s">
        <v>340</v>
      </c>
      <c r="G1043" s="75" t="s">
        <v>400</v>
      </c>
      <c r="H1043" s="75" t="s">
        <v>74</v>
      </c>
      <c r="I1043" s="76" t="s">
        <v>80</v>
      </c>
      <c r="J1043" s="80">
        <v>4.3600000000000002E-3</v>
      </c>
      <c r="K1043" s="77">
        <v>0</v>
      </c>
      <c r="L1043" s="108">
        <f t="shared" si="20"/>
        <v>4.3600000000000002E-3</v>
      </c>
      <c r="N1043" s="78" t="s">
        <v>76</v>
      </c>
      <c r="O1043" s="78" t="s">
        <v>76</v>
      </c>
      <c r="P1043" s="29" t="s">
        <v>339</v>
      </c>
    </row>
    <row r="1044" spans="2:16" ht="25.5" x14ac:dyDescent="0.25">
      <c r="B1044" s="5">
        <v>1039</v>
      </c>
      <c r="C1044" s="62" t="s">
        <v>1374</v>
      </c>
      <c r="D1044" s="62" t="s">
        <v>1374</v>
      </c>
      <c r="E1044" s="62"/>
      <c r="F1044" s="62" t="s">
        <v>340</v>
      </c>
      <c r="G1044" s="75" t="s">
        <v>400</v>
      </c>
      <c r="H1044" s="75" t="s">
        <v>74</v>
      </c>
      <c r="I1044" s="76" t="s">
        <v>80</v>
      </c>
      <c r="J1044" s="80">
        <v>4.3999999999999997E-2</v>
      </c>
      <c r="K1044" s="77">
        <v>0</v>
      </c>
      <c r="L1044" s="108">
        <f t="shared" si="20"/>
        <v>4.3999999999999997E-2</v>
      </c>
      <c r="N1044" s="78" t="s">
        <v>76</v>
      </c>
      <c r="O1044" s="78" t="s">
        <v>76</v>
      </c>
      <c r="P1044" s="29" t="s">
        <v>339</v>
      </c>
    </row>
    <row r="1045" spans="2:16" ht="25.5" x14ac:dyDescent="0.25">
      <c r="B1045" s="5">
        <v>1040</v>
      </c>
      <c r="C1045" s="62" t="s">
        <v>1375</v>
      </c>
      <c r="D1045" s="62" t="s">
        <v>1375</v>
      </c>
      <c r="E1045" s="62"/>
      <c r="F1045" s="62" t="s">
        <v>340</v>
      </c>
      <c r="G1045" s="75" t="s">
        <v>400</v>
      </c>
      <c r="H1045" s="75" t="s">
        <v>74</v>
      </c>
      <c r="I1045" s="76" t="s">
        <v>80</v>
      </c>
      <c r="J1045" s="80">
        <v>3.909E-2</v>
      </c>
      <c r="K1045" s="77">
        <v>0</v>
      </c>
      <c r="L1045" s="108">
        <f t="shared" si="20"/>
        <v>3.909E-2</v>
      </c>
      <c r="N1045" s="78" t="s">
        <v>76</v>
      </c>
      <c r="O1045" s="78" t="s">
        <v>76</v>
      </c>
      <c r="P1045" s="29" t="s">
        <v>339</v>
      </c>
    </row>
    <row r="1046" spans="2:16" ht="25.5" x14ac:dyDescent="0.25">
      <c r="B1046" s="5">
        <v>1041</v>
      </c>
      <c r="C1046" s="62" t="s">
        <v>1376</v>
      </c>
      <c r="D1046" s="62" t="s">
        <v>1376</v>
      </c>
      <c r="E1046" s="62"/>
      <c r="F1046" s="62" t="s">
        <v>340</v>
      </c>
      <c r="G1046" s="75" t="s">
        <v>400</v>
      </c>
      <c r="H1046" s="75" t="s">
        <v>74</v>
      </c>
      <c r="I1046" s="76" t="s">
        <v>80</v>
      </c>
      <c r="J1046" s="80">
        <v>3.882E-2</v>
      </c>
      <c r="K1046" s="77">
        <v>0</v>
      </c>
      <c r="L1046" s="108">
        <f t="shared" si="20"/>
        <v>3.882E-2</v>
      </c>
      <c r="N1046" s="78" t="s">
        <v>76</v>
      </c>
      <c r="O1046" s="78" t="s">
        <v>76</v>
      </c>
      <c r="P1046" s="29" t="s">
        <v>339</v>
      </c>
    </row>
    <row r="1047" spans="2:16" ht="25.5" x14ac:dyDescent="0.25">
      <c r="B1047" s="5">
        <v>1042</v>
      </c>
      <c r="C1047" s="62" t="s">
        <v>1531</v>
      </c>
      <c r="D1047" s="62" t="s">
        <v>1531</v>
      </c>
      <c r="E1047" s="62"/>
      <c r="F1047" s="62" t="s">
        <v>340</v>
      </c>
      <c r="G1047" s="75" t="s">
        <v>400</v>
      </c>
      <c r="H1047" s="75" t="s">
        <v>74</v>
      </c>
      <c r="I1047" s="76" t="s">
        <v>80</v>
      </c>
      <c r="J1047" s="80">
        <v>2.4549999999999999E-2</v>
      </c>
      <c r="K1047" s="77">
        <v>0</v>
      </c>
      <c r="L1047" s="108">
        <f t="shared" si="20"/>
        <v>2.4549999999999999E-2</v>
      </c>
      <c r="N1047" s="78" t="s">
        <v>76</v>
      </c>
      <c r="O1047" s="78" t="s">
        <v>76</v>
      </c>
      <c r="P1047" s="29" t="s">
        <v>339</v>
      </c>
    </row>
    <row r="1048" spans="2:16" ht="25.5" x14ac:dyDescent="0.25">
      <c r="B1048" s="5">
        <v>1043</v>
      </c>
      <c r="C1048" s="62" t="s">
        <v>1377</v>
      </c>
      <c r="D1048" s="62" t="s">
        <v>1377</v>
      </c>
      <c r="E1048" s="62"/>
      <c r="F1048" s="62" t="s">
        <v>340</v>
      </c>
      <c r="G1048" s="75" t="s">
        <v>400</v>
      </c>
      <c r="H1048" s="75" t="s">
        <v>74</v>
      </c>
      <c r="I1048" s="76" t="s">
        <v>80</v>
      </c>
      <c r="J1048" s="80">
        <v>1.209E-2</v>
      </c>
      <c r="K1048" s="77">
        <v>0</v>
      </c>
      <c r="L1048" s="108">
        <f t="shared" si="20"/>
        <v>1.209E-2</v>
      </c>
      <c r="N1048" s="78" t="s">
        <v>76</v>
      </c>
      <c r="O1048" s="78" t="s">
        <v>76</v>
      </c>
      <c r="P1048" s="29" t="s">
        <v>339</v>
      </c>
    </row>
    <row r="1049" spans="2:16" ht="25.5" x14ac:dyDescent="0.25">
      <c r="B1049" s="5">
        <v>1044</v>
      </c>
      <c r="C1049" s="62" t="s">
        <v>1378</v>
      </c>
      <c r="D1049" s="62" t="s">
        <v>1378</v>
      </c>
      <c r="E1049" s="62"/>
      <c r="F1049" s="62" t="s">
        <v>340</v>
      </c>
      <c r="G1049" s="75" t="s">
        <v>400</v>
      </c>
      <c r="H1049" s="75" t="s">
        <v>74</v>
      </c>
      <c r="I1049" s="76" t="s">
        <v>80</v>
      </c>
      <c r="J1049" s="80">
        <v>7.7299999999999999E-3</v>
      </c>
      <c r="K1049" s="77">
        <v>0</v>
      </c>
      <c r="L1049" s="108">
        <f t="shared" si="20"/>
        <v>7.7299999999999999E-3</v>
      </c>
      <c r="N1049" s="78" t="s">
        <v>76</v>
      </c>
      <c r="O1049" s="78" t="s">
        <v>76</v>
      </c>
      <c r="P1049" s="29" t="s">
        <v>339</v>
      </c>
    </row>
    <row r="1050" spans="2:16" ht="25.5" x14ac:dyDescent="0.25">
      <c r="B1050" s="5">
        <v>1045</v>
      </c>
      <c r="C1050" s="62" t="s">
        <v>1379</v>
      </c>
      <c r="D1050" s="62" t="s">
        <v>1379</v>
      </c>
      <c r="E1050" s="62"/>
      <c r="F1050" s="62" t="s">
        <v>340</v>
      </c>
      <c r="G1050" s="75" t="s">
        <v>400</v>
      </c>
      <c r="H1050" s="75" t="s">
        <v>74</v>
      </c>
      <c r="I1050" s="76" t="s">
        <v>80</v>
      </c>
      <c r="J1050" s="80">
        <v>9.0900000000000009E-3</v>
      </c>
      <c r="K1050" s="77">
        <v>0</v>
      </c>
      <c r="L1050" s="108">
        <f t="shared" si="20"/>
        <v>9.0900000000000009E-3</v>
      </c>
      <c r="N1050" s="78" t="s">
        <v>76</v>
      </c>
      <c r="O1050" s="78" t="s">
        <v>76</v>
      </c>
      <c r="P1050" s="29" t="s">
        <v>339</v>
      </c>
    </row>
    <row r="1051" spans="2:16" ht="25.5" x14ac:dyDescent="0.25">
      <c r="B1051" s="5">
        <v>1046</v>
      </c>
      <c r="C1051" s="62" t="s">
        <v>1380</v>
      </c>
      <c r="D1051" s="62" t="s">
        <v>1380</v>
      </c>
      <c r="E1051" s="62"/>
      <c r="F1051" s="62" t="s">
        <v>340</v>
      </c>
      <c r="G1051" s="75" t="s">
        <v>400</v>
      </c>
      <c r="H1051" s="75" t="s">
        <v>74</v>
      </c>
      <c r="I1051" s="76" t="s">
        <v>80</v>
      </c>
      <c r="J1051" s="80">
        <v>1.3729999999999999E-2</v>
      </c>
      <c r="K1051" s="77">
        <v>0</v>
      </c>
      <c r="L1051" s="108">
        <f t="shared" si="20"/>
        <v>1.3729999999999999E-2</v>
      </c>
      <c r="N1051" s="78" t="s">
        <v>76</v>
      </c>
      <c r="O1051" s="78" t="s">
        <v>76</v>
      </c>
      <c r="P1051" s="29" t="s">
        <v>339</v>
      </c>
    </row>
    <row r="1052" spans="2:16" ht="25.5" x14ac:dyDescent="0.25">
      <c r="B1052" s="5">
        <v>1047</v>
      </c>
      <c r="C1052" s="62" t="s">
        <v>1381</v>
      </c>
      <c r="D1052" s="62" t="s">
        <v>1381</v>
      </c>
      <c r="E1052" s="62"/>
      <c r="F1052" s="62" t="s">
        <v>340</v>
      </c>
      <c r="G1052" s="75" t="s">
        <v>400</v>
      </c>
      <c r="H1052" s="75" t="s">
        <v>74</v>
      </c>
      <c r="I1052" s="76" t="s">
        <v>80</v>
      </c>
      <c r="J1052" s="80">
        <v>2.9819999999999999E-2</v>
      </c>
      <c r="K1052" s="77">
        <v>0</v>
      </c>
      <c r="L1052" s="108">
        <f t="shared" si="20"/>
        <v>2.9819999999999999E-2</v>
      </c>
      <c r="N1052" s="78" t="s">
        <v>76</v>
      </c>
      <c r="O1052" s="78" t="s">
        <v>76</v>
      </c>
      <c r="P1052" s="29" t="s">
        <v>339</v>
      </c>
    </row>
    <row r="1053" spans="2:16" ht="25.5" x14ac:dyDescent="0.25">
      <c r="B1053" s="5">
        <v>1048</v>
      </c>
      <c r="C1053" s="62" t="s">
        <v>1382</v>
      </c>
      <c r="D1053" s="62" t="s">
        <v>1382</v>
      </c>
      <c r="E1053" s="62"/>
      <c r="F1053" s="62" t="s">
        <v>340</v>
      </c>
      <c r="G1053" s="75" t="s">
        <v>400</v>
      </c>
      <c r="H1053" s="75" t="s">
        <v>74</v>
      </c>
      <c r="I1053" s="76" t="s">
        <v>80</v>
      </c>
      <c r="J1053" s="80">
        <v>3.7449999999999997E-2</v>
      </c>
      <c r="K1053" s="77">
        <v>0</v>
      </c>
      <c r="L1053" s="108">
        <f t="shared" si="20"/>
        <v>3.7449999999999997E-2</v>
      </c>
      <c r="N1053" s="78" t="s">
        <v>76</v>
      </c>
      <c r="O1053" s="78" t="s">
        <v>76</v>
      </c>
      <c r="P1053" s="29" t="s">
        <v>339</v>
      </c>
    </row>
    <row r="1054" spans="2:16" ht="38.25" x14ac:dyDescent="0.25">
      <c r="B1054" s="5">
        <v>1049</v>
      </c>
      <c r="C1054" s="62" t="s">
        <v>1383</v>
      </c>
      <c r="D1054" s="62" t="s">
        <v>1383</v>
      </c>
      <c r="E1054" s="62"/>
      <c r="F1054" s="62" t="s">
        <v>340</v>
      </c>
      <c r="G1054" s="75" t="s">
        <v>400</v>
      </c>
      <c r="H1054" s="75" t="s">
        <v>74</v>
      </c>
      <c r="I1054" s="76" t="s">
        <v>80</v>
      </c>
      <c r="J1054" s="80">
        <v>4.3580000000000001E-2</v>
      </c>
      <c r="K1054" s="77">
        <v>0</v>
      </c>
      <c r="L1054" s="108">
        <f t="shared" si="20"/>
        <v>4.3580000000000001E-2</v>
      </c>
      <c r="N1054" s="78" t="s">
        <v>76</v>
      </c>
      <c r="O1054" s="78" t="s">
        <v>76</v>
      </c>
      <c r="P1054" s="29" t="s">
        <v>339</v>
      </c>
    </row>
    <row r="1055" spans="2:16" ht="25.5" x14ac:dyDescent="0.25">
      <c r="B1055" s="5">
        <v>1050</v>
      </c>
      <c r="C1055" s="62" t="s">
        <v>1384</v>
      </c>
      <c r="D1055" s="62" t="s">
        <v>1384</v>
      </c>
      <c r="E1055" s="62"/>
      <c r="F1055" s="62" t="s">
        <v>340</v>
      </c>
      <c r="G1055" s="75" t="s">
        <v>400</v>
      </c>
      <c r="H1055" s="75" t="s">
        <v>74</v>
      </c>
      <c r="I1055" s="76" t="s">
        <v>80</v>
      </c>
      <c r="J1055" s="80">
        <v>6.0899999999999999E-3</v>
      </c>
      <c r="K1055" s="77">
        <v>0</v>
      </c>
      <c r="L1055" s="108">
        <f t="shared" si="20"/>
        <v>6.0899999999999999E-3</v>
      </c>
      <c r="N1055" s="78" t="s">
        <v>76</v>
      </c>
      <c r="O1055" s="78" t="s">
        <v>76</v>
      </c>
      <c r="P1055" s="29" t="s">
        <v>339</v>
      </c>
    </row>
    <row r="1056" spans="2:16" ht="25.5" x14ac:dyDescent="0.25">
      <c r="B1056" s="5">
        <v>1051</v>
      </c>
      <c r="C1056" s="62" t="s">
        <v>1385</v>
      </c>
      <c r="D1056" s="62" t="s">
        <v>1385</v>
      </c>
      <c r="E1056" s="62"/>
      <c r="F1056" s="62" t="s">
        <v>340</v>
      </c>
      <c r="G1056" s="75" t="s">
        <v>400</v>
      </c>
      <c r="H1056" s="75" t="s">
        <v>74</v>
      </c>
      <c r="I1056" s="76" t="s">
        <v>80</v>
      </c>
      <c r="J1056" s="80">
        <v>4.138E-2</v>
      </c>
      <c r="K1056" s="77">
        <v>0</v>
      </c>
      <c r="L1056" s="108">
        <f t="shared" si="20"/>
        <v>4.138E-2</v>
      </c>
      <c r="N1056" s="78" t="s">
        <v>76</v>
      </c>
      <c r="O1056" s="78" t="s">
        <v>76</v>
      </c>
      <c r="P1056" s="29" t="s">
        <v>339</v>
      </c>
    </row>
    <row r="1057" spans="2:16" ht="25.5" x14ac:dyDescent="0.25">
      <c r="B1057" s="5">
        <v>1052</v>
      </c>
      <c r="C1057" s="62" t="s">
        <v>1386</v>
      </c>
      <c r="D1057" s="62" t="s">
        <v>1386</v>
      </c>
      <c r="E1057" s="62"/>
      <c r="F1057" s="62" t="s">
        <v>340</v>
      </c>
      <c r="G1057" s="75" t="s">
        <v>400</v>
      </c>
      <c r="H1057" s="75" t="s">
        <v>74</v>
      </c>
      <c r="I1057" s="76" t="s">
        <v>80</v>
      </c>
      <c r="J1057" s="80">
        <v>3.9359999999999999E-2</v>
      </c>
      <c r="K1057" s="77">
        <v>0</v>
      </c>
      <c r="L1057" s="108">
        <f t="shared" ref="L1057:L1098" si="21">IF(J1057="","",(J1057-(J1057*K1057)))</f>
        <v>3.9359999999999999E-2</v>
      </c>
      <c r="N1057" s="78" t="s">
        <v>76</v>
      </c>
      <c r="O1057" s="78" t="s">
        <v>76</v>
      </c>
      <c r="P1057" s="29" t="s">
        <v>339</v>
      </c>
    </row>
    <row r="1058" spans="2:16" ht="25.5" x14ac:dyDescent="0.25">
      <c r="B1058" s="5">
        <v>1053</v>
      </c>
      <c r="C1058" s="62" t="s">
        <v>1387</v>
      </c>
      <c r="D1058" s="62" t="s">
        <v>1387</v>
      </c>
      <c r="E1058" s="62"/>
      <c r="F1058" s="62" t="s">
        <v>340</v>
      </c>
      <c r="G1058" s="75" t="s">
        <v>400</v>
      </c>
      <c r="H1058" s="75" t="s">
        <v>74</v>
      </c>
      <c r="I1058" s="76" t="s">
        <v>80</v>
      </c>
      <c r="J1058" s="80">
        <v>3.8730000000000001E-2</v>
      </c>
      <c r="K1058" s="77">
        <v>0</v>
      </c>
      <c r="L1058" s="108">
        <f t="shared" si="21"/>
        <v>3.8730000000000001E-2</v>
      </c>
      <c r="N1058" s="78" t="s">
        <v>76</v>
      </c>
      <c r="O1058" s="78" t="s">
        <v>76</v>
      </c>
      <c r="P1058" s="29" t="s">
        <v>339</v>
      </c>
    </row>
    <row r="1059" spans="2:16" ht="25.5" x14ac:dyDescent="0.25">
      <c r="B1059" s="5">
        <v>1054</v>
      </c>
      <c r="C1059" s="62" t="s">
        <v>1388</v>
      </c>
      <c r="D1059" s="62" t="s">
        <v>1388</v>
      </c>
      <c r="E1059" s="62"/>
      <c r="F1059" s="62" t="s">
        <v>340</v>
      </c>
      <c r="G1059" s="75" t="s">
        <v>400</v>
      </c>
      <c r="H1059" s="75" t="s">
        <v>74</v>
      </c>
      <c r="I1059" s="76" t="s">
        <v>80</v>
      </c>
      <c r="J1059" s="80">
        <v>1.2359999999999999E-2</v>
      </c>
      <c r="K1059" s="77">
        <v>0</v>
      </c>
      <c r="L1059" s="108">
        <f t="shared" si="21"/>
        <v>1.2359999999999999E-2</v>
      </c>
      <c r="N1059" s="78" t="s">
        <v>76</v>
      </c>
      <c r="O1059" s="78" t="s">
        <v>76</v>
      </c>
      <c r="P1059" s="29" t="s">
        <v>339</v>
      </c>
    </row>
    <row r="1060" spans="2:16" ht="25.5" x14ac:dyDescent="0.25">
      <c r="B1060" s="5">
        <v>1055</v>
      </c>
      <c r="C1060" s="62" t="s">
        <v>1389</v>
      </c>
      <c r="D1060" s="62" t="s">
        <v>1389</v>
      </c>
      <c r="E1060" s="62"/>
      <c r="F1060" s="62" t="s">
        <v>340</v>
      </c>
      <c r="G1060" s="75" t="s">
        <v>400</v>
      </c>
      <c r="H1060" s="75" t="s">
        <v>74</v>
      </c>
      <c r="I1060" s="76" t="s">
        <v>80</v>
      </c>
      <c r="J1060" s="80">
        <v>4.7690000000000003E-2</v>
      </c>
      <c r="K1060" s="77">
        <v>0</v>
      </c>
      <c r="L1060" s="108">
        <f t="shared" si="21"/>
        <v>4.7690000000000003E-2</v>
      </c>
      <c r="N1060" s="78" t="s">
        <v>76</v>
      </c>
      <c r="O1060" s="78" t="s">
        <v>76</v>
      </c>
      <c r="P1060" s="29" t="s">
        <v>339</v>
      </c>
    </row>
    <row r="1061" spans="2:16" ht="25.5" x14ac:dyDescent="0.25">
      <c r="B1061" s="5">
        <v>1056</v>
      </c>
      <c r="C1061" s="62" t="s">
        <v>1390</v>
      </c>
      <c r="D1061" s="62" t="s">
        <v>1390</v>
      </c>
      <c r="E1061" s="62"/>
      <c r="F1061" s="62" t="s">
        <v>340</v>
      </c>
      <c r="G1061" s="75" t="s">
        <v>400</v>
      </c>
      <c r="H1061" s="75" t="s">
        <v>74</v>
      </c>
      <c r="I1061" s="76" t="s">
        <v>80</v>
      </c>
      <c r="J1061" s="80">
        <v>2.5729999999999999E-2</v>
      </c>
      <c r="K1061" s="77">
        <v>0</v>
      </c>
      <c r="L1061" s="108">
        <f t="shared" si="21"/>
        <v>2.5729999999999999E-2</v>
      </c>
      <c r="N1061" s="78" t="s">
        <v>76</v>
      </c>
      <c r="O1061" s="78" t="s">
        <v>76</v>
      </c>
      <c r="P1061" s="29" t="s">
        <v>339</v>
      </c>
    </row>
    <row r="1062" spans="2:16" ht="25.5" x14ac:dyDescent="0.25">
      <c r="B1062" s="5">
        <v>1057</v>
      </c>
      <c r="C1062" s="62" t="s">
        <v>1391</v>
      </c>
      <c r="D1062" s="62" t="s">
        <v>1391</v>
      </c>
      <c r="E1062" s="62"/>
      <c r="F1062" s="62" t="s">
        <v>340</v>
      </c>
      <c r="G1062" s="75" t="s">
        <v>400</v>
      </c>
      <c r="H1062" s="75" t="s">
        <v>74</v>
      </c>
      <c r="I1062" s="76" t="s">
        <v>80</v>
      </c>
      <c r="J1062" s="80">
        <v>4.045E-2</v>
      </c>
      <c r="K1062" s="77">
        <v>0</v>
      </c>
      <c r="L1062" s="108">
        <f t="shared" si="21"/>
        <v>4.045E-2</v>
      </c>
      <c r="N1062" s="78" t="s">
        <v>76</v>
      </c>
      <c r="O1062" s="78" t="s">
        <v>76</v>
      </c>
      <c r="P1062" s="29" t="s">
        <v>339</v>
      </c>
    </row>
    <row r="1063" spans="2:16" ht="25.5" x14ac:dyDescent="0.25">
      <c r="B1063" s="5">
        <v>1058</v>
      </c>
      <c r="C1063" s="62" t="s">
        <v>1392</v>
      </c>
      <c r="D1063" s="62" t="s">
        <v>1392</v>
      </c>
      <c r="E1063" s="62"/>
      <c r="F1063" s="62" t="s">
        <v>340</v>
      </c>
      <c r="G1063" s="75" t="s">
        <v>400</v>
      </c>
      <c r="H1063" s="75" t="s">
        <v>74</v>
      </c>
      <c r="I1063" s="76" t="s">
        <v>80</v>
      </c>
      <c r="J1063" s="80">
        <v>1.0449999999999999E-2</v>
      </c>
      <c r="K1063" s="77">
        <v>0</v>
      </c>
      <c r="L1063" s="108">
        <f t="shared" si="21"/>
        <v>1.0449999999999999E-2</v>
      </c>
      <c r="N1063" s="78" t="s">
        <v>76</v>
      </c>
      <c r="O1063" s="78" t="s">
        <v>76</v>
      </c>
      <c r="P1063" s="29" t="s">
        <v>339</v>
      </c>
    </row>
    <row r="1064" spans="2:16" ht="25.5" x14ac:dyDescent="0.25">
      <c r="B1064" s="5">
        <v>1059</v>
      </c>
      <c r="C1064" s="62" t="s">
        <v>1393</v>
      </c>
      <c r="D1064" s="62" t="s">
        <v>1393</v>
      </c>
      <c r="E1064" s="62"/>
      <c r="F1064" s="62" t="s">
        <v>340</v>
      </c>
      <c r="G1064" s="75" t="s">
        <v>400</v>
      </c>
      <c r="H1064" s="75" t="s">
        <v>74</v>
      </c>
      <c r="I1064" s="76" t="s">
        <v>80</v>
      </c>
      <c r="J1064" s="80">
        <v>1.455E-2</v>
      </c>
      <c r="K1064" s="77">
        <v>0</v>
      </c>
      <c r="L1064" s="108">
        <f t="shared" si="21"/>
        <v>1.455E-2</v>
      </c>
      <c r="N1064" s="78" t="s">
        <v>76</v>
      </c>
      <c r="O1064" s="78" t="s">
        <v>76</v>
      </c>
      <c r="P1064" s="29" t="s">
        <v>339</v>
      </c>
    </row>
    <row r="1065" spans="2:16" ht="25.5" x14ac:dyDescent="0.25">
      <c r="B1065" s="5">
        <v>1060</v>
      </c>
      <c r="C1065" s="62" t="s">
        <v>1394</v>
      </c>
      <c r="D1065" s="62" t="s">
        <v>1394</v>
      </c>
      <c r="E1065" s="62"/>
      <c r="F1065" s="62" t="s">
        <v>340</v>
      </c>
      <c r="G1065" s="75" t="s">
        <v>400</v>
      </c>
      <c r="H1065" s="75" t="s">
        <v>74</v>
      </c>
      <c r="I1065" s="76" t="s">
        <v>80</v>
      </c>
      <c r="J1065" s="80">
        <v>2.164E-2</v>
      </c>
      <c r="K1065" s="77">
        <v>0</v>
      </c>
      <c r="L1065" s="108">
        <f t="shared" si="21"/>
        <v>2.164E-2</v>
      </c>
      <c r="N1065" s="78" t="s">
        <v>76</v>
      </c>
      <c r="O1065" s="78" t="s">
        <v>76</v>
      </c>
      <c r="P1065" s="29" t="s">
        <v>339</v>
      </c>
    </row>
    <row r="1066" spans="2:16" ht="25.5" x14ac:dyDescent="0.25">
      <c r="B1066" s="5">
        <v>1061</v>
      </c>
      <c r="C1066" s="62" t="s">
        <v>1395</v>
      </c>
      <c r="D1066" s="62" t="s">
        <v>1335</v>
      </c>
      <c r="E1066" s="62"/>
      <c r="F1066" s="62" t="s">
        <v>340</v>
      </c>
      <c r="G1066" s="75" t="s">
        <v>400</v>
      </c>
      <c r="H1066" s="75" t="s">
        <v>74</v>
      </c>
      <c r="I1066" s="76" t="s">
        <v>80</v>
      </c>
      <c r="J1066" s="80">
        <v>1.8550000000000001E-2</v>
      </c>
      <c r="K1066" s="77">
        <v>0</v>
      </c>
      <c r="L1066" s="108">
        <f t="shared" si="21"/>
        <v>1.8550000000000001E-2</v>
      </c>
      <c r="N1066" s="78" t="s">
        <v>76</v>
      </c>
      <c r="O1066" s="78" t="s">
        <v>76</v>
      </c>
      <c r="P1066" s="29" t="s">
        <v>339</v>
      </c>
    </row>
    <row r="1067" spans="2:16" x14ac:dyDescent="0.25">
      <c r="B1067" s="5">
        <v>1062</v>
      </c>
      <c r="C1067" s="62" t="s">
        <v>1396</v>
      </c>
      <c r="D1067" s="62" t="s">
        <v>1396</v>
      </c>
      <c r="E1067" s="62"/>
      <c r="F1067" s="62" t="s">
        <v>340</v>
      </c>
      <c r="G1067" s="75" t="s">
        <v>400</v>
      </c>
      <c r="H1067" s="75" t="s">
        <v>74</v>
      </c>
      <c r="I1067" s="76" t="s">
        <v>80</v>
      </c>
      <c r="J1067" s="80">
        <v>3.8730000000000001E-2</v>
      </c>
      <c r="K1067" s="77">
        <v>0</v>
      </c>
      <c r="L1067" s="108">
        <f t="shared" si="21"/>
        <v>3.8730000000000001E-2</v>
      </c>
      <c r="N1067" s="78" t="s">
        <v>76</v>
      </c>
      <c r="O1067" s="78" t="s">
        <v>76</v>
      </c>
      <c r="P1067" s="29" t="s">
        <v>339</v>
      </c>
    </row>
    <row r="1068" spans="2:16" ht="25.5" x14ac:dyDescent="0.25">
      <c r="B1068" s="5">
        <v>1063</v>
      </c>
      <c r="C1068" s="62" t="s">
        <v>1397</v>
      </c>
      <c r="D1068" s="62" t="s">
        <v>1397</v>
      </c>
      <c r="E1068" s="62"/>
      <c r="F1068" s="62" t="s">
        <v>340</v>
      </c>
      <c r="G1068" s="75" t="s">
        <v>400</v>
      </c>
      <c r="H1068" s="75" t="s">
        <v>74</v>
      </c>
      <c r="I1068" s="76" t="s">
        <v>80</v>
      </c>
      <c r="J1068" s="80">
        <v>4.4179999999999997E-2</v>
      </c>
      <c r="K1068" s="77">
        <v>0</v>
      </c>
      <c r="L1068" s="108">
        <f t="shared" si="21"/>
        <v>4.4179999999999997E-2</v>
      </c>
      <c r="N1068" s="78" t="s">
        <v>76</v>
      </c>
      <c r="O1068" s="78" t="s">
        <v>76</v>
      </c>
      <c r="P1068" s="29" t="s">
        <v>339</v>
      </c>
    </row>
    <row r="1069" spans="2:16" ht="25.5" x14ac:dyDescent="0.25">
      <c r="B1069" s="5">
        <v>1064</v>
      </c>
      <c r="C1069" s="62" t="s">
        <v>1398</v>
      </c>
      <c r="D1069" s="62" t="s">
        <v>1398</v>
      </c>
      <c r="E1069" s="62"/>
      <c r="F1069" s="62" t="s">
        <v>340</v>
      </c>
      <c r="G1069" s="75" t="s">
        <v>400</v>
      </c>
      <c r="H1069" s="75" t="s">
        <v>74</v>
      </c>
      <c r="I1069" s="76" t="s">
        <v>80</v>
      </c>
      <c r="J1069" s="80">
        <v>3.891E-2</v>
      </c>
      <c r="K1069" s="77">
        <v>0</v>
      </c>
      <c r="L1069" s="108">
        <f t="shared" si="21"/>
        <v>3.891E-2</v>
      </c>
      <c r="N1069" s="78" t="s">
        <v>76</v>
      </c>
      <c r="O1069" s="78" t="s">
        <v>76</v>
      </c>
      <c r="P1069" s="29" t="s">
        <v>339</v>
      </c>
    </row>
    <row r="1070" spans="2:16" ht="25.5" x14ac:dyDescent="0.25">
      <c r="B1070" s="5">
        <v>1065</v>
      </c>
      <c r="C1070" s="62" t="s">
        <v>1399</v>
      </c>
      <c r="D1070" s="62" t="s">
        <v>1399</v>
      </c>
      <c r="E1070" s="62"/>
      <c r="F1070" s="62" t="s">
        <v>340</v>
      </c>
      <c r="G1070" s="75" t="s">
        <v>400</v>
      </c>
      <c r="H1070" s="75" t="s">
        <v>74</v>
      </c>
      <c r="I1070" s="76" t="s">
        <v>80</v>
      </c>
      <c r="J1070" s="80">
        <v>3.5999999999999997E-2</v>
      </c>
      <c r="K1070" s="77">
        <v>0</v>
      </c>
      <c r="L1070" s="108">
        <f t="shared" si="21"/>
        <v>3.5999999999999997E-2</v>
      </c>
      <c r="N1070" s="78" t="s">
        <v>76</v>
      </c>
      <c r="O1070" s="78" t="s">
        <v>76</v>
      </c>
      <c r="P1070" s="29" t="s">
        <v>339</v>
      </c>
    </row>
    <row r="1071" spans="2:16" ht="25.5" x14ac:dyDescent="0.25">
      <c r="B1071" s="5">
        <v>1066</v>
      </c>
      <c r="C1071" s="62" t="s">
        <v>1400</v>
      </c>
      <c r="D1071" s="62" t="s">
        <v>1400</v>
      </c>
      <c r="E1071" s="62"/>
      <c r="F1071" s="62" t="s">
        <v>340</v>
      </c>
      <c r="G1071" s="75" t="s">
        <v>400</v>
      </c>
      <c r="H1071" s="75" t="s">
        <v>74</v>
      </c>
      <c r="I1071" s="76" t="s">
        <v>80</v>
      </c>
      <c r="J1071" s="80">
        <v>1.209E-2</v>
      </c>
      <c r="K1071" s="77">
        <v>0</v>
      </c>
      <c r="L1071" s="108">
        <f t="shared" si="21"/>
        <v>1.209E-2</v>
      </c>
      <c r="N1071" s="78" t="s">
        <v>76</v>
      </c>
      <c r="O1071" s="78" t="s">
        <v>76</v>
      </c>
      <c r="P1071" s="29" t="s">
        <v>339</v>
      </c>
    </row>
    <row r="1072" spans="2:16" ht="25.5" x14ac:dyDescent="0.25">
      <c r="B1072" s="5">
        <v>1067</v>
      </c>
      <c r="C1072" s="62" t="s">
        <v>1401</v>
      </c>
      <c r="D1072" s="62" t="s">
        <v>1401</v>
      </c>
      <c r="E1072" s="62"/>
      <c r="F1072" s="62" t="s">
        <v>340</v>
      </c>
      <c r="G1072" s="75" t="s">
        <v>400</v>
      </c>
      <c r="H1072" s="75" t="s">
        <v>74</v>
      </c>
      <c r="I1072" s="76" t="s">
        <v>80</v>
      </c>
      <c r="J1072" s="80">
        <v>9.3600000000000003E-3</v>
      </c>
      <c r="K1072" s="77">
        <v>0</v>
      </c>
      <c r="L1072" s="108">
        <f t="shared" si="21"/>
        <v>9.3600000000000003E-3</v>
      </c>
      <c r="N1072" s="78" t="s">
        <v>76</v>
      </c>
      <c r="O1072" s="78" t="s">
        <v>76</v>
      </c>
      <c r="P1072" s="29" t="s">
        <v>339</v>
      </c>
    </row>
    <row r="1073" spans="2:16" ht="38.25" x14ac:dyDescent="0.25">
      <c r="B1073" s="5">
        <v>1068</v>
      </c>
      <c r="C1073" s="62" t="s">
        <v>1402</v>
      </c>
      <c r="D1073" s="62" t="s">
        <v>1402</v>
      </c>
      <c r="E1073" s="62"/>
      <c r="F1073" s="62" t="s">
        <v>340</v>
      </c>
      <c r="G1073" s="75" t="s">
        <v>400</v>
      </c>
      <c r="H1073" s="75" t="s">
        <v>74</v>
      </c>
      <c r="I1073" s="76" t="s">
        <v>80</v>
      </c>
      <c r="J1073" s="80">
        <v>1.9730000000000001E-2</v>
      </c>
      <c r="K1073" s="77">
        <v>0</v>
      </c>
      <c r="L1073" s="108">
        <f t="shared" si="21"/>
        <v>1.9730000000000001E-2</v>
      </c>
      <c r="N1073" s="78" t="s">
        <v>76</v>
      </c>
      <c r="O1073" s="78" t="s">
        <v>76</v>
      </c>
      <c r="P1073" s="29" t="s">
        <v>339</v>
      </c>
    </row>
    <row r="1074" spans="2:16" ht="25.5" x14ac:dyDescent="0.25">
      <c r="B1074" s="5">
        <v>1069</v>
      </c>
      <c r="C1074" s="62" t="s">
        <v>1532</v>
      </c>
      <c r="D1074" s="62" t="s">
        <v>1532</v>
      </c>
      <c r="E1074" s="62"/>
      <c r="F1074" s="62" t="s">
        <v>340</v>
      </c>
      <c r="G1074" s="75" t="s">
        <v>400</v>
      </c>
      <c r="H1074" s="75" t="s">
        <v>74</v>
      </c>
      <c r="I1074" s="76" t="s">
        <v>80</v>
      </c>
      <c r="J1074" s="80">
        <v>1.3180000000000001E-2</v>
      </c>
      <c r="K1074" s="77">
        <v>0</v>
      </c>
      <c r="L1074" s="108">
        <f t="shared" si="21"/>
        <v>1.3180000000000001E-2</v>
      </c>
      <c r="N1074" s="78" t="s">
        <v>76</v>
      </c>
      <c r="O1074" s="78" t="s">
        <v>76</v>
      </c>
      <c r="P1074" s="29" t="s">
        <v>339</v>
      </c>
    </row>
    <row r="1075" spans="2:16" ht="25.5" x14ac:dyDescent="0.25">
      <c r="B1075" s="5">
        <v>1070</v>
      </c>
      <c r="C1075" s="62" t="s">
        <v>1403</v>
      </c>
      <c r="D1075" s="62" t="s">
        <v>1403</v>
      </c>
      <c r="E1075" s="62"/>
      <c r="F1075" s="62" t="s">
        <v>340</v>
      </c>
      <c r="G1075" s="75" t="s">
        <v>400</v>
      </c>
      <c r="H1075" s="75" t="s">
        <v>74</v>
      </c>
      <c r="I1075" s="76" t="s">
        <v>80</v>
      </c>
      <c r="J1075" s="80">
        <v>1.209E-2</v>
      </c>
      <c r="K1075" s="77">
        <v>0</v>
      </c>
      <c r="L1075" s="108">
        <f t="shared" si="21"/>
        <v>1.209E-2</v>
      </c>
      <c r="N1075" s="78" t="s">
        <v>76</v>
      </c>
      <c r="O1075" s="78" t="s">
        <v>76</v>
      </c>
      <c r="P1075" s="29" t="s">
        <v>339</v>
      </c>
    </row>
    <row r="1076" spans="2:16" ht="25.5" x14ac:dyDescent="0.25">
      <c r="B1076" s="5">
        <v>1071</v>
      </c>
      <c r="C1076" s="62" t="s">
        <v>1404</v>
      </c>
      <c r="D1076" s="62" t="s">
        <v>1404</v>
      </c>
      <c r="E1076" s="62"/>
      <c r="F1076" s="62" t="s">
        <v>340</v>
      </c>
      <c r="G1076" s="75" t="s">
        <v>400</v>
      </c>
      <c r="H1076" s="75" t="s">
        <v>74</v>
      </c>
      <c r="I1076" s="76" t="s">
        <v>80</v>
      </c>
      <c r="J1076" s="80">
        <v>9.6399999999999993E-3</v>
      </c>
      <c r="K1076" s="77">
        <v>0</v>
      </c>
      <c r="L1076" s="108">
        <f t="shared" si="21"/>
        <v>9.6399999999999993E-3</v>
      </c>
      <c r="N1076" s="78" t="s">
        <v>76</v>
      </c>
      <c r="O1076" s="78" t="s">
        <v>76</v>
      </c>
      <c r="P1076" s="29" t="s">
        <v>339</v>
      </c>
    </row>
    <row r="1077" spans="2:16" ht="25.5" x14ac:dyDescent="0.25">
      <c r="B1077" s="5">
        <v>1072</v>
      </c>
      <c r="C1077" s="62" t="s">
        <v>1405</v>
      </c>
      <c r="D1077" s="62" t="s">
        <v>1405</v>
      </c>
      <c r="E1077" s="62"/>
      <c r="F1077" s="62" t="s">
        <v>340</v>
      </c>
      <c r="G1077" s="75" t="s">
        <v>400</v>
      </c>
      <c r="H1077" s="75" t="s">
        <v>74</v>
      </c>
      <c r="I1077" s="76" t="s">
        <v>80</v>
      </c>
      <c r="J1077" s="80">
        <v>2.0820000000000002E-2</v>
      </c>
      <c r="K1077" s="77">
        <v>0</v>
      </c>
      <c r="L1077" s="108">
        <f t="shared" si="21"/>
        <v>2.0820000000000002E-2</v>
      </c>
      <c r="N1077" s="78" t="s">
        <v>76</v>
      </c>
      <c r="O1077" s="78" t="s">
        <v>76</v>
      </c>
      <c r="P1077" s="29" t="s">
        <v>339</v>
      </c>
    </row>
    <row r="1078" spans="2:16" ht="25.5" x14ac:dyDescent="0.25">
      <c r="B1078" s="5">
        <v>1073</v>
      </c>
      <c r="C1078" s="62" t="s">
        <v>1406</v>
      </c>
      <c r="D1078" s="62" t="s">
        <v>1406</v>
      </c>
      <c r="E1078" s="62"/>
      <c r="F1078" s="62" t="s">
        <v>340</v>
      </c>
      <c r="G1078" s="75" t="s">
        <v>400</v>
      </c>
      <c r="H1078" s="75" t="s">
        <v>74</v>
      </c>
      <c r="I1078" s="76" t="s">
        <v>80</v>
      </c>
      <c r="J1078" s="80">
        <v>1.873E-2</v>
      </c>
      <c r="K1078" s="77">
        <v>0</v>
      </c>
      <c r="L1078" s="108">
        <f t="shared" si="21"/>
        <v>1.873E-2</v>
      </c>
      <c r="N1078" s="78" t="s">
        <v>76</v>
      </c>
      <c r="O1078" s="78" t="s">
        <v>76</v>
      </c>
      <c r="P1078" s="29" t="s">
        <v>339</v>
      </c>
    </row>
    <row r="1079" spans="2:16" ht="25.5" x14ac:dyDescent="0.25">
      <c r="B1079" s="5">
        <v>1074</v>
      </c>
      <c r="C1079" s="62" t="s">
        <v>1407</v>
      </c>
      <c r="D1079" s="62" t="s">
        <v>1407</v>
      </c>
      <c r="E1079" s="62"/>
      <c r="F1079" s="62" t="s">
        <v>340</v>
      </c>
      <c r="G1079" s="75" t="s">
        <v>400</v>
      </c>
      <c r="H1079" s="75" t="s">
        <v>74</v>
      </c>
      <c r="I1079" s="76" t="s">
        <v>80</v>
      </c>
      <c r="J1079" s="80">
        <v>5.2179999999999997E-2</v>
      </c>
      <c r="K1079" s="77">
        <v>0</v>
      </c>
      <c r="L1079" s="108">
        <f t="shared" si="21"/>
        <v>5.2179999999999997E-2</v>
      </c>
      <c r="N1079" s="78" t="s">
        <v>76</v>
      </c>
      <c r="O1079" s="78" t="s">
        <v>76</v>
      </c>
      <c r="P1079" s="29" t="s">
        <v>339</v>
      </c>
    </row>
    <row r="1080" spans="2:16" ht="25.5" x14ac:dyDescent="0.25">
      <c r="B1080" s="5">
        <v>1075</v>
      </c>
      <c r="C1080" s="62" t="s">
        <v>1408</v>
      </c>
      <c r="D1080" s="62" t="s">
        <v>1408</v>
      </c>
      <c r="E1080" s="62"/>
      <c r="F1080" s="62" t="s">
        <v>340</v>
      </c>
      <c r="G1080" s="75" t="s">
        <v>400</v>
      </c>
      <c r="H1080" s="75" t="s">
        <v>74</v>
      </c>
      <c r="I1080" s="76" t="s">
        <v>80</v>
      </c>
      <c r="J1080" s="80">
        <v>1.6729999999999998E-2</v>
      </c>
      <c r="K1080" s="77">
        <v>0</v>
      </c>
      <c r="L1080" s="108">
        <f t="shared" si="21"/>
        <v>1.6729999999999998E-2</v>
      </c>
      <c r="N1080" s="78" t="s">
        <v>76</v>
      </c>
      <c r="O1080" s="78" t="s">
        <v>76</v>
      </c>
      <c r="P1080" s="29" t="s">
        <v>339</v>
      </c>
    </row>
    <row r="1081" spans="2:16" ht="25.5" x14ac:dyDescent="0.25">
      <c r="B1081" s="5">
        <v>1076</v>
      </c>
      <c r="C1081" s="62" t="s">
        <v>1409</v>
      </c>
      <c r="D1081" s="62" t="s">
        <v>1409</v>
      </c>
      <c r="E1081" s="62"/>
      <c r="F1081" s="62" t="s">
        <v>340</v>
      </c>
      <c r="G1081" s="75" t="s">
        <v>400</v>
      </c>
      <c r="H1081" s="75" t="s">
        <v>74</v>
      </c>
      <c r="I1081" s="76" t="s">
        <v>80</v>
      </c>
      <c r="J1081" s="80">
        <v>1.209E-2</v>
      </c>
      <c r="K1081" s="77">
        <v>0</v>
      </c>
      <c r="L1081" s="108">
        <f t="shared" si="21"/>
        <v>1.209E-2</v>
      </c>
      <c r="N1081" s="78" t="s">
        <v>76</v>
      </c>
      <c r="O1081" s="78" t="s">
        <v>76</v>
      </c>
      <c r="P1081" s="29" t="s">
        <v>339</v>
      </c>
    </row>
    <row r="1082" spans="2:16" ht="25.5" x14ac:dyDescent="0.25">
      <c r="B1082" s="5">
        <v>1077</v>
      </c>
      <c r="C1082" s="62" t="s">
        <v>1410</v>
      </c>
      <c r="D1082" s="62" t="s">
        <v>1410</v>
      </c>
      <c r="E1082" s="62"/>
      <c r="F1082" s="62" t="s">
        <v>340</v>
      </c>
      <c r="G1082" s="75" t="s">
        <v>400</v>
      </c>
      <c r="H1082" s="75" t="s">
        <v>74</v>
      </c>
      <c r="I1082" s="76" t="s">
        <v>80</v>
      </c>
      <c r="J1082" s="80">
        <v>2.2190000000000001E-2</v>
      </c>
      <c r="K1082" s="77">
        <v>0</v>
      </c>
      <c r="L1082" s="108">
        <f t="shared" si="21"/>
        <v>2.2190000000000001E-2</v>
      </c>
      <c r="N1082" s="78" t="s">
        <v>76</v>
      </c>
      <c r="O1082" s="78" t="s">
        <v>76</v>
      </c>
      <c r="P1082" s="29" t="s">
        <v>339</v>
      </c>
    </row>
    <row r="1083" spans="2:16" ht="25.5" x14ac:dyDescent="0.25">
      <c r="B1083" s="5">
        <v>1078</v>
      </c>
      <c r="C1083" s="62" t="s">
        <v>1411</v>
      </c>
      <c r="D1083" s="62" t="s">
        <v>1411</v>
      </c>
      <c r="E1083" s="62"/>
      <c r="F1083" s="62" t="s">
        <v>340</v>
      </c>
      <c r="G1083" s="75" t="s">
        <v>400</v>
      </c>
      <c r="H1083" s="75" t="s">
        <v>74</v>
      </c>
      <c r="I1083" s="76" t="s">
        <v>80</v>
      </c>
      <c r="J1083" s="80">
        <v>1.8360000000000001E-2</v>
      </c>
      <c r="K1083" s="77">
        <v>0</v>
      </c>
      <c r="L1083" s="108">
        <f t="shared" si="21"/>
        <v>1.8360000000000001E-2</v>
      </c>
      <c r="N1083" s="78" t="s">
        <v>76</v>
      </c>
      <c r="O1083" s="78" t="s">
        <v>76</v>
      </c>
      <c r="P1083" s="29" t="s">
        <v>339</v>
      </c>
    </row>
    <row r="1084" spans="2:16" x14ac:dyDescent="0.25">
      <c r="B1084" s="5">
        <v>1079</v>
      </c>
      <c r="C1084" s="62" t="s">
        <v>1412</v>
      </c>
      <c r="D1084" s="62" t="s">
        <v>1412</v>
      </c>
      <c r="E1084" s="62"/>
      <c r="F1084" s="62" t="s">
        <v>340</v>
      </c>
      <c r="G1084" s="75" t="s">
        <v>400</v>
      </c>
      <c r="H1084" s="75" t="s">
        <v>74</v>
      </c>
      <c r="I1084" s="76" t="s">
        <v>80</v>
      </c>
      <c r="J1084" s="80">
        <v>1.9089999999999999E-2</v>
      </c>
      <c r="K1084" s="77">
        <v>0</v>
      </c>
      <c r="L1084" s="108">
        <f t="shared" si="21"/>
        <v>1.9089999999999999E-2</v>
      </c>
      <c r="N1084" s="78" t="s">
        <v>76</v>
      </c>
      <c r="O1084" s="78" t="s">
        <v>76</v>
      </c>
      <c r="P1084" s="29" t="s">
        <v>339</v>
      </c>
    </row>
    <row r="1085" spans="2:16" ht="38.25" x14ac:dyDescent="0.25">
      <c r="B1085" s="5">
        <v>1080</v>
      </c>
      <c r="C1085" s="62" t="s">
        <v>1533</v>
      </c>
      <c r="D1085" s="62" t="s">
        <v>1533</v>
      </c>
      <c r="E1085" s="62"/>
      <c r="F1085" s="62" t="s">
        <v>340</v>
      </c>
      <c r="G1085" s="75" t="s">
        <v>400</v>
      </c>
      <c r="H1085" s="75" t="s">
        <v>74</v>
      </c>
      <c r="I1085" s="76" t="s">
        <v>80</v>
      </c>
      <c r="J1085" s="80">
        <v>1.264E-2</v>
      </c>
      <c r="K1085" s="77">
        <v>0</v>
      </c>
      <c r="L1085" s="108">
        <f t="shared" si="21"/>
        <v>1.264E-2</v>
      </c>
      <c r="N1085" s="78" t="s">
        <v>76</v>
      </c>
      <c r="O1085" s="78" t="s">
        <v>76</v>
      </c>
      <c r="P1085" s="29" t="s">
        <v>339</v>
      </c>
    </row>
    <row r="1086" spans="2:16" ht="25.5" x14ac:dyDescent="0.25">
      <c r="B1086" s="5">
        <v>1081</v>
      </c>
      <c r="C1086" s="62" t="s">
        <v>1413</v>
      </c>
      <c r="D1086" s="62" t="s">
        <v>1413</v>
      </c>
      <c r="E1086" s="62"/>
      <c r="F1086" s="62" t="s">
        <v>340</v>
      </c>
      <c r="G1086" s="75" t="s">
        <v>400</v>
      </c>
      <c r="H1086" s="75" t="s">
        <v>74</v>
      </c>
      <c r="I1086" s="76" t="s">
        <v>80</v>
      </c>
      <c r="J1086" s="80">
        <v>1.291E-2</v>
      </c>
      <c r="K1086" s="77">
        <v>0</v>
      </c>
      <c r="L1086" s="108">
        <f t="shared" si="21"/>
        <v>1.291E-2</v>
      </c>
      <c r="N1086" s="78" t="s">
        <v>76</v>
      </c>
      <c r="O1086" s="78" t="s">
        <v>76</v>
      </c>
      <c r="P1086" s="29" t="s">
        <v>339</v>
      </c>
    </row>
    <row r="1087" spans="2:16" ht="25.5" x14ac:dyDescent="0.25">
      <c r="B1087" s="5">
        <v>1082</v>
      </c>
      <c r="C1087" s="62" t="s">
        <v>1414</v>
      </c>
      <c r="D1087" s="62" t="s">
        <v>1414</v>
      </c>
      <c r="E1087" s="62"/>
      <c r="F1087" s="62" t="s">
        <v>340</v>
      </c>
      <c r="G1087" s="75" t="s">
        <v>400</v>
      </c>
      <c r="H1087" s="75" t="s">
        <v>74</v>
      </c>
      <c r="I1087" s="76" t="s">
        <v>80</v>
      </c>
      <c r="J1087" s="80">
        <v>2.8000000000000001E-2</v>
      </c>
      <c r="K1087" s="77">
        <v>0</v>
      </c>
      <c r="L1087" s="108">
        <f t="shared" si="21"/>
        <v>2.8000000000000001E-2</v>
      </c>
      <c r="N1087" s="78" t="s">
        <v>76</v>
      </c>
      <c r="O1087" s="78" t="s">
        <v>76</v>
      </c>
      <c r="P1087" s="29" t="s">
        <v>339</v>
      </c>
    </row>
    <row r="1088" spans="2:16" ht="25.5" x14ac:dyDescent="0.25">
      <c r="B1088" s="5">
        <v>1083</v>
      </c>
      <c r="C1088" s="62" t="s">
        <v>1415</v>
      </c>
      <c r="D1088" s="62" t="s">
        <v>1415</v>
      </c>
      <c r="E1088" s="62"/>
      <c r="F1088" s="62" t="s">
        <v>340</v>
      </c>
      <c r="G1088" s="75" t="s">
        <v>400</v>
      </c>
      <c r="H1088" s="75" t="s">
        <v>74</v>
      </c>
      <c r="I1088" s="76" t="s">
        <v>80</v>
      </c>
      <c r="J1088" s="80">
        <v>7.8200000000000006E-3</v>
      </c>
      <c r="K1088" s="77">
        <v>0</v>
      </c>
      <c r="L1088" s="108">
        <f t="shared" si="21"/>
        <v>7.8200000000000006E-3</v>
      </c>
      <c r="N1088" s="78" t="s">
        <v>76</v>
      </c>
      <c r="O1088" s="78" t="s">
        <v>76</v>
      </c>
      <c r="P1088" s="29" t="s">
        <v>339</v>
      </c>
    </row>
    <row r="1089" spans="2:16" ht="25.5" x14ac:dyDescent="0.25">
      <c r="B1089" s="5">
        <v>1084</v>
      </c>
      <c r="C1089" s="62" t="s">
        <v>1416</v>
      </c>
      <c r="D1089" s="62" t="s">
        <v>1416</v>
      </c>
      <c r="E1089" s="62"/>
      <c r="F1089" s="62" t="s">
        <v>340</v>
      </c>
      <c r="G1089" s="75" t="s">
        <v>400</v>
      </c>
      <c r="H1089" s="75" t="s">
        <v>74</v>
      </c>
      <c r="I1089" s="76" t="s">
        <v>80</v>
      </c>
      <c r="J1089" s="80">
        <v>1.482E-2</v>
      </c>
      <c r="K1089" s="77">
        <v>0</v>
      </c>
      <c r="L1089" s="108">
        <f t="shared" si="21"/>
        <v>1.482E-2</v>
      </c>
      <c r="N1089" s="78" t="s">
        <v>76</v>
      </c>
      <c r="O1089" s="78" t="s">
        <v>76</v>
      </c>
      <c r="P1089" s="29" t="s">
        <v>339</v>
      </c>
    </row>
    <row r="1090" spans="2:16" ht="25.5" x14ac:dyDescent="0.25">
      <c r="B1090" s="5">
        <v>1085</v>
      </c>
      <c r="C1090" s="62" t="s">
        <v>1417</v>
      </c>
      <c r="D1090" s="62" t="s">
        <v>1417</v>
      </c>
      <c r="E1090" s="62"/>
      <c r="F1090" s="62" t="s">
        <v>340</v>
      </c>
      <c r="G1090" s="75" t="s">
        <v>400</v>
      </c>
      <c r="H1090" s="75" t="s">
        <v>74</v>
      </c>
      <c r="I1090" s="76" t="s">
        <v>80</v>
      </c>
      <c r="J1090" s="80">
        <v>9.8330000000000001E-2</v>
      </c>
      <c r="K1090" s="77">
        <v>0</v>
      </c>
      <c r="L1090" s="108">
        <f t="shared" si="21"/>
        <v>9.8330000000000001E-2</v>
      </c>
      <c r="N1090" s="78" t="s">
        <v>76</v>
      </c>
      <c r="O1090" s="78" t="s">
        <v>76</v>
      </c>
      <c r="P1090" s="29" t="s">
        <v>339</v>
      </c>
    </row>
    <row r="1091" spans="2:16" ht="25.5" x14ac:dyDescent="0.25">
      <c r="B1091" s="5">
        <v>1086</v>
      </c>
      <c r="C1091" s="62" t="s">
        <v>1418</v>
      </c>
      <c r="D1091" s="62" t="s">
        <v>1418</v>
      </c>
      <c r="E1091" s="62"/>
      <c r="F1091" s="62" t="s">
        <v>340</v>
      </c>
      <c r="G1091" s="75" t="s">
        <v>400</v>
      </c>
      <c r="H1091" s="75" t="s">
        <v>74</v>
      </c>
      <c r="I1091" s="76" t="s">
        <v>80</v>
      </c>
      <c r="J1091" s="80">
        <v>2.3550000000000001E-2</v>
      </c>
      <c r="K1091" s="77">
        <v>0</v>
      </c>
      <c r="L1091" s="108">
        <f t="shared" si="21"/>
        <v>2.3550000000000001E-2</v>
      </c>
      <c r="N1091" s="78" t="s">
        <v>76</v>
      </c>
      <c r="O1091" s="78" t="s">
        <v>76</v>
      </c>
      <c r="P1091" s="29" t="s">
        <v>339</v>
      </c>
    </row>
    <row r="1092" spans="2:16" ht="25.5" x14ac:dyDescent="0.25">
      <c r="B1092" s="5">
        <v>1087</v>
      </c>
      <c r="C1092" s="62" t="s">
        <v>1419</v>
      </c>
      <c r="D1092" s="62" t="s">
        <v>1419</v>
      </c>
      <c r="E1092" s="62"/>
      <c r="F1092" s="62" t="s">
        <v>340</v>
      </c>
      <c r="G1092" s="75" t="s">
        <v>400</v>
      </c>
      <c r="H1092" s="75" t="s">
        <v>74</v>
      </c>
      <c r="I1092" s="76" t="s">
        <v>80</v>
      </c>
      <c r="J1092" s="80">
        <v>1.44E-2</v>
      </c>
      <c r="K1092" s="77">
        <v>0</v>
      </c>
      <c r="L1092" s="108">
        <f t="shared" si="21"/>
        <v>1.44E-2</v>
      </c>
      <c r="N1092" s="78" t="s">
        <v>76</v>
      </c>
      <c r="O1092" s="78" t="s">
        <v>76</v>
      </c>
      <c r="P1092" s="29" t="s">
        <v>339</v>
      </c>
    </row>
    <row r="1093" spans="2:16" ht="38.25" x14ac:dyDescent="0.25">
      <c r="B1093" s="5">
        <v>1088</v>
      </c>
      <c r="C1093" s="62" t="s">
        <v>1420</v>
      </c>
      <c r="D1093" s="62" t="s">
        <v>1420</v>
      </c>
      <c r="E1093" s="62"/>
      <c r="F1093" s="62" t="s">
        <v>340</v>
      </c>
      <c r="G1093" s="75" t="s">
        <v>400</v>
      </c>
      <c r="H1093" s="75" t="s">
        <v>74</v>
      </c>
      <c r="I1093" s="76" t="s">
        <v>80</v>
      </c>
      <c r="J1093" s="80">
        <v>1.9089999999999999E-2</v>
      </c>
      <c r="K1093" s="77">
        <v>0</v>
      </c>
      <c r="L1093" s="108">
        <f t="shared" si="21"/>
        <v>1.9089999999999999E-2</v>
      </c>
      <c r="N1093" s="78" t="s">
        <v>76</v>
      </c>
      <c r="O1093" s="78" t="s">
        <v>76</v>
      </c>
      <c r="P1093" s="29" t="s">
        <v>339</v>
      </c>
    </row>
    <row r="1094" spans="2:16" ht="25.5" x14ac:dyDescent="0.25">
      <c r="B1094" s="5">
        <v>1089</v>
      </c>
      <c r="C1094" s="62" t="s">
        <v>1421</v>
      </c>
      <c r="D1094" s="62" t="s">
        <v>1421</v>
      </c>
      <c r="E1094" s="62"/>
      <c r="F1094" s="62" t="s">
        <v>340</v>
      </c>
      <c r="G1094" s="75" t="s">
        <v>400</v>
      </c>
      <c r="H1094" s="75" t="s">
        <v>74</v>
      </c>
      <c r="I1094" s="76" t="s">
        <v>80</v>
      </c>
      <c r="J1094" s="80">
        <v>9.9100000000000004E-3</v>
      </c>
      <c r="K1094" s="77">
        <v>0</v>
      </c>
      <c r="L1094" s="108">
        <f t="shared" si="21"/>
        <v>9.9100000000000004E-3</v>
      </c>
      <c r="N1094" s="78" t="s">
        <v>76</v>
      </c>
      <c r="O1094" s="78" t="s">
        <v>76</v>
      </c>
      <c r="P1094" s="29" t="s">
        <v>339</v>
      </c>
    </row>
    <row r="1095" spans="2:16" ht="25.5" x14ac:dyDescent="0.25">
      <c r="B1095" s="5">
        <v>1090</v>
      </c>
      <c r="C1095" s="62" t="s">
        <v>1422</v>
      </c>
      <c r="D1095" s="62" t="s">
        <v>1422</v>
      </c>
      <c r="E1095" s="62"/>
      <c r="F1095" s="62" t="s">
        <v>340</v>
      </c>
      <c r="G1095" s="75" t="s">
        <v>400</v>
      </c>
      <c r="H1095" s="75" t="s">
        <v>74</v>
      </c>
      <c r="I1095" s="76" t="s">
        <v>80</v>
      </c>
      <c r="J1095" s="80">
        <v>2.7089999999999999E-2</v>
      </c>
      <c r="K1095" s="77">
        <v>0</v>
      </c>
      <c r="L1095" s="108">
        <f t="shared" si="21"/>
        <v>2.7089999999999999E-2</v>
      </c>
      <c r="N1095" s="78" t="s">
        <v>76</v>
      </c>
      <c r="O1095" s="78" t="s">
        <v>76</v>
      </c>
      <c r="P1095" s="29" t="s">
        <v>339</v>
      </c>
    </row>
    <row r="1096" spans="2:16" ht="25.5" x14ac:dyDescent="0.25">
      <c r="B1096" s="5">
        <v>1091</v>
      </c>
      <c r="C1096" s="62" t="s">
        <v>1423</v>
      </c>
      <c r="D1096" s="62" t="s">
        <v>1423</v>
      </c>
      <c r="E1096" s="62"/>
      <c r="F1096" s="62" t="s">
        <v>340</v>
      </c>
      <c r="G1096" s="75" t="s">
        <v>400</v>
      </c>
      <c r="H1096" s="75" t="s">
        <v>74</v>
      </c>
      <c r="I1096" s="76" t="s">
        <v>80</v>
      </c>
      <c r="J1096" s="80">
        <v>1.018E-2</v>
      </c>
      <c r="K1096" s="77">
        <v>0</v>
      </c>
      <c r="L1096" s="108">
        <f t="shared" si="21"/>
        <v>1.018E-2</v>
      </c>
      <c r="N1096" s="78" t="s">
        <v>76</v>
      </c>
      <c r="O1096" s="78" t="s">
        <v>76</v>
      </c>
      <c r="P1096" s="29" t="s">
        <v>339</v>
      </c>
    </row>
    <row r="1097" spans="2:16" ht="25.5" x14ac:dyDescent="0.25">
      <c r="B1097" s="5">
        <v>1092</v>
      </c>
      <c r="C1097" s="62" t="s">
        <v>1424</v>
      </c>
      <c r="D1097" s="62" t="s">
        <v>1424</v>
      </c>
      <c r="E1097" s="62"/>
      <c r="F1097" s="62" t="s">
        <v>340</v>
      </c>
      <c r="G1097" s="75" t="s">
        <v>400</v>
      </c>
      <c r="H1097" s="75" t="s">
        <v>74</v>
      </c>
      <c r="I1097" s="76" t="s">
        <v>80</v>
      </c>
      <c r="J1097" s="80">
        <v>3.4450000000000001E-2</v>
      </c>
      <c r="K1097" s="77">
        <v>0</v>
      </c>
      <c r="L1097" s="108">
        <f t="shared" si="21"/>
        <v>3.4450000000000001E-2</v>
      </c>
      <c r="N1097" s="78" t="s">
        <v>76</v>
      </c>
      <c r="O1097" s="78" t="s">
        <v>76</v>
      </c>
      <c r="P1097" s="29" t="s">
        <v>339</v>
      </c>
    </row>
    <row r="1098" spans="2:16" x14ac:dyDescent="0.25">
      <c r="B1098" s="5">
        <v>1093</v>
      </c>
      <c r="C1098" s="62" t="s">
        <v>1425</v>
      </c>
      <c r="D1098" s="62" t="s">
        <v>1425</v>
      </c>
      <c r="E1098" s="62"/>
      <c r="F1098" s="62" t="s">
        <v>340</v>
      </c>
      <c r="G1098" s="75" t="s">
        <v>400</v>
      </c>
      <c r="H1098" s="75" t="s">
        <v>74</v>
      </c>
      <c r="I1098" s="76" t="s">
        <v>80</v>
      </c>
      <c r="J1098" s="80">
        <v>4.9820000000000003E-2</v>
      </c>
      <c r="K1098" s="77">
        <v>0</v>
      </c>
      <c r="L1098" s="108">
        <f t="shared" si="21"/>
        <v>4.9820000000000003E-2</v>
      </c>
      <c r="N1098" s="78" t="s">
        <v>76</v>
      </c>
      <c r="O1098" s="78" t="s">
        <v>76</v>
      </c>
      <c r="P1098" s="29" t="s">
        <v>339</v>
      </c>
    </row>
    <row r="1099" spans="2:16" ht="25.5" x14ac:dyDescent="0.25">
      <c r="B1099" s="5">
        <v>1094</v>
      </c>
      <c r="C1099" s="62" t="s">
        <v>1426</v>
      </c>
      <c r="D1099" s="62" t="s">
        <v>1426</v>
      </c>
      <c r="E1099" s="62"/>
      <c r="F1099" s="62" t="s">
        <v>340</v>
      </c>
      <c r="G1099" s="75" t="s">
        <v>400</v>
      </c>
      <c r="H1099" s="75" t="s">
        <v>74</v>
      </c>
      <c r="I1099" s="76" t="s">
        <v>80</v>
      </c>
      <c r="J1099" s="80">
        <v>4.0730000000000002E-2</v>
      </c>
      <c r="K1099" s="77">
        <v>0</v>
      </c>
      <c r="L1099" s="108">
        <f t="shared" ref="L1099:L1119" si="22">IF(J1099="","",(J1099-(J1099*K1099)))</f>
        <v>4.0730000000000002E-2</v>
      </c>
      <c r="N1099" s="78" t="s">
        <v>76</v>
      </c>
      <c r="O1099" s="78" t="s">
        <v>76</v>
      </c>
      <c r="P1099" s="29" t="s">
        <v>339</v>
      </c>
    </row>
    <row r="1100" spans="2:16" ht="25.5" x14ac:dyDescent="0.25">
      <c r="B1100" s="5">
        <v>1095</v>
      </c>
      <c r="C1100" s="62" t="s">
        <v>1427</v>
      </c>
      <c r="D1100" s="62" t="s">
        <v>1427</v>
      </c>
      <c r="E1100" s="62"/>
      <c r="F1100" s="62" t="s">
        <v>340</v>
      </c>
      <c r="G1100" s="75" t="s">
        <v>400</v>
      </c>
      <c r="H1100" s="75" t="s">
        <v>74</v>
      </c>
      <c r="I1100" s="76" t="s">
        <v>80</v>
      </c>
      <c r="J1100" s="80">
        <v>1.0449999999999999E-2</v>
      </c>
      <c r="K1100" s="77">
        <v>0</v>
      </c>
      <c r="L1100" s="108">
        <f t="shared" si="22"/>
        <v>1.0449999999999999E-2</v>
      </c>
      <c r="N1100" s="78" t="s">
        <v>76</v>
      </c>
      <c r="O1100" s="78" t="s">
        <v>76</v>
      </c>
      <c r="P1100" s="29" t="s">
        <v>339</v>
      </c>
    </row>
    <row r="1101" spans="2:16" ht="25.5" x14ac:dyDescent="0.25">
      <c r="B1101" s="5">
        <v>1096</v>
      </c>
      <c r="C1101" s="62" t="s">
        <v>1428</v>
      </c>
      <c r="D1101" s="62" t="s">
        <v>1428</v>
      </c>
      <c r="E1101" s="62"/>
      <c r="F1101" s="62" t="s">
        <v>340</v>
      </c>
      <c r="G1101" s="75" t="s">
        <v>400</v>
      </c>
      <c r="H1101" s="75" t="s">
        <v>74</v>
      </c>
      <c r="I1101" s="76" t="s">
        <v>80</v>
      </c>
      <c r="J1101" s="80">
        <v>1.264E-2</v>
      </c>
      <c r="K1101" s="77">
        <v>0</v>
      </c>
      <c r="L1101" s="108">
        <f t="shared" si="22"/>
        <v>1.264E-2</v>
      </c>
      <c r="N1101" s="78" t="s">
        <v>76</v>
      </c>
      <c r="O1101" s="78" t="s">
        <v>76</v>
      </c>
      <c r="P1101" s="29" t="s">
        <v>339</v>
      </c>
    </row>
    <row r="1102" spans="2:16" ht="25.5" x14ac:dyDescent="0.25">
      <c r="B1102" s="5">
        <v>1097</v>
      </c>
      <c r="C1102" s="62" t="s">
        <v>1429</v>
      </c>
      <c r="D1102" s="62" t="s">
        <v>1429</v>
      </c>
      <c r="E1102" s="62"/>
      <c r="F1102" s="62" t="s">
        <v>340</v>
      </c>
      <c r="G1102" s="75" t="s">
        <v>400</v>
      </c>
      <c r="H1102" s="75" t="s">
        <v>74</v>
      </c>
      <c r="I1102" s="76" t="s">
        <v>80</v>
      </c>
      <c r="J1102" s="80">
        <v>4.5999999999999999E-2</v>
      </c>
      <c r="K1102" s="77">
        <v>0</v>
      </c>
      <c r="L1102" s="108">
        <f t="shared" si="22"/>
        <v>4.5999999999999999E-2</v>
      </c>
      <c r="N1102" s="78" t="s">
        <v>76</v>
      </c>
      <c r="O1102" s="78" t="s">
        <v>76</v>
      </c>
      <c r="P1102" s="29" t="s">
        <v>339</v>
      </c>
    </row>
    <row r="1103" spans="2:16" ht="25.5" x14ac:dyDescent="0.25">
      <c r="B1103" s="5">
        <v>1098</v>
      </c>
      <c r="C1103" s="62" t="s">
        <v>1430</v>
      </c>
      <c r="D1103" s="62" t="s">
        <v>1430</v>
      </c>
      <c r="E1103" s="62"/>
      <c r="F1103" s="62" t="s">
        <v>340</v>
      </c>
      <c r="G1103" s="75" t="s">
        <v>400</v>
      </c>
      <c r="H1103" s="75" t="s">
        <v>74</v>
      </c>
      <c r="I1103" s="76" t="s">
        <v>80</v>
      </c>
      <c r="J1103" s="80">
        <v>1.227E-2</v>
      </c>
      <c r="K1103" s="77">
        <v>0</v>
      </c>
      <c r="L1103" s="108">
        <f t="shared" si="22"/>
        <v>1.227E-2</v>
      </c>
      <c r="N1103" s="78" t="s">
        <v>76</v>
      </c>
      <c r="O1103" s="78" t="s">
        <v>76</v>
      </c>
      <c r="P1103" s="29" t="s">
        <v>339</v>
      </c>
    </row>
    <row r="1104" spans="2:16" ht="25.5" x14ac:dyDescent="0.25">
      <c r="B1104" s="5">
        <v>1099</v>
      </c>
      <c r="C1104" s="62" t="s">
        <v>1431</v>
      </c>
      <c r="D1104" s="62" t="s">
        <v>1431</v>
      </c>
      <c r="E1104" s="62"/>
      <c r="F1104" s="62" t="s">
        <v>340</v>
      </c>
      <c r="G1104" s="75" t="s">
        <v>400</v>
      </c>
      <c r="H1104" s="75" t="s">
        <v>74</v>
      </c>
      <c r="I1104" s="76" t="s">
        <v>80</v>
      </c>
      <c r="J1104" s="80">
        <v>8.3599999999999994E-3</v>
      </c>
      <c r="K1104" s="77">
        <v>0</v>
      </c>
      <c r="L1104" s="108">
        <f t="shared" si="22"/>
        <v>8.3599999999999994E-3</v>
      </c>
      <c r="N1104" s="78" t="s">
        <v>76</v>
      </c>
      <c r="O1104" s="78" t="s">
        <v>76</v>
      </c>
      <c r="P1104" s="29" t="s">
        <v>339</v>
      </c>
    </row>
    <row r="1105" spans="2:16" ht="25.5" x14ac:dyDescent="0.25">
      <c r="B1105" s="5">
        <v>1100</v>
      </c>
      <c r="C1105" s="62" t="s">
        <v>1432</v>
      </c>
      <c r="D1105" s="62" t="s">
        <v>1432</v>
      </c>
      <c r="E1105" s="62"/>
      <c r="F1105" s="62" t="s">
        <v>340</v>
      </c>
      <c r="G1105" s="75" t="s">
        <v>400</v>
      </c>
      <c r="H1105" s="75" t="s">
        <v>74</v>
      </c>
      <c r="I1105" s="76" t="s">
        <v>80</v>
      </c>
      <c r="J1105" s="80">
        <v>1.2359999999999999E-2</v>
      </c>
      <c r="K1105" s="77">
        <v>0</v>
      </c>
      <c r="L1105" s="108">
        <f t="shared" si="22"/>
        <v>1.2359999999999999E-2</v>
      </c>
      <c r="N1105" s="78" t="s">
        <v>76</v>
      </c>
      <c r="O1105" s="78" t="s">
        <v>76</v>
      </c>
      <c r="P1105" s="29" t="s">
        <v>339</v>
      </c>
    </row>
    <row r="1106" spans="2:16" ht="25.5" x14ac:dyDescent="0.25">
      <c r="B1106" s="5">
        <v>1101</v>
      </c>
      <c r="C1106" s="62" t="s">
        <v>1433</v>
      </c>
      <c r="D1106" s="62" t="s">
        <v>1433</v>
      </c>
      <c r="E1106" s="62"/>
      <c r="F1106" s="62" t="s">
        <v>340</v>
      </c>
      <c r="G1106" s="75" t="s">
        <v>400</v>
      </c>
      <c r="H1106" s="75" t="s">
        <v>74</v>
      </c>
      <c r="I1106" s="76" t="s">
        <v>80</v>
      </c>
      <c r="J1106" s="80">
        <v>6.0000000000000001E-3</v>
      </c>
      <c r="K1106" s="77">
        <v>0</v>
      </c>
      <c r="L1106" s="108">
        <f t="shared" si="22"/>
        <v>6.0000000000000001E-3</v>
      </c>
      <c r="N1106" s="78" t="s">
        <v>76</v>
      </c>
      <c r="O1106" s="78" t="s">
        <v>76</v>
      </c>
      <c r="P1106" s="29" t="s">
        <v>339</v>
      </c>
    </row>
    <row r="1107" spans="2:16" ht="25.5" x14ac:dyDescent="0.25">
      <c r="B1107" s="5">
        <v>1102</v>
      </c>
      <c r="C1107" s="62" t="s">
        <v>1434</v>
      </c>
      <c r="D1107" s="62" t="s">
        <v>1434</v>
      </c>
      <c r="E1107" s="62"/>
      <c r="F1107" s="62" t="s">
        <v>340</v>
      </c>
      <c r="G1107" s="75" t="s">
        <v>400</v>
      </c>
      <c r="H1107" s="75" t="s">
        <v>74</v>
      </c>
      <c r="I1107" s="76" t="s">
        <v>80</v>
      </c>
      <c r="J1107" s="80">
        <v>4.564E-2</v>
      </c>
      <c r="K1107" s="77">
        <v>0</v>
      </c>
      <c r="L1107" s="108">
        <f t="shared" si="22"/>
        <v>4.564E-2</v>
      </c>
      <c r="N1107" s="78" t="s">
        <v>76</v>
      </c>
      <c r="O1107" s="78" t="s">
        <v>76</v>
      </c>
      <c r="P1107" s="29" t="s">
        <v>339</v>
      </c>
    </row>
    <row r="1108" spans="2:16" ht="25.5" x14ac:dyDescent="0.25">
      <c r="B1108" s="5">
        <v>1103</v>
      </c>
      <c r="C1108" s="62" t="s">
        <v>1435</v>
      </c>
      <c r="D1108" s="62" t="s">
        <v>1435</v>
      </c>
      <c r="E1108" s="62"/>
      <c r="F1108" s="62" t="s">
        <v>340</v>
      </c>
      <c r="G1108" s="75" t="s">
        <v>400</v>
      </c>
      <c r="H1108" s="75" t="s">
        <v>74</v>
      </c>
      <c r="I1108" s="76" t="s">
        <v>80</v>
      </c>
      <c r="J1108" s="80">
        <v>4.0730000000000002E-2</v>
      </c>
      <c r="K1108" s="77">
        <v>0</v>
      </c>
      <c r="L1108" s="108">
        <f t="shared" si="22"/>
        <v>4.0730000000000002E-2</v>
      </c>
      <c r="N1108" s="78" t="s">
        <v>76</v>
      </c>
      <c r="O1108" s="78" t="s">
        <v>76</v>
      </c>
      <c r="P1108" s="29" t="s">
        <v>339</v>
      </c>
    </row>
    <row r="1109" spans="2:16" ht="25.5" x14ac:dyDescent="0.25">
      <c r="B1109" s="5">
        <v>1104</v>
      </c>
      <c r="C1109" s="62" t="s">
        <v>1436</v>
      </c>
      <c r="D1109" s="62" t="s">
        <v>1436</v>
      </c>
      <c r="E1109" s="62"/>
      <c r="F1109" s="62" t="s">
        <v>340</v>
      </c>
      <c r="G1109" s="75" t="s">
        <v>400</v>
      </c>
      <c r="H1109" s="75" t="s">
        <v>74</v>
      </c>
      <c r="I1109" s="76" t="s">
        <v>80</v>
      </c>
      <c r="J1109" s="80">
        <v>4.045E-2</v>
      </c>
      <c r="K1109" s="77">
        <v>0</v>
      </c>
      <c r="L1109" s="108">
        <f t="shared" si="22"/>
        <v>4.045E-2</v>
      </c>
      <c r="N1109" s="78" t="s">
        <v>76</v>
      </c>
      <c r="O1109" s="78" t="s">
        <v>76</v>
      </c>
      <c r="P1109" s="29" t="s">
        <v>339</v>
      </c>
    </row>
    <row r="1110" spans="2:16" ht="25.5" x14ac:dyDescent="0.25">
      <c r="B1110" s="5">
        <v>1105</v>
      </c>
      <c r="C1110" s="62" t="s">
        <v>1534</v>
      </c>
      <c r="D1110" s="62" t="s">
        <v>1534</v>
      </c>
      <c r="E1110" s="62"/>
      <c r="F1110" s="62" t="s">
        <v>340</v>
      </c>
      <c r="G1110" s="75" t="s">
        <v>400</v>
      </c>
      <c r="H1110" s="75" t="s">
        <v>74</v>
      </c>
      <c r="I1110" s="76" t="s">
        <v>80</v>
      </c>
      <c r="J1110" s="80">
        <v>2.6179999999999998E-2</v>
      </c>
      <c r="K1110" s="77">
        <v>0</v>
      </c>
      <c r="L1110" s="108">
        <f t="shared" si="22"/>
        <v>2.6179999999999998E-2</v>
      </c>
      <c r="N1110" s="78" t="s">
        <v>76</v>
      </c>
      <c r="O1110" s="78" t="s">
        <v>76</v>
      </c>
      <c r="P1110" s="29" t="s">
        <v>339</v>
      </c>
    </row>
    <row r="1111" spans="2:16" ht="25.5" x14ac:dyDescent="0.25">
      <c r="B1111" s="5">
        <v>1106</v>
      </c>
      <c r="C1111" s="62" t="s">
        <v>1437</v>
      </c>
      <c r="D1111" s="62" t="s">
        <v>1437</v>
      </c>
      <c r="E1111" s="62"/>
      <c r="F1111" s="62" t="s">
        <v>340</v>
      </c>
      <c r="G1111" s="75" t="s">
        <v>400</v>
      </c>
      <c r="H1111" s="75" t="s">
        <v>74</v>
      </c>
      <c r="I1111" s="76" t="s">
        <v>80</v>
      </c>
      <c r="J1111" s="80">
        <v>1.3729999999999999E-2</v>
      </c>
      <c r="K1111" s="77">
        <v>0</v>
      </c>
      <c r="L1111" s="108">
        <f t="shared" si="22"/>
        <v>1.3729999999999999E-2</v>
      </c>
      <c r="N1111" s="78" t="s">
        <v>76</v>
      </c>
      <c r="O1111" s="78" t="s">
        <v>76</v>
      </c>
      <c r="P1111" s="29" t="s">
        <v>339</v>
      </c>
    </row>
    <row r="1112" spans="2:16" ht="25.5" x14ac:dyDescent="0.25">
      <c r="B1112" s="5">
        <v>1107</v>
      </c>
      <c r="C1112" s="62" t="s">
        <v>1438</v>
      </c>
      <c r="D1112" s="62" t="s">
        <v>1438</v>
      </c>
      <c r="E1112" s="62"/>
      <c r="F1112" s="62" t="s">
        <v>340</v>
      </c>
      <c r="G1112" s="75" t="s">
        <v>400</v>
      </c>
      <c r="H1112" s="75" t="s">
        <v>74</v>
      </c>
      <c r="I1112" s="76" t="s">
        <v>80</v>
      </c>
      <c r="J1112" s="80">
        <v>9.3600000000000003E-3</v>
      </c>
      <c r="K1112" s="77">
        <v>0</v>
      </c>
      <c r="L1112" s="108">
        <f t="shared" si="22"/>
        <v>9.3600000000000003E-3</v>
      </c>
      <c r="N1112" s="78" t="s">
        <v>76</v>
      </c>
      <c r="O1112" s="78" t="s">
        <v>76</v>
      </c>
      <c r="P1112" s="29" t="s">
        <v>339</v>
      </c>
    </row>
    <row r="1113" spans="2:16" ht="25.5" x14ac:dyDescent="0.25">
      <c r="B1113" s="5">
        <v>1108</v>
      </c>
      <c r="C1113" s="62" t="s">
        <v>1439</v>
      </c>
      <c r="D1113" s="62" t="s">
        <v>1439</v>
      </c>
      <c r="E1113" s="62"/>
      <c r="F1113" s="62" t="s">
        <v>340</v>
      </c>
      <c r="G1113" s="75" t="s">
        <v>400</v>
      </c>
      <c r="H1113" s="75" t="s">
        <v>74</v>
      </c>
      <c r="I1113" s="76" t="s">
        <v>80</v>
      </c>
      <c r="J1113" s="80">
        <v>1.073E-2</v>
      </c>
      <c r="K1113" s="77">
        <v>0</v>
      </c>
      <c r="L1113" s="108">
        <f t="shared" si="22"/>
        <v>1.073E-2</v>
      </c>
      <c r="N1113" s="78" t="s">
        <v>76</v>
      </c>
      <c r="O1113" s="78" t="s">
        <v>76</v>
      </c>
      <c r="P1113" s="29" t="s">
        <v>339</v>
      </c>
    </row>
    <row r="1114" spans="2:16" ht="25.5" x14ac:dyDescent="0.25">
      <c r="B1114" s="5">
        <v>1109</v>
      </c>
      <c r="C1114" s="62" t="s">
        <v>1440</v>
      </c>
      <c r="D1114" s="62" t="s">
        <v>1440</v>
      </c>
      <c r="E1114" s="62"/>
      <c r="F1114" s="62" t="s">
        <v>340</v>
      </c>
      <c r="G1114" s="75" t="s">
        <v>400</v>
      </c>
      <c r="H1114" s="75" t="s">
        <v>74</v>
      </c>
      <c r="I1114" s="76" t="s">
        <v>80</v>
      </c>
      <c r="J1114" s="80">
        <v>1.536E-2</v>
      </c>
      <c r="K1114" s="77">
        <v>0</v>
      </c>
      <c r="L1114" s="108">
        <f t="shared" si="22"/>
        <v>1.536E-2</v>
      </c>
      <c r="N1114" s="78" t="s">
        <v>76</v>
      </c>
      <c r="O1114" s="78" t="s">
        <v>76</v>
      </c>
      <c r="P1114" s="29" t="s">
        <v>339</v>
      </c>
    </row>
    <row r="1115" spans="2:16" ht="25.5" x14ac:dyDescent="0.25">
      <c r="B1115" s="5">
        <v>1110</v>
      </c>
      <c r="C1115" s="62" t="s">
        <v>1441</v>
      </c>
      <c r="D1115" s="62" t="s">
        <v>1441</v>
      </c>
      <c r="E1115" s="62"/>
      <c r="F1115" s="62" t="s">
        <v>340</v>
      </c>
      <c r="G1115" s="75" t="s">
        <v>400</v>
      </c>
      <c r="H1115" s="75" t="s">
        <v>74</v>
      </c>
      <c r="I1115" s="76" t="s">
        <v>80</v>
      </c>
      <c r="J1115" s="80">
        <v>3.1449999999999999E-2</v>
      </c>
      <c r="K1115" s="77">
        <v>0</v>
      </c>
      <c r="L1115" s="108">
        <f t="shared" si="22"/>
        <v>3.1449999999999999E-2</v>
      </c>
      <c r="N1115" s="78" t="s">
        <v>76</v>
      </c>
      <c r="O1115" s="78" t="s">
        <v>76</v>
      </c>
      <c r="P1115" s="29" t="s">
        <v>339</v>
      </c>
    </row>
    <row r="1116" spans="2:16" ht="25.5" x14ac:dyDescent="0.25">
      <c r="B1116" s="5">
        <v>1111</v>
      </c>
      <c r="C1116" s="62" t="s">
        <v>1442</v>
      </c>
      <c r="D1116" s="62" t="s">
        <v>1442</v>
      </c>
      <c r="E1116" s="62"/>
      <c r="F1116" s="62" t="s">
        <v>340</v>
      </c>
      <c r="G1116" s="75" t="s">
        <v>400</v>
      </c>
      <c r="H1116" s="75" t="s">
        <v>74</v>
      </c>
      <c r="I1116" s="76" t="s">
        <v>80</v>
      </c>
      <c r="J1116" s="80">
        <v>3.909E-2</v>
      </c>
      <c r="K1116" s="77">
        <v>0</v>
      </c>
      <c r="L1116" s="108">
        <f t="shared" si="22"/>
        <v>3.909E-2</v>
      </c>
      <c r="N1116" s="78" t="s">
        <v>76</v>
      </c>
      <c r="O1116" s="78" t="s">
        <v>76</v>
      </c>
      <c r="P1116" s="29" t="s">
        <v>339</v>
      </c>
    </row>
    <row r="1117" spans="2:16" ht="38.25" x14ac:dyDescent="0.25">
      <c r="B1117" s="5">
        <v>1112</v>
      </c>
      <c r="C1117" s="62" t="s">
        <v>1443</v>
      </c>
      <c r="D1117" s="62" t="s">
        <v>1443</v>
      </c>
      <c r="E1117" s="62"/>
      <c r="F1117" s="62" t="s">
        <v>340</v>
      </c>
      <c r="G1117" s="75" t="s">
        <v>400</v>
      </c>
      <c r="H1117" s="75" t="s">
        <v>74</v>
      </c>
      <c r="I1117" s="76" t="s">
        <v>80</v>
      </c>
      <c r="J1117" s="80">
        <v>4.5220000000000003E-2</v>
      </c>
      <c r="K1117" s="77">
        <v>0</v>
      </c>
      <c r="L1117" s="108">
        <f t="shared" si="22"/>
        <v>4.5220000000000003E-2</v>
      </c>
      <c r="N1117" s="78" t="s">
        <v>76</v>
      </c>
      <c r="O1117" s="78" t="s">
        <v>76</v>
      </c>
      <c r="P1117" s="29" t="s">
        <v>339</v>
      </c>
    </row>
    <row r="1118" spans="2:16" ht="25.5" x14ac:dyDescent="0.25">
      <c r="B1118" s="5">
        <v>1113</v>
      </c>
      <c r="C1118" s="62" t="s">
        <v>1444</v>
      </c>
      <c r="D1118" s="62" t="s">
        <v>1444</v>
      </c>
      <c r="E1118" s="62"/>
      <c r="F1118" s="62" t="s">
        <v>340</v>
      </c>
      <c r="G1118" s="75" t="s">
        <v>400</v>
      </c>
      <c r="H1118" s="75" t="s">
        <v>74</v>
      </c>
      <c r="I1118" s="76" t="s">
        <v>80</v>
      </c>
      <c r="J1118" s="80">
        <v>7.7299999999999999E-3</v>
      </c>
      <c r="K1118" s="77">
        <v>0</v>
      </c>
      <c r="L1118" s="108">
        <f t="shared" si="22"/>
        <v>7.7299999999999999E-3</v>
      </c>
      <c r="N1118" s="78" t="s">
        <v>76</v>
      </c>
      <c r="O1118" s="78" t="s">
        <v>76</v>
      </c>
      <c r="P1118" s="29" t="s">
        <v>339</v>
      </c>
    </row>
    <row r="1119" spans="2:16" ht="25.5" x14ac:dyDescent="0.25">
      <c r="B1119" s="5">
        <v>1114</v>
      </c>
      <c r="C1119" s="62" t="s">
        <v>1445</v>
      </c>
      <c r="D1119" s="62" t="s">
        <v>1445</v>
      </c>
      <c r="E1119" s="62"/>
      <c r="F1119" s="62" t="s">
        <v>340</v>
      </c>
      <c r="G1119" s="75" t="s">
        <v>400</v>
      </c>
      <c r="H1119" s="75" t="s">
        <v>74</v>
      </c>
      <c r="I1119" s="76" t="s">
        <v>80</v>
      </c>
      <c r="J1119" s="80">
        <v>4.3020000000000003E-2</v>
      </c>
      <c r="K1119" s="77">
        <v>0</v>
      </c>
      <c r="L1119" s="108">
        <f t="shared" si="22"/>
        <v>4.3020000000000003E-2</v>
      </c>
      <c r="N1119" s="78" t="s">
        <v>76</v>
      </c>
      <c r="O1119" s="78" t="s">
        <v>76</v>
      </c>
      <c r="P1119" s="29" t="s">
        <v>339</v>
      </c>
    </row>
  </sheetData>
  <sheetProtection algorithmName="SHA-512" hashValue="ceMPDwhuN339hY+nY3T6S200rh36cC9BQTVM9CWRzqH3gkebTVXKZvOS9DkJQg4n2SS+GfSP/d7vRLaVzxgpNw==" saltValue="fDJbIf+VaLu24tc6Jsg2SQ==" spinCount="100000" sheet="1" formatCells="0" formatColumns="0" formatRows="0"/>
  <mergeCells count="4">
    <mergeCell ref="C1:E1"/>
    <mergeCell ref="C2:E2"/>
    <mergeCell ref="C3:E3"/>
    <mergeCell ref="G1:L3"/>
  </mergeCells>
  <conditionalFormatting sqref="G1 C1:C3">
    <cfRule type="expression" dxfId="135" priority="273">
      <formula>INDIRECT("f"&amp;ROW())="Wireless Plan Component"</formula>
    </cfRule>
  </conditionalFormatting>
  <conditionalFormatting sqref="P994:P1119 J20:J23 O6:P6 P7:P981 O7:O1119 N6:N1119">
    <cfRule type="expression" dxfId="134" priority="275">
      <formula>INDIRECT("f"&amp;ROW())="Main Wireless SKU"</formula>
    </cfRule>
  </conditionalFormatting>
  <conditionalFormatting sqref="P982:P984">
    <cfRule type="expression" dxfId="133" priority="114">
      <formula>INDIRECT("f"&amp;ROW())="Main Wireless SKU"</formula>
    </cfRule>
  </conditionalFormatting>
  <conditionalFormatting sqref="P985:P988">
    <cfRule type="expression" dxfId="132" priority="112">
      <formula>INDIRECT("f"&amp;ROW())="Main Wireless SKU"</formula>
    </cfRule>
  </conditionalFormatting>
  <conditionalFormatting sqref="P989:P993">
    <cfRule type="expression" dxfId="131" priority="105">
      <formula>INDIRECT("f"&amp;ROW())="Main Wireless SKU"</formula>
    </cfRule>
  </conditionalFormatting>
  <conditionalFormatting sqref="C1120:C1048576 C1:C4 C25:C65 C6:C23 C70:C993 C67:C68">
    <cfRule type="duplicateValues" dxfId="130" priority="90"/>
  </conditionalFormatting>
  <conditionalFormatting sqref="J6:J15">
    <cfRule type="expression" dxfId="129" priority="88">
      <formula>INDIRECT("f"&amp;ROW())="Main Wireless SKU"</formula>
    </cfRule>
  </conditionalFormatting>
  <conditionalFormatting sqref="J16">
    <cfRule type="expression" dxfId="128" priority="86">
      <formula>INDIRECT("f"&amp;ROW())="Main Wireless SKU"</formula>
    </cfRule>
  </conditionalFormatting>
  <conditionalFormatting sqref="J17:J19">
    <cfRule type="expression" dxfId="127" priority="84">
      <formula>INDIRECT("f"&amp;ROW())="Main Wireless SKU"</formula>
    </cfRule>
  </conditionalFormatting>
  <conditionalFormatting sqref="D62">
    <cfRule type="duplicateValues" dxfId="126" priority="62"/>
  </conditionalFormatting>
  <conditionalFormatting sqref="D1057:D1119">
    <cfRule type="duplicateValues" dxfId="125" priority="873"/>
  </conditionalFormatting>
  <conditionalFormatting sqref="D994:D1056">
    <cfRule type="duplicateValues" dxfId="124" priority="1378"/>
  </conditionalFormatting>
  <conditionalFormatting sqref="C994:C1119">
    <cfRule type="duplicateValues" dxfId="123" priority="1382"/>
  </conditionalFormatting>
  <conditionalFormatting sqref="C24">
    <cfRule type="duplicateValues" dxfId="122" priority="1394"/>
  </conditionalFormatting>
  <conditionalFormatting sqref="J25:J27">
    <cfRule type="expression" dxfId="121" priority="29">
      <formula>INDIRECT("f"&amp;ROW())="Main Wireless SKU"</formula>
    </cfRule>
  </conditionalFormatting>
  <conditionalFormatting sqref="J29:J31">
    <cfRule type="expression" dxfId="120" priority="27">
      <formula>INDIRECT("f"&amp;ROW())="Main Wireless SKU"</formula>
    </cfRule>
  </conditionalFormatting>
  <conditionalFormatting sqref="P3">
    <cfRule type="expression" dxfId="119" priority="24">
      <formula>INDIRECT("f"&amp;ROW())="Main Wireless SKU"</formula>
    </cfRule>
  </conditionalFormatting>
  <conditionalFormatting sqref="L6:L7 L33">
    <cfRule type="expression" dxfId="118" priority="23">
      <formula>#REF!&lt;&gt;"Yes"</formula>
    </cfRule>
  </conditionalFormatting>
  <conditionalFormatting sqref="L8">
    <cfRule type="expression" dxfId="117" priority="22">
      <formula>#REF!&lt;&gt;"Yes"</formula>
    </cfRule>
  </conditionalFormatting>
  <conditionalFormatting sqref="L9:L10 L12:L13 L15:L16 L18:L19 L21:L22 L24:L25 L27:L28 L30:L31 L35:L36 L38:L40 L42:L43 L46:L47 L49:L50 L52:L53 L55:L56 L58:L59 L61:L62 L64:L65 L67:L68 L71:L72 L74:L75 L77:L78 L80:L81 L83:L84 L86:L87 L89:L90 L92:L93 L95:L96 L98:L99 L101:L102 L104:L105 L107:L108 L110:L111 L113:L114 L116:L117 L119:L120 L122:L123 L125:L126 L128:L129 L131:L132 L134:L135 L137:L138 L140:L141 L143:L144 L146:L147 L149:L150 L152:L153 L155:L156 L158:L159 L161:L162 L164:L165 L167:L168 L170:L171 L173:L174 L176:L177 L179:L180 L182:L183 L185:L186 L188:L189 L191:L192 L194:L195 L197:L198 L200:L201 L203:L204 L206:L207 L209:L210 L212:L213 L215:L216 L218:L219 L221:L222 L224:L225 L227:L228 L230:L231 L233:L234 L236:L237 L239:L240 L242:L243 L245:L246 L248:L249 L251:L252 L254:L255 L257:L258 L260:L261 L263:L264 L266:L267 L269:L270 L272:L273 L275:L276 L278:L279 L281:L282 L284:L285 L287:L288 L290:L291 L293:L294 L296:L297 L299:L300 L302:L303 L305:L306 L308:L309 L311:L312 L314:L315 L317:L318 L320:L321 L323:L324 L326:L327 L329:L330 L332:L333 L335:L336 L338:L339 L341:L342 L344:L345 L347:L348 L350:L351 L353:L354 L356:L357 L359:L360 L362:L363 L365:L366 L368:L369 L371:L372 L374:L375 L377:L378 L380:L381 L383:L384 L386:L387 L389:L390 L392:L393 L395:L396 L398:L399 L401:L402 L404:L405 L407:L408 L410:L411 L413:L414 L416:L417 L419:L420 L422:L423 L425:L426 L428:L429 L431:L432 L434:L435 L437:L438 L440:L441 L443:L444 L446:L447 L449:L450 L452:L453 L455:L456 L458:L459 L461:L462 L464:L465 L467:L468 L470:L471 L473:L474 L476:L477 L479:L480 L482:L483 L485:L486 L488:L489 L491:L492 L494:L495 L497:L498 L500:L501 L503:L504 L506:L507 L509:L510 L512:L513 L515:L516 L518:L519 L521:L522 L524:L525 L527:L528 L530:L531 L533:L534 L536:L537 L539:L540 L542:L543 L545:L546 L548:L549 L551:L552 L554:L555 L557:L558 L560:L561 L563:L564 L566:L567 L569:L570 L572:L573 L575:L576 L578:L579 L581:L582 L584:L585 L587:L588 L590:L591 L593:L594 L596:L597 L599:L600 L602:L603 L605:L606 L608:L609 L611:L612 L614:L615 L617:L618 L620:L621 L623:L624 L626:L627 L629:L630 L632:L633 L635:L636 L638:L639 L641:L642 L644:L645 L647:L648 L650:L651 L653:L654 L656:L657 L659:L660 L662:L663 L665:L666 L668:L669 L671:L672 L674:L675 L677:L678 L680:L681 L683:L684 L686:L687 L689:L690 L692:L693 L695:L696 L698:L699 L701:L702 L704:L705 L707:L708 L710:L711 L713:L714 L716:L717 L719:L720 L722:L723 L725:L726 L728:L729 L731:L732 L734:L735 L737:L738 L740:L741 L743:L744 L746:L747 L749:L750 L752:L753 L755:L756 L758:L759 L761:L762 L764:L765 L767:L768 L770:L771 L773:L774 L776:L777 L779:L780 L782:L783 L785:L786 L788:L789 L791:L792 L794:L795 L797:L798 L800:L801 L803:L804 L806:L807 L809:L810 L812:L813 L815:L816 L818:L819 L821:L822 L824:L825 L827:L828 L830:L831 L833:L834 L836:L837 L839:L840 L842:L843 L845:L846 L848:L849 L851:L852 L854:L855 L857:L858 L860:L861 L863:L864 L866:L867 L869:L870 L872:L873 L875:L876 L878:L879 L881:L882 L884:L885 L887:L888 L890:L891 L893:L894 L896:L897 L899:L900 L902:L903 L905:L906 L908:L909 L911:L912 L914:L915 L917:L918 L920:L921 L923:L924 L926:L927 L929:L930 L932:L933 L935:L936 L938:L939 L941:L942 L944:L945 L947:L948 L950:L951 L953:L954 L956:L957 L959:L960 L962:L963 L965:L966 L968:L969 L971:L972 L974:L975 L977:L978 L980:L981 L983:L984 L986:L987 L989:L990 L992:L993 L995:L996 L998:L999 L1001:L1002 L1004:L1005 L1007:L1008 L1010:L1011 L1013:L1014 L1016:L1017 L1019:L1020 L1022:L1023 L1025:L1026 L1028:L1029 L1031:L1032 L1034:L1035 L1037:L1038 L1040:L1041 L1043:L1044 L1046:L1047 L1049:L1050 L1052:L1053 L1055:L1056 L1058:L1059 L1061:L1062 L1064:L1065 L1067:L1068 L1070:L1071 L1073:L1074 L1076:L1077 L1079:L1080 L1082:L1083 L1085:L1086 L1088:L1089 L1091:L1092 L1094:L1095 L1097:L1098 L1100:L1101 L1103:L1104 L1106:L1107 L1109:L1110 L1112:L1113 L1115:L1116 L1118:L1119">
    <cfRule type="expression" dxfId="116" priority="21">
      <formula>#REF!&lt;&gt;"Yes"</formula>
    </cfRule>
  </conditionalFormatting>
  <conditionalFormatting sqref="L11 L14 L17 L20 L23 L26 L29 L32 L34 L37 L41 L44:L45 L48 L51 L54 L57 L60 L63 L66 L70 L73 L76 L79 L82 L85 L88 L91 L94 L97 L100 L103 L106 L109 L112 L115 L118 L121 L124 L127 L130 L133 L136 L139 L142 L145 L148 L151 L154 L157 L160 L163 L166 L169 L172 L175 L178 L181 L184 L187 L190 L193 L196 L199 L202 L205 L208 L211 L214 L217 L220 L223 L226 L229 L232 L235 L238 L241 L244 L247 L250 L253 L256 L259 L262 L265 L268 L271 L274 L277 L280 L283 L286 L289 L292 L295 L298 L301 L304 L307 L310 L313 L316 L319 L322 L325 L328 L331 L334 L337 L340 L343 L346 L349 L352 L355 L358 L361 L364 L367 L370 L373 L376 L379 L382 L385 L388 L391 L394 L397 L400 L403 L406 L409 L412 L415 L418 L421 L424 L427 L430 L433 L436 L439 L442 L445 L448 L451 L454 L457 L460 L463 L466 L469 L472 L475 L478 L481 L484 L487 L490 L493 L496 L499 L502 L505 L508 L511 L514 L517 L520 L523 L526 L529 L532 L535 L538 L541 L544 L547 L550 L553 L556 L559 L562 L565 L568 L571 L574 L577 L580 L583 L586 L589 L592 L595 L598 L601 L604 L607 L610 L613 L616 L619 L622 L625 L628 L631 L634 L637 L640 L643 L646 L649 L652 L655 L658 L661 L664 L667 L670 L673 L676 L679 L682 L685 L688 L691 L694 L697 L700 L703 L706 L709 L712 L715 L718 L721 L724 L727 L730 L733 L736 L739 L742 L745 L748 L751 L754 L757 L760 L763 L766 L769 L772 L775 L778 L781 L784 L787 L790 L793 L796 L799 L802 L805 L808 L811 L814 L817 L820 L823 L826 L829 L832 L835 L838 L841 L844 L847 L850 L853 L856 L859 L862 L865 L868 L871 L874 L877 L880 L883 L886 L889 L892 L895 L898 L901 L904 L907 L910 L913 L916 L919 L922 L925 L928 L931 L934 L937 L940 L943 L946 L949 L952 L955 L958 L961 L964 L967 L970 L973 L976 L979 L982 L985 L988 L991 L994 L997 L1000 L1003 L1006 L1009 L1012 L1015 L1018 L1021 L1024 L1027 L1030 L1033 L1036 L1039 L1042 L1045 L1048 L1051 L1054 L1057 L1060 L1063 L1066 L1069 L1072 L1075 L1078 L1081 L1084 L1087 L1090 L1093 L1096 L1099 L1102 L1105 L1108 L1111 L1114 L1117">
    <cfRule type="expression" dxfId="115" priority="20">
      <formula>#REF!&lt;&gt;"Yes"</formula>
    </cfRule>
  </conditionalFormatting>
  <conditionalFormatting sqref="C1:E3 C68:D68 F40:H40 C40:C42 C46:C48 E46:E48 C49:E51 C72 C985:C993 J20:J23 C80:E90 F68:I68 C32:I32 F72:I109 C110:I984 F111:I993 C70:I71 C59:I65 G41:H45 C43:E45 F41:F51 C35:H39 G24:H24 C24:E24 J24:K24 O6:P6 K6:K23 G33:H34 C33:E34 J33:J41 K25:K68 P7:P981 O7:O1119 N6:N1119 K70:K993 C67:I67 E66:I66 B6:B1119">
    <cfRule type="expression" dxfId="114" priority="243">
      <formula>#REF!&lt;&gt;"Yes"</formula>
    </cfRule>
  </conditionalFormatting>
  <conditionalFormatting sqref="C76:E80 C17:I23 C52:I58 I24 F24 C25:C31 I33:I45 F33:F34 C6:C16 E6:I16 E25:I31">
    <cfRule type="expression" dxfId="113" priority="236">
      <formula>#REF!&lt;&gt;"Yes"</formula>
    </cfRule>
  </conditionalFormatting>
  <conditionalFormatting sqref="G46:H51">
    <cfRule type="expression" dxfId="112" priority="232">
      <formula>#REF!&lt;&gt;"Yes"</formula>
    </cfRule>
  </conditionalFormatting>
  <conditionalFormatting sqref="I46:I51">
    <cfRule type="expression" dxfId="111" priority="230">
      <formula>#REF!&lt;&gt;"Yes"</formula>
    </cfRule>
  </conditionalFormatting>
  <conditionalFormatting sqref="E68">
    <cfRule type="expression" dxfId="110" priority="215">
      <formula>#REF!&lt;&gt;"Yes"</formula>
    </cfRule>
  </conditionalFormatting>
  <conditionalFormatting sqref="D40:D42">
    <cfRule type="expression" dxfId="109" priority="207">
      <formula>#REF!&lt;&gt;"Yes"</formula>
    </cfRule>
  </conditionalFormatting>
  <conditionalFormatting sqref="D46:D48">
    <cfRule type="expression" dxfId="108" priority="206">
      <formula>#REF!&lt;&gt;"Yes"</formula>
    </cfRule>
  </conditionalFormatting>
  <conditionalFormatting sqref="E40:E42">
    <cfRule type="expression" dxfId="107" priority="205">
      <formula>#REF!&lt;&gt;"Yes"</formula>
    </cfRule>
  </conditionalFormatting>
  <conditionalFormatting sqref="C73">
    <cfRule type="expression" dxfId="106" priority="198">
      <formula>#REF!&lt;&gt;"Yes"</formula>
    </cfRule>
  </conditionalFormatting>
  <conditionalFormatting sqref="C74:C75">
    <cfRule type="expression" dxfId="105" priority="189">
      <formula>#REF!&lt;&gt;"Yes"</formula>
    </cfRule>
  </conditionalFormatting>
  <conditionalFormatting sqref="D72:E72">
    <cfRule type="expression" dxfId="104" priority="158">
      <formula>#REF!&lt;&gt;"Yes"</formula>
    </cfRule>
  </conditionalFormatting>
  <conditionalFormatting sqref="D73:E73">
    <cfRule type="expression" dxfId="103" priority="157">
      <formula>#REF!&lt;&gt;"Yes"</formula>
    </cfRule>
  </conditionalFormatting>
  <conditionalFormatting sqref="D74:E75">
    <cfRule type="expression" dxfId="102" priority="156">
      <formula>#REF!&lt;&gt;"Yes"</formula>
    </cfRule>
  </conditionalFormatting>
  <conditionalFormatting sqref="F110">
    <cfRule type="expression" dxfId="101" priority="138">
      <formula>#REF!&lt;&gt;"Yes"</formula>
    </cfRule>
  </conditionalFormatting>
  <conditionalFormatting sqref="P982:P984">
    <cfRule type="expression" dxfId="100" priority="113">
      <formula>#REF!&lt;&gt;"Yes"</formula>
    </cfRule>
  </conditionalFormatting>
  <conditionalFormatting sqref="P985:P988">
    <cfRule type="expression" dxfId="99" priority="111">
      <formula>#REF!&lt;&gt;"Yes"</formula>
    </cfRule>
  </conditionalFormatting>
  <conditionalFormatting sqref="P989:P993">
    <cfRule type="expression" dxfId="98" priority="104">
      <formula>#REF!&lt;&gt;"Yes"</formula>
    </cfRule>
  </conditionalFormatting>
  <conditionalFormatting sqref="D985:E993">
    <cfRule type="expression" dxfId="97" priority="100">
      <formula>#REF!&lt;&gt;"Yes"</formula>
    </cfRule>
  </conditionalFormatting>
  <conditionalFormatting sqref="J6:J15">
    <cfRule type="expression" dxfId="96" priority="87">
      <formula>#REF!&lt;&gt;"Yes"</formula>
    </cfRule>
  </conditionalFormatting>
  <conditionalFormatting sqref="J16">
    <cfRule type="expression" dxfId="95" priority="85">
      <formula>#REF!&lt;&gt;"Yes"</formula>
    </cfRule>
  </conditionalFormatting>
  <conditionalFormatting sqref="J17:J19">
    <cfRule type="expression" dxfId="94" priority="83">
      <formula>#REF!&lt;&gt;"Yes"</formula>
    </cfRule>
  </conditionalFormatting>
  <conditionalFormatting sqref="J25:J28">
    <cfRule type="expression" dxfId="93" priority="28">
      <formula>#REF!&lt;&gt;"Yes"</formula>
    </cfRule>
  </conditionalFormatting>
  <conditionalFormatting sqref="J29:J32">
    <cfRule type="expression" dxfId="92" priority="26">
      <formula>#REF!&lt;&gt;"Yes"</formula>
    </cfRule>
  </conditionalFormatting>
  <conditionalFormatting sqref="J42:J68 J70:J1119">
    <cfRule type="expression" dxfId="91" priority="25">
      <formula>#REF!&lt;&gt;"Yes"</formula>
    </cfRule>
  </conditionalFormatting>
  <conditionalFormatting sqref="F69">
    <cfRule type="expression" dxfId="90" priority="10">
      <formula>#REF!&lt;&gt;"Yes"</formula>
    </cfRule>
  </conditionalFormatting>
  <conditionalFormatting sqref="C69">
    <cfRule type="duplicateValues" dxfId="89" priority="7"/>
  </conditionalFormatting>
  <conditionalFormatting sqref="L69">
    <cfRule type="expression" dxfId="88" priority="5">
      <formula>#REF!&lt;&gt;"Yes"</formula>
    </cfRule>
  </conditionalFormatting>
  <conditionalFormatting sqref="G69:I69 K69 C69:D69">
    <cfRule type="expression" dxfId="87" priority="9">
      <formula>#REF!&lt;&gt;"Yes"</formula>
    </cfRule>
  </conditionalFormatting>
  <conditionalFormatting sqref="E69">
    <cfRule type="expression" dxfId="86" priority="8">
      <formula>#REF!&lt;&gt;"Yes"</formula>
    </cfRule>
  </conditionalFormatting>
  <conditionalFormatting sqref="J69">
    <cfRule type="expression" dxfId="85" priority="6">
      <formula>#REF!&lt;&gt;"Yes"</formula>
    </cfRule>
  </conditionalFormatting>
  <conditionalFormatting sqref="C66:D66">
    <cfRule type="expression" dxfId="84" priority="3">
      <formula>#REF!&lt;&gt;"Yes"</formula>
    </cfRule>
  </conditionalFormatting>
  <conditionalFormatting sqref="C66">
    <cfRule type="duplicateValues" dxfId="83" priority="4"/>
  </conditionalFormatting>
  <conditionalFormatting sqref="D6:D16">
    <cfRule type="expression" dxfId="82" priority="2">
      <formula>#REF!&lt;&gt;"Yes"</formula>
    </cfRule>
  </conditionalFormatting>
  <conditionalFormatting sqref="D25:D31">
    <cfRule type="expression" dxfId="81" priority="1">
      <formula>#REF!&lt;&gt;"Yes"</formula>
    </cfRule>
  </conditionalFormatting>
  <dataValidations count="2">
    <dataValidation type="decimal" operator="greaterThanOrEqual" allowBlank="1" showInputMessage="1" showErrorMessage="1" sqref="J1:J5 J24:J1048576" xr:uid="{6A63D537-8C97-4AEF-B9FF-48AED256552B}">
      <formula1>0</formula1>
    </dataValidation>
    <dataValidation type="list" allowBlank="1" showInputMessage="1" showErrorMessage="1" sqref="I6:I1119" xr:uid="{B55C738A-75F9-4EB7-8E1D-62BA867525BB}">
      <formula1>"Recurring, Non-recurring"</formula1>
    </dataValidation>
  </dataValidations>
  <pageMargins left="0.25" right="0.25" top="0.75" bottom="0.75" header="0.3" footer="0.3"/>
  <pageSetup paperSize="5" fitToHeight="0" orientation="landscape" horizontalDpi="200" verticalDpi="200"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extLst>
    <ext xmlns:x14="http://schemas.microsoft.com/office/spreadsheetml/2009/9/main" uri="{78C0D931-6437-407d-A8EE-F0AAD7539E65}">
      <x14:conditionalFormattings>
        <x14:conditionalFormatting xmlns:xm="http://schemas.microsoft.com/office/excel/2006/main">
          <x14:cfRule type="expression" priority="57" id="{C49AD479-A1BB-4EAC-BF47-A232F14F2CB1}">
            <xm:f>'[WIN 2 LOCKED_ WS_Att02_UPDATED_07262019.xlsx]Bidder Information'!#REF!&lt;&gt;"Yes"</xm:f>
            <x14:dxf>
              <fill>
                <patternFill patternType="darkGray">
                  <fgColor theme="1"/>
                  <bgColor theme="0" tint="-0.499984740745262"/>
                </patternFill>
              </fill>
            </x14:dxf>
          </x14:cfRule>
          <xm:sqref>C994:I1119 K994:K1119</xm:sqref>
        </x14:conditionalFormatting>
        <x14:conditionalFormatting xmlns:xm="http://schemas.microsoft.com/office/excel/2006/main">
          <x14:cfRule type="expression" priority="56" id="{578514E6-2E22-4232-987A-02D55B01ADF7}">
            <xm:f>'[WIN 2 LOCKED_ WS_Att02_UPDATED_07262019.xlsx]Bidder Information'!#REF!&lt;&gt;"Yes"</xm:f>
            <x14:dxf>
              <fill>
                <patternFill patternType="darkGray">
                  <fgColor theme="1"/>
                  <bgColor theme="0" tint="-0.499984740745262"/>
                </patternFill>
              </fill>
            </x14:dxf>
          </x14:cfRule>
          <xm:sqref>F994:F1119</xm:sqref>
        </x14:conditionalFormatting>
        <x14:conditionalFormatting xmlns:xm="http://schemas.microsoft.com/office/excel/2006/main">
          <x14:cfRule type="expression" priority="55" id="{94214CA5-2F9A-468C-82A5-DEE5EFC7935B}">
            <xm:f>'[WIN 2 LOCKED_ WS_Att02_UPDATED_07262019.xlsx]Bidder Information'!#REF!&lt;&gt;"Yes"</xm:f>
            <x14:dxf>
              <fill>
                <patternFill patternType="darkGray">
                  <fgColor theme="1"/>
                  <bgColor theme="0" tint="-0.499984740745262"/>
                </patternFill>
              </fill>
            </x14:dxf>
          </x14:cfRule>
          <xm:sqref>G994:I1119</xm:sqref>
        </x14:conditionalFormatting>
        <x14:conditionalFormatting xmlns:xm="http://schemas.microsoft.com/office/excel/2006/main">
          <x14:cfRule type="expression" priority="43" id="{72D536AC-43CC-44C9-AD39-FC8C9B061D1D}">
            <xm:f>'[WIN 2 LOCKED_ WS_Att02_UPDATED_07262019.xlsx]Bidder Information'!#REF!&lt;&gt;"Yes"</xm:f>
            <x14:dxf>
              <fill>
                <patternFill patternType="darkGray">
                  <fgColor theme="1"/>
                  <bgColor theme="0" tint="-0.499984740745262"/>
                </patternFill>
              </fill>
            </x14:dxf>
          </x14:cfRule>
          <xm:sqref>P994:P1119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99"/>
  </sheetPr>
  <dimension ref="A1:BN518"/>
  <sheetViews>
    <sheetView showGridLines="0" zoomScaleNormal="100" workbookViewId="0">
      <selection activeCell="A2" sqref="A2"/>
    </sheetView>
  </sheetViews>
  <sheetFormatPr defaultColWidth="9.140625" defaultRowHeight="12.75" x14ac:dyDescent="0.2"/>
  <cols>
    <col min="1" max="3" width="15.140625" style="49" customWidth="1"/>
    <col min="4" max="4" width="15.140625" style="43" customWidth="1"/>
    <col min="5" max="63" width="15.140625" style="42" customWidth="1"/>
    <col min="64" max="66" width="13" style="42" customWidth="1"/>
    <col min="67" max="16384" width="9.140625" style="27"/>
  </cols>
  <sheetData>
    <row r="1" spans="1:66" s="16" customFormat="1" ht="15" customHeight="1" thickBot="1" x14ac:dyDescent="0.3">
      <c r="A1" s="25" t="s">
        <v>1478</v>
      </c>
      <c r="B1" s="235" t="str">
        <f>'Pricing - Lot 1 Voice'!C1</f>
        <v>Windstream Services, LLC</v>
      </c>
      <c r="C1" s="236"/>
      <c r="D1" s="236"/>
      <c r="E1" s="237"/>
      <c r="F1" s="89"/>
      <c r="G1" s="6"/>
      <c r="H1" s="6"/>
      <c r="I1" s="6"/>
      <c r="J1" s="6"/>
      <c r="K1" s="8"/>
      <c r="L1" s="14"/>
      <c r="M1" s="7"/>
      <c r="N1" s="7"/>
      <c r="O1" s="7"/>
      <c r="P1" s="7"/>
      <c r="Q1" s="7"/>
      <c r="R1" s="18"/>
      <c r="T1" s="17"/>
      <c r="V1" s="17"/>
    </row>
    <row r="2" spans="1:66" s="16" customFormat="1" ht="15" customHeight="1" thickBot="1" x14ac:dyDescent="0.3">
      <c r="A2" s="26" t="s">
        <v>1479</v>
      </c>
      <c r="B2" s="235" t="str">
        <f>'Pricing - Lot 1 Voice'!C2</f>
        <v>PS68709</v>
      </c>
      <c r="C2" s="236"/>
      <c r="D2" s="236"/>
      <c r="E2" s="237"/>
      <c r="F2" s="89"/>
      <c r="G2" s="6"/>
      <c r="H2" s="6"/>
      <c r="I2" s="6"/>
      <c r="J2" s="6"/>
      <c r="K2" s="8"/>
      <c r="L2" s="14"/>
      <c r="M2" s="7"/>
      <c r="N2" s="7"/>
      <c r="O2" s="7"/>
      <c r="P2" s="7"/>
      <c r="Q2" s="7"/>
      <c r="R2" s="18"/>
      <c r="T2" s="17"/>
      <c r="V2" s="17"/>
    </row>
    <row r="3" spans="1:66" ht="15.75" customHeight="1" x14ac:dyDescent="0.2">
      <c r="A3" s="26" t="s">
        <v>66</v>
      </c>
      <c r="B3" s="238">
        <f>'Pricing - Lot 1 Voice'!C3</f>
        <v>45187</v>
      </c>
      <c r="C3" s="239"/>
      <c r="D3" s="239"/>
      <c r="E3" s="240"/>
      <c r="F3" s="41"/>
      <c r="G3" s="41"/>
      <c r="H3" s="41"/>
      <c r="I3" s="41"/>
      <c r="J3" s="41"/>
      <c r="K3" s="41"/>
      <c r="BN3" s="27"/>
    </row>
    <row r="4" spans="1:66" ht="15" customHeight="1" x14ac:dyDescent="0.2">
      <c r="A4" s="27"/>
      <c r="B4" s="27"/>
      <c r="C4" s="27"/>
      <c r="D4" s="27"/>
      <c r="E4" s="27"/>
      <c r="F4" s="27"/>
      <c r="G4" s="43"/>
      <c r="H4" s="44"/>
      <c r="I4" s="43"/>
      <c r="J4" s="43"/>
      <c r="K4" s="43"/>
      <c r="L4" s="43"/>
      <c r="M4" s="43"/>
      <c r="N4" s="43"/>
      <c r="O4" s="43"/>
      <c r="P4" s="44"/>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27"/>
      <c r="BM4" s="27"/>
      <c r="BN4" s="27"/>
    </row>
    <row r="5" spans="1:66" ht="15" customHeight="1" x14ac:dyDescent="0.25">
      <c r="A5" s="45" t="s">
        <v>68</v>
      </c>
      <c r="B5" s="46"/>
      <c r="C5" s="46"/>
      <c r="D5" s="46">
        <f>COUNTIFS(A8:J8,"Yes")+COUNTIFS(A11:J11,"Yes")+COUNTIFS(A14:J14,"Yes")+COUNTIFS(A17:J17,"Yes")+COUNTIFS(A20:J20,"Yes")+COUNTIFS(A23:J23,"Yes")+COUNTIFS(A26:C26,"Yes")</f>
        <v>1</v>
      </c>
      <c r="E5" s="46"/>
      <c r="F5" s="46"/>
      <c r="G5" s="46"/>
      <c r="H5" s="46"/>
      <c r="I5" s="46"/>
      <c r="J5" s="46"/>
      <c r="BL5" s="27"/>
      <c r="BM5" s="27"/>
      <c r="BN5" s="27"/>
    </row>
    <row r="6" spans="1:66" x14ac:dyDescent="0.2">
      <c r="A6" s="44"/>
      <c r="B6" s="43"/>
      <c r="C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27"/>
      <c r="BM6" s="27"/>
      <c r="BN6" s="27"/>
    </row>
    <row r="7" spans="1:66" s="48" customFormat="1" ht="15" x14ac:dyDescent="0.25">
      <c r="A7" s="47" t="s">
        <v>1</v>
      </c>
      <c r="B7" s="47" t="s">
        <v>2</v>
      </c>
      <c r="C7" s="47" t="s">
        <v>3</v>
      </c>
      <c r="D7" s="47" t="s">
        <v>4</v>
      </c>
      <c r="E7" s="47" t="s">
        <v>5</v>
      </c>
      <c r="F7" s="47" t="s">
        <v>6</v>
      </c>
      <c r="G7" s="47" t="s">
        <v>7</v>
      </c>
      <c r="H7" s="47" t="s">
        <v>8</v>
      </c>
      <c r="I7" s="47" t="s">
        <v>9</v>
      </c>
      <c r="J7" s="47" t="s">
        <v>10</v>
      </c>
    </row>
    <row r="8" spans="1:66" ht="21" customHeight="1" x14ac:dyDescent="0.2">
      <c r="A8" s="132" t="s">
        <v>84</v>
      </c>
      <c r="B8" s="132"/>
      <c r="C8" s="132"/>
      <c r="D8" s="132"/>
      <c r="E8" s="132"/>
      <c r="F8" s="132"/>
      <c r="G8" s="132"/>
      <c r="H8" s="132"/>
      <c r="I8" s="132"/>
      <c r="J8" s="132"/>
      <c r="BL8" s="27"/>
      <c r="BM8" s="27"/>
      <c r="BN8" s="27"/>
    </row>
    <row r="9" spans="1:66" x14ac:dyDescent="0.2">
      <c r="A9" s="44"/>
      <c r="B9" s="43"/>
      <c r="C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27"/>
      <c r="BM9" s="27"/>
      <c r="BN9" s="27"/>
    </row>
    <row r="10" spans="1:66" ht="15" x14ac:dyDescent="0.2">
      <c r="A10" s="47" t="s">
        <v>11</v>
      </c>
      <c r="B10" s="47" t="s">
        <v>12</v>
      </c>
      <c r="C10" s="47" t="s">
        <v>13</v>
      </c>
      <c r="D10" s="47" t="s">
        <v>14</v>
      </c>
      <c r="E10" s="47" t="s">
        <v>15</v>
      </c>
      <c r="F10" s="47" t="s">
        <v>16</v>
      </c>
      <c r="G10" s="47" t="s">
        <v>17</v>
      </c>
      <c r="H10" s="47" t="s">
        <v>18</v>
      </c>
      <c r="I10" s="47" t="s">
        <v>19</v>
      </c>
      <c r="J10" s="47" t="s">
        <v>20</v>
      </c>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27"/>
      <c r="BM10" s="27"/>
      <c r="BN10" s="27"/>
    </row>
    <row r="11" spans="1:66" ht="21" customHeight="1" x14ac:dyDescent="0.2">
      <c r="A11" s="132"/>
      <c r="B11" s="132"/>
      <c r="C11" s="132"/>
      <c r="D11" s="132"/>
      <c r="E11" s="132"/>
      <c r="F11" s="132"/>
      <c r="G11" s="132"/>
      <c r="H11" s="132"/>
      <c r="I11" s="132"/>
      <c r="J11" s="132"/>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27"/>
      <c r="BM11" s="27"/>
      <c r="BN11" s="27"/>
    </row>
    <row r="12" spans="1:66" x14ac:dyDescent="0.2">
      <c r="A12" s="43"/>
      <c r="B12" s="43"/>
      <c r="C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27"/>
      <c r="BM12" s="27"/>
      <c r="BN12" s="27"/>
    </row>
    <row r="13" spans="1:66" ht="15" x14ac:dyDescent="0.2">
      <c r="A13" s="47" t="s">
        <v>21</v>
      </c>
      <c r="B13" s="47" t="s">
        <v>22</v>
      </c>
      <c r="C13" s="47" t="s">
        <v>23</v>
      </c>
      <c r="D13" s="47" t="s">
        <v>24</v>
      </c>
      <c r="E13" s="47" t="s">
        <v>25</v>
      </c>
      <c r="F13" s="47" t="s">
        <v>26</v>
      </c>
      <c r="G13" s="47" t="s">
        <v>27</v>
      </c>
      <c r="H13" s="47" t="s">
        <v>28</v>
      </c>
      <c r="I13" s="47" t="s">
        <v>29</v>
      </c>
      <c r="J13" s="47" t="s">
        <v>30</v>
      </c>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27"/>
      <c r="BM13" s="27"/>
      <c r="BN13" s="27"/>
    </row>
    <row r="14" spans="1:66" ht="21" customHeight="1" x14ac:dyDescent="0.2">
      <c r="A14" s="132"/>
      <c r="B14" s="132"/>
      <c r="C14" s="132"/>
      <c r="D14" s="132"/>
      <c r="E14" s="132"/>
      <c r="F14" s="132"/>
      <c r="G14" s="132"/>
      <c r="H14" s="132"/>
      <c r="I14" s="132"/>
      <c r="J14" s="132"/>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27"/>
      <c r="BM14" s="27"/>
      <c r="BN14" s="27"/>
    </row>
    <row r="15" spans="1:66" x14ac:dyDescent="0.2">
      <c r="A15" s="43"/>
      <c r="B15" s="43"/>
      <c r="C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27"/>
      <c r="BM15" s="27"/>
      <c r="BN15" s="27"/>
    </row>
    <row r="16" spans="1:66" ht="15" x14ac:dyDescent="0.2">
      <c r="A16" s="47" t="s">
        <v>31</v>
      </c>
      <c r="B16" s="47" t="s">
        <v>32</v>
      </c>
      <c r="C16" s="47" t="s">
        <v>33</v>
      </c>
      <c r="D16" s="47" t="s">
        <v>34</v>
      </c>
      <c r="E16" s="47" t="s">
        <v>35</v>
      </c>
      <c r="F16" s="47" t="s">
        <v>36</v>
      </c>
      <c r="G16" s="47" t="s">
        <v>37</v>
      </c>
      <c r="H16" s="47" t="s">
        <v>38</v>
      </c>
      <c r="I16" s="47" t="s">
        <v>39</v>
      </c>
      <c r="J16" s="47" t="s">
        <v>40</v>
      </c>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27"/>
      <c r="BM16" s="27"/>
      <c r="BN16" s="27"/>
    </row>
    <row r="17" spans="1:66" ht="21" customHeight="1" x14ac:dyDescent="0.2">
      <c r="A17" s="132"/>
      <c r="B17" s="132"/>
      <c r="C17" s="132"/>
      <c r="D17" s="132"/>
      <c r="E17" s="132"/>
      <c r="F17" s="132"/>
      <c r="G17" s="132"/>
      <c r="H17" s="132"/>
      <c r="I17" s="132"/>
      <c r="J17" s="132"/>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27"/>
      <c r="BM17" s="27"/>
      <c r="BN17" s="27"/>
    </row>
    <row r="18" spans="1:66" x14ac:dyDescent="0.2">
      <c r="A18" s="43"/>
      <c r="B18" s="43"/>
      <c r="C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27"/>
      <c r="BM18" s="27"/>
      <c r="BN18" s="27"/>
    </row>
    <row r="19" spans="1:66" ht="15" x14ac:dyDescent="0.2">
      <c r="A19" s="47" t="s">
        <v>41</v>
      </c>
      <c r="B19" s="47" t="s">
        <v>42</v>
      </c>
      <c r="C19" s="47" t="s">
        <v>43</v>
      </c>
      <c r="D19" s="47" t="s">
        <v>44</v>
      </c>
      <c r="E19" s="47" t="s">
        <v>45</v>
      </c>
      <c r="F19" s="47" t="s">
        <v>46</v>
      </c>
      <c r="G19" s="47" t="s">
        <v>47</v>
      </c>
      <c r="H19" s="47" t="s">
        <v>48</v>
      </c>
      <c r="I19" s="47" t="s">
        <v>49</v>
      </c>
      <c r="J19" s="47" t="s">
        <v>50</v>
      </c>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27"/>
      <c r="BM19" s="27"/>
      <c r="BN19" s="27"/>
    </row>
    <row r="20" spans="1:66" ht="21" customHeight="1" x14ac:dyDescent="0.2">
      <c r="A20" s="132"/>
      <c r="B20" s="132"/>
      <c r="C20" s="132"/>
      <c r="D20" s="132"/>
      <c r="E20" s="132"/>
      <c r="F20" s="132"/>
      <c r="G20" s="132"/>
      <c r="H20" s="132"/>
      <c r="I20" s="132"/>
      <c r="J20" s="132"/>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27"/>
      <c r="BM20" s="27"/>
      <c r="BN20" s="27"/>
    </row>
    <row r="21" spans="1:66" x14ac:dyDescent="0.2">
      <c r="A21" s="43"/>
      <c r="B21" s="43"/>
      <c r="C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27"/>
      <c r="BM21" s="27"/>
      <c r="BN21" s="27"/>
    </row>
    <row r="22" spans="1:66" ht="15" x14ac:dyDescent="0.2">
      <c r="A22" s="47" t="s">
        <v>79</v>
      </c>
      <c r="B22" s="47" t="s">
        <v>51</v>
      </c>
      <c r="C22" s="47" t="s">
        <v>52</v>
      </c>
      <c r="D22" s="47" t="s">
        <v>53</v>
      </c>
      <c r="E22" s="47" t="s">
        <v>54</v>
      </c>
      <c r="F22" s="47" t="s">
        <v>55</v>
      </c>
      <c r="G22" s="47" t="s">
        <v>56</v>
      </c>
      <c r="H22" s="47" t="s">
        <v>57</v>
      </c>
      <c r="I22" s="47" t="s">
        <v>58</v>
      </c>
      <c r="J22" s="47" t="s">
        <v>59</v>
      </c>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27"/>
      <c r="BM22" s="27"/>
      <c r="BN22" s="27"/>
    </row>
    <row r="23" spans="1:66" ht="21" customHeight="1" x14ac:dyDescent="0.2">
      <c r="A23" s="132"/>
      <c r="B23" s="132"/>
      <c r="C23" s="132"/>
      <c r="D23" s="132"/>
      <c r="E23" s="132"/>
      <c r="F23" s="132"/>
      <c r="G23" s="132"/>
      <c r="H23" s="132"/>
      <c r="I23" s="132"/>
      <c r="J23" s="132"/>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27"/>
      <c r="BM23" s="27"/>
      <c r="BN23" s="27"/>
    </row>
    <row r="24" spans="1:66" x14ac:dyDescent="0.2">
      <c r="A24" s="43"/>
      <c r="B24" s="43"/>
      <c r="C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27"/>
      <c r="BM24" s="27"/>
      <c r="BN24" s="27"/>
    </row>
    <row r="25" spans="1:66" ht="15" x14ac:dyDescent="0.2">
      <c r="A25" s="47" t="s">
        <v>60</v>
      </c>
      <c r="B25" s="47" t="s">
        <v>61</v>
      </c>
      <c r="C25" s="47" t="s">
        <v>62</v>
      </c>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27"/>
      <c r="BM25" s="27"/>
      <c r="BN25" s="27"/>
    </row>
    <row r="26" spans="1:66" ht="21" customHeight="1" x14ac:dyDescent="0.2">
      <c r="A26" s="132"/>
      <c r="B26" s="132"/>
      <c r="C26" s="132"/>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27"/>
      <c r="BM26" s="27"/>
      <c r="BN26" s="27"/>
    </row>
    <row r="27" spans="1:66" x14ac:dyDescent="0.2">
      <c r="A27" s="43"/>
      <c r="B27" s="43"/>
      <c r="C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27"/>
      <c r="BM27" s="27"/>
      <c r="BN27" s="27"/>
    </row>
    <row r="28" spans="1:66" x14ac:dyDescent="0.2">
      <c r="A28" s="43"/>
      <c r="B28" s="43"/>
      <c r="C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27"/>
      <c r="BM28" s="27"/>
      <c r="BN28" s="27"/>
    </row>
    <row r="29" spans="1:66" x14ac:dyDescent="0.2">
      <c r="A29" s="43"/>
      <c r="B29" s="43"/>
      <c r="C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27"/>
      <c r="BM29" s="27"/>
      <c r="BN29" s="27"/>
    </row>
    <row r="30" spans="1:66" x14ac:dyDescent="0.2">
      <c r="A30" s="43"/>
      <c r="B30" s="43"/>
      <c r="C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27"/>
      <c r="BM30" s="27"/>
      <c r="BN30" s="27"/>
    </row>
    <row r="31" spans="1:66" x14ac:dyDescent="0.2">
      <c r="A31" s="43"/>
      <c r="B31" s="43"/>
      <c r="C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27"/>
      <c r="BM31" s="27"/>
      <c r="BN31" s="27"/>
    </row>
    <row r="32" spans="1:66" x14ac:dyDescent="0.2">
      <c r="A32" s="43"/>
      <c r="B32" s="43"/>
      <c r="C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27"/>
      <c r="BM32" s="27"/>
      <c r="BN32" s="27"/>
    </row>
    <row r="33" spans="1:66" x14ac:dyDescent="0.2">
      <c r="A33" s="43"/>
      <c r="B33" s="43"/>
      <c r="C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27"/>
      <c r="BM33" s="27"/>
      <c r="BN33" s="27"/>
    </row>
    <row r="34" spans="1:66" x14ac:dyDescent="0.2">
      <c r="A34" s="43"/>
      <c r="B34" s="43"/>
      <c r="C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27"/>
      <c r="BM34" s="27"/>
      <c r="BN34" s="27"/>
    </row>
    <row r="35" spans="1:66" x14ac:dyDescent="0.2">
      <c r="A35" s="43"/>
      <c r="B35" s="43"/>
      <c r="C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27"/>
      <c r="BM35" s="27"/>
      <c r="BN35" s="27"/>
    </row>
    <row r="36" spans="1:66" x14ac:dyDescent="0.2">
      <c r="A36" s="43"/>
      <c r="B36" s="43"/>
      <c r="C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27"/>
      <c r="BM36" s="27"/>
      <c r="BN36" s="27"/>
    </row>
    <row r="37" spans="1:66" x14ac:dyDescent="0.2">
      <c r="A37" s="43"/>
      <c r="B37" s="43"/>
      <c r="C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27"/>
      <c r="BM37" s="27"/>
      <c r="BN37" s="27"/>
    </row>
    <row r="38" spans="1:66" x14ac:dyDescent="0.2">
      <c r="A38" s="43"/>
      <c r="B38" s="43"/>
      <c r="C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27"/>
      <c r="BM38" s="27"/>
      <c r="BN38" s="27"/>
    </row>
    <row r="39" spans="1:66" x14ac:dyDescent="0.2">
      <c r="A39" s="43"/>
      <c r="B39" s="43"/>
      <c r="C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27"/>
      <c r="BM39" s="27"/>
      <c r="BN39" s="27"/>
    </row>
    <row r="40" spans="1:66" x14ac:dyDescent="0.2">
      <c r="A40" s="43"/>
      <c r="B40" s="43"/>
      <c r="C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27"/>
      <c r="BM40" s="27"/>
      <c r="BN40" s="27"/>
    </row>
    <row r="41" spans="1:66" x14ac:dyDescent="0.2">
      <c r="A41" s="43"/>
      <c r="B41" s="43"/>
      <c r="C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27"/>
      <c r="BM41" s="27"/>
      <c r="BN41" s="27"/>
    </row>
    <row r="42" spans="1:66" x14ac:dyDescent="0.2">
      <c r="A42" s="43"/>
      <c r="B42" s="43"/>
      <c r="C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27"/>
      <c r="BM42" s="27"/>
      <c r="BN42" s="27"/>
    </row>
    <row r="43" spans="1:66" x14ac:dyDescent="0.2">
      <c r="A43" s="43"/>
      <c r="B43" s="43"/>
      <c r="C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27"/>
      <c r="BM43" s="27"/>
      <c r="BN43" s="27"/>
    </row>
    <row r="44" spans="1:66" x14ac:dyDescent="0.2">
      <c r="A44" s="43"/>
      <c r="B44" s="43"/>
      <c r="C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27"/>
      <c r="BM44" s="27"/>
      <c r="BN44" s="27"/>
    </row>
    <row r="45" spans="1:66" x14ac:dyDescent="0.2">
      <c r="A45" s="43"/>
      <c r="B45" s="43"/>
      <c r="C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27"/>
      <c r="BM45" s="27"/>
      <c r="BN45" s="27"/>
    </row>
    <row r="46" spans="1:66" x14ac:dyDescent="0.2">
      <c r="A46" s="43"/>
      <c r="B46" s="43"/>
      <c r="C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27"/>
      <c r="BM46" s="27"/>
      <c r="BN46" s="27"/>
    </row>
    <row r="47" spans="1:66" x14ac:dyDescent="0.2">
      <c r="A47" s="43"/>
      <c r="B47" s="43"/>
      <c r="C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27"/>
      <c r="BM47" s="27"/>
      <c r="BN47" s="27"/>
    </row>
    <row r="48" spans="1:66" x14ac:dyDescent="0.2">
      <c r="A48" s="43"/>
      <c r="B48" s="43"/>
      <c r="C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27"/>
      <c r="BM48" s="27"/>
      <c r="BN48" s="27"/>
    </row>
    <row r="49" spans="1:66" x14ac:dyDescent="0.2">
      <c r="A49" s="43"/>
      <c r="B49" s="43"/>
      <c r="C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27"/>
      <c r="BM49" s="27"/>
      <c r="BN49" s="27"/>
    </row>
    <row r="50" spans="1:66" x14ac:dyDescent="0.2">
      <c r="A50" s="43"/>
      <c r="B50" s="43"/>
      <c r="C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27"/>
      <c r="BM50" s="27"/>
      <c r="BN50" s="27"/>
    </row>
    <row r="51" spans="1:66" x14ac:dyDescent="0.2">
      <c r="A51" s="43"/>
      <c r="B51" s="43"/>
      <c r="C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27"/>
      <c r="BM51" s="27"/>
      <c r="BN51" s="27"/>
    </row>
    <row r="52" spans="1:66" x14ac:dyDescent="0.2">
      <c r="A52" s="43"/>
      <c r="B52" s="43"/>
      <c r="C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27"/>
      <c r="BM52" s="27"/>
      <c r="BN52" s="27"/>
    </row>
    <row r="53" spans="1:66" x14ac:dyDescent="0.2">
      <c r="A53" s="43"/>
      <c r="B53" s="43"/>
      <c r="C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27"/>
      <c r="BM53" s="27"/>
      <c r="BN53" s="27"/>
    </row>
    <row r="54" spans="1:66" x14ac:dyDescent="0.2">
      <c r="A54" s="43"/>
      <c r="B54" s="43"/>
      <c r="C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27"/>
      <c r="BM54" s="27"/>
      <c r="BN54" s="27"/>
    </row>
    <row r="55" spans="1:66" x14ac:dyDescent="0.2">
      <c r="A55" s="43"/>
      <c r="B55" s="43"/>
      <c r="C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27"/>
      <c r="BM55" s="27"/>
      <c r="BN55" s="27"/>
    </row>
    <row r="56" spans="1:66" x14ac:dyDescent="0.2">
      <c r="A56" s="43"/>
      <c r="B56" s="43"/>
      <c r="C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27"/>
      <c r="BM56" s="27"/>
      <c r="BN56" s="27"/>
    </row>
    <row r="57" spans="1:66" x14ac:dyDescent="0.2">
      <c r="A57" s="43"/>
      <c r="B57" s="43"/>
      <c r="C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27"/>
      <c r="BM57" s="27"/>
      <c r="BN57" s="27"/>
    </row>
    <row r="58" spans="1:66" x14ac:dyDescent="0.2">
      <c r="A58" s="43"/>
      <c r="B58" s="43"/>
      <c r="C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43"/>
      <c r="BL58" s="27"/>
      <c r="BM58" s="27"/>
      <c r="BN58" s="27"/>
    </row>
    <row r="59" spans="1:66" x14ac:dyDescent="0.2">
      <c r="A59" s="43"/>
      <c r="B59" s="43"/>
      <c r="C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27"/>
      <c r="BM59" s="27"/>
      <c r="BN59" s="27"/>
    </row>
    <row r="60" spans="1:66" x14ac:dyDescent="0.2">
      <c r="A60" s="43"/>
      <c r="B60" s="43"/>
      <c r="C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27"/>
      <c r="BM60" s="27"/>
      <c r="BN60" s="27"/>
    </row>
    <row r="61" spans="1:66" x14ac:dyDescent="0.2">
      <c r="A61" s="43"/>
      <c r="B61" s="43"/>
      <c r="C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27"/>
      <c r="BM61" s="27"/>
      <c r="BN61" s="27"/>
    </row>
    <row r="62" spans="1:66" x14ac:dyDescent="0.2">
      <c r="A62" s="43"/>
      <c r="B62" s="43"/>
      <c r="C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27"/>
      <c r="BM62" s="27"/>
      <c r="BN62" s="27"/>
    </row>
    <row r="63" spans="1:66" x14ac:dyDescent="0.2">
      <c r="A63" s="43"/>
      <c r="B63" s="43"/>
      <c r="C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27"/>
      <c r="BM63" s="27"/>
      <c r="BN63" s="27"/>
    </row>
    <row r="64" spans="1:66" x14ac:dyDescent="0.2">
      <c r="A64" s="43"/>
      <c r="B64" s="43"/>
      <c r="C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27"/>
      <c r="BM64" s="27"/>
      <c r="BN64" s="27"/>
    </row>
    <row r="65" spans="1:66" x14ac:dyDescent="0.2">
      <c r="A65" s="43"/>
      <c r="B65" s="43"/>
      <c r="C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27"/>
      <c r="BM65" s="27"/>
      <c r="BN65" s="27"/>
    </row>
    <row r="66" spans="1:66" x14ac:dyDescent="0.2">
      <c r="A66" s="43"/>
      <c r="B66" s="43"/>
      <c r="C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27"/>
      <c r="BM66" s="27"/>
      <c r="BN66" s="27"/>
    </row>
    <row r="67" spans="1:66" x14ac:dyDescent="0.2">
      <c r="A67" s="43"/>
      <c r="B67" s="43"/>
      <c r="C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27"/>
      <c r="BM67" s="27"/>
      <c r="BN67" s="27"/>
    </row>
    <row r="68" spans="1:66" x14ac:dyDescent="0.2">
      <c r="A68" s="43"/>
      <c r="B68" s="43"/>
      <c r="C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27"/>
      <c r="BM68" s="27"/>
      <c r="BN68" s="27"/>
    </row>
    <row r="69" spans="1:66" x14ac:dyDescent="0.2">
      <c r="A69" s="43"/>
      <c r="B69" s="43"/>
      <c r="C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27"/>
      <c r="BM69" s="27"/>
      <c r="BN69" s="27"/>
    </row>
    <row r="70" spans="1:66" x14ac:dyDescent="0.2">
      <c r="A70" s="43"/>
      <c r="B70" s="43"/>
      <c r="C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43"/>
      <c r="BJ70" s="43"/>
      <c r="BK70" s="43"/>
      <c r="BL70" s="27"/>
      <c r="BM70" s="27"/>
      <c r="BN70" s="27"/>
    </row>
    <row r="71" spans="1:66" x14ac:dyDescent="0.2">
      <c r="A71" s="43"/>
      <c r="B71" s="43"/>
      <c r="C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27"/>
      <c r="BM71" s="27"/>
      <c r="BN71" s="27"/>
    </row>
    <row r="72" spans="1:66" x14ac:dyDescent="0.2">
      <c r="A72" s="43"/>
      <c r="B72" s="43"/>
      <c r="C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27"/>
      <c r="BM72" s="27"/>
      <c r="BN72" s="27"/>
    </row>
    <row r="73" spans="1:66" x14ac:dyDescent="0.2">
      <c r="A73" s="43"/>
      <c r="B73" s="43"/>
      <c r="C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43"/>
      <c r="BJ73" s="43"/>
      <c r="BK73" s="43"/>
      <c r="BL73" s="27"/>
      <c r="BM73" s="27"/>
      <c r="BN73" s="27"/>
    </row>
    <row r="74" spans="1:66" x14ac:dyDescent="0.2">
      <c r="A74" s="43"/>
      <c r="B74" s="43"/>
      <c r="C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3"/>
      <c r="BD74" s="43"/>
      <c r="BE74" s="43"/>
      <c r="BF74" s="43"/>
      <c r="BG74" s="43"/>
      <c r="BH74" s="43"/>
      <c r="BI74" s="43"/>
      <c r="BJ74" s="43"/>
      <c r="BK74" s="43"/>
      <c r="BL74" s="27"/>
      <c r="BM74" s="27"/>
      <c r="BN74" s="27"/>
    </row>
    <row r="75" spans="1:66" x14ac:dyDescent="0.2">
      <c r="A75" s="43"/>
      <c r="B75" s="43"/>
      <c r="C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27"/>
      <c r="BM75" s="27"/>
      <c r="BN75" s="27"/>
    </row>
    <row r="76" spans="1:66" x14ac:dyDescent="0.2">
      <c r="A76" s="43"/>
      <c r="B76" s="43"/>
      <c r="C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27"/>
      <c r="BM76" s="27"/>
      <c r="BN76" s="27"/>
    </row>
    <row r="77" spans="1:66" x14ac:dyDescent="0.2">
      <c r="A77" s="43"/>
      <c r="B77" s="43"/>
      <c r="C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43"/>
      <c r="BG77" s="43"/>
      <c r="BH77" s="43"/>
      <c r="BI77" s="43"/>
      <c r="BJ77" s="43"/>
      <c r="BK77" s="43"/>
      <c r="BL77" s="27"/>
      <c r="BM77" s="27"/>
      <c r="BN77" s="27"/>
    </row>
    <row r="78" spans="1:66" x14ac:dyDescent="0.2">
      <c r="A78" s="43"/>
      <c r="B78" s="43"/>
      <c r="C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
      <c r="BD78" s="43"/>
      <c r="BE78" s="43"/>
      <c r="BF78" s="43"/>
      <c r="BG78" s="43"/>
      <c r="BH78" s="43"/>
      <c r="BI78" s="43"/>
      <c r="BJ78" s="43"/>
      <c r="BK78" s="43"/>
      <c r="BL78" s="27"/>
      <c r="BM78" s="27"/>
      <c r="BN78" s="27"/>
    </row>
    <row r="79" spans="1:66" x14ac:dyDescent="0.2">
      <c r="A79" s="43"/>
      <c r="B79" s="43"/>
      <c r="C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27"/>
      <c r="BM79" s="27"/>
      <c r="BN79" s="27"/>
    </row>
    <row r="80" spans="1:66" x14ac:dyDescent="0.2">
      <c r="A80" s="43"/>
      <c r="B80" s="43"/>
      <c r="C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27"/>
      <c r="BM80" s="27"/>
      <c r="BN80" s="27"/>
    </row>
    <row r="81" spans="1:66" x14ac:dyDescent="0.2">
      <c r="A81" s="43"/>
      <c r="B81" s="43"/>
      <c r="C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27"/>
      <c r="BM81" s="27"/>
      <c r="BN81" s="27"/>
    </row>
    <row r="82" spans="1:66" x14ac:dyDescent="0.2">
      <c r="A82" s="43"/>
      <c r="B82" s="43"/>
      <c r="C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c r="BI82" s="43"/>
      <c r="BJ82" s="43"/>
      <c r="BK82" s="43"/>
      <c r="BL82" s="27"/>
      <c r="BM82" s="27"/>
      <c r="BN82" s="27"/>
    </row>
    <row r="83" spans="1:66" x14ac:dyDescent="0.2">
      <c r="A83" s="43"/>
      <c r="B83" s="43"/>
      <c r="C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27"/>
      <c r="BM83" s="27"/>
      <c r="BN83" s="27"/>
    </row>
    <row r="84" spans="1:66" x14ac:dyDescent="0.2">
      <c r="A84" s="43"/>
      <c r="B84" s="43"/>
      <c r="C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27"/>
      <c r="BM84" s="27"/>
      <c r="BN84" s="27"/>
    </row>
    <row r="85" spans="1:66" x14ac:dyDescent="0.2">
      <c r="A85" s="43"/>
      <c r="B85" s="43"/>
      <c r="C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27"/>
      <c r="BM85" s="27"/>
      <c r="BN85" s="27"/>
    </row>
    <row r="86" spans="1:66" x14ac:dyDescent="0.2">
      <c r="A86" s="43"/>
      <c r="B86" s="43"/>
      <c r="C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27"/>
      <c r="BM86" s="27"/>
      <c r="BN86" s="27"/>
    </row>
    <row r="87" spans="1:66" x14ac:dyDescent="0.2">
      <c r="A87" s="43"/>
      <c r="B87" s="43"/>
      <c r="C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27"/>
      <c r="BM87" s="27"/>
      <c r="BN87" s="27"/>
    </row>
    <row r="88" spans="1:66" x14ac:dyDescent="0.2">
      <c r="A88" s="43"/>
      <c r="B88" s="43"/>
      <c r="C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27"/>
      <c r="BM88" s="27"/>
      <c r="BN88" s="27"/>
    </row>
    <row r="89" spans="1:66" x14ac:dyDescent="0.2">
      <c r="A89" s="43"/>
      <c r="B89" s="43"/>
      <c r="C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27"/>
      <c r="BM89" s="27"/>
      <c r="BN89" s="27"/>
    </row>
    <row r="90" spans="1:66" x14ac:dyDescent="0.2">
      <c r="A90" s="43"/>
      <c r="B90" s="43"/>
      <c r="C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27"/>
      <c r="BM90" s="27"/>
      <c r="BN90" s="27"/>
    </row>
    <row r="91" spans="1:66" x14ac:dyDescent="0.2">
      <c r="A91" s="43"/>
      <c r="B91" s="43"/>
      <c r="C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27"/>
      <c r="BM91" s="27"/>
      <c r="BN91" s="27"/>
    </row>
    <row r="92" spans="1:66" x14ac:dyDescent="0.2">
      <c r="A92" s="43"/>
      <c r="B92" s="43"/>
      <c r="C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43"/>
      <c r="BG92" s="43"/>
      <c r="BH92" s="43"/>
      <c r="BI92" s="43"/>
      <c r="BJ92" s="43"/>
      <c r="BK92" s="43"/>
      <c r="BL92" s="27"/>
      <c r="BM92" s="27"/>
      <c r="BN92" s="27"/>
    </row>
    <row r="93" spans="1:66" x14ac:dyDescent="0.2">
      <c r="A93" s="43"/>
      <c r="B93" s="43"/>
      <c r="C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27"/>
      <c r="BM93" s="27"/>
      <c r="BN93" s="27"/>
    </row>
    <row r="94" spans="1:66" x14ac:dyDescent="0.2">
      <c r="A94" s="43"/>
      <c r="B94" s="43"/>
      <c r="C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27"/>
      <c r="BM94" s="27"/>
      <c r="BN94" s="27"/>
    </row>
    <row r="95" spans="1:66" x14ac:dyDescent="0.2">
      <c r="A95" s="43"/>
      <c r="B95" s="43"/>
      <c r="C95" s="43"/>
      <c r="E95" s="43"/>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c r="BI95" s="43"/>
      <c r="BJ95" s="43"/>
      <c r="BK95" s="43"/>
      <c r="BL95" s="27"/>
      <c r="BM95" s="27"/>
      <c r="BN95" s="27"/>
    </row>
    <row r="96" spans="1:66" x14ac:dyDescent="0.2">
      <c r="A96" s="43"/>
      <c r="B96" s="43"/>
      <c r="C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43"/>
      <c r="BG96" s="43"/>
      <c r="BH96" s="43"/>
      <c r="BI96" s="43"/>
      <c r="BJ96" s="43"/>
      <c r="BK96" s="43"/>
      <c r="BL96" s="27"/>
      <c r="BM96" s="27"/>
      <c r="BN96" s="27"/>
    </row>
    <row r="97" spans="1:66" x14ac:dyDescent="0.2">
      <c r="A97" s="43"/>
      <c r="B97" s="43"/>
      <c r="C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27"/>
      <c r="BM97" s="27"/>
      <c r="BN97" s="27"/>
    </row>
    <row r="98" spans="1:66" x14ac:dyDescent="0.2">
      <c r="A98" s="43"/>
      <c r="B98" s="43"/>
      <c r="C98" s="43"/>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27"/>
      <c r="BM98" s="27"/>
      <c r="BN98" s="27"/>
    </row>
    <row r="99" spans="1:66" x14ac:dyDescent="0.2">
      <c r="A99" s="43"/>
      <c r="B99" s="43"/>
      <c r="C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27"/>
      <c r="BM99" s="27"/>
      <c r="BN99" s="27"/>
    </row>
    <row r="100" spans="1:66" x14ac:dyDescent="0.2">
      <c r="A100" s="43"/>
      <c r="B100" s="43"/>
      <c r="C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43"/>
      <c r="BG100" s="43"/>
      <c r="BH100" s="43"/>
      <c r="BI100" s="43"/>
      <c r="BJ100" s="43"/>
      <c r="BK100" s="43"/>
      <c r="BL100" s="27"/>
      <c r="BM100" s="27"/>
      <c r="BN100" s="27"/>
    </row>
    <row r="101" spans="1:66" x14ac:dyDescent="0.2">
      <c r="A101" s="43"/>
      <c r="B101" s="43"/>
      <c r="C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43"/>
      <c r="BG101" s="43"/>
      <c r="BH101" s="43"/>
      <c r="BI101" s="43"/>
      <c r="BJ101" s="43"/>
      <c r="BK101" s="43"/>
      <c r="BL101" s="27"/>
      <c r="BM101" s="27"/>
      <c r="BN101" s="27"/>
    </row>
    <row r="102" spans="1:66" x14ac:dyDescent="0.2">
      <c r="A102" s="43"/>
      <c r="B102" s="43"/>
      <c r="C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27"/>
      <c r="BM102" s="27"/>
      <c r="BN102" s="27"/>
    </row>
    <row r="103" spans="1:66" x14ac:dyDescent="0.2">
      <c r="A103" s="43"/>
      <c r="B103" s="43"/>
      <c r="C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c r="BC103" s="43"/>
      <c r="BD103" s="43"/>
      <c r="BE103" s="43"/>
      <c r="BF103" s="43"/>
      <c r="BG103" s="43"/>
      <c r="BH103" s="43"/>
      <c r="BI103" s="43"/>
      <c r="BJ103" s="43"/>
      <c r="BK103" s="43"/>
      <c r="BL103" s="27"/>
      <c r="BM103" s="27"/>
      <c r="BN103" s="27"/>
    </row>
    <row r="104" spans="1:66" x14ac:dyDescent="0.2">
      <c r="A104" s="43"/>
      <c r="B104" s="43"/>
      <c r="C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c r="BC104" s="43"/>
      <c r="BD104" s="43"/>
      <c r="BE104" s="43"/>
      <c r="BF104" s="43"/>
      <c r="BG104" s="43"/>
      <c r="BH104" s="43"/>
      <c r="BI104" s="43"/>
      <c r="BJ104" s="43"/>
      <c r="BK104" s="43"/>
      <c r="BL104" s="27"/>
      <c r="BM104" s="27"/>
      <c r="BN104" s="27"/>
    </row>
    <row r="105" spans="1:66" x14ac:dyDescent="0.2">
      <c r="A105" s="43"/>
      <c r="B105" s="43"/>
      <c r="C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c r="AR105" s="43"/>
      <c r="AS105" s="43"/>
      <c r="AT105" s="43"/>
      <c r="AU105" s="43"/>
      <c r="AV105" s="43"/>
      <c r="AW105" s="43"/>
      <c r="AX105" s="43"/>
      <c r="AY105" s="43"/>
      <c r="AZ105" s="43"/>
      <c r="BA105" s="43"/>
      <c r="BB105" s="43"/>
      <c r="BC105" s="43"/>
      <c r="BD105" s="43"/>
      <c r="BE105" s="43"/>
      <c r="BF105" s="43"/>
      <c r="BG105" s="43"/>
      <c r="BH105" s="43"/>
      <c r="BI105" s="43"/>
      <c r="BJ105" s="43"/>
      <c r="BK105" s="43"/>
      <c r="BL105" s="27"/>
      <c r="BM105" s="27"/>
      <c r="BN105" s="27"/>
    </row>
    <row r="106" spans="1:66" x14ac:dyDescent="0.2">
      <c r="A106" s="43"/>
      <c r="B106" s="43"/>
      <c r="C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27"/>
      <c r="BM106" s="27"/>
      <c r="BN106" s="27"/>
    </row>
    <row r="107" spans="1:66" x14ac:dyDescent="0.2">
      <c r="A107" s="43"/>
      <c r="B107" s="43"/>
      <c r="C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27"/>
      <c r="BM107" s="27"/>
      <c r="BN107" s="27"/>
    </row>
    <row r="108" spans="1:66" x14ac:dyDescent="0.2">
      <c r="A108" s="43"/>
      <c r="B108" s="43"/>
      <c r="C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43"/>
      <c r="BG108" s="43"/>
      <c r="BH108" s="43"/>
      <c r="BI108" s="43"/>
      <c r="BJ108" s="43"/>
      <c r="BK108" s="43"/>
      <c r="BL108" s="27"/>
      <c r="BM108" s="27"/>
      <c r="BN108" s="27"/>
    </row>
    <row r="109" spans="1:66" x14ac:dyDescent="0.2">
      <c r="A109" s="43"/>
      <c r="B109" s="43"/>
      <c r="C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43"/>
      <c r="BG109" s="43"/>
      <c r="BH109" s="43"/>
      <c r="BI109" s="43"/>
      <c r="BJ109" s="43"/>
      <c r="BK109" s="43"/>
      <c r="BL109" s="27"/>
      <c r="BM109" s="27"/>
      <c r="BN109" s="27"/>
    </row>
    <row r="110" spans="1:66" x14ac:dyDescent="0.2">
      <c r="A110" s="43"/>
      <c r="B110" s="43"/>
      <c r="C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43"/>
      <c r="BG110" s="43"/>
      <c r="BH110" s="43"/>
      <c r="BI110" s="43"/>
      <c r="BJ110" s="43"/>
      <c r="BK110" s="43"/>
      <c r="BL110" s="27"/>
      <c r="BM110" s="27"/>
      <c r="BN110" s="27"/>
    </row>
    <row r="111" spans="1:66" x14ac:dyDescent="0.2">
      <c r="A111" s="43"/>
      <c r="B111" s="43"/>
      <c r="C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27"/>
      <c r="BM111" s="27"/>
      <c r="BN111" s="27"/>
    </row>
    <row r="112" spans="1:66" x14ac:dyDescent="0.2">
      <c r="A112" s="43"/>
      <c r="B112" s="43"/>
      <c r="C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27"/>
      <c r="BM112" s="27"/>
      <c r="BN112" s="27"/>
    </row>
    <row r="113" spans="1:66" x14ac:dyDescent="0.2">
      <c r="A113" s="43"/>
      <c r="B113" s="43"/>
      <c r="C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43"/>
      <c r="AS113" s="43"/>
      <c r="AT113" s="43"/>
      <c r="AU113" s="43"/>
      <c r="AV113" s="43"/>
      <c r="AW113" s="43"/>
      <c r="AX113" s="43"/>
      <c r="AY113" s="43"/>
      <c r="AZ113" s="43"/>
      <c r="BA113" s="43"/>
      <c r="BB113" s="43"/>
      <c r="BC113" s="43"/>
      <c r="BD113" s="43"/>
      <c r="BE113" s="43"/>
      <c r="BF113" s="43"/>
      <c r="BG113" s="43"/>
      <c r="BH113" s="43"/>
      <c r="BI113" s="43"/>
      <c r="BJ113" s="43"/>
      <c r="BK113" s="43"/>
      <c r="BL113" s="27"/>
      <c r="BM113" s="27"/>
      <c r="BN113" s="27"/>
    </row>
    <row r="114" spans="1:66" x14ac:dyDescent="0.2">
      <c r="A114" s="43"/>
      <c r="B114" s="43"/>
      <c r="C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3"/>
      <c r="BA114" s="43"/>
      <c r="BB114" s="43"/>
      <c r="BC114" s="43"/>
      <c r="BD114" s="43"/>
      <c r="BE114" s="43"/>
      <c r="BF114" s="43"/>
      <c r="BG114" s="43"/>
      <c r="BH114" s="43"/>
      <c r="BI114" s="43"/>
      <c r="BJ114" s="43"/>
      <c r="BK114" s="43"/>
      <c r="BL114" s="27"/>
      <c r="BM114" s="27"/>
      <c r="BN114" s="27"/>
    </row>
    <row r="115" spans="1:66" x14ac:dyDescent="0.2">
      <c r="A115" s="43"/>
      <c r="B115" s="43"/>
      <c r="C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c r="BC115" s="43"/>
      <c r="BD115" s="43"/>
      <c r="BE115" s="43"/>
      <c r="BF115" s="43"/>
      <c r="BG115" s="43"/>
      <c r="BH115" s="43"/>
      <c r="BI115" s="43"/>
      <c r="BJ115" s="43"/>
      <c r="BK115" s="43"/>
      <c r="BL115" s="27"/>
      <c r="BM115" s="27"/>
      <c r="BN115" s="27"/>
    </row>
    <row r="116" spans="1:66" x14ac:dyDescent="0.2">
      <c r="A116" s="43"/>
      <c r="B116" s="43"/>
      <c r="C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27"/>
      <c r="BM116" s="27"/>
      <c r="BN116" s="27"/>
    </row>
    <row r="117" spans="1:66" x14ac:dyDescent="0.2">
      <c r="A117" s="43"/>
      <c r="B117" s="43"/>
      <c r="C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c r="BC117" s="43"/>
      <c r="BD117" s="43"/>
      <c r="BE117" s="43"/>
      <c r="BF117" s="43"/>
      <c r="BG117" s="43"/>
      <c r="BH117" s="43"/>
      <c r="BI117" s="43"/>
      <c r="BJ117" s="43"/>
      <c r="BK117" s="43"/>
      <c r="BL117" s="27"/>
      <c r="BM117" s="27"/>
      <c r="BN117" s="27"/>
    </row>
    <row r="118" spans="1:66" x14ac:dyDescent="0.2">
      <c r="A118" s="43"/>
      <c r="B118" s="43"/>
      <c r="C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3"/>
      <c r="BA118" s="43"/>
      <c r="BB118" s="43"/>
      <c r="BC118" s="43"/>
      <c r="BD118" s="43"/>
      <c r="BE118" s="43"/>
      <c r="BF118" s="43"/>
      <c r="BG118" s="43"/>
      <c r="BH118" s="43"/>
      <c r="BI118" s="43"/>
      <c r="BJ118" s="43"/>
      <c r="BK118" s="43"/>
      <c r="BL118" s="27"/>
      <c r="BM118" s="27"/>
      <c r="BN118" s="27"/>
    </row>
    <row r="119" spans="1:66" x14ac:dyDescent="0.2">
      <c r="A119" s="43"/>
      <c r="B119" s="43"/>
      <c r="C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c r="BC119" s="43"/>
      <c r="BD119" s="43"/>
      <c r="BE119" s="43"/>
      <c r="BF119" s="43"/>
      <c r="BG119" s="43"/>
      <c r="BH119" s="43"/>
      <c r="BI119" s="43"/>
      <c r="BJ119" s="43"/>
      <c r="BK119" s="43"/>
      <c r="BL119" s="27"/>
      <c r="BM119" s="27"/>
      <c r="BN119" s="27"/>
    </row>
    <row r="120" spans="1:66" x14ac:dyDescent="0.2">
      <c r="A120" s="43"/>
      <c r="B120" s="43"/>
      <c r="C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c r="BB120" s="43"/>
      <c r="BC120" s="43"/>
      <c r="BD120" s="43"/>
      <c r="BE120" s="43"/>
      <c r="BF120" s="43"/>
      <c r="BG120" s="43"/>
      <c r="BH120" s="43"/>
      <c r="BI120" s="43"/>
      <c r="BJ120" s="43"/>
      <c r="BK120" s="43"/>
      <c r="BL120" s="27"/>
      <c r="BM120" s="27"/>
      <c r="BN120" s="27"/>
    </row>
    <row r="121" spans="1:66" x14ac:dyDescent="0.2">
      <c r="A121" s="43"/>
      <c r="B121" s="43"/>
      <c r="C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3"/>
      <c r="BA121" s="43"/>
      <c r="BB121" s="43"/>
      <c r="BC121" s="43"/>
      <c r="BD121" s="43"/>
      <c r="BE121" s="43"/>
      <c r="BF121" s="43"/>
      <c r="BG121" s="43"/>
      <c r="BH121" s="43"/>
      <c r="BI121" s="43"/>
      <c r="BJ121" s="43"/>
      <c r="BK121" s="43"/>
      <c r="BL121" s="27"/>
      <c r="BM121" s="27"/>
      <c r="BN121" s="27"/>
    </row>
    <row r="122" spans="1:66" x14ac:dyDescent="0.2">
      <c r="A122" s="43"/>
      <c r="B122" s="43"/>
      <c r="C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c r="AP122" s="43"/>
      <c r="AQ122" s="43"/>
      <c r="AR122" s="43"/>
      <c r="AS122" s="43"/>
      <c r="AT122" s="43"/>
      <c r="AU122" s="43"/>
      <c r="AV122" s="43"/>
      <c r="AW122" s="43"/>
      <c r="AX122" s="43"/>
      <c r="AY122" s="43"/>
      <c r="AZ122" s="43"/>
      <c r="BA122" s="43"/>
      <c r="BB122" s="43"/>
      <c r="BC122" s="43"/>
      <c r="BD122" s="43"/>
      <c r="BE122" s="43"/>
      <c r="BF122" s="43"/>
      <c r="BG122" s="43"/>
      <c r="BH122" s="43"/>
      <c r="BI122" s="43"/>
      <c r="BJ122" s="43"/>
      <c r="BK122" s="43"/>
      <c r="BL122" s="27"/>
      <c r="BM122" s="27"/>
      <c r="BN122" s="27"/>
    </row>
    <row r="123" spans="1:66" x14ac:dyDescent="0.2">
      <c r="A123" s="43"/>
      <c r="B123" s="43"/>
      <c r="C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
      <c r="BA123" s="43"/>
      <c r="BB123" s="43"/>
      <c r="BC123" s="43"/>
      <c r="BD123" s="43"/>
      <c r="BE123" s="43"/>
      <c r="BF123" s="43"/>
      <c r="BG123" s="43"/>
      <c r="BH123" s="43"/>
      <c r="BI123" s="43"/>
      <c r="BJ123" s="43"/>
      <c r="BK123" s="43"/>
      <c r="BL123" s="27"/>
      <c r="BM123" s="27"/>
      <c r="BN123" s="27"/>
    </row>
    <row r="124" spans="1:66" x14ac:dyDescent="0.2">
      <c r="A124" s="43"/>
      <c r="B124" s="43"/>
      <c r="C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3"/>
      <c r="BA124" s="43"/>
      <c r="BB124" s="43"/>
      <c r="BC124" s="43"/>
      <c r="BD124" s="43"/>
      <c r="BE124" s="43"/>
      <c r="BF124" s="43"/>
      <c r="BG124" s="43"/>
      <c r="BH124" s="43"/>
      <c r="BI124" s="43"/>
      <c r="BJ124" s="43"/>
      <c r="BK124" s="43"/>
      <c r="BL124" s="27"/>
      <c r="BM124" s="27"/>
      <c r="BN124" s="27"/>
    </row>
    <row r="125" spans="1:66" x14ac:dyDescent="0.2">
      <c r="A125" s="43"/>
      <c r="B125" s="43"/>
      <c r="C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
      <c r="BA125" s="43"/>
      <c r="BB125" s="43"/>
      <c r="BC125" s="43"/>
      <c r="BD125" s="43"/>
      <c r="BE125" s="43"/>
      <c r="BF125" s="43"/>
      <c r="BG125" s="43"/>
      <c r="BH125" s="43"/>
      <c r="BI125" s="43"/>
      <c r="BJ125" s="43"/>
      <c r="BK125" s="43"/>
      <c r="BL125" s="27"/>
      <c r="BM125" s="27"/>
      <c r="BN125" s="27"/>
    </row>
    <row r="126" spans="1:66" x14ac:dyDescent="0.2">
      <c r="A126" s="43"/>
      <c r="B126" s="43"/>
      <c r="C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c r="BB126" s="43"/>
      <c r="BC126" s="43"/>
      <c r="BD126" s="43"/>
      <c r="BE126" s="43"/>
      <c r="BF126" s="43"/>
      <c r="BG126" s="43"/>
      <c r="BH126" s="43"/>
      <c r="BI126" s="43"/>
      <c r="BJ126" s="43"/>
      <c r="BK126" s="43"/>
      <c r="BL126" s="27"/>
      <c r="BM126" s="27"/>
      <c r="BN126" s="27"/>
    </row>
    <row r="127" spans="1:66" x14ac:dyDescent="0.2">
      <c r="A127" s="43"/>
      <c r="B127" s="43"/>
      <c r="C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3"/>
      <c r="BA127" s="43"/>
      <c r="BB127" s="43"/>
      <c r="BC127" s="43"/>
      <c r="BD127" s="43"/>
      <c r="BE127" s="43"/>
      <c r="BF127" s="43"/>
      <c r="BG127" s="43"/>
      <c r="BH127" s="43"/>
      <c r="BI127" s="43"/>
      <c r="BJ127" s="43"/>
      <c r="BK127" s="43"/>
      <c r="BL127" s="27"/>
      <c r="BM127" s="27"/>
      <c r="BN127" s="27"/>
    </row>
    <row r="128" spans="1:66" x14ac:dyDescent="0.2">
      <c r="A128" s="43"/>
      <c r="B128" s="43"/>
      <c r="C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3"/>
      <c r="BA128" s="43"/>
      <c r="BB128" s="43"/>
      <c r="BC128" s="43"/>
      <c r="BD128" s="43"/>
      <c r="BE128" s="43"/>
      <c r="BF128" s="43"/>
      <c r="BG128" s="43"/>
      <c r="BH128" s="43"/>
      <c r="BI128" s="43"/>
      <c r="BJ128" s="43"/>
      <c r="BK128" s="43"/>
      <c r="BL128" s="27"/>
      <c r="BM128" s="27"/>
      <c r="BN128" s="27"/>
    </row>
    <row r="129" spans="1:66" x14ac:dyDescent="0.2">
      <c r="A129" s="43"/>
      <c r="B129" s="43"/>
      <c r="C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3"/>
      <c r="BA129" s="43"/>
      <c r="BB129" s="43"/>
      <c r="BC129" s="43"/>
      <c r="BD129" s="43"/>
      <c r="BE129" s="43"/>
      <c r="BF129" s="43"/>
      <c r="BG129" s="43"/>
      <c r="BH129" s="43"/>
      <c r="BI129" s="43"/>
      <c r="BJ129" s="43"/>
      <c r="BK129" s="43"/>
      <c r="BL129" s="27"/>
      <c r="BM129" s="27"/>
      <c r="BN129" s="27"/>
    </row>
    <row r="130" spans="1:66" x14ac:dyDescent="0.2">
      <c r="A130" s="43"/>
      <c r="B130" s="43"/>
      <c r="C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43"/>
      <c r="AX130" s="43"/>
      <c r="AY130" s="43"/>
      <c r="AZ130" s="43"/>
      <c r="BA130" s="43"/>
      <c r="BB130" s="43"/>
      <c r="BC130" s="43"/>
      <c r="BD130" s="43"/>
      <c r="BE130" s="43"/>
      <c r="BF130" s="43"/>
      <c r="BG130" s="43"/>
      <c r="BH130" s="43"/>
      <c r="BI130" s="43"/>
      <c r="BJ130" s="43"/>
      <c r="BK130" s="43"/>
      <c r="BL130" s="27"/>
      <c r="BM130" s="27"/>
      <c r="BN130" s="27"/>
    </row>
    <row r="131" spans="1:66" x14ac:dyDescent="0.2">
      <c r="A131" s="43"/>
      <c r="B131" s="43"/>
      <c r="C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43"/>
      <c r="AX131" s="43"/>
      <c r="AY131" s="43"/>
      <c r="AZ131" s="43"/>
      <c r="BA131" s="43"/>
      <c r="BB131" s="43"/>
      <c r="BC131" s="43"/>
      <c r="BD131" s="43"/>
      <c r="BE131" s="43"/>
      <c r="BF131" s="43"/>
      <c r="BG131" s="43"/>
      <c r="BH131" s="43"/>
      <c r="BI131" s="43"/>
      <c r="BJ131" s="43"/>
      <c r="BK131" s="43"/>
      <c r="BL131" s="27"/>
      <c r="BM131" s="27"/>
      <c r="BN131" s="27"/>
    </row>
    <row r="132" spans="1:66" x14ac:dyDescent="0.2">
      <c r="A132" s="43"/>
      <c r="B132" s="43"/>
      <c r="C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c r="AW132" s="43"/>
      <c r="AX132" s="43"/>
      <c r="AY132" s="43"/>
      <c r="AZ132" s="43"/>
      <c r="BA132" s="43"/>
      <c r="BB132" s="43"/>
      <c r="BC132" s="43"/>
      <c r="BD132" s="43"/>
      <c r="BE132" s="43"/>
      <c r="BF132" s="43"/>
      <c r="BG132" s="43"/>
      <c r="BH132" s="43"/>
      <c r="BI132" s="43"/>
      <c r="BJ132" s="43"/>
      <c r="BK132" s="43"/>
      <c r="BL132" s="27"/>
      <c r="BM132" s="27"/>
      <c r="BN132" s="27"/>
    </row>
    <row r="133" spans="1:66" x14ac:dyDescent="0.2">
      <c r="A133" s="43"/>
      <c r="B133" s="43"/>
      <c r="C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c r="AS133" s="43"/>
      <c r="AT133" s="43"/>
      <c r="AU133" s="43"/>
      <c r="AV133" s="43"/>
      <c r="AW133" s="43"/>
      <c r="AX133" s="43"/>
      <c r="AY133" s="43"/>
      <c r="AZ133" s="43"/>
      <c r="BA133" s="43"/>
      <c r="BB133" s="43"/>
      <c r="BC133" s="43"/>
      <c r="BD133" s="43"/>
      <c r="BE133" s="43"/>
      <c r="BF133" s="43"/>
      <c r="BG133" s="43"/>
      <c r="BH133" s="43"/>
      <c r="BI133" s="43"/>
      <c r="BJ133" s="43"/>
      <c r="BK133" s="43"/>
      <c r="BL133" s="27"/>
      <c r="BM133" s="27"/>
      <c r="BN133" s="27"/>
    </row>
    <row r="134" spans="1:66" x14ac:dyDescent="0.2">
      <c r="A134" s="43"/>
      <c r="B134" s="43"/>
      <c r="C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c r="AU134" s="43"/>
      <c r="AV134" s="43"/>
      <c r="AW134" s="43"/>
      <c r="AX134" s="43"/>
      <c r="AY134" s="43"/>
      <c r="AZ134" s="43"/>
      <c r="BA134" s="43"/>
      <c r="BB134" s="43"/>
      <c r="BC134" s="43"/>
      <c r="BD134" s="43"/>
      <c r="BE134" s="43"/>
      <c r="BF134" s="43"/>
      <c r="BG134" s="43"/>
      <c r="BH134" s="43"/>
      <c r="BI134" s="43"/>
      <c r="BJ134" s="43"/>
      <c r="BK134" s="43"/>
      <c r="BL134" s="27"/>
      <c r="BM134" s="27"/>
      <c r="BN134" s="27"/>
    </row>
    <row r="135" spans="1:66" x14ac:dyDescent="0.2">
      <c r="A135" s="43"/>
      <c r="B135" s="43"/>
      <c r="C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43"/>
      <c r="AS135" s="43"/>
      <c r="AT135" s="43"/>
      <c r="AU135" s="43"/>
      <c r="AV135" s="43"/>
      <c r="AW135" s="43"/>
      <c r="AX135" s="43"/>
      <c r="AY135" s="43"/>
      <c r="AZ135" s="43"/>
      <c r="BA135" s="43"/>
      <c r="BB135" s="43"/>
      <c r="BC135" s="43"/>
      <c r="BD135" s="43"/>
      <c r="BE135" s="43"/>
      <c r="BF135" s="43"/>
      <c r="BG135" s="43"/>
      <c r="BH135" s="43"/>
      <c r="BI135" s="43"/>
      <c r="BJ135" s="43"/>
      <c r="BK135" s="43"/>
      <c r="BL135" s="27"/>
      <c r="BM135" s="27"/>
      <c r="BN135" s="27"/>
    </row>
    <row r="136" spans="1:66" x14ac:dyDescent="0.2">
      <c r="A136" s="43"/>
      <c r="B136" s="43"/>
      <c r="C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c r="AU136" s="43"/>
      <c r="AV136" s="43"/>
      <c r="AW136" s="43"/>
      <c r="AX136" s="43"/>
      <c r="AY136" s="43"/>
      <c r="AZ136" s="43"/>
      <c r="BA136" s="43"/>
      <c r="BB136" s="43"/>
      <c r="BC136" s="43"/>
      <c r="BD136" s="43"/>
      <c r="BE136" s="43"/>
      <c r="BF136" s="43"/>
      <c r="BG136" s="43"/>
      <c r="BH136" s="43"/>
      <c r="BI136" s="43"/>
      <c r="BJ136" s="43"/>
      <c r="BK136" s="43"/>
      <c r="BL136" s="27"/>
      <c r="BM136" s="27"/>
      <c r="BN136" s="27"/>
    </row>
    <row r="137" spans="1:66" x14ac:dyDescent="0.2">
      <c r="A137" s="43"/>
      <c r="B137" s="43"/>
      <c r="C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c r="AK137" s="43"/>
      <c r="AL137" s="43"/>
      <c r="AM137" s="43"/>
      <c r="AN137" s="43"/>
      <c r="AO137" s="43"/>
      <c r="AP137" s="43"/>
      <c r="AQ137" s="43"/>
      <c r="AR137" s="43"/>
      <c r="AS137" s="43"/>
      <c r="AT137" s="43"/>
      <c r="AU137" s="43"/>
      <c r="AV137" s="43"/>
      <c r="AW137" s="43"/>
      <c r="AX137" s="43"/>
      <c r="AY137" s="43"/>
      <c r="AZ137" s="43"/>
      <c r="BA137" s="43"/>
      <c r="BB137" s="43"/>
      <c r="BC137" s="43"/>
      <c r="BD137" s="43"/>
      <c r="BE137" s="43"/>
      <c r="BF137" s="43"/>
      <c r="BG137" s="43"/>
      <c r="BH137" s="43"/>
      <c r="BI137" s="43"/>
      <c r="BJ137" s="43"/>
      <c r="BK137" s="43"/>
      <c r="BL137" s="27"/>
      <c r="BM137" s="27"/>
      <c r="BN137" s="27"/>
    </row>
    <row r="138" spans="1:66" x14ac:dyDescent="0.2">
      <c r="A138" s="43"/>
      <c r="B138" s="43"/>
      <c r="C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43"/>
      <c r="AK138" s="43"/>
      <c r="AL138" s="43"/>
      <c r="AM138" s="43"/>
      <c r="AN138" s="43"/>
      <c r="AO138" s="43"/>
      <c r="AP138" s="43"/>
      <c r="AQ138" s="43"/>
      <c r="AR138" s="43"/>
      <c r="AS138" s="43"/>
      <c r="AT138" s="43"/>
      <c r="AU138" s="43"/>
      <c r="AV138" s="43"/>
      <c r="AW138" s="43"/>
      <c r="AX138" s="43"/>
      <c r="AY138" s="43"/>
      <c r="AZ138" s="43"/>
      <c r="BA138" s="43"/>
      <c r="BB138" s="43"/>
      <c r="BC138" s="43"/>
      <c r="BD138" s="43"/>
      <c r="BE138" s="43"/>
      <c r="BF138" s="43"/>
      <c r="BG138" s="43"/>
      <c r="BH138" s="43"/>
      <c r="BI138" s="43"/>
      <c r="BJ138" s="43"/>
      <c r="BK138" s="43"/>
      <c r="BL138" s="27"/>
      <c r="BM138" s="27"/>
      <c r="BN138" s="27"/>
    </row>
    <row r="139" spans="1:66" x14ac:dyDescent="0.2">
      <c r="A139" s="43"/>
      <c r="B139" s="43"/>
      <c r="C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c r="AK139" s="43"/>
      <c r="AL139" s="43"/>
      <c r="AM139" s="43"/>
      <c r="AN139" s="43"/>
      <c r="AO139" s="43"/>
      <c r="AP139" s="43"/>
      <c r="AQ139" s="43"/>
      <c r="AR139" s="43"/>
      <c r="AS139" s="43"/>
      <c r="AT139" s="43"/>
      <c r="AU139" s="43"/>
      <c r="AV139" s="43"/>
      <c r="AW139" s="43"/>
      <c r="AX139" s="43"/>
      <c r="AY139" s="43"/>
      <c r="AZ139" s="43"/>
      <c r="BA139" s="43"/>
      <c r="BB139" s="43"/>
      <c r="BC139" s="43"/>
      <c r="BD139" s="43"/>
      <c r="BE139" s="43"/>
      <c r="BF139" s="43"/>
      <c r="BG139" s="43"/>
      <c r="BH139" s="43"/>
      <c r="BI139" s="43"/>
      <c r="BJ139" s="43"/>
      <c r="BK139" s="43"/>
      <c r="BL139" s="27"/>
      <c r="BM139" s="27"/>
      <c r="BN139" s="27"/>
    </row>
    <row r="140" spans="1:66" x14ac:dyDescent="0.2">
      <c r="A140" s="43"/>
      <c r="B140" s="43"/>
      <c r="C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43"/>
      <c r="AK140" s="43"/>
      <c r="AL140" s="43"/>
      <c r="AM140" s="43"/>
      <c r="AN140" s="43"/>
      <c r="AO140" s="43"/>
      <c r="AP140" s="43"/>
      <c r="AQ140" s="43"/>
      <c r="AR140" s="43"/>
      <c r="AS140" s="43"/>
      <c r="AT140" s="43"/>
      <c r="AU140" s="43"/>
      <c r="AV140" s="43"/>
      <c r="AW140" s="43"/>
      <c r="AX140" s="43"/>
      <c r="AY140" s="43"/>
      <c r="AZ140" s="43"/>
      <c r="BA140" s="43"/>
      <c r="BB140" s="43"/>
      <c r="BC140" s="43"/>
      <c r="BD140" s="43"/>
      <c r="BE140" s="43"/>
      <c r="BF140" s="43"/>
      <c r="BG140" s="43"/>
      <c r="BH140" s="43"/>
      <c r="BI140" s="43"/>
      <c r="BJ140" s="43"/>
      <c r="BK140" s="43"/>
      <c r="BL140" s="27"/>
      <c r="BM140" s="27"/>
      <c r="BN140" s="27"/>
    </row>
    <row r="141" spans="1:66" x14ac:dyDescent="0.2">
      <c r="A141" s="43"/>
      <c r="B141" s="43"/>
      <c r="C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c r="AE141" s="43"/>
      <c r="AF141" s="43"/>
      <c r="AG141" s="43"/>
      <c r="AH141" s="43"/>
      <c r="AI141" s="43"/>
      <c r="AJ141" s="43"/>
      <c r="AK141" s="43"/>
      <c r="AL141" s="43"/>
      <c r="AM141" s="43"/>
      <c r="AN141" s="43"/>
      <c r="AO141" s="43"/>
      <c r="AP141" s="43"/>
      <c r="AQ141" s="43"/>
      <c r="AR141" s="43"/>
      <c r="AS141" s="43"/>
      <c r="AT141" s="43"/>
      <c r="AU141" s="43"/>
      <c r="AV141" s="43"/>
      <c r="AW141" s="43"/>
      <c r="AX141" s="43"/>
      <c r="AY141" s="43"/>
      <c r="AZ141" s="43"/>
      <c r="BA141" s="43"/>
      <c r="BB141" s="43"/>
      <c r="BC141" s="43"/>
      <c r="BD141" s="43"/>
      <c r="BE141" s="43"/>
      <c r="BF141" s="43"/>
      <c r="BG141" s="43"/>
      <c r="BH141" s="43"/>
      <c r="BI141" s="43"/>
      <c r="BJ141" s="43"/>
      <c r="BK141" s="43"/>
      <c r="BL141" s="27"/>
      <c r="BM141" s="27"/>
      <c r="BN141" s="27"/>
    </row>
    <row r="142" spans="1:66" x14ac:dyDescent="0.2">
      <c r="A142" s="43"/>
      <c r="B142" s="43"/>
      <c r="C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K142" s="43"/>
      <c r="AL142" s="43"/>
      <c r="AM142" s="43"/>
      <c r="AN142" s="43"/>
      <c r="AO142" s="43"/>
      <c r="AP142" s="43"/>
      <c r="AQ142" s="43"/>
      <c r="AR142" s="43"/>
      <c r="AS142" s="43"/>
      <c r="AT142" s="43"/>
      <c r="AU142" s="43"/>
      <c r="AV142" s="43"/>
      <c r="AW142" s="43"/>
      <c r="AX142" s="43"/>
      <c r="AY142" s="43"/>
      <c r="AZ142" s="43"/>
      <c r="BA142" s="43"/>
      <c r="BB142" s="43"/>
      <c r="BC142" s="43"/>
      <c r="BD142" s="43"/>
      <c r="BE142" s="43"/>
      <c r="BF142" s="43"/>
      <c r="BG142" s="43"/>
      <c r="BH142" s="43"/>
      <c r="BI142" s="43"/>
      <c r="BJ142" s="43"/>
      <c r="BK142" s="43"/>
      <c r="BL142" s="27"/>
      <c r="BM142" s="27"/>
      <c r="BN142" s="27"/>
    </row>
    <row r="143" spans="1:66" x14ac:dyDescent="0.2">
      <c r="A143" s="43"/>
      <c r="B143" s="43"/>
      <c r="C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c r="AC143" s="43"/>
      <c r="AD143" s="43"/>
      <c r="AE143" s="43"/>
      <c r="AF143" s="43"/>
      <c r="AG143" s="43"/>
      <c r="AH143" s="43"/>
      <c r="AI143" s="43"/>
      <c r="AJ143" s="43"/>
      <c r="AK143" s="43"/>
      <c r="AL143" s="43"/>
      <c r="AM143" s="43"/>
      <c r="AN143" s="43"/>
      <c r="AO143" s="43"/>
      <c r="AP143" s="43"/>
      <c r="AQ143" s="43"/>
      <c r="AR143" s="43"/>
      <c r="AS143" s="43"/>
      <c r="AT143" s="43"/>
      <c r="AU143" s="43"/>
      <c r="AV143" s="43"/>
      <c r="AW143" s="43"/>
      <c r="AX143" s="43"/>
      <c r="AY143" s="43"/>
      <c r="AZ143" s="43"/>
      <c r="BA143" s="43"/>
      <c r="BB143" s="43"/>
      <c r="BC143" s="43"/>
      <c r="BD143" s="43"/>
      <c r="BE143" s="43"/>
      <c r="BF143" s="43"/>
      <c r="BG143" s="43"/>
      <c r="BH143" s="43"/>
      <c r="BI143" s="43"/>
      <c r="BJ143" s="43"/>
      <c r="BK143" s="43"/>
      <c r="BL143" s="27"/>
      <c r="BM143" s="27"/>
      <c r="BN143" s="27"/>
    </row>
    <row r="144" spans="1:66" x14ac:dyDescent="0.2">
      <c r="A144" s="43"/>
      <c r="B144" s="43"/>
      <c r="C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c r="AC144" s="43"/>
      <c r="AD144" s="43"/>
      <c r="AE144" s="43"/>
      <c r="AF144" s="43"/>
      <c r="AG144" s="43"/>
      <c r="AH144" s="43"/>
      <c r="AI144" s="43"/>
      <c r="AJ144" s="43"/>
      <c r="AK144" s="43"/>
      <c r="AL144" s="43"/>
      <c r="AM144" s="43"/>
      <c r="AN144" s="43"/>
      <c r="AO144" s="43"/>
      <c r="AP144" s="43"/>
      <c r="AQ144" s="43"/>
      <c r="AR144" s="43"/>
      <c r="AS144" s="43"/>
      <c r="AT144" s="43"/>
      <c r="AU144" s="43"/>
      <c r="AV144" s="43"/>
      <c r="AW144" s="43"/>
      <c r="AX144" s="43"/>
      <c r="AY144" s="43"/>
      <c r="AZ144" s="43"/>
      <c r="BA144" s="43"/>
      <c r="BB144" s="43"/>
      <c r="BC144" s="43"/>
      <c r="BD144" s="43"/>
      <c r="BE144" s="43"/>
      <c r="BF144" s="43"/>
      <c r="BG144" s="43"/>
      <c r="BH144" s="43"/>
      <c r="BI144" s="43"/>
      <c r="BJ144" s="43"/>
      <c r="BK144" s="43"/>
      <c r="BL144" s="27"/>
      <c r="BM144" s="27"/>
      <c r="BN144" s="27"/>
    </row>
    <row r="145" spans="1:66" x14ac:dyDescent="0.2">
      <c r="A145" s="43"/>
      <c r="B145" s="43"/>
      <c r="C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c r="AD145" s="43"/>
      <c r="AE145" s="43"/>
      <c r="AF145" s="43"/>
      <c r="AG145" s="43"/>
      <c r="AH145" s="43"/>
      <c r="AI145" s="43"/>
      <c r="AJ145" s="43"/>
      <c r="AK145" s="43"/>
      <c r="AL145" s="43"/>
      <c r="AM145" s="43"/>
      <c r="AN145" s="43"/>
      <c r="AO145" s="43"/>
      <c r="AP145" s="43"/>
      <c r="AQ145" s="43"/>
      <c r="AR145" s="43"/>
      <c r="AS145" s="43"/>
      <c r="AT145" s="43"/>
      <c r="AU145" s="43"/>
      <c r="AV145" s="43"/>
      <c r="AW145" s="43"/>
      <c r="AX145" s="43"/>
      <c r="AY145" s="43"/>
      <c r="AZ145" s="43"/>
      <c r="BA145" s="43"/>
      <c r="BB145" s="43"/>
      <c r="BC145" s="43"/>
      <c r="BD145" s="43"/>
      <c r="BE145" s="43"/>
      <c r="BF145" s="43"/>
      <c r="BG145" s="43"/>
      <c r="BH145" s="43"/>
      <c r="BI145" s="43"/>
      <c r="BJ145" s="43"/>
      <c r="BK145" s="43"/>
      <c r="BL145" s="27"/>
      <c r="BM145" s="27"/>
      <c r="BN145" s="27"/>
    </row>
    <row r="146" spans="1:66" x14ac:dyDescent="0.2">
      <c r="A146" s="43"/>
      <c r="B146" s="43"/>
      <c r="C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c r="AK146" s="43"/>
      <c r="AL146" s="43"/>
      <c r="AM146" s="43"/>
      <c r="AN146" s="43"/>
      <c r="AO146" s="43"/>
      <c r="AP146" s="43"/>
      <c r="AQ146" s="43"/>
      <c r="AR146" s="43"/>
      <c r="AS146" s="43"/>
      <c r="AT146" s="43"/>
      <c r="AU146" s="43"/>
      <c r="AV146" s="43"/>
      <c r="AW146" s="43"/>
      <c r="AX146" s="43"/>
      <c r="AY146" s="43"/>
      <c r="AZ146" s="43"/>
      <c r="BA146" s="43"/>
      <c r="BB146" s="43"/>
      <c r="BC146" s="43"/>
      <c r="BD146" s="43"/>
      <c r="BE146" s="43"/>
      <c r="BF146" s="43"/>
      <c r="BG146" s="43"/>
      <c r="BH146" s="43"/>
      <c r="BI146" s="43"/>
      <c r="BJ146" s="43"/>
      <c r="BK146" s="43"/>
      <c r="BL146" s="27"/>
      <c r="BM146" s="27"/>
      <c r="BN146" s="27"/>
    </row>
    <row r="147" spans="1:66" x14ac:dyDescent="0.2">
      <c r="A147" s="43"/>
      <c r="B147" s="43"/>
      <c r="C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3"/>
      <c r="AR147" s="43"/>
      <c r="AS147" s="43"/>
      <c r="AT147" s="43"/>
      <c r="AU147" s="43"/>
      <c r="AV147" s="43"/>
      <c r="AW147" s="43"/>
      <c r="AX147" s="43"/>
      <c r="AY147" s="43"/>
      <c r="AZ147" s="43"/>
      <c r="BA147" s="43"/>
      <c r="BB147" s="43"/>
      <c r="BC147" s="43"/>
      <c r="BD147" s="43"/>
      <c r="BE147" s="43"/>
      <c r="BF147" s="43"/>
      <c r="BG147" s="43"/>
      <c r="BH147" s="43"/>
      <c r="BI147" s="43"/>
      <c r="BJ147" s="43"/>
      <c r="BK147" s="43"/>
      <c r="BL147" s="27"/>
      <c r="BM147" s="27"/>
      <c r="BN147" s="27"/>
    </row>
    <row r="148" spans="1:66" x14ac:dyDescent="0.2">
      <c r="A148" s="43"/>
      <c r="B148" s="43"/>
      <c r="C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43"/>
      <c r="AR148" s="43"/>
      <c r="AS148" s="43"/>
      <c r="AT148" s="43"/>
      <c r="AU148" s="43"/>
      <c r="AV148" s="43"/>
      <c r="AW148" s="43"/>
      <c r="AX148" s="43"/>
      <c r="AY148" s="43"/>
      <c r="AZ148" s="43"/>
      <c r="BA148" s="43"/>
      <c r="BB148" s="43"/>
      <c r="BC148" s="43"/>
      <c r="BD148" s="43"/>
      <c r="BE148" s="43"/>
      <c r="BF148" s="43"/>
      <c r="BG148" s="43"/>
      <c r="BH148" s="43"/>
      <c r="BI148" s="43"/>
      <c r="BJ148" s="43"/>
      <c r="BK148" s="43"/>
      <c r="BL148" s="27"/>
      <c r="BM148" s="27"/>
      <c r="BN148" s="27"/>
    </row>
    <row r="149" spans="1:66" x14ac:dyDescent="0.2">
      <c r="A149" s="43"/>
      <c r="B149" s="43"/>
      <c r="C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c r="AP149" s="43"/>
      <c r="AQ149" s="43"/>
      <c r="AR149" s="43"/>
      <c r="AS149" s="43"/>
      <c r="AT149" s="43"/>
      <c r="AU149" s="43"/>
      <c r="AV149" s="43"/>
      <c r="AW149" s="43"/>
      <c r="AX149" s="43"/>
      <c r="AY149" s="43"/>
      <c r="AZ149" s="43"/>
      <c r="BA149" s="43"/>
      <c r="BB149" s="43"/>
      <c r="BC149" s="43"/>
      <c r="BD149" s="43"/>
      <c r="BE149" s="43"/>
      <c r="BF149" s="43"/>
      <c r="BG149" s="43"/>
      <c r="BH149" s="43"/>
      <c r="BI149" s="43"/>
      <c r="BJ149" s="43"/>
      <c r="BK149" s="43"/>
      <c r="BL149" s="27"/>
      <c r="BM149" s="27"/>
      <c r="BN149" s="27"/>
    </row>
    <row r="150" spans="1:66" x14ac:dyDescent="0.2">
      <c r="A150" s="43"/>
      <c r="B150" s="43"/>
      <c r="C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3"/>
      <c r="AL150" s="43"/>
      <c r="AM150" s="43"/>
      <c r="AN150" s="43"/>
      <c r="AO150" s="43"/>
      <c r="AP150" s="43"/>
      <c r="AQ150" s="43"/>
      <c r="AR150" s="43"/>
      <c r="AS150" s="43"/>
      <c r="AT150" s="43"/>
      <c r="AU150" s="43"/>
      <c r="AV150" s="43"/>
      <c r="AW150" s="43"/>
      <c r="AX150" s="43"/>
      <c r="AY150" s="43"/>
      <c r="AZ150" s="43"/>
      <c r="BA150" s="43"/>
      <c r="BB150" s="43"/>
      <c r="BC150" s="43"/>
      <c r="BD150" s="43"/>
      <c r="BE150" s="43"/>
      <c r="BF150" s="43"/>
      <c r="BG150" s="43"/>
      <c r="BH150" s="43"/>
      <c r="BI150" s="43"/>
      <c r="BJ150" s="43"/>
      <c r="BK150" s="43"/>
      <c r="BL150" s="27"/>
      <c r="BM150" s="27"/>
      <c r="BN150" s="27"/>
    </row>
    <row r="151" spans="1:66" x14ac:dyDescent="0.2">
      <c r="A151" s="43"/>
      <c r="B151" s="43"/>
      <c r="C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c r="AP151" s="43"/>
      <c r="AQ151" s="43"/>
      <c r="AR151" s="43"/>
      <c r="AS151" s="43"/>
      <c r="AT151" s="43"/>
      <c r="AU151" s="43"/>
      <c r="AV151" s="43"/>
      <c r="AW151" s="43"/>
      <c r="AX151" s="43"/>
      <c r="AY151" s="43"/>
      <c r="AZ151" s="43"/>
      <c r="BA151" s="43"/>
      <c r="BB151" s="43"/>
      <c r="BC151" s="43"/>
      <c r="BD151" s="43"/>
      <c r="BE151" s="43"/>
      <c r="BF151" s="43"/>
      <c r="BG151" s="43"/>
      <c r="BH151" s="43"/>
      <c r="BI151" s="43"/>
      <c r="BJ151" s="43"/>
      <c r="BK151" s="43"/>
      <c r="BL151" s="27"/>
      <c r="BM151" s="27"/>
      <c r="BN151" s="27"/>
    </row>
    <row r="152" spans="1:66" x14ac:dyDescent="0.2">
      <c r="A152" s="43"/>
      <c r="B152" s="43"/>
      <c r="C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43"/>
      <c r="AL152" s="43"/>
      <c r="AM152" s="43"/>
      <c r="AN152" s="43"/>
      <c r="AO152" s="43"/>
      <c r="AP152" s="43"/>
      <c r="AQ152" s="43"/>
      <c r="AR152" s="43"/>
      <c r="AS152" s="43"/>
      <c r="AT152" s="43"/>
      <c r="AU152" s="43"/>
      <c r="AV152" s="43"/>
      <c r="AW152" s="43"/>
      <c r="AX152" s="43"/>
      <c r="AY152" s="43"/>
      <c r="AZ152" s="43"/>
      <c r="BA152" s="43"/>
      <c r="BB152" s="43"/>
      <c r="BC152" s="43"/>
      <c r="BD152" s="43"/>
      <c r="BE152" s="43"/>
      <c r="BF152" s="43"/>
      <c r="BG152" s="43"/>
      <c r="BH152" s="43"/>
      <c r="BI152" s="43"/>
      <c r="BJ152" s="43"/>
      <c r="BK152" s="43"/>
      <c r="BL152" s="27"/>
      <c r="BM152" s="27"/>
      <c r="BN152" s="27"/>
    </row>
    <row r="153" spans="1:66" x14ac:dyDescent="0.2">
      <c r="A153" s="43"/>
      <c r="B153" s="43"/>
      <c r="C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3"/>
      <c r="AL153" s="43"/>
      <c r="AM153" s="43"/>
      <c r="AN153" s="43"/>
      <c r="AO153" s="43"/>
      <c r="AP153" s="43"/>
      <c r="AQ153" s="43"/>
      <c r="AR153" s="43"/>
      <c r="AS153" s="43"/>
      <c r="AT153" s="43"/>
      <c r="AU153" s="43"/>
      <c r="AV153" s="43"/>
      <c r="AW153" s="43"/>
      <c r="AX153" s="43"/>
      <c r="AY153" s="43"/>
      <c r="AZ153" s="43"/>
      <c r="BA153" s="43"/>
      <c r="BB153" s="43"/>
      <c r="BC153" s="43"/>
      <c r="BD153" s="43"/>
      <c r="BE153" s="43"/>
      <c r="BF153" s="43"/>
      <c r="BG153" s="43"/>
      <c r="BH153" s="43"/>
      <c r="BI153" s="43"/>
      <c r="BJ153" s="43"/>
      <c r="BK153" s="43"/>
      <c r="BL153" s="27"/>
      <c r="BM153" s="27"/>
      <c r="BN153" s="27"/>
    </row>
    <row r="154" spans="1:66" x14ac:dyDescent="0.2">
      <c r="A154" s="43"/>
      <c r="B154" s="43"/>
      <c r="C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c r="AR154" s="43"/>
      <c r="AS154" s="43"/>
      <c r="AT154" s="43"/>
      <c r="AU154" s="43"/>
      <c r="AV154" s="43"/>
      <c r="AW154" s="43"/>
      <c r="AX154" s="43"/>
      <c r="AY154" s="43"/>
      <c r="AZ154" s="43"/>
      <c r="BA154" s="43"/>
      <c r="BB154" s="43"/>
      <c r="BC154" s="43"/>
      <c r="BD154" s="43"/>
      <c r="BE154" s="43"/>
      <c r="BF154" s="43"/>
      <c r="BG154" s="43"/>
      <c r="BH154" s="43"/>
      <c r="BI154" s="43"/>
      <c r="BJ154" s="43"/>
      <c r="BK154" s="43"/>
      <c r="BL154" s="27"/>
      <c r="BM154" s="27"/>
      <c r="BN154" s="27"/>
    </row>
    <row r="155" spans="1:66" x14ac:dyDescent="0.2">
      <c r="A155" s="43"/>
      <c r="B155" s="43"/>
      <c r="C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c r="AP155" s="43"/>
      <c r="AQ155" s="43"/>
      <c r="AR155" s="43"/>
      <c r="AS155" s="43"/>
      <c r="AT155" s="43"/>
      <c r="AU155" s="43"/>
      <c r="AV155" s="43"/>
      <c r="AW155" s="43"/>
      <c r="AX155" s="43"/>
      <c r="AY155" s="43"/>
      <c r="AZ155" s="43"/>
      <c r="BA155" s="43"/>
      <c r="BB155" s="43"/>
      <c r="BC155" s="43"/>
      <c r="BD155" s="43"/>
      <c r="BE155" s="43"/>
      <c r="BF155" s="43"/>
      <c r="BG155" s="43"/>
      <c r="BH155" s="43"/>
      <c r="BI155" s="43"/>
      <c r="BJ155" s="43"/>
      <c r="BK155" s="43"/>
      <c r="BL155" s="27"/>
      <c r="BM155" s="27"/>
      <c r="BN155" s="27"/>
    </row>
    <row r="156" spans="1:66" x14ac:dyDescent="0.2">
      <c r="A156" s="43"/>
      <c r="B156" s="43"/>
      <c r="C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c r="AU156" s="43"/>
      <c r="AV156" s="43"/>
      <c r="AW156" s="43"/>
      <c r="AX156" s="43"/>
      <c r="AY156" s="43"/>
      <c r="AZ156" s="43"/>
      <c r="BA156" s="43"/>
      <c r="BB156" s="43"/>
      <c r="BC156" s="43"/>
      <c r="BD156" s="43"/>
      <c r="BE156" s="43"/>
      <c r="BF156" s="43"/>
      <c r="BG156" s="43"/>
      <c r="BH156" s="43"/>
      <c r="BI156" s="43"/>
      <c r="BJ156" s="43"/>
      <c r="BK156" s="43"/>
      <c r="BL156" s="27"/>
      <c r="BM156" s="27"/>
      <c r="BN156" s="27"/>
    </row>
    <row r="157" spans="1:66" x14ac:dyDescent="0.2">
      <c r="A157" s="43"/>
      <c r="B157" s="43"/>
      <c r="C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c r="AS157" s="43"/>
      <c r="AT157" s="43"/>
      <c r="AU157" s="43"/>
      <c r="AV157" s="43"/>
      <c r="AW157" s="43"/>
      <c r="AX157" s="43"/>
      <c r="AY157" s="43"/>
      <c r="AZ157" s="43"/>
      <c r="BA157" s="43"/>
      <c r="BB157" s="43"/>
      <c r="BC157" s="43"/>
      <c r="BD157" s="43"/>
      <c r="BE157" s="43"/>
      <c r="BF157" s="43"/>
      <c r="BG157" s="43"/>
      <c r="BH157" s="43"/>
      <c r="BI157" s="43"/>
      <c r="BJ157" s="43"/>
      <c r="BK157" s="43"/>
      <c r="BL157" s="27"/>
      <c r="BM157" s="27"/>
      <c r="BN157" s="27"/>
    </row>
    <row r="158" spans="1:66" x14ac:dyDescent="0.2">
      <c r="A158" s="43"/>
      <c r="B158" s="43"/>
      <c r="C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c r="AP158" s="43"/>
      <c r="AQ158" s="43"/>
      <c r="AR158" s="43"/>
      <c r="AS158" s="43"/>
      <c r="AT158" s="43"/>
      <c r="AU158" s="43"/>
      <c r="AV158" s="43"/>
      <c r="AW158" s="43"/>
      <c r="AX158" s="43"/>
      <c r="AY158" s="43"/>
      <c r="AZ158" s="43"/>
      <c r="BA158" s="43"/>
      <c r="BB158" s="43"/>
      <c r="BC158" s="43"/>
      <c r="BD158" s="43"/>
      <c r="BE158" s="43"/>
      <c r="BF158" s="43"/>
      <c r="BG158" s="43"/>
      <c r="BH158" s="43"/>
      <c r="BI158" s="43"/>
      <c r="BJ158" s="43"/>
      <c r="BK158" s="43"/>
      <c r="BL158" s="27"/>
      <c r="BM158" s="27"/>
      <c r="BN158" s="27"/>
    </row>
    <row r="159" spans="1:66" x14ac:dyDescent="0.2">
      <c r="A159" s="43"/>
      <c r="B159" s="43"/>
      <c r="C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c r="AP159" s="43"/>
      <c r="AQ159" s="43"/>
      <c r="AR159" s="43"/>
      <c r="AS159" s="43"/>
      <c r="AT159" s="43"/>
      <c r="AU159" s="43"/>
      <c r="AV159" s="43"/>
      <c r="AW159" s="43"/>
      <c r="AX159" s="43"/>
      <c r="AY159" s="43"/>
      <c r="AZ159" s="43"/>
      <c r="BA159" s="43"/>
      <c r="BB159" s="43"/>
      <c r="BC159" s="43"/>
      <c r="BD159" s="43"/>
      <c r="BE159" s="43"/>
      <c r="BF159" s="43"/>
      <c r="BG159" s="43"/>
      <c r="BH159" s="43"/>
      <c r="BI159" s="43"/>
      <c r="BJ159" s="43"/>
      <c r="BK159" s="43"/>
      <c r="BL159" s="27"/>
      <c r="BM159" s="27"/>
      <c r="BN159" s="27"/>
    </row>
    <row r="160" spans="1:66" x14ac:dyDescent="0.2">
      <c r="A160" s="43"/>
      <c r="B160" s="43"/>
      <c r="C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c r="AP160" s="43"/>
      <c r="AQ160" s="43"/>
      <c r="AR160" s="43"/>
      <c r="AS160" s="43"/>
      <c r="AT160" s="43"/>
      <c r="AU160" s="43"/>
      <c r="AV160" s="43"/>
      <c r="AW160" s="43"/>
      <c r="AX160" s="43"/>
      <c r="AY160" s="43"/>
      <c r="AZ160" s="43"/>
      <c r="BA160" s="43"/>
      <c r="BB160" s="43"/>
      <c r="BC160" s="43"/>
      <c r="BD160" s="43"/>
      <c r="BE160" s="43"/>
      <c r="BF160" s="43"/>
      <c r="BG160" s="43"/>
      <c r="BH160" s="43"/>
      <c r="BI160" s="43"/>
      <c r="BJ160" s="43"/>
      <c r="BK160" s="43"/>
      <c r="BL160" s="27"/>
      <c r="BM160" s="27"/>
      <c r="BN160" s="27"/>
    </row>
    <row r="161" spans="1:66" x14ac:dyDescent="0.2">
      <c r="A161" s="43"/>
      <c r="B161" s="43"/>
      <c r="C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43"/>
      <c r="AK161" s="43"/>
      <c r="AL161" s="43"/>
      <c r="AM161" s="43"/>
      <c r="AN161" s="43"/>
      <c r="AO161" s="43"/>
      <c r="AP161" s="43"/>
      <c r="AQ161" s="43"/>
      <c r="AR161" s="43"/>
      <c r="AS161" s="43"/>
      <c r="AT161" s="43"/>
      <c r="AU161" s="43"/>
      <c r="AV161" s="43"/>
      <c r="AW161" s="43"/>
      <c r="AX161" s="43"/>
      <c r="AY161" s="43"/>
      <c r="AZ161" s="43"/>
      <c r="BA161" s="43"/>
      <c r="BB161" s="43"/>
      <c r="BC161" s="43"/>
      <c r="BD161" s="43"/>
      <c r="BE161" s="43"/>
      <c r="BF161" s="43"/>
      <c r="BG161" s="43"/>
      <c r="BH161" s="43"/>
      <c r="BI161" s="43"/>
      <c r="BJ161" s="43"/>
      <c r="BK161" s="43"/>
      <c r="BL161" s="27"/>
      <c r="BM161" s="27"/>
      <c r="BN161" s="27"/>
    </row>
    <row r="162" spans="1:66" x14ac:dyDescent="0.2">
      <c r="A162" s="43"/>
      <c r="B162" s="43"/>
      <c r="C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c r="AL162" s="43"/>
      <c r="AM162" s="43"/>
      <c r="AN162" s="43"/>
      <c r="AO162" s="43"/>
      <c r="AP162" s="43"/>
      <c r="AQ162" s="43"/>
      <c r="AR162" s="43"/>
      <c r="AS162" s="43"/>
      <c r="AT162" s="43"/>
      <c r="AU162" s="43"/>
      <c r="AV162" s="43"/>
      <c r="AW162" s="43"/>
      <c r="AX162" s="43"/>
      <c r="AY162" s="43"/>
      <c r="AZ162" s="43"/>
      <c r="BA162" s="43"/>
      <c r="BB162" s="43"/>
      <c r="BC162" s="43"/>
      <c r="BD162" s="43"/>
      <c r="BE162" s="43"/>
      <c r="BF162" s="43"/>
      <c r="BG162" s="43"/>
      <c r="BH162" s="43"/>
      <c r="BI162" s="43"/>
      <c r="BJ162" s="43"/>
      <c r="BK162" s="43"/>
      <c r="BL162" s="27"/>
      <c r="BM162" s="27"/>
      <c r="BN162" s="27"/>
    </row>
    <row r="163" spans="1:66" x14ac:dyDescent="0.2">
      <c r="A163" s="43"/>
      <c r="B163" s="43"/>
      <c r="C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43"/>
      <c r="AM163" s="43"/>
      <c r="AN163" s="43"/>
      <c r="AO163" s="43"/>
      <c r="AP163" s="43"/>
      <c r="AQ163" s="43"/>
      <c r="AR163" s="43"/>
      <c r="AS163" s="43"/>
      <c r="AT163" s="43"/>
      <c r="AU163" s="43"/>
      <c r="AV163" s="43"/>
      <c r="AW163" s="43"/>
      <c r="AX163" s="43"/>
      <c r="AY163" s="43"/>
      <c r="AZ163" s="43"/>
      <c r="BA163" s="43"/>
      <c r="BB163" s="43"/>
      <c r="BC163" s="43"/>
      <c r="BD163" s="43"/>
      <c r="BE163" s="43"/>
      <c r="BF163" s="43"/>
      <c r="BG163" s="43"/>
      <c r="BH163" s="43"/>
      <c r="BI163" s="43"/>
      <c r="BJ163" s="43"/>
      <c r="BK163" s="43"/>
      <c r="BL163" s="27"/>
      <c r="BM163" s="27"/>
      <c r="BN163" s="27"/>
    </row>
    <row r="164" spans="1:66" x14ac:dyDescent="0.2">
      <c r="A164" s="43"/>
      <c r="B164" s="43"/>
      <c r="C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43"/>
      <c r="AL164" s="43"/>
      <c r="AM164" s="43"/>
      <c r="AN164" s="43"/>
      <c r="AO164" s="43"/>
      <c r="AP164" s="43"/>
      <c r="AQ164" s="43"/>
      <c r="AR164" s="43"/>
      <c r="AS164" s="43"/>
      <c r="AT164" s="43"/>
      <c r="AU164" s="43"/>
      <c r="AV164" s="43"/>
      <c r="AW164" s="43"/>
      <c r="AX164" s="43"/>
      <c r="AY164" s="43"/>
      <c r="AZ164" s="43"/>
      <c r="BA164" s="43"/>
      <c r="BB164" s="43"/>
      <c r="BC164" s="43"/>
      <c r="BD164" s="43"/>
      <c r="BE164" s="43"/>
      <c r="BF164" s="43"/>
      <c r="BG164" s="43"/>
      <c r="BH164" s="43"/>
      <c r="BI164" s="43"/>
      <c r="BJ164" s="43"/>
      <c r="BK164" s="43"/>
      <c r="BL164" s="27"/>
      <c r="BM164" s="27"/>
      <c r="BN164" s="27"/>
    </row>
    <row r="165" spans="1:66" x14ac:dyDescent="0.2">
      <c r="A165" s="43"/>
      <c r="B165" s="43"/>
      <c r="C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c r="AK165" s="43"/>
      <c r="AL165" s="43"/>
      <c r="AM165" s="43"/>
      <c r="AN165" s="43"/>
      <c r="AO165" s="43"/>
      <c r="AP165" s="43"/>
      <c r="AQ165" s="43"/>
      <c r="AR165" s="43"/>
      <c r="AS165" s="43"/>
      <c r="AT165" s="43"/>
      <c r="AU165" s="43"/>
      <c r="AV165" s="43"/>
      <c r="AW165" s="43"/>
      <c r="AX165" s="43"/>
      <c r="AY165" s="43"/>
      <c r="AZ165" s="43"/>
      <c r="BA165" s="43"/>
      <c r="BB165" s="43"/>
      <c r="BC165" s="43"/>
      <c r="BD165" s="43"/>
      <c r="BE165" s="43"/>
      <c r="BF165" s="43"/>
      <c r="BG165" s="43"/>
      <c r="BH165" s="43"/>
      <c r="BI165" s="43"/>
      <c r="BJ165" s="43"/>
      <c r="BK165" s="43"/>
      <c r="BL165" s="27"/>
      <c r="BM165" s="27"/>
      <c r="BN165" s="27"/>
    </row>
    <row r="166" spans="1:66" x14ac:dyDescent="0.2">
      <c r="A166" s="43"/>
      <c r="B166" s="43"/>
      <c r="C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AL166" s="43"/>
      <c r="AM166" s="43"/>
      <c r="AN166" s="43"/>
      <c r="AO166" s="43"/>
      <c r="AP166" s="43"/>
      <c r="AQ166" s="43"/>
      <c r="AR166" s="43"/>
      <c r="AS166" s="43"/>
      <c r="AT166" s="43"/>
      <c r="AU166" s="43"/>
      <c r="AV166" s="43"/>
      <c r="AW166" s="43"/>
      <c r="AX166" s="43"/>
      <c r="AY166" s="43"/>
      <c r="AZ166" s="43"/>
      <c r="BA166" s="43"/>
      <c r="BB166" s="43"/>
      <c r="BC166" s="43"/>
      <c r="BD166" s="43"/>
      <c r="BE166" s="43"/>
      <c r="BF166" s="43"/>
      <c r="BG166" s="43"/>
      <c r="BH166" s="43"/>
      <c r="BI166" s="43"/>
      <c r="BJ166" s="43"/>
      <c r="BK166" s="43"/>
      <c r="BL166" s="27"/>
      <c r="BM166" s="27"/>
      <c r="BN166" s="27"/>
    </row>
    <row r="167" spans="1:66" x14ac:dyDescent="0.2">
      <c r="A167" s="43"/>
      <c r="B167" s="43"/>
      <c r="C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c r="AP167" s="43"/>
      <c r="AQ167" s="43"/>
      <c r="AR167" s="43"/>
      <c r="AS167" s="43"/>
      <c r="AT167" s="43"/>
      <c r="AU167" s="43"/>
      <c r="AV167" s="43"/>
      <c r="AW167" s="43"/>
      <c r="AX167" s="43"/>
      <c r="AY167" s="43"/>
      <c r="AZ167" s="43"/>
      <c r="BA167" s="43"/>
      <c r="BB167" s="43"/>
      <c r="BC167" s="43"/>
      <c r="BD167" s="43"/>
      <c r="BE167" s="43"/>
      <c r="BF167" s="43"/>
      <c r="BG167" s="43"/>
      <c r="BH167" s="43"/>
      <c r="BI167" s="43"/>
      <c r="BJ167" s="43"/>
      <c r="BK167" s="43"/>
      <c r="BL167" s="27"/>
      <c r="BM167" s="27"/>
      <c r="BN167" s="27"/>
    </row>
    <row r="168" spans="1:66" x14ac:dyDescent="0.2">
      <c r="A168" s="43"/>
      <c r="B168" s="43"/>
      <c r="C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3"/>
      <c r="AL168" s="43"/>
      <c r="AM168" s="43"/>
      <c r="AN168" s="43"/>
      <c r="AO168" s="43"/>
      <c r="AP168" s="43"/>
      <c r="AQ168" s="43"/>
      <c r="AR168" s="43"/>
      <c r="AS168" s="43"/>
      <c r="AT168" s="43"/>
      <c r="AU168" s="43"/>
      <c r="AV168" s="43"/>
      <c r="AW168" s="43"/>
      <c r="AX168" s="43"/>
      <c r="AY168" s="43"/>
      <c r="AZ168" s="43"/>
      <c r="BA168" s="43"/>
      <c r="BB168" s="43"/>
      <c r="BC168" s="43"/>
      <c r="BD168" s="43"/>
      <c r="BE168" s="43"/>
      <c r="BF168" s="43"/>
      <c r="BG168" s="43"/>
      <c r="BH168" s="43"/>
      <c r="BI168" s="43"/>
      <c r="BJ168" s="43"/>
      <c r="BK168" s="43"/>
      <c r="BL168" s="27"/>
      <c r="BM168" s="27"/>
      <c r="BN168" s="27"/>
    </row>
    <row r="169" spans="1:66" x14ac:dyDescent="0.2">
      <c r="A169" s="43"/>
      <c r="B169" s="43"/>
      <c r="C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43"/>
      <c r="AM169" s="43"/>
      <c r="AN169" s="43"/>
      <c r="AO169" s="43"/>
      <c r="AP169" s="43"/>
      <c r="AQ169" s="43"/>
      <c r="AR169" s="43"/>
      <c r="AS169" s="43"/>
      <c r="AT169" s="43"/>
      <c r="AU169" s="43"/>
      <c r="AV169" s="43"/>
      <c r="AW169" s="43"/>
      <c r="AX169" s="43"/>
      <c r="AY169" s="43"/>
      <c r="AZ169" s="43"/>
      <c r="BA169" s="43"/>
      <c r="BB169" s="43"/>
      <c r="BC169" s="43"/>
      <c r="BD169" s="43"/>
      <c r="BE169" s="43"/>
      <c r="BF169" s="43"/>
      <c r="BG169" s="43"/>
      <c r="BH169" s="43"/>
      <c r="BI169" s="43"/>
      <c r="BJ169" s="43"/>
      <c r="BK169" s="43"/>
      <c r="BL169" s="27"/>
      <c r="BM169" s="27"/>
      <c r="BN169" s="27"/>
    </row>
    <row r="170" spans="1:66" x14ac:dyDescent="0.2">
      <c r="A170" s="43"/>
      <c r="B170" s="43"/>
      <c r="C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c r="AP170" s="43"/>
      <c r="AQ170" s="43"/>
      <c r="AR170" s="43"/>
      <c r="AS170" s="43"/>
      <c r="AT170" s="43"/>
      <c r="AU170" s="43"/>
      <c r="AV170" s="43"/>
      <c r="AW170" s="43"/>
      <c r="AX170" s="43"/>
      <c r="AY170" s="43"/>
      <c r="AZ170" s="43"/>
      <c r="BA170" s="43"/>
      <c r="BB170" s="43"/>
      <c r="BC170" s="43"/>
      <c r="BD170" s="43"/>
      <c r="BE170" s="43"/>
      <c r="BF170" s="43"/>
      <c r="BG170" s="43"/>
      <c r="BH170" s="43"/>
      <c r="BI170" s="43"/>
      <c r="BJ170" s="43"/>
      <c r="BK170" s="43"/>
      <c r="BL170" s="27"/>
      <c r="BM170" s="27"/>
      <c r="BN170" s="27"/>
    </row>
    <row r="171" spans="1:66" x14ac:dyDescent="0.2">
      <c r="A171" s="43"/>
      <c r="B171" s="43"/>
      <c r="C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c r="AQ171" s="43"/>
      <c r="AR171" s="43"/>
      <c r="AS171" s="43"/>
      <c r="AT171" s="43"/>
      <c r="AU171" s="43"/>
      <c r="AV171" s="43"/>
      <c r="AW171" s="43"/>
      <c r="AX171" s="43"/>
      <c r="AY171" s="43"/>
      <c r="AZ171" s="43"/>
      <c r="BA171" s="43"/>
      <c r="BB171" s="43"/>
      <c r="BC171" s="43"/>
      <c r="BD171" s="43"/>
      <c r="BE171" s="43"/>
      <c r="BF171" s="43"/>
      <c r="BG171" s="43"/>
      <c r="BH171" s="43"/>
      <c r="BI171" s="43"/>
      <c r="BJ171" s="43"/>
      <c r="BK171" s="43"/>
      <c r="BL171" s="27"/>
      <c r="BM171" s="27"/>
      <c r="BN171" s="27"/>
    </row>
    <row r="172" spans="1:66" x14ac:dyDescent="0.2">
      <c r="A172" s="43"/>
      <c r="B172" s="43"/>
      <c r="C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c r="AP172" s="43"/>
      <c r="AQ172" s="43"/>
      <c r="AR172" s="43"/>
      <c r="AS172" s="43"/>
      <c r="AT172" s="43"/>
      <c r="AU172" s="43"/>
      <c r="AV172" s="43"/>
      <c r="AW172" s="43"/>
      <c r="AX172" s="43"/>
      <c r="AY172" s="43"/>
      <c r="AZ172" s="43"/>
      <c r="BA172" s="43"/>
      <c r="BB172" s="43"/>
      <c r="BC172" s="43"/>
      <c r="BD172" s="43"/>
      <c r="BE172" s="43"/>
      <c r="BF172" s="43"/>
      <c r="BG172" s="43"/>
      <c r="BH172" s="43"/>
      <c r="BI172" s="43"/>
      <c r="BJ172" s="43"/>
      <c r="BK172" s="43"/>
      <c r="BL172" s="27"/>
      <c r="BM172" s="27"/>
      <c r="BN172" s="27"/>
    </row>
    <row r="173" spans="1:66" x14ac:dyDescent="0.2">
      <c r="A173" s="43"/>
      <c r="B173" s="43"/>
      <c r="C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c r="AP173" s="43"/>
      <c r="AQ173" s="43"/>
      <c r="AR173" s="43"/>
      <c r="AS173" s="43"/>
      <c r="AT173" s="43"/>
      <c r="AU173" s="43"/>
      <c r="AV173" s="43"/>
      <c r="AW173" s="43"/>
      <c r="AX173" s="43"/>
      <c r="AY173" s="43"/>
      <c r="AZ173" s="43"/>
      <c r="BA173" s="43"/>
      <c r="BB173" s="43"/>
      <c r="BC173" s="43"/>
      <c r="BD173" s="43"/>
      <c r="BE173" s="43"/>
      <c r="BF173" s="43"/>
      <c r="BG173" s="43"/>
      <c r="BH173" s="43"/>
      <c r="BI173" s="43"/>
      <c r="BJ173" s="43"/>
      <c r="BK173" s="43"/>
      <c r="BL173" s="27"/>
      <c r="BM173" s="27"/>
      <c r="BN173" s="27"/>
    </row>
    <row r="174" spans="1:66" x14ac:dyDescent="0.2">
      <c r="A174" s="43"/>
      <c r="B174" s="43"/>
      <c r="C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c r="AP174" s="43"/>
      <c r="AQ174" s="43"/>
      <c r="AR174" s="43"/>
      <c r="AS174" s="43"/>
      <c r="AT174" s="43"/>
      <c r="AU174" s="43"/>
      <c r="AV174" s="43"/>
      <c r="AW174" s="43"/>
      <c r="AX174" s="43"/>
      <c r="AY174" s="43"/>
      <c r="AZ174" s="43"/>
      <c r="BA174" s="43"/>
      <c r="BB174" s="43"/>
      <c r="BC174" s="43"/>
      <c r="BD174" s="43"/>
      <c r="BE174" s="43"/>
      <c r="BF174" s="43"/>
      <c r="BG174" s="43"/>
      <c r="BH174" s="43"/>
      <c r="BI174" s="43"/>
      <c r="BJ174" s="43"/>
      <c r="BK174" s="43"/>
      <c r="BL174" s="27"/>
      <c r="BM174" s="27"/>
      <c r="BN174" s="27"/>
    </row>
    <row r="175" spans="1:66" x14ac:dyDescent="0.2">
      <c r="A175" s="43"/>
      <c r="B175" s="43"/>
      <c r="C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c r="AQ175" s="43"/>
      <c r="AR175" s="43"/>
      <c r="AS175" s="43"/>
      <c r="AT175" s="43"/>
      <c r="AU175" s="43"/>
      <c r="AV175" s="43"/>
      <c r="AW175" s="43"/>
      <c r="AX175" s="43"/>
      <c r="AY175" s="43"/>
      <c r="AZ175" s="43"/>
      <c r="BA175" s="43"/>
      <c r="BB175" s="43"/>
      <c r="BC175" s="43"/>
      <c r="BD175" s="43"/>
      <c r="BE175" s="43"/>
      <c r="BF175" s="43"/>
      <c r="BG175" s="43"/>
      <c r="BH175" s="43"/>
      <c r="BI175" s="43"/>
      <c r="BJ175" s="43"/>
      <c r="BK175" s="43"/>
      <c r="BL175" s="27"/>
      <c r="BM175" s="27"/>
      <c r="BN175" s="27"/>
    </row>
    <row r="176" spans="1:66" x14ac:dyDescent="0.2">
      <c r="A176" s="43"/>
      <c r="B176" s="43"/>
      <c r="C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43"/>
      <c r="AL176" s="43"/>
      <c r="AM176" s="43"/>
      <c r="AN176" s="43"/>
      <c r="AO176" s="43"/>
      <c r="AP176" s="43"/>
      <c r="AQ176" s="43"/>
      <c r="AR176" s="43"/>
      <c r="AS176" s="43"/>
      <c r="AT176" s="43"/>
      <c r="AU176" s="43"/>
      <c r="AV176" s="43"/>
      <c r="AW176" s="43"/>
      <c r="AX176" s="43"/>
      <c r="AY176" s="43"/>
      <c r="AZ176" s="43"/>
      <c r="BA176" s="43"/>
      <c r="BB176" s="43"/>
      <c r="BC176" s="43"/>
      <c r="BD176" s="43"/>
      <c r="BE176" s="43"/>
      <c r="BF176" s="43"/>
      <c r="BG176" s="43"/>
      <c r="BH176" s="43"/>
      <c r="BI176" s="43"/>
      <c r="BJ176" s="43"/>
      <c r="BK176" s="43"/>
      <c r="BL176" s="27"/>
      <c r="BM176" s="27"/>
      <c r="BN176" s="27"/>
    </row>
    <row r="177" spans="1:66" x14ac:dyDescent="0.2">
      <c r="A177" s="43"/>
      <c r="B177" s="43"/>
      <c r="C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c r="AQ177" s="43"/>
      <c r="AR177" s="43"/>
      <c r="AS177" s="43"/>
      <c r="AT177" s="43"/>
      <c r="AU177" s="43"/>
      <c r="AV177" s="43"/>
      <c r="AW177" s="43"/>
      <c r="AX177" s="43"/>
      <c r="AY177" s="43"/>
      <c r="AZ177" s="43"/>
      <c r="BA177" s="43"/>
      <c r="BB177" s="43"/>
      <c r="BC177" s="43"/>
      <c r="BD177" s="43"/>
      <c r="BE177" s="43"/>
      <c r="BF177" s="43"/>
      <c r="BG177" s="43"/>
      <c r="BH177" s="43"/>
      <c r="BI177" s="43"/>
      <c r="BJ177" s="43"/>
      <c r="BK177" s="43"/>
      <c r="BL177" s="27"/>
      <c r="BM177" s="27"/>
      <c r="BN177" s="27"/>
    </row>
    <row r="178" spans="1:66" x14ac:dyDescent="0.2">
      <c r="A178" s="43"/>
      <c r="B178" s="43"/>
      <c r="C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c r="AQ178" s="43"/>
      <c r="AR178" s="43"/>
      <c r="AS178" s="43"/>
      <c r="AT178" s="43"/>
      <c r="AU178" s="43"/>
      <c r="AV178" s="43"/>
      <c r="AW178" s="43"/>
      <c r="AX178" s="43"/>
      <c r="AY178" s="43"/>
      <c r="AZ178" s="43"/>
      <c r="BA178" s="43"/>
      <c r="BB178" s="43"/>
      <c r="BC178" s="43"/>
      <c r="BD178" s="43"/>
      <c r="BE178" s="43"/>
      <c r="BF178" s="43"/>
      <c r="BG178" s="43"/>
      <c r="BH178" s="43"/>
      <c r="BI178" s="43"/>
      <c r="BJ178" s="43"/>
      <c r="BK178" s="43"/>
      <c r="BL178" s="27"/>
      <c r="BM178" s="27"/>
      <c r="BN178" s="27"/>
    </row>
    <row r="179" spans="1:66" x14ac:dyDescent="0.2">
      <c r="A179" s="43"/>
      <c r="B179" s="43"/>
      <c r="C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c r="AP179" s="43"/>
      <c r="AQ179" s="43"/>
      <c r="AR179" s="43"/>
      <c r="AS179" s="43"/>
      <c r="AT179" s="43"/>
      <c r="AU179" s="43"/>
      <c r="AV179" s="43"/>
      <c r="AW179" s="43"/>
      <c r="AX179" s="43"/>
      <c r="AY179" s="43"/>
      <c r="AZ179" s="43"/>
      <c r="BA179" s="43"/>
      <c r="BB179" s="43"/>
      <c r="BC179" s="43"/>
      <c r="BD179" s="43"/>
      <c r="BE179" s="43"/>
      <c r="BF179" s="43"/>
      <c r="BG179" s="43"/>
      <c r="BH179" s="43"/>
      <c r="BI179" s="43"/>
      <c r="BJ179" s="43"/>
      <c r="BK179" s="43"/>
      <c r="BL179" s="27"/>
      <c r="BM179" s="27"/>
      <c r="BN179" s="27"/>
    </row>
    <row r="180" spans="1:66" x14ac:dyDescent="0.2">
      <c r="A180" s="43"/>
      <c r="B180" s="43"/>
      <c r="C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43"/>
      <c r="AO180" s="43"/>
      <c r="AP180" s="43"/>
      <c r="AQ180" s="43"/>
      <c r="AR180" s="43"/>
      <c r="AS180" s="43"/>
      <c r="AT180" s="43"/>
      <c r="AU180" s="43"/>
      <c r="AV180" s="43"/>
      <c r="AW180" s="43"/>
      <c r="AX180" s="43"/>
      <c r="AY180" s="43"/>
      <c r="AZ180" s="43"/>
      <c r="BA180" s="43"/>
      <c r="BB180" s="43"/>
      <c r="BC180" s="43"/>
      <c r="BD180" s="43"/>
      <c r="BE180" s="43"/>
      <c r="BF180" s="43"/>
      <c r="BG180" s="43"/>
      <c r="BH180" s="43"/>
      <c r="BI180" s="43"/>
      <c r="BJ180" s="43"/>
      <c r="BK180" s="43"/>
      <c r="BL180" s="27"/>
      <c r="BM180" s="27"/>
      <c r="BN180" s="27"/>
    </row>
    <row r="181" spans="1:66" x14ac:dyDescent="0.2">
      <c r="A181" s="43"/>
      <c r="B181" s="43"/>
      <c r="C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c r="AP181" s="43"/>
      <c r="AQ181" s="43"/>
      <c r="AR181" s="43"/>
      <c r="AS181" s="43"/>
      <c r="AT181" s="43"/>
      <c r="AU181" s="43"/>
      <c r="AV181" s="43"/>
      <c r="AW181" s="43"/>
      <c r="AX181" s="43"/>
      <c r="AY181" s="43"/>
      <c r="AZ181" s="43"/>
      <c r="BA181" s="43"/>
      <c r="BB181" s="43"/>
      <c r="BC181" s="43"/>
      <c r="BD181" s="43"/>
      <c r="BE181" s="43"/>
      <c r="BF181" s="43"/>
      <c r="BG181" s="43"/>
      <c r="BH181" s="43"/>
      <c r="BI181" s="43"/>
      <c r="BJ181" s="43"/>
      <c r="BK181" s="43"/>
      <c r="BL181" s="27"/>
      <c r="BM181" s="27"/>
      <c r="BN181" s="27"/>
    </row>
    <row r="182" spans="1:66" x14ac:dyDescent="0.2">
      <c r="A182" s="43"/>
      <c r="B182" s="43"/>
      <c r="C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c r="AP182" s="43"/>
      <c r="AQ182" s="43"/>
      <c r="AR182" s="43"/>
      <c r="AS182" s="43"/>
      <c r="AT182" s="43"/>
      <c r="AU182" s="43"/>
      <c r="AV182" s="43"/>
      <c r="AW182" s="43"/>
      <c r="AX182" s="43"/>
      <c r="AY182" s="43"/>
      <c r="AZ182" s="43"/>
      <c r="BA182" s="43"/>
      <c r="BB182" s="43"/>
      <c r="BC182" s="43"/>
      <c r="BD182" s="43"/>
      <c r="BE182" s="43"/>
      <c r="BF182" s="43"/>
      <c r="BG182" s="43"/>
      <c r="BH182" s="43"/>
      <c r="BI182" s="43"/>
      <c r="BJ182" s="43"/>
      <c r="BK182" s="43"/>
      <c r="BL182" s="27"/>
      <c r="BM182" s="27"/>
      <c r="BN182" s="27"/>
    </row>
    <row r="183" spans="1:66" x14ac:dyDescent="0.2">
      <c r="A183" s="43"/>
      <c r="B183" s="43"/>
      <c r="C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43"/>
      <c r="AK183" s="43"/>
      <c r="AL183" s="43"/>
      <c r="AM183" s="43"/>
      <c r="AN183" s="43"/>
      <c r="AO183" s="43"/>
      <c r="AP183" s="43"/>
      <c r="AQ183" s="43"/>
      <c r="AR183" s="43"/>
      <c r="AS183" s="43"/>
      <c r="AT183" s="43"/>
      <c r="AU183" s="43"/>
      <c r="AV183" s="43"/>
      <c r="AW183" s="43"/>
      <c r="AX183" s="43"/>
      <c r="AY183" s="43"/>
      <c r="AZ183" s="43"/>
      <c r="BA183" s="43"/>
      <c r="BB183" s="43"/>
      <c r="BC183" s="43"/>
      <c r="BD183" s="43"/>
      <c r="BE183" s="43"/>
      <c r="BF183" s="43"/>
      <c r="BG183" s="43"/>
      <c r="BH183" s="43"/>
      <c r="BI183" s="43"/>
      <c r="BJ183" s="43"/>
      <c r="BK183" s="43"/>
      <c r="BL183" s="27"/>
      <c r="BM183" s="27"/>
      <c r="BN183" s="27"/>
    </row>
    <row r="184" spans="1:66" x14ac:dyDescent="0.2">
      <c r="A184" s="43"/>
      <c r="B184" s="43"/>
      <c r="C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c r="AL184" s="43"/>
      <c r="AM184" s="43"/>
      <c r="AN184" s="43"/>
      <c r="AO184" s="43"/>
      <c r="AP184" s="43"/>
      <c r="AQ184" s="43"/>
      <c r="AR184" s="43"/>
      <c r="AS184" s="43"/>
      <c r="AT184" s="43"/>
      <c r="AU184" s="43"/>
      <c r="AV184" s="43"/>
      <c r="AW184" s="43"/>
      <c r="AX184" s="43"/>
      <c r="AY184" s="43"/>
      <c r="AZ184" s="43"/>
      <c r="BA184" s="43"/>
      <c r="BB184" s="43"/>
      <c r="BC184" s="43"/>
      <c r="BD184" s="43"/>
      <c r="BE184" s="43"/>
      <c r="BF184" s="43"/>
      <c r="BG184" s="43"/>
      <c r="BH184" s="43"/>
      <c r="BI184" s="43"/>
      <c r="BJ184" s="43"/>
      <c r="BK184" s="43"/>
      <c r="BL184" s="27"/>
      <c r="BM184" s="27"/>
      <c r="BN184" s="27"/>
    </row>
    <row r="185" spans="1:66" x14ac:dyDescent="0.2">
      <c r="A185" s="43"/>
      <c r="B185" s="43"/>
      <c r="C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c r="AP185" s="43"/>
      <c r="AQ185" s="43"/>
      <c r="AR185" s="43"/>
      <c r="AS185" s="43"/>
      <c r="AT185" s="43"/>
      <c r="AU185" s="43"/>
      <c r="AV185" s="43"/>
      <c r="AW185" s="43"/>
      <c r="AX185" s="43"/>
      <c r="AY185" s="43"/>
      <c r="AZ185" s="43"/>
      <c r="BA185" s="43"/>
      <c r="BB185" s="43"/>
      <c r="BC185" s="43"/>
      <c r="BD185" s="43"/>
      <c r="BE185" s="43"/>
      <c r="BF185" s="43"/>
      <c r="BG185" s="43"/>
      <c r="BH185" s="43"/>
      <c r="BI185" s="43"/>
      <c r="BJ185" s="43"/>
      <c r="BK185" s="43"/>
      <c r="BL185" s="27"/>
      <c r="BM185" s="27"/>
      <c r="BN185" s="27"/>
    </row>
    <row r="186" spans="1:66" x14ac:dyDescent="0.2">
      <c r="A186" s="43"/>
      <c r="B186" s="43"/>
      <c r="C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3"/>
      <c r="AO186" s="43"/>
      <c r="AP186" s="43"/>
      <c r="AQ186" s="43"/>
      <c r="AR186" s="43"/>
      <c r="AS186" s="43"/>
      <c r="AT186" s="43"/>
      <c r="AU186" s="43"/>
      <c r="AV186" s="43"/>
      <c r="AW186" s="43"/>
      <c r="AX186" s="43"/>
      <c r="AY186" s="43"/>
      <c r="AZ186" s="43"/>
      <c r="BA186" s="43"/>
      <c r="BB186" s="43"/>
      <c r="BC186" s="43"/>
      <c r="BD186" s="43"/>
      <c r="BE186" s="43"/>
      <c r="BF186" s="43"/>
      <c r="BG186" s="43"/>
      <c r="BH186" s="43"/>
      <c r="BI186" s="43"/>
      <c r="BJ186" s="43"/>
      <c r="BK186" s="43"/>
      <c r="BL186" s="27"/>
      <c r="BM186" s="27"/>
      <c r="BN186" s="27"/>
    </row>
    <row r="187" spans="1:66" x14ac:dyDescent="0.2">
      <c r="A187" s="43"/>
      <c r="B187" s="43"/>
      <c r="C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43"/>
      <c r="AR187" s="43"/>
      <c r="AS187" s="43"/>
      <c r="AT187" s="43"/>
      <c r="AU187" s="43"/>
      <c r="AV187" s="43"/>
      <c r="AW187" s="43"/>
      <c r="AX187" s="43"/>
      <c r="AY187" s="43"/>
      <c r="AZ187" s="43"/>
      <c r="BA187" s="43"/>
      <c r="BB187" s="43"/>
      <c r="BC187" s="43"/>
      <c r="BD187" s="43"/>
      <c r="BE187" s="43"/>
      <c r="BF187" s="43"/>
      <c r="BG187" s="43"/>
      <c r="BH187" s="43"/>
      <c r="BI187" s="43"/>
      <c r="BJ187" s="43"/>
      <c r="BK187" s="43"/>
      <c r="BL187" s="27"/>
      <c r="BM187" s="27"/>
      <c r="BN187" s="27"/>
    </row>
    <row r="188" spans="1:66" x14ac:dyDescent="0.2">
      <c r="A188" s="43"/>
      <c r="B188" s="43"/>
      <c r="C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43"/>
      <c r="AK188" s="43"/>
      <c r="AL188" s="43"/>
      <c r="AM188" s="43"/>
      <c r="AN188" s="43"/>
      <c r="AO188" s="43"/>
      <c r="AP188" s="43"/>
      <c r="AQ188" s="43"/>
      <c r="AR188" s="43"/>
      <c r="AS188" s="43"/>
      <c r="AT188" s="43"/>
      <c r="AU188" s="43"/>
      <c r="AV188" s="43"/>
      <c r="AW188" s="43"/>
      <c r="AX188" s="43"/>
      <c r="AY188" s="43"/>
      <c r="AZ188" s="43"/>
      <c r="BA188" s="43"/>
      <c r="BB188" s="43"/>
      <c r="BC188" s="43"/>
      <c r="BD188" s="43"/>
      <c r="BE188" s="43"/>
      <c r="BF188" s="43"/>
      <c r="BG188" s="43"/>
      <c r="BH188" s="43"/>
      <c r="BI188" s="43"/>
      <c r="BJ188" s="43"/>
      <c r="BK188" s="43"/>
      <c r="BL188" s="27"/>
      <c r="BM188" s="27"/>
      <c r="BN188" s="27"/>
    </row>
    <row r="189" spans="1:66" x14ac:dyDescent="0.2">
      <c r="A189" s="43"/>
      <c r="B189" s="43"/>
      <c r="C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c r="AD189" s="43"/>
      <c r="AE189" s="43"/>
      <c r="AF189" s="43"/>
      <c r="AG189" s="43"/>
      <c r="AH189" s="43"/>
      <c r="AI189" s="43"/>
      <c r="AJ189" s="43"/>
      <c r="AK189" s="43"/>
      <c r="AL189" s="43"/>
      <c r="AM189" s="43"/>
      <c r="AN189" s="43"/>
      <c r="AO189" s="43"/>
      <c r="AP189" s="43"/>
      <c r="AQ189" s="43"/>
      <c r="AR189" s="43"/>
      <c r="AS189" s="43"/>
      <c r="AT189" s="43"/>
      <c r="AU189" s="43"/>
      <c r="AV189" s="43"/>
      <c r="AW189" s="43"/>
      <c r="AX189" s="43"/>
      <c r="AY189" s="43"/>
      <c r="AZ189" s="43"/>
      <c r="BA189" s="43"/>
      <c r="BB189" s="43"/>
      <c r="BC189" s="43"/>
      <c r="BD189" s="43"/>
      <c r="BE189" s="43"/>
      <c r="BF189" s="43"/>
      <c r="BG189" s="43"/>
      <c r="BH189" s="43"/>
      <c r="BI189" s="43"/>
      <c r="BJ189" s="43"/>
      <c r="BK189" s="43"/>
      <c r="BL189" s="27"/>
      <c r="BM189" s="27"/>
      <c r="BN189" s="27"/>
    </row>
    <row r="190" spans="1:66" x14ac:dyDescent="0.2">
      <c r="A190" s="43"/>
      <c r="B190" s="43"/>
      <c r="C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c r="AR190" s="43"/>
      <c r="AS190" s="43"/>
      <c r="AT190" s="43"/>
      <c r="AU190" s="43"/>
      <c r="AV190" s="43"/>
      <c r="AW190" s="43"/>
      <c r="AX190" s="43"/>
      <c r="AY190" s="43"/>
      <c r="AZ190" s="43"/>
      <c r="BA190" s="43"/>
      <c r="BB190" s="43"/>
      <c r="BC190" s="43"/>
      <c r="BD190" s="43"/>
      <c r="BE190" s="43"/>
      <c r="BF190" s="43"/>
      <c r="BG190" s="43"/>
      <c r="BH190" s="43"/>
      <c r="BI190" s="43"/>
      <c r="BJ190" s="43"/>
      <c r="BK190" s="43"/>
      <c r="BL190" s="27"/>
      <c r="BM190" s="27"/>
      <c r="BN190" s="27"/>
    </row>
    <row r="191" spans="1:66" x14ac:dyDescent="0.2">
      <c r="A191" s="43"/>
      <c r="B191" s="43"/>
      <c r="C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c r="AL191" s="43"/>
      <c r="AM191" s="43"/>
      <c r="AN191" s="43"/>
      <c r="AO191" s="43"/>
      <c r="AP191" s="43"/>
      <c r="AQ191" s="43"/>
      <c r="AR191" s="43"/>
      <c r="AS191" s="43"/>
      <c r="AT191" s="43"/>
      <c r="AU191" s="43"/>
      <c r="AV191" s="43"/>
      <c r="AW191" s="43"/>
      <c r="AX191" s="43"/>
      <c r="AY191" s="43"/>
      <c r="AZ191" s="43"/>
      <c r="BA191" s="43"/>
      <c r="BB191" s="43"/>
      <c r="BC191" s="43"/>
      <c r="BD191" s="43"/>
      <c r="BE191" s="43"/>
      <c r="BF191" s="43"/>
      <c r="BG191" s="43"/>
      <c r="BH191" s="43"/>
      <c r="BI191" s="43"/>
      <c r="BJ191" s="43"/>
      <c r="BK191" s="43"/>
      <c r="BL191" s="27"/>
      <c r="BM191" s="27"/>
      <c r="BN191" s="27"/>
    </row>
    <row r="192" spans="1:66" x14ac:dyDescent="0.2">
      <c r="A192" s="43"/>
      <c r="B192" s="43"/>
      <c r="C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c r="AB192" s="43"/>
      <c r="AC192" s="43"/>
      <c r="AD192" s="43"/>
      <c r="AE192" s="43"/>
      <c r="AF192" s="43"/>
      <c r="AG192" s="43"/>
      <c r="AH192" s="43"/>
      <c r="AI192" s="43"/>
      <c r="AJ192" s="43"/>
      <c r="AK192" s="43"/>
      <c r="AL192" s="43"/>
      <c r="AM192" s="43"/>
      <c r="AN192" s="43"/>
      <c r="AO192" s="43"/>
      <c r="AP192" s="43"/>
      <c r="AQ192" s="43"/>
      <c r="AR192" s="43"/>
      <c r="AS192" s="43"/>
      <c r="AT192" s="43"/>
      <c r="AU192" s="43"/>
      <c r="AV192" s="43"/>
      <c r="AW192" s="43"/>
      <c r="AX192" s="43"/>
      <c r="AY192" s="43"/>
      <c r="AZ192" s="43"/>
      <c r="BA192" s="43"/>
      <c r="BB192" s="43"/>
      <c r="BC192" s="43"/>
      <c r="BD192" s="43"/>
      <c r="BE192" s="43"/>
      <c r="BF192" s="43"/>
      <c r="BG192" s="43"/>
      <c r="BH192" s="43"/>
      <c r="BI192" s="43"/>
      <c r="BJ192" s="43"/>
      <c r="BK192" s="43"/>
      <c r="BL192" s="27"/>
      <c r="BM192" s="27"/>
      <c r="BN192" s="27"/>
    </row>
    <row r="193" spans="1:66" x14ac:dyDescent="0.2">
      <c r="A193" s="43"/>
      <c r="B193" s="43"/>
      <c r="C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3"/>
      <c r="AR193" s="43"/>
      <c r="AS193" s="43"/>
      <c r="AT193" s="43"/>
      <c r="AU193" s="43"/>
      <c r="AV193" s="43"/>
      <c r="AW193" s="43"/>
      <c r="AX193" s="43"/>
      <c r="AY193" s="43"/>
      <c r="AZ193" s="43"/>
      <c r="BA193" s="43"/>
      <c r="BB193" s="43"/>
      <c r="BC193" s="43"/>
      <c r="BD193" s="43"/>
      <c r="BE193" s="43"/>
      <c r="BF193" s="43"/>
      <c r="BG193" s="43"/>
      <c r="BH193" s="43"/>
      <c r="BI193" s="43"/>
      <c r="BJ193" s="43"/>
      <c r="BK193" s="43"/>
      <c r="BL193" s="27"/>
      <c r="BM193" s="27"/>
      <c r="BN193" s="27"/>
    </row>
    <row r="194" spans="1:66" x14ac:dyDescent="0.2">
      <c r="A194" s="43"/>
      <c r="B194" s="43"/>
      <c r="C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43"/>
      <c r="AK194" s="43"/>
      <c r="AL194" s="43"/>
      <c r="AM194" s="43"/>
      <c r="AN194" s="43"/>
      <c r="AO194" s="43"/>
      <c r="AP194" s="43"/>
      <c r="AQ194" s="43"/>
      <c r="AR194" s="43"/>
      <c r="AS194" s="43"/>
      <c r="AT194" s="43"/>
      <c r="AU194" s="43"/>
      <c r="AV194" s="43"/>
      <c r="AW194" s="43"/>
      <c r="AX194" s="43"/>
      <c r="AY194" s="43"/>
      <c r="AZ194" s="43"/>
      <c r="BA194" s="43"/>
      <c r="BB194" s="43"/>
      <c r="BC194" s="43"/>
      <c r="BD194" s="43"/>
      <c r="BE194" s="43"/>
      <c r="BF194" s="43"/>
      <c r="BG194" s="43"/>
      <c r="BH194" s="43"/>
      <c r="BI194" s="43"/>
      <c r="BJ194" s="43"/>
      <c r="BK194" s="43"/>
      <c r="BL194" s="27"/>
      <c r="BM194" s="27"/>
      <c r="BN194" s="27"/>
    </row>
    <row r="195" spans="1:66" x14ac:dyDescent="0.2">
      <c r="A195" s="43"/>
      <c r="B195" s="43"/>
      <c r="C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c r="AC195" s="43"/>
      <c r="AD195" s="43"/>
      <c r="AE195" s="43"/>
      <c r="AF195" s="43"/>
      <c r="AG195" s="43"/>
      <c r="AH195" s="43"/>
      <c r="AI195" s="43"/>
      <c r="AJ195" s="43"/>
      <c r="AK195" s="43"/>
      <c r="AL195" s="43"/>
      <c r="AM195" s="43"/>
      <c r="AN195" s="43"/>
      <c r="AO195" s="43"/>
      <c r="AP195" s="43"/>
      <c r="AQ195" s="43"/>
      <c r="AR195" s="43"/>
      <c r="AS195" s="43"/>
      <c r="AT195" s="43"/>
      <c r="AU195" s="43"/>
      <c r="AV195" s="43"/>
      <c r="AW195" s="43"/>
      <c r="AX195" s="43"/>
      <c r="AY195" s="43"/>
      <c r="AZ195" s="43"/>
      <c r="BA195" s="43"/>
      <c r="BB195" s="43"/>
      <c r="BC195" s="43"/>
      <c r="BD195" s="43"/>
      <c r="BE195" s="43"/>
      <c r="BF195" s="43"/>
      <c r="BG195" s="43"/>
      <c r="BH195" s="43"/>
      <c r="BI195" s="43"/>
      <c r="BJ195" s="43"/>
      <c r="BK195" s="43"/>
      <c r="BL195" s="27"/>
      <c r="BM195" s="27"/>
      <c r="BN195" s="27"/>
    </row>
    <row r="196" spans="1:66" x14ac:dyDescent="0.2">
      <c r="A196" s="43"/>
      <c r="B196" s="43"/>
      <c r="C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c r="AC196" s="43"/>
      <c r="AD196" s="43"/>
      <c r="AE196" s="43"/>
      <c r="AF196" s="43"/>
      <c r="AG196" s="43"/>
      <c r="AH196" s="43"/>
      <c r="AI196" s="43"/>
      <c r="AJ196" s="43"/>
      <c r="AK196" s="43"/>
      <c r="AL196" s="43"/>
      <c r="AM196" s="43"/>
      <c r="AN196" s="43"/>
      <c r="AO196" s="43"/>
      <c r="AP196" s="43"/>
      <c r="AQ196" s="43"/>
      <c r="AR196" s="43"/>
      <c r="AS196" s="43"/>
      <c r="AT196" s="43"/>
      <c r="AU196" s="43"/>
      <c r="AV196" s="43"/>
      <c r="AW196" s="43"/>
      <c r="AX196" s="43"/>
      <c r="AY196" s="43"/>
      <c r="AZ196" s="43"/>
      <c r="BA196" s="43"/>
      <c r="BB196" s="43"/>
      <c r="BC196" s="43"/>
      <c r="BD196" s="43"/>
      <c r="BE196" s="43"/>
      <c r="BF196" s="43"/>
      <c r="BG196" s="43"/>
      <c r="BH196" s="43"/>
      <c r="BI196" s="43"/>
      <c r="BJ196" s="43"/>
      <c r="BK196" s="43"/>
      <c r="BL196" s="27"/>
      <c r="BM196" s="27"/>
      <c r="BN196" s="27"/>
    </row>
    <row r="197" spans="1:66" x14ac:dyDescent="0.2">
      <c r="A197" s="43"/>
      <c r="B197" s="43"/>
      <c r="C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c r="AD197" s="43"/>
      <c r="AE197" s="43"/>
      <c r="AF197" s="43"/>
      <c r="AG197" s="43"/>
      <c r="AH197" s="43"/>
      <c r="AI197" s="43"/>
      <c r="AJ197" s="43"/>
      <c r="AK197" s="43"/>
      <c r="AL197" s="43"/>
      <c r="AM197" s="43"/>
      <c r="AN197" s="43"/>
      <c r="AO197" s="43"/>
      <c r="AP197" s="43"/>
      <c r="AQ197" s="43"/>
      <c r="AR197" s="43"/>
      <c r="AS197" s="43"/>
      <c r="AT197" s="43"/>
      <c r="AU197" s="43"/>
      <c r="AV197" s="43"/>
      <c r="AW197" s="43"/>
      <c r="AX197" s="43"/>
      <c r="AY197" s="43"/>
      <c r="AZ197" s="43"/>
      <c r="BA197" s="43"/>
      <c r="BB197" s="43"/>
      <c r="BC197" s="43"/>
      <c r="BD197" s="43"/>
      <c r="BE197" s="43"/>
      <c r="BF197" s="43"/>
      <c r="BG197" s="43"/>
      <c r="BH197" s="43"/>
      <c r="BI197" s="43"/>
      <c r="BJ197" s="43"/>
      <c r="BK197" s="43"/>
      <c r="BL197" s="27"/>
      <c r="BM197" s="27"/>
      <c r="BN197" s="27"/>
    </row>
    <row r="198" spans="1:66" x14ac:dyDescent="0.2">
      <c r="A198" s="43"/>
      <c r="B198" s="43"/>
      <c r="C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c r="AD198" s="43"/>
      <c r="AE198" s="43"/>
      <c r="AF198" s="43"/>
      <c r="AG198" s="43"/>
      <c r="AH198" s="43"/>
      <c r="AI198" s="43"/>
      <c r="AJ198" s="43"/>
      <c r="AK198" s="43"/>
      <c r="AL198" s="43"/>
      <c r="AM198" s="43"/>
      <c r="AN198" s="43"/>
      <c r="AO198" s="43"/>
      <c r="AP198" s="43"/>
      <c r="AQ198" s="43"/>
      <c r="AR198" s="43"/>
      <c r="AS198" s="43"/>
      <c r="AT198" s="43"/>
      <c r="AU198" s="43"/>
      <c r="AV198" s="43"/>
      <c r="AW198" s="43"/>
      <c r="AX198" s="43"/>
      <c r="AY198" s="43"/>
      <c r="AZ198" s="43"/>
      <c r="BA198" s="43"/>
      <c r="BB198" s="43"/>
      <c r="BC198" s="43"/>
      <c r="BD198" s="43"/>
      <c r="BE198" s="43"/>
      <c r="BF198" s="43"/>
      <c r="BG198" s="43"/>
      <c r="BH198" s="43"/>
      <c r="BI198" s="43"/>
      <c r="BJ198" s="43"/>
      <c r="BK198" s="43"/>
      <c r="BL198" s="27"/>
      <c r="BM198" s="27"/>
      <c r="BN198" s="27"/>
    </row>
    <row r="199" spans="1:66" x14ac:dyDescent="0.2">
      <c r="A199" s="43"/>
      <c r="B199" s="43"/>
      <c r="C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c r="AB199" s="43"/>
      <c r="AC199" s="43"/>
      <c r="AD199" s="43"/>
      <c r="AE199" s="43"/>
      <c r="AF199" s="43"/>
      <c r="AG199" s="43"/>
      <c r="AH199" s="43"/>
      <c r="AI199" s="43"/>
      <c r="AJ199" s="43"/>
      <c r="AK199" s="43"/>
      <c r="AL199" s="43"/>
      <c r="AM199" s="43"/>
      <c r="AN199" s="43"/>
      <c r="AO199" s="43"/>
      <c r="AP199" s="43"/>
      <c r="AQ199" s="43"/>
      <c r="AR199" s="43"/>
      <c r="AS199" s="43"/>
      <c r="AT199" s="43"/>
      <c r="AU199" s="43"/>
      <c r="AV199" s="43"/>
      <c r="AW199" s="43"/>
      <c r="AX199" s="43"/>
      <c r="AY199" s="43"/>
      <c r="AZ199" s="43"/>
      <c r="BA199" s="43"/>
      <c r="BB199" s="43"/>
      <c r="BC199" s="43"/>
      <c r="BD199" s="43"/>
      <c r="BE199" s="43"/>
      <c r="BF199" s="43"/>
      <c r="BG199" s="43"/>
      <c r="BH199" s="43"/>
      <c r="BI199" s="43"/>
      <c r="BJ199" s="43"/>
      <c r="BK199" s="43"/>
      <c r="BL199" s="27"/>
      <c r="BM199" s="27"/>
      <c r="BN199" s="27"/>
    </row>
    <row r="200" spans="1:66" x14ac:dyDescent="0.2">
      <c r="A200" s="43"/>
      <c r="B200" s="43"/>
      <c r="C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3"/>
      <c r="AC200" s="43"/>
      <c r="AD200" s="43"/>
      <c r="AE200" s="43"/>
      <c r="AF200" s="43"/>
      <c r="AG200" s="43"/>
      <c r="AH200" s="43"/>
      <c r="AI200" s="43"/>
      <c r="AJ200" s="43"/>
      <c r="AK200" s="43"/>
      <c r="AL200" s="43"/>
      <c r="AM200" s="43"/>
      <c r="AN200" s="43"/>
      <c r="AO200" s="43"/>
      <c r="AP200" s="43"/>
      <c r="AQ200" s="43"/>
      <c r="AR200" s="43"/>
      <c r="AS200" s="43"/>
      <c r="AT200" s="43"/>
      <c r="AU200" s="43"/>
      <c r="AV200" s="43"/>
      <c r="AW200" s="43"/>
      <c r="AX200" s="43"/>
      <c r="AY200" s="43"/>
      <c r="AZ200" s="43"/>
      <c r="BA200" s="43"/>
      <c r="BB200" s="43"/>
      <c r="BC200" s="43"/>
      <c r="BD200" s="43"/>
      <c r="BE200" s="43"/>
      <c r="BF200" s="43"/>
      <c r="BG200" s="43"/>
      <c r="BH200" s="43"/>
      <c r="BI200" s="43"/>
      <c r="BJ200" s="43"/>
      <c r="BK200" s="43"/>
      <c r="BL200" s="27"/>
      <c r="BM200" s="27"/>
      <c r="BN200" s="27"/>
    </row>
    <row r="201" spans="1:66" x14ac:dyDescent="0.2">
      <c r="A201" s="43"/>
      <c r="B201" s="43"/>
      <c r="C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c r="AB201" s="43"/>
      <c r="AC201" s="43"/>
      <c r="AD201" s="43"/>
      <c r="AE201" s="43"/>
      <c r="AF201" s="43"/>
      <c r="AG201" s="43"/>
      <c r="AH201" s="43"/>
      <c r="AI201" s="43"/>
      <c r="AJ201" s="43"/>
      <c r="AK201" s="43"/>
      <c r="AL201" s="43"/>
      <c r="AM201" s="43"/>
      <c r="AN201" s="43"/>
      <c r="AO201" s="43"/>
      <c r="AP201" s="43"/>
      <c r="AQ201" s="43"/>
      <c r="AR201" s="43"/>
      <c r="AS201" s="43"/>
      <c r="AT201" s="43"/>
      <c r="AU201" s="43"/>
      <c r="AV201" s="43"/>
      <c r="AW201" s="43"/>
      <c r="AX201" s="43"/>
      <c r="AY201" s="43"/>
      <c r="AZ201" s="43"/>
      <c r="BA201" s="43"/>
      <c r="BB201" s="43"/>
      <c r="BC201" s="43"/>
      <c r="BD201" s="43"/>
      <c r="BE201" s="43"/>
      <c r="BF201" s="43"/>
      <c r="BG201" s="43"/>
      <c r="BH201" s="43"/>
      <c r="BI201" s="43"/>
      <c r="BJ201" s="43"/>
      <c r="BK201" s="43"/>
      <c r="BL201" s="27"/>
      <c r="BM201" s="27"/>
      <c r="BN201" s="27"/>
    </row>
    <row r="202" spans="1:66" x14ac:dyDescent="0.2">
      <c r="A202" s="43"/>
      <c r="B202" s="43"/>
      <c r="C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c r="AB202" s="43"/>
      <c r="AC202" s="43"/>
      <c r="AD202" s="43"/>
      <c r="AE202" s="43"/>
      <c r="AF202" s="43"/>
      <c r="AG202" s="43"/>
      <c r="AH202" s="43"/>
      <c r="AI202" s="43"/>
      <c r="AJ202" s="43"/>
      <c r="AK202" s="43"/>
      <c r="AL202" s="43"/>
      <c r="AM202" s="43"/>
      <c r="AN202" s="43"/>
      <c r="AO202" s="43"/>
      <c r="AP202" s="43"/>
      <c r="AQ202" s="43"/>
      <c r="AR202" s="43"/>
      <c r="AS202" s="43"/>
      <c r="AT202" s="43"/>
      <c r="AU202" s="43"/>
      <c r="AV202" s="43"/>
      <c r="AW202" s="43"/>
      <c r="AX202" s="43"/>
      <c r="AY202" s="43"/>
      <c r="AZ202" s="43"/>
      <c r="BA202" s="43"/>
      <c r="BB202" s="43"/>
      <c r="BC202" s="43"/>
      <c r="BD202" s="43"/>
      <c r="BE202" s="43"/>
      <c r="BF202" s="43"/>
      <c r="BG202" s="43"/>
      <c r="BH202" s="43"/>
      <c r="BI202" s="43"/>
      <c r="BJ202" s="43"/>
      <c r="BK202" s="43"/>
      <c r="BL202" s="27"/>
      <c r="BM202" s="27"/>
      <c r="BN202" s="27"/>
    </row>
    <row r="203" spans="1:66" x14ac:dyDescent="0.2">
      <c r="A203" s="43"/>
      <c r="B203" s="43"/>
      <c r="C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c r="AB203" s="43"/>
      <c r="AC203" s="43"/>
      <c r="AD203" s="43"/>
      <c r="AE203" s="43"/>
      <c r="AF203" s="43"/>
      <c r="AG203" s="43"/>
      <c r="AH203" s="43"/>
      <c r="AI203" s="43"/>
      <c r="AJ203" s="43"/>
      <c r="AK203" s="43"/>
      <c r="AL203" s="43"/>
      <c r="AM203" s="43"/>
      <c r="AN203" s="43"/>
      <c r="AO203" s="43"/>
      <c r="AP203" s="43"/>
      <c r="AQ203" s="43"/>
      <c r="AR203" s="43"/>
      <c r="AS203" s="43"/>
      <c r="AT203" s="43"/>
      <c r="AU203" s="43"/>
      <c r="AV203" s="43"/>
      <c r="AW203" s="43"/>
      <c r="AX203" s="43"/>
      <c r="AY203" s="43"/>
      <c r="AZ203" s="43"/>
      <c r="BA203" s="43"/>
      <c r="BB203" s="43"/>
      <c r="BC203" s="43"/>
      <c r="BD203" s="43"/>
      <c r="BE203" s="43"/>
      <c r="BF203" s="43"/>
      <c r="BG203" s="43"/>
      <c r="BH203" s="43"/>
      <c r="BI203" s="43"/>
      <c r="BJ203" s="43"/>
      <c r="BK203" s="43"/>
      <c r="BL203" s="27"/>
      <c r="BM203" s="27"/>
      <c r="BN203" s="27"/>
    </row>
    <row r="204" spans="1:66" x14ac:dyDescent="0.2">
      <c r="A204" s="43"/>
      <c r="B204" s="43"/>
      <c r="C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c r="AB204" s="43"/>
      <c r="AC204" s="43"/>
      <c r="AD204" s="43"/>
      <c r="AE204" s="43"/>
      <c r="AF204" s="43"/>
      <c r="AG204" s="43"/>
      <c r="AH204" s="43"/>
      <c r="AI204" s="43"/>
      <c r="AJ204" s="43"/>
      <c r="AK204" s="43"/>
      <c r="AL204" s="43"/>
      <c r="AM204" s="43"/>
      <c r="AN204" s="43"/>
      <c r="AO204" s="43"/>
      <c r="AP204" s="43"/>
      <c r="AQ204" s="43"/>
      <c r="AR204" s="43"/>
      <c r="AS204" s="43"/>
      <c r="AT204" s="43"/>
      <c r="AU204" s="43"/>
      <c r="AV204" s="43"/>
      <c r="AW204" s="43"/>
      <c r="AX204" s="43"/>
      <c r="AY204" s="43"/>
      <c r="AZ204" s="43"/>
      <c r="BA204" s="43"/>
      <c r="BB204" s="43"/>
      <c r="BC204" s="43"/>
      <c r="BD204" s="43"/>
      <c r="BE204" s="43"/>
      <c r="BF204" s="43"/>
      <c r="BG204" s="43"/>
      <c r="BH204" s="43"/>
      <c r="BI204" s="43"/>
      <c r="BJ204" s="43"/>
      <c r="BK204" s="43"/>
      <c r="BL204" s="27"/>
      <c r="BM204" s="27"/>
      <c r="BN204" s="27"/>
    </row>
    <row r="205" spans="1:66" x14ac:dyDescent="0.2">
      <c r="A205" s="43"/>
      <c r="B205" s="43"/>
      <c r="C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c r="AB205" s="43"/>
      <c r="AC205" s="43"/>
      <c r="AD205" s="43"/>
      <c r="AE205" s="43"/>
      <c r="AF205" s="43"/>
      <c r="AG205" s="43"/>
      <c r="AH205" s="43"/>
      <c r="AI205" s="43"/>
      <c r="AJ205" s="43"/>
      <c r="AK205" s="43"/>
      <c r="AL205" s="43"/>
      <c r="AM205" s="43"/>
      <c r="AN205" s="43"/>
      <c r="AO205" s="43"/>
      <c r="AP205" s="43"/>
      <c r="AQ205" s="43"/>
      <c r="AR205" s="43"/>
      <c r="AS205" s="43"/>
      <c r="AT205" s="43"/>
      <c r="AU205" s="43"/>
      <c r="AV205" s="43"/>
      <c r="AW205" s="43"/>
      <c r="AX205" s="43"/>
      <c r="AY205" s="43"/>
      <c r="AZ205" s="43"/>
      <c r="BA205" s="43"/>
      <c r="BB205" s="43"/>
      <c r="BC205" s="43"/>
      <c r="BD205" s="43"/>
      <c r="BE205" s="43"/>
      <c r="BF205" s="43"/>
      <c r="BG205" s="43"/>
      <c r="BH205" s="43"/>
      <c r="BI205" s="43"/>
      <c r="BJ205" s="43"/>
      <c r="BK205" s="43"/>
      <c r="BL205" s="27"/>
      <c r="BM205" s="27"/>
      <c r="BN205" s="27"/>
    </row>
    <row r="206" spans="1:66" x14ac:dyDescent="0.2">
      <c r="A206" s="43"/>
      <c r="B206" s="43"/>
      <c r="C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c r="AC206" s="43"/>
      <c r="AD206" s="43"/>
      <c r="AE206" s="43"/>
      <c r="AF206" s="43"/>
      <c r="AG206" s="43"/>
      <c r="AH206" s="43"/>
      <c r="AI206" s="43"/>
      <c r="AJ206" s="43"/>
      <c r="AK206" s="43"/>
      <c r="AL206" s="43"/>
      <c r="AM206" s="43"/>
      <c r="AN206" s="43"/>
      <c r="AO206" s="43"/>
      <c r="AP206" s="43"/>
      <c r="AQ206" s="43"/>
      <c r="AR206" s="43"/>
      <c r="AS206" s="43"/>
      <c r="AT206" s="43"/>
      <c r="AU206" s="43"/>
      <c r="AV206" s="43"/>
      <c r="AW206" s="43"/>
      <c r="AX206" s="43"/>
      <c r="AY206" s="43"/>
      <c r="AZ206" s="43"/>
      <c r="BA206" s="43"/>
      <c r="BB206" s="43"/>
      <c r="BC206" s="43"/>
      <c r="BD206" s="43"/>
      <c r="BE206" s="43"/>
      <c r="BF206" s="43"/>
      <c r="BG206" s="43"/>
      <c r="BH206" s="43"/>
      <c r="BI206" s="43"/>
      <c r="BJ206" s="43"/>
      <c r="BK206" s="43"/>
      <c r="BL206" s="27"/>
      <c r="BM206" s="27"/>
      <c r="BN206" s="27"/>
    </row>
    <row r="207" spans="1:66" x14ac:dyDescent="0.2">
      <c r="A207" s="43"/>
      <c r="B207" s="43"/>
      <c r="C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c r="AB207" s="43"/>
      <c r="AC207" s="43"/>
      <c r="AD207" s="43"/>
      <c r="AE207" s="43"/>
      <c r="AF207" s="43"/>
      <c r="AG207" s="43"/>
      <c r="AH207" s="43"/>
      <c r="AI207" s="43"/>
      <c r="AJ207" s="43"/>
      <c r="AK207" s="43"/>
      <c r="AL207" s="43"/>
      <c r="AM207" s="43"/>
      <c r="AN207" s="43"/>
      <c r="AO207" s="43"/>
      <c r="AP207" s="43"/>
      <c r="AQ207" s="43"/>
      <c r="AR207" s="43"/>
      <c r="AS207" s="43"/>
      <c r="AT207" s="43"/>
      <c r="AU207" s="43"/>
      <c r="AV207" s="43"/>
      <c r="AW207" s="43"/>
      <c r="AX207" s="43"/>
      <c r="AY207" s="43"/>
      <c r="AZ207" s="43"/>
      <c r="BA207" s="43"/>
      <c r="BB207" s="43"/>
      <c r="BC207" s="43"/>
      <c r="BD207" s="43"/>
      <c r="BE207" s="43"/>
      <c r="BF207" s="43"/>
      <c r="BG207" s="43"/>
      <c r="BH207" s="43"/>
      <c r="BI207" s="43"/>
      <c r="BJ207" s="43"/>
      <c r="BK207" s="43"/>
      <c r="BL207" s="27"/>
      <c r="BM207" s="27"/>
      <c r="BN207" s="27"/>
    </row>
    <row r="208" spans="1:66" x14ac:dyDescent="0.2">
      <c r="A208" s="43"/>
      <c r="B208" s="43"/>
      <c r="C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c r="AB208" s="43"/>
      <c r="AC208" s="43"/>
      <c r="AD208" s="43"/>
      <c r="AE208" s="43"/>
      <c r="AF208" s="43"/>
      <c r="AG208" s="43"/>
      <c r="AH208" s="43"/>
      <c r="AI208" s="43"/>
      <c r="AJ208" s="43"/>
      <c r="AK208" s="43"/>
      <c r="AL208" s="43"/>
      <c r="AM208" s="43"/>
      <c r="AN208" s="43"/>
      <c r="AO208" s="43"/>
      <c r="AP208" s="43"/>
      <c r="AQ208" s="43"/>
      <c r="AR208" s="43"/>
      <c r="AS208" s="43"/>
      <c r="AT208" s="43"/>
      <c r="AU208" s="43"/>
      <c r="AV208" s="43"/>
      <c r="AW208" s="43"/>
      <c r="AX208" s="43"/>
      <c r="AY208" s="43"/>
      <c r="AZ208" s="43"/>
      <c r="BA208" s="43"/>
      <c r="BB208" s="43"/>
      <c r="BC208" s="43"/>
      <c r="BD208" s="43"/>
      <c r="BE208" s="43"/>
      <c r="BF208" s="43"/>
      <c r="BG208" s="43"/>
      <c r="BH208" s="43"/>
      <c r="BI208" s="43"/>
      <c r="BJ208" s="43"/>
      <c r="BK208" s="43"/>
      <c r="BL208" s="27"/>
      <c r="BM208" s="27"/>
      <c r="BN208" s="27"/>
    </row>
    <row r="209" spans="1:66" x14ac:dyDescent="0.2">
      <c r="A209" s="43"/>
      <c r="B209" s="43"/>
      <c r="C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c r="AB209" s="43"/>
      <c r="AC209" s="43"/>
      <c r="AD209" s="43"/>
      <c r="AE209" s="43"/>
      <c r="AF209" s="43"/>
      <c r="AG209" s="43"/>
      <c r="AH209" s="43"/>
      <c r="AI209" s="43"/>
      <c r="AJ209" s="43"/>
      <c r="AK209" s="43"/>
      <c r="AL209" s="43"/>
      <c r="AM209" s="43"/>
      <c r="AN209" s="43"/>
      <c r="AO209" s="43"/>
      <c r="AP209" s="43"/>
      <c r="AQ209" s="43"/>
      <c r="AR209" s="43"/>
      <c r="AS209" s="43"/>
      <c r="AT209" s="43"/>
      <c r="AU209" s="43"/>
      <c r="AV209" s="43"/>
      <c r="AW209" s="43"/>
      <c r="AX209" s="43"/>
      <c r="AY209" s="43"/>
      <c r="AZ209" s="43"/>
      <c r="BA209" s="43"/>
      <c r="BB209" s="43"/>
      <c r="BC209" s="43"/>
      <c r="BD209" s="43"/>
      <c r="BE209" s="43"/>
      <c r="BF209" s="43"/>
      <c r="BG209" s="43"/>
      <c r="BH209" s="43"/>
      <c r="BI209" s="43"/>
      <c r="BJ209" s="43"/>
      <c r="BK209" s="43"/>
      <c r="BL209" s="27"/>
      <c r="BM209" s="27"/>
      <c r="BN209" s="27"/>
    </row>
    <row r="210" spans="1:66" x14ac:dyDescent="0.2">
      <c r="A210" s="43"/>
      <c r="B210" s="43"/>
      <c r="C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c r="AB210" s="43"/>
      <c r="AC210" s="43"/>
      <c r="AD210" s="43"/>
      <c r="AE210" s="43"/>
      <c r="AF210" s="43"/>
      <c r="AG210" s="43"/>
      <c r="AH210" s="43"/>
      <c r="AI210" s="43"/>
      <c r="AJ210" s="43"/>
      <c r="AK210" s="43"/>
      <c r="AL210" s="43"/>
      <c r="AM210" s="43"/>
      <c r="AN210" s="43"/>
      <c r="AO210" s="43"/>
      <c r="AP210" s="43"/>
      <c r="AQ210" s="43"/>
      <c r="AR210" s="43"/>
      <c r="AS210" s="43"/>
      <c r="AT210" s="43"/>
      <c r="AU210" s="43"/>
      <c r="AV210" s="43"/>
      <c r="AW210" s="43"/>
      <c r="AX210" s="43"/>
      <c r="AY210" s="43"/>
      <c r="AZ210" s="43"/>
      <c r="BA210" s="43"/>
      <c r="BB210" s="43"/>
      <c r="BC210" s="43"/>
      <c r="BD210" s="43"/>
      <c r="BE210" s="43"/>
      <c r="BF210" s="43"/>
      <c r="BG210" s="43"/>
      <c r="BH210" s="43"/>
      <c r="BI210" s="43"/>
      <c r="BJ210" s="43"/>
      <c r="BK210" s="43"/>
      <c r="BL210" s="27"/>
      <c r="BM210" s="27"/>
      <c r="BN210" s="27"/>
    </row>
    <row r="211" spans="1:66" x14ac:dyDescent="0.2">
      <c r="A211" s="43"/>
      <c r="B211" s="43"/>
      <c r="C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c r="AB211" s="43"/>
      <c r="AC211" s="43"/>
      <c r="AD211" s="43"/>
      <c r="AE211" s="43"/>
      <c r="AF211" s="43"/>
      <c r="AG211" s="43"/>
      <c r="AH211" s="43"/>
      <c r="AI211" s="43"/>
      <c r="AJ211" s="43"/>
      <c r="AK211" s="43"/>
      <c r="AL211" s="43"/>
      <c r="AM211" s="43"/>
      <c r="AN211" s="43"/>
      <c r="AO211" s="43"/>
      <c r="AP211" s="43"/>
      <c r="AQ211" s="43"/>
      <c r="AR211" s="43"/>
      <c r="AS211" s="43"/>
      <c r="AT211" s="43"/>
      <c r="AU211" s="43"/>
      <c r="AV211" s="43"/>
      <c r="AW211" s="43"/>
      <c r="AX211" s="43"/>
      <c r="AY211" s="43"/>
      <c r="AZ211" s="43"/>
      <c r="BA211" s="43"/>
      <c r="BB211" s="43"/>
      <c r="BC211" s="43"/>
      <c r="BD211" s="43"/>
      <c r="BE211" s="43"/>
      <c r="BF211" s="43"/>
      <c r="BG211" s="43"/>
      <c r="BH211" s="43"/>
      <c r="BI211" s="43"/>
      <c r="BJ211" s="43"/>
      <c r="BK211" s="43"/>
      <c r="BL211" s="27"/>
      <c r="BM211" s="27"/>
      <c r="BN211" s="27"/>
    </row>
    <row r="212" spans="1:66" x14ac:dyDescent="0.2">
      <c r="A212" s="43"/>
      <c r="B212" s="43"/>
      <c r="C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c r="AB212" s="43"/>
      <c r="AC212" s="43"/>
      <c r="AD212" s="43"/>
      <c r="AE212" s="43"/>
      <c r="AF212" s="43"/>
      <c r="AG212" s="43"/>
      <c r="AH212" s="43"/>
      <c r="AI212" s="43"/>
      <c r="AJ212" s="43"/>
      <c r="AK212" s="43"/>
      <c r="AL212" s="43"/>
      <c r="AM212" s="43"/>
      <c r="AN212" s="43"/>
      <c r="AO212" s="43"/>
      <c r="AP212" s="43"/>
      <c r="AQ212" s="43"/>
      <c r="AR212" s="43"/>
      <c r="AS212" s="43"/>
      <c r="AT212" s="43"/>
      <c r="AU212" s="43"/>
      <c r="AV212" s="43"/>
      <c r="AW212" s="43"/>
      <c r="AX212" s="43"/>
      <c r="AY212" s="43"/>
      <c r="AZ212" s="43"/>
      <c r="BA212" s="43"/>
      <c r="BB212" s="43"/>
      <c r="BC212" s="43"/>
      <c r="BD212" s="43"/>
      <c r="BE212" s="43"/>
      <c r="BF212" s="43"/>
      <c r="BG212" s="43"/>
      <c r="BH212" s="43"/>
      <c r="BI212" s="43"/>
      <c r="BJ212" s="43"/>
      <c r="BK212" s="43"/>
      <c r="BL212" s="27"/>
      <c r="BM212" s="27"/>
      <c r="BN212" s="27"/>
    </row>
    <row r="213" spans="1:66" x14ac:dyDescent="0.2">
      <c r="A213" s="43"/>
      <c r="B213" s="43"/>
      <c r="C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c r="AB213" s="43"/>
      <c r="AC213" s="43"/>
      <c r="AD213" s="43"/>
      <c r="AE213" s="43"/>
      <c r="AF213" s="43"/>
      <c r="AG213" s="43"/>
      <c r="AH213" s="43"/>
      <c r="AI213" s="43"/>
      <c r="AJ213" s="43"/>
      <c r="AK213" s="43"/>
      <c r="AL213" s="43"/>
      <c r="AM213" s="43"/>
      <c r="AN213" s="43"/>
      <c r="AO213" s="43"/>
      <c r="AP213" s="43"/>
      <c r="AQ213" s="43"/>
      <c r="AR213" s="43"/>
      <c r="AS213" s="43"/>
      <c r="AT213" s="43"/>
      <c r="AU213" s="43"/>
      <c r="AV213" s="43"/>
      <c r="AW213" s="43"/>
      <c r="AX213" s="43"/>
      <c r="AY213" s="43"/>
      <c r="AZ213" s="43"/>
      <c r="BA213" s="43"/>
      <c r="BB213" s="43"/>
      <c r="BC213" s="43"/>
      <c r="BD213" s="43"/>
      <c r="BE213" s="43"/>
      <c r="BF213" s="43"/>
      <c r="BG213" s="43"/>
      <c r="BH213" s="43"/>
      <c r="BI213" s="43"/>
      <c r="BJ213" s="43"/>
      <c r="BK213" s="43"/>
      <c r="BL213" s="27"/>
      <c r="BM213" s="27"/>
      <c r="BN213" s="27"/>
    </row>
    <row r="214" spans="1:66" x14ac:dyDescent="0.2">
      <c r="A214" s="43"/>
      <c r="B214" s="43"/>
      <c r="C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c r="AC214" s="43"/>
      <c r="AD214" s="43"/>
      <c r="AE214" s="43"/>
      <c r="AF214" s="43"/>
      <c r="AG214" s="43"/>
      <c r="AH214" s="43"/>
      <c r="AI214" s="43"/>
      <c r="AJ214" s="43"/>
      <c r="AK214" s="43"/>
      <c r="AL214" s="43"/>
      <c r="AM214" s="43"/>
      <c r="AN214" s="43"/>
      <c r="AO214" s="43"/>
      <c r="AP214" s="43"/>
      <c r="AQ214" s="43"/>
      <c r="AR214" s="43"/>
      <c r="AS214" s="43"/>
      <c r="AT214" s="43"/>
      <c r="AU214" s="43"/>
      <c r="AV214" s="43"/>
      <c r="AW214" s="43"/>
      <c r="AX214" s="43"/>
      <c r="AY214" s="43"/>
      <c r="AZ214" s="43"/>
      <c r="BA214" s="43"/>
      <c r="BB214" s="43"/>
      <c r="BC214" s="43"/>
      <c r="BD214" s="43"/>
      <c r="BE214" s="43"/>
      <c r="BF214" s="43"/>
      <c r="BG214" s="43"/>
      <c r="BH214" s="43"/>
      <c r="BI214" s="43"/>
      <c r="BJ214" s="43"/>
      <c r="BK214" s="43"/>
      <c r="BL214" s="27"/>
      <c r="BM214" s="27"/>
      <c r="BN214" s="27"/>
    </row>
    <row r="215" spans="1:66" x14ac:dyDescent="0.2">
      <c r="A215" s="43"/>
      <c r="B215" s="43"/>
      <c r="C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c r="AC215" s="43"/>
      <c r="AD215" s="43"/>
      <c r="AE215" s="43"/>
      <c r="AF215" s="43"/>
      <c r="AG215" s="43"/>
      <c r="AH215" s="43"/>
      <c r="AI215" s="43"/>
      <c r="AJ215" s="43"/>
      <c r="AK215" s="43"/>
      <c r="AL215" s="43"/>
      <c r="AM215" s="43"/>
      <c r="AN215" s="43"/>
      <c r="AO215" s="43"/>
      <c r="AP215" s="43"/>
      <c r="AQ215" s="43"/>
      <c r="AR215" s="43"/>
      <c r="AS215" s="43"/>
      <c r="AT215" s="43"/>
      <c r="AU215" s="43"/>
      <c r="AV215" s="43"/>
      <c r="AW215" s="43"/>
      <c r="AX215" s="43"/>
      <c r="AY215" s="43"/>
      <c r="AZ215" s="43"/>
      <c r="BA215" s="43"/>
      <c r="BB215" s="43"/>
      <c r="BC215" s="43"/>
      <c r="BD215" s="43"/>
      <c r="BE215" s="43"/>
      <c r="BF215" s="43"/>
      <c r="BG215" s="43"/>
      <c r="BH215" s="43"/>
      <c r="BI215" s="43"/>
      <c r="BJ215" s="43"/>
      <c r="BK215" s="43"/>
      <c r="BL215" s="27"/>
      <c r="BM215" s="27"/>
      <c r="BN215" s="27"/>
    </row>
    <row r="216" spans="1:66" x14ac:dyDescent="0.2">
      <c r="A216" s="43"/>
      <c r="B216" s="43"/>
      <c r="C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c r="AD216" s="43"/>
      <c r="AE216" s="43"/>
      <c r="AF216" s="43"/>
      <c r="AG216" s="43"/>
      <c r="AH216" s="43"/>
      <c r="AI216" s="43"/>
      <c r="AJ216" s="43"/>
      <c r="AK216" s="43"/>
      <c r="AL216" s="43"/>
      <c r="AM216" s="43"/>
      <c r="AN216" s="43"/>
      <c r="AO216" s="43"/>
      <c r="AP216" s="43"/>
      <c r="AQ216" s="43"/>
      <c r="AR216" s="43"/>
      <c r="AS216" s="43"/>
      <c r="AT216" s="43"/>
      <c r="AU216" s="43"/>
      <c r="AV216" s="43"/>
      <c r="AW216" s="43"/>
      <c r="AX216" s="43"/>
      <c r="AY216" s="43"/>
      <c r="AZ216" s="43"/>
      <c r="BA216" s="43"/>
      <c r="BB216" s="43"/>
      <c r="BC216" s="43"/>
      <c r="BD216" s="43"/>
      <c r="BE216" s="43"/>
      <c r="BF216" s="43"/>
      <c r="BG216" s="43"/>
      <c r="BH216" s="43"/>
      <c r="BI216" s="43"/>
      <c r="BJ216" s="43"/>
      <c r="BK216" s="43"/>
      <c r="BL216" s="27"/>
      <c r="BM216" s="27"/>
      <c r="BN216" s="27"/>
    </row>
    <row r="217" spans="1:66" x14ac:dyDescent="0.2">
      <c r="A217" s="43"/>
      <c r="B217" s="43"/>
      <c r="C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c r="AB217" s="43"/>
      <c r="AC217" s="43"/>
      <c r="AD217" s="43"/>
      <c r="AE217" s="43"/>
      <c r="AF217" s="43"/>
      <c r="AG217" s="43"/>
      <c r="AH217" s="43"/>
      <c r="AI217" s="43"/>
      <c r="AJ217" s="43"/>
      <c r="AK217" s="43"/>
      <c r="AL217" s="43"/>
      <c r="AM217" s="43"/>
      <c r="AN217" s="43"/>
      <c r="AO217" s="43"/>
      <c r="AP217" s="43"/>
      <c r="AQ217" s="43"/>
      <c r="AR217" s="43"/>
      <c r="AS217" s="43"/>
      <c r="AT217" s="43"/>
      <c r="AU217" s="43"/>
      <c r="AV217" s="43"/>
      <c r="AW217" s="43"/>
      <c r="AX217" s="43"/>
      <c r="AY217" s="43"/>
      <c r="AZ217" s="43"/>
      <c r="BA217" s="43"/>
      <c r="BB217" s="43"/>
      <c r="BC217" s="43"/>
      <c r="BD217" s="43"/>
      <c r="BE217" s="43"/>
      <c r="BF217" s="43"/>
      <c r="BG217" s="43"/>
      <c r="BH217" s="43"/>
      <c r="BI217" s="43"/>
      <c r="BJ217" s="43"/>
      <c r="BK217" s="43"/>
      <c r="BL217" s="27"/>
      <c r="BM217" s="27"/>
      <c r="BN217" s="27"/>
    </row>
    <row r="218" spans="1:66" x14ac:dyDescent="0.2">
      <c r="A218" s="43"/>
      <c r="B218" s="43"/>
      <c r="C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c r="AB218" s="43"/>
      <c r="AC218" s="43"/>
      <c r="AD218" s="43"/>
      <c r="AE218" s="43"/>
      <c r="AF218" s="43"/>
      <c r="AG218" s="43"/>
      <c r="AH218" s="43"/>
      <c r="AI218" s="43"/>
      <c r="AJ218" s="43"/>
      <c r="AK218" s="43"/>
      <c r="AL218" s="43"/>
      <c r="AM218" s="43"/>
      <c r="AN218" s="43"/>
      <c r="AO218" s="43"/>
      <c r="AP218" s="43"/>
      <c r="AQ218" s="43"/>
      <c r="AR218" s="43"/>
      <c r="AS218" s="43"/>
      <c r="AT218" s="43"/>
      <c r="AU218" s="43"/>
      <c r="AV218" s="43"/>
      <c r="AW218" s="43"/>
      <c r="AX218" s="43"/>
      <c r="AY218" s="43"/>
      <c r="AZ218" s="43"/>
      <c r="BA218" s="43"/>
      <c r="BB218" s="43"/>
      <c r="BC218" s="43"/>
      <c r="BD218" s="43"/>
      <c r="BE218" s="43"/>
      <c r="BF218" s="43"/>
      <c r="BG218" s="43"/>
      <c r="BH218" s="43"/>
      <c r="BI218" s="43"/>
      <c r="BJ218" s="43"/>
      <c r="BK218" s="43"/>
      <c r="BL218" s="27"/>
      <c r="BM218" s="27"/>
      <c r="BN218" s="27"/>
    </row>
    <row r="219" spans="1:66" x14ac:dyDescent="0.2">
      <c r="A219" s="43"/>
      <c r="B219" s="43"/>
      <c r="C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c r="AB219" s="43"/>
      <c r="AC219" s="43"/>
      <c r="AD219" s="43"/>
      <c r="AE219" s="43"/>
      <c r="AF219" s="43"/>
      <c r="AG219" s="43"/>
      <c r="AH219" s="43"/>
      <c r="AI219" s="43"/>
      <c r="AJ219" s="43"/>
      <c r="AK219" s="43"/>
      <c r="AL219" s="43"/>
      <c r="AM219" s="43"/>
      <c r="AN219" s="43"/>
      <c r="AO219" s="43"/>
      <c r="AP219" s="43"/>
      <c r="AQ219" s="43"/>
      <c r="AR219" s="43"/>
      <c r="AS219" s="43"/>
      <c r="AT219" s="43"/>
      <c r="AU219" s="43"/>
      <c r="AV219" s="43"/>
      <c r="AW219" s="43"/>
      <c r="AX219" s="43"/>
      <c r="AY219" s="43"/>
      <c r="AZ219" s="43"/>
      <c r="BA219" s="43"/>
      <c r="BB219" s="43"/>
      <c r="BC219" s="43"/>
      <c r="BD219" s="43"/>
      <c r="BE219" s="43"/>
      <c r="BF219" s="43"/>
      <c r="BG219" s="43"/>
      <c r="BH219" s="43"/>
      <c r="BI219" s="43"/>
      <c r="BJ219" s="43"/>
      <c r="BK219" s="43"/>
      <c r="BL219" s="27"/>
      <c r="BM219" s="27"/>
      <c r="BN219" s="27"/>
    </row>
    <row r="220" spans="1:66" x14ac:dyDescent="0.2">
      <c r="A220" s="43"/>
      <c r="B220" s="43"/>
      <c r="C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c r="AB220" s="43"/>
      <c r="AC220" s="43"/>
      <c r="AD220" s="43"/>
      <c r="AE220" s="43"/>
      <c r="AF220" s="43"/>
      <c r="AG220" s="43"/>
      <c r="AH220" s="43"/>
      <c r="AI220" s="43"/>
      <c r="AJ220" s="43"/>
      <c r="AK220" s="43"/>
      <c r="AL220" s="43"/>
      <c r="AM220" s="43"/>
      <c r="AN220" s="43"/>
      <c r="AO220" s="43"/>
      <c r="AP220" s="43"/>
      <c r="AQ220" s="43"/>
      <c r="AR220" s="43"/>
      <c r="AS220" s="43"/>
      <c r="AT220" s="43"/>
      <c r="AU220" s="43"/>
      <c r="AV220" s="43"/>
      <c r="AW220" s="43"/>
      <c r="AX220" s="43"/>
      <c r="AY220" s="43"/>
      <c r="AZ220" s="43"/>
      <c r="BA220" s="43"/>
      <c r="BB220" s="43"/>
      <c r="BC220" s="43"/>
      <c r="BD220" s="43"/>
      <c r="BE220" s="43"/>
      <c r="BF220" s="43"/>
      <c r="BG220" s="43"/>
      <c r="BH220" s="43"/>
      <c r="BI220" s="43"/>
      <c r="BJ220" s="43"/>
      <c r="BK220" s="43"/>
      <c r="BL220" s="27"/>
      <c r="BM220" s="27"/>
      <c r="BN220" s="27"/>
    </row>
    <row r="221" spans="1:66" x14ac:dyDescent="0.2">
      <c r="A221" s="43"/>
      <c r="B221" s="43"/>
      <c r="C221" s="43"/>
      <c r="E221" s="43"/>
      <c r="F221" s="43"/>
      <c r="G221" s="43"/>
      <c r="H221" s="43"/>
      <c r="I221" s="43"/>
      <c r="J221" s="43"/>
      <c r="K221" s="43"/>
      <c r="L221" s="43"/>
      <c r="M221" s="43"/>
      <c r="N221" s="43"/>
      <c r="O221" s="43"/>
      <c r="P221" s="43"/>
      <c r="Q221" s="43"/>
      <c r="R221" s="43"/>
      <c r="S221" s="43"/>
      <c r="T221" s="43"/>
      <c r="U221" s="43"/>
      <c r="V221" s="43"/>
      <c r="W221" s="43"/>
      <c r="X221" s="43"/>
      <c r="Y221" s="43"/>
      <c r="Z221" s="43"/>
      <c r="AA221" s="43"/>
      <c r="AB221" s="43"/>
      <c r="AC221" s="43"/>
      <c r="AD221" s="43"/>
      <c r="AE221" s="43"/>
      <c r="AF221" s="43"/>
      <c r="AG221" s="43"/>
      <c r="AH221" s="43"/>
      <c r="AI221" s="43"/>
      <c r="AJ221" s="43"/>
      <c r="AK221" s="43"/>
      <c r="AL221" s="43"/>
      <c r="AM221" s="43"/>
      <c r="AN221" s="43"/>
      <c r="AO221" s="43"/>
      <c r="AP221" s="43"/>
      <c r="AQ221" s="43"/>
      <c r="AR221" s="43"/>
      <c r="AS221" s="43"/>
      <c r="AT221" s="43"/>
      <c r="AU221" s="43"/>
      <c r="AV221" s="43"/>
      <c r="AW221" s="43"/>
      <c r="AX221" s="43"/>
      <c r="AY221" s="43"/>
      <c r="AZ221" s="43"/>
      <c r="BA221" s="43"/>
      <c r="BB221" s="43"/>
      <c r="BC221" s="43"/>
      <c r="BD221" s="43"/>
      <c r="BE221" s="43"/>
      <c r="BF221" s="43"/>
      <c r="BG221" s="43"/>
      <c r="BH221" s="43"/>
      <c r="BI221" s="43"/>
      <c r="BJ221" s="43"/>
      <c r="BK221" s="43"/>
      <c r="BL221" s="27"/>
      <c r="BM221" s="27"/>
      <c r="BN221" s="27"/>
    </row>
    <row r="222" spans="1:66" x14ac:dyDescent="0.2">
      <c r="A222" s="43"/>
      <c r="B222" s="43"/>
      <c r="C222" s="43"/>
      <c r="E222" s="43"/>
      <c r="F222" s="43"/>
      <c r="G222" s="43"/>
      <c r="H222" s="43"/>
      <c r="I222" s="43"/>
      <c r="J222" s="43"/>
      <c r="K222" s="43"/>
      <c r="L222" s="43"/>
      <c r="M222" s="43"/>
      <c r="N222" s="43"/>
      <c r="O222" s="43"/>
      <c r="P222" s="43"/>
      <c r="Q222" s="43"/>
      <c r="R222" s="43"/>
      <c r="S222" s="43"/>
      <c r="T222" s="43"/>
      <c r="U222" s="43"/>
      <c r="V222" s="43"/>
      <c r="W222" s="43"/>
      <c r="X222" s="43"/>
      <c r="Y222" s="43"/>
      <c r="Z222" s="43"/>
      <c r="AA222" s="43"/>
      <c r="AB222" s="43"/>
      <c r="AC222" s="43"/>
      <c r="AD222" s="43"/>
      <c r="AE222" s="43"/>
      <c r="AF222" s="43"/>
      <c r="AG222" s="43"/>
      <c r="AH222" s="43"/>
      <c r="AI222" s="43"/>
      <c r="AJ222" s="43"/>
      <c r="AK222" s="43"/>
      <c r="AL222" s="43"/>
      <c r="AM222" s="43"/>
      <c r="AN222" s="43"/>
      <c r="AO222" s="43"/>
      <c r="AP222" s="43"/>
      <c r="AQ222" s="43"/>
      <c r="AR222" s="43"/>
      <c r="AS222" s="43"/>
      <c r="AT222" s="43"/>
      <c r="AU222" s="43"/>
      <c r="AV222" s="43"/>
      <c r="AW222" s="43"/>
      <c r="AX222" s="43"/>
      <c r="AY222" s="43"/>
      <c r="AZ222" s="43"/>
      <c r="BA222" s="43"/>
      <c r="BB222" s="43"/>
      <c r="BC222" s="43"/>
      <c r="BD222" s="43"/>
      <c r="BE222" s="43"/>
      <c r="BF222" s="43"/>
      <c r="BG222" s="43"/>
      <c r="BH222" s="43"/>
      <c r="BI222" s="43"/>
      <c r="BJ222" s="43"/>
      <c r="BK222" s="43"/>
      <c r="BL222" s="27"/>
      <c r="BM222" s="27"/>
      <c r="BN222" s="27"/>
    </row>
    <row r="223" spans="1:66" x14ac:dyDescent="0.2">
      <c r="A223" s="43"/>
      <c r="B223" s="43"/>
      <c r="C223" s="43"/>
      <c r="E223" s="43"/>
      <c r="F223" s="43"/>
      <c r="G223" s="43"/>
      <c r="H223" s="43"/>
      <c r="I223" s="43"/>
      <c r="J223" s="43"/>
      <c r="K223" s="43"/>
      <c r="L223" s="43"/>
      <c r="M223" s="43"/>
      <c r="N223" s="43"/>
      <c r="O223" s="43"/>
      <c r="P223" s="43"/>
      <c r="Q223" s="43"/>
      <c r="R223" s="43"/>
      <c r="S223" s="43"/>
      <c r="T223" s="43"/>
      <c r="U223" s="43"/>
      <c r="V223" s="43"/>
      <c r="W223" s="43"/>
      <c r="X223" s="43"/>
      <c r="Y223" s="43"/>
      <c r="Z223" s="43"/>
      <c r="AA223" s="43"/>
      <c r="AB223" s="43"/>
      <c r="AC223" s="43"/>
      <c r="AD223" s="43"/>
      <c r="AE223" s="43"/>
      <c r="AF223" s="43"/>
      <c r="AG223" s="43"/>
      <c r="AH223" s="43"/>
      <c r="AI223" s="43"/>
      <c r="AJ223" s="43"/>
      <c r="AK223" s="43"/>
      <c r="AL223" s="43"/>
      <c r="AM223" s="43"/>
      <c r="AN223" s="43"/>
      <c r="AO223" s="43"/>
      <c r="AP223" s="43"/>
      <c r="AQ223" s="43"/>
      <c r="AR223" s="43"/>
      <c r="AS223" s="43"/>
      <c r="AT223" s="43"/>
      <c r="AU223" s="43"/>
      <c r="AV223" s="43"/>
      <c r="AW223" s="43"/>
      <c r="AX223" s="43"/>
      <c r="AY223" s="43"/>
      <c r="AZ223" s="43"/>
      <c r="BA223" s="43"/>
      <c r="BB223" s="43"/>
      <c r="BC223" s="43"/>
      <c r="BD223" s="43"/>
      <c r="BE223" s="43"/>
      <c r="BF223" s="43"/>
      <c r="BG223" s="43"/>
      <c r="BH223" s="43"/>
      <c r="BI223" s="43"/>
      <c r="BJ223" s="43"/>
      <c r="BK223" s="43"/>
      <c r="BL223" s="27"/>
      <c r="BM223" s="27"/>
      <c r="BN223" s="27"/>
    </row>
    <row r="224" spans="1:66" x14ac:dyDescent="0.2">
      <c r="A224" s="43"/>
      <c r="B224" s="43"/>
      <c r="C224" s="43"/>
      <c r="E224" s="43"/>
      <c r="F224" s="43"/>
      <c r="G224" s="43"/>
      <c r="H224" s="43"/>
      <c r="I224" s="43"/>
      <c r="J224" s="43"/>
      <c r="K224" s="43"/>
      <c r="L224" s="43"/>
      <c r="M224" s="43"/>
      <c r="N224" s="43"/>
      <c r="O224" s="43"/>
      <c r="P224" s="43"/>
      <c r="Q224" s="43"/>
      <c r="R224" s="43"/>
      <c r="S224" s="43"/>
      <c r="T224" s="43"/>
      <c r="U224" s="43"/>
      <c r="V224" s="43"/>
      <c r="W224" s="43"/>
      <c r="X224" s="43"/>
      <c r="Y224" s="43"/>
      <c r="Z224" s="43"/>
      <c r="AA224" s="43"/>
      <c r="AB224" s="43"/>
      <c r="AC224" s="43"/>
      <c r="AD224" s="43"/>
      <c r="AE224" s="43"/>
      <c r="AF224" s="43"/>
      <c r="AG224" s="43"/>
      <c r="AH224" s="43"/>
      <c r="AI224" s="43"/>
      <c r="AJ224" s="43"/>
      <c r="AK224" s="43"/>
      <c r="AL224" s="43"/>
      <c r="AM224" s="43"/>
      <c r="AN224" s="43"/>
      <c r="AO224" s="43"/>
      <c r="AP224" s="43"/>
      <c r="AQ224" s="43"/>
      <c r="AR224" s="43"/>
      <c r="AS224" s="43"/>
      <c r="AT224" s="43"/>
      <c r="AU224" s="43"/>
      <c r="AV224" s="43"/>
      <c r="AW224" s="43"/>
      <c r="AX224" s="43"/>
      <c r="AY224" s="43"/>
      <c r="AZ224" s="43"/>
      <c r="BA224" s="43"/>
      <c r="BB224" s="43"/>
      <c r="BC224" s="43"/>
      <c r="BD224" s="43"/>
      <c r="BE224" s="43"/>
      <c r="BF224" s="43"/>
      <c r="BG224" s="43"/>
      <c r="BH224" s="43"/>
      <c r="BI224" s="43"/>
      <c r="BJ224" s="43"/>
      <c r="BK224" s="43"/>
      <c r="BL224" s="27"/>
      <c r="BM224" s="27"/>
      <c r="BN224" s="27"/>
    </row>
    <row r="225" spans="1:66" x14ac:dyDescent="0.2">
      <c r="A225" s="43"/>
      <c r="B225" s="43"/>
      <c r="C225" s="43"/>
      <c r="E225" s="43"/>
      <c r="F225" s="43"/>
      <c r="G225" s="43"/>
      <c r="H225" s="43"/>
      <c r="I225" s="43"/>
      <c r="J225" s="43"/>
      <c r="K225" s="43"/>
      <c r="L225" s="43"/>
      <c r="M225" s="43"/>
      <c r="N225" s="43"/>
      <c r="O225" s="43"/>
      <c r="P225" s="43"/>
      <c r="Q225" s="43"/>
      <c r="R225" s="43"/>
      <c r="S225" s="43"/>
      <c r="T225" s="43"/>
      <c r="U225" s="43"/>
      <c r="V225" s="43"/>
      <c r="W225" s="43"/>
      <c r="X225" s="43"/>
      <c r="Y225" s="43"/>
      <c r="Z225" s="43"/>
      <c r="AA225" s="43"/>
      <c r="AB225" s="43"/>
      <c r="AC225" s="43"/>
      <c r="AD225" s="43"/>
      <c r="AE225" s="43"/>
      <c r="AF225" s="43"/>
      <c r="AG225" s="43"/>
      <c r="AH225" s="43"/>
      <c r="AI225" s="43"/>
      <c r="AJ225" s="43"/>
      <c r="AK225" s="43"/>
      <c r="AL225" s="43"/>
      <c r="AM225" s="43"/>
      <c r="AN225" s="43"/>
      <c r="AO225" s="43"/>
      <c r="AP225" s="43"/>
      <c r="AQ225" s="43"/>
      <c r="AR225" s="43"/>
      <c r="AS225" s="43"/>
      <c r="AT225" s="43"/>
      <c r="AU225" s="43"/>
      <c r="AV225" s="43"/>
      <c r="AW225" s="43"/>
      <c r="AX225" s="43"/>
      <c r="AY225" s="43"/>
      <c r="AZ225" s="43"/>
      <c r="BA225" s="43"/>
      <c r="BB225" s="43"/>
      <c r="BC225" s="43"/>
      <c r="BD225" s="43"/>
      <c r="BE225" s="43"/>
      <c r="BF225" s="43"/>
      <c r="BG225" s="43"/>
      <c r="BH225" s="43"/>
      <c r="BI225" s="43"/>
      <c r="BJ225" s="43"/>
      <c r="BK225" s="43"/>
      <c r="BL225" s="27"/>
      <c r="BM225" s="27"/>
      <c r="BN225" s="27"/>
    </row>
    <row r="226" spans="1:66" x14ac:dyDescent="0.2">
      <c r="A226" s="43"/>
      <c r="B226" s="43"/>
      <c r="C226" s="43"/>
      <c r="E226" s="43"/>
      <c r="F226" s="43"/>
      <c r="G226" s="43"/>
      <c r="H226" s="43"/>
      <c r="I226" s="43"/>
      <c r="J226" s="43"/>
      <c r="K226" s="43"/>
      <c r="L226" s="43"/>
      <c r="M226" s="43"/>
      <c r="N226" s="43"/>
      <c r="O226" s="43"/>
      <c r="P226" s="43"/>
      <c r="Q226" s="43"/>
      <c r="R226" s="43"/>
      <c r="S226" s="43"/>
      <c r="T226" s="43"/>
      <c r="U226" s="43"/>
      <c r="V226" s="43"/>
      <c r="W226" s="43"/>
      <c r="X226" s="43"/>
      <c r="Y226" s="43"/>
      <c r="Z226" s="43"/>
      <c r="AA226" s="43"/>
      <c r="AB226" s="43"/>
      <c r="AC226" s="43"/>
      <c r="AD226" s="43"/>
      <c r="AE226" s="43"/>
      <c r="AF226" s="43"/>
      <c r="AG226" s="43"/>
      <c r="AH226" s="43"/>
      <c r="AI226" s="43"/>
      <c r="AJ226" s="43"/>
      <c r="AK226" s="43"/>
      <c r="AL226" s="43"/>
      <c r="AM226" s="43"/>
      <c r="AN226" s="43"/>
      <c r="AO226" s="43"/>
      <c r="AP226" s="43"/>
      <c r="AQ226" s="43"/>
      <c r="AR226" s="43"/>
      <c r="AS226" s="43"/>
      <c r="AT226" s="43"/>
      <c r="AU226" s="43"/>
      <c r="AV226" s="43"/>
      <c r="AW226" s="43"/>
      <c r="AX226" s="43"/>
      <c r="AY226" s="43"/>
      <c r="AZ226" s="43"/>
      <c r="BA226" s="43"/>
      <c r="BB226" s="43"/>
      <c r="BC226" s="43"/>
      <c r="BD226" s="43"/>
      <c r="BE226" s="43"/>
      <c r="BF226" s="43"/>
      <c r="BG226" s="43"/>
      <c r="BH226" s="43"/>
      <c r="BI226" s="43"/>
      <c r="BJ226" s="43"/>
      <c r="BK226" s="43"/>
      <c r="BL226" s="27"/>
      <c r="BM226" s="27"/>
      <c r="BN226" s="27"/>
    </row>
    <row r="227" spans="1:66" x14ac:dyDescent="0.2">
      <c r="A227" s="43"/>
      <c r="B227" s="43"/>
      <c r="C227" s="43"/>
      <c r="E227" s="43"/>
      <c r="F227" s="43"/>
      <c r="G227" s="43"/>
      <c r="H227" s="43"/>
      <c r="I227" s="43"/>
      <c r="J227" s="43"/>
      <c r="K227" s="43"/>
      <c r="L227" s="43"/>
      <c r="M227" s="43"/>
      <c r="N227" s="43"/>
      <c r="O227" s="43"/>
      <c r="P227" s="43"/>
      <c r="Q227" s="43"/>
      <c r="R227" s="43"/>
      <c r="S227" s="43"/>
      <c r="T227" s="43"/>
      <c r="U227" s="43"/>
      <c r="V227" s="43"/>
      <c r="W227" s="43"/>
      <c r="X227" s="43"/>
      <c r="Y227" s="43"/>
      <c r="Z227" s="43"/>
      <c r="AA227" s="43"/>
      <c r="AB227" s="43"/>
      <c r="AC227" s="43"/>
      <c r="AD227" s="43"/>
      <c r="AE227" s="43"/>
      <c r="AF227" s="43"/>
      <c r="AG227" s="43"/>
      <c r="AH227" s="43"/>
      <c r="AI227" s="43"/>
      <c r="AJ227" s="43"/>
      <c r="AK227" s="43"/>
      <c r="AL227" s="43"/>
      <c r="AM227" s="43"/>
      <c r="AN227" s="43"/>
      <c r="AO227" s="43"/>
      <c r="AP227" s="43"/>
      <c r="AQ227" s="43"/>
      <c r="AR227" s="43"/>
      <c r="AS227" s="43"/>
      <c r="AT227" s="43"/>
      <c r="AU227" s="43"/>
      <c r="AV227" s="43"/>
      <c r="AW227" s="43"/>
      <c r="AX227" s="43"/>
      <c r="AY227" s="43"/>
      <c r="AZ227" s="43"/>
      <c r="BA227" s="43"/>
      <c r="BB227" s="43"/>
      <c r="BC227" s="43"/>
      <c r="BD227" s="43"/>
      <c r="BE227" s="43"/>
      <c r="BF227" s="43"/>
      <c r="BG227" s="43"/>
      <c r="BH227" s="43"/>
      <c r="BI227" s="43"/>
      <c r="BJ227" s="43"/>
      <c r="BK227" s="43"/>
      <c r="BL227" s="27"/>
      <c r="BM227" s="27"/>
      <c r="BN227" s="27"/>
    </row>
    <row r="228" spans="1:66" x14ac:dyDescent="0.2">
      <c r="A228" s="43"/>
      <c r="B228" s="43"/>
      <c r="C228" s="43"/>
      <c r="E228" s="43"/>
      <c r="F228" s="43"/>
      <c r="G228" s="43"/>
      <c r="H228" s="43"/>
      <c r="I228" s="43"/>
      <c r="J228" s="43"/>
      <c r="K228" s="43"/>
      <c r="L228" s="43"/>
      <c r="M228" s="43"/>
      <c r="N228" s="43"/>
      <c r="O228" s="43"/>
      <c r="P228" s="43"/>
      <c r="Q228" s="43"/>
      <c r="R228" s="43"/>
      <c r="S228" s="43"/>
      <c r="T228" s="43"/>
      <c r="U228" s="43"/>
      <c r="V228" s="43"/>
      <c r="W228" s="43"/>
      <c r="X228" s="43"/>
      <c r="Y228" s="43"/>
      <c r="Z228" s="43"/>
      <c r="AA228" s="43"/>
      <c r="AB228" s="43"/>
      <c r="AC228" s="43"/>
      <c r="AD228" s="43"/>
      <c r="AE228" s="43"/>
      <c r="AF228" s="43"/>
      <c r="AG228" s="43"/>
      <c r="AH228" s="43"/>
      <c r="AI228" s="43"/>
      <c r="AJ228" s="43"/>
      <c r="AK228" s="43"/>
      <c r="AL228" s="43"/>
      <c r="AM228" s="43"/>
      <c r="AN228" s="43"/>
      <c r="AO228" s="43"/>
      <c r="AP228" s="43"/>
      <c r="AQ228" s="43"/>
      <c r="AR228" s="43"/>
      <c r="AS228" s="43"/>
      <c r="AT228" s="43"/>
      <c r="AU228" s="43"/>
      <c r="AV228" s="43"/>
      <c r="AW228" s="43"/>
      <c r="AX228" s="43"/>
      <c r="AY228" s="43"/>
      <c r="AZ228" s="43"/>
      <c r="BA228" s="43"/>
      <c r="BB228" s="43"/>
      <c r="BC228" s="43"/>
      <c r="BD228" s="43"/>
      <c r="BE228" s="43"/>
      <c r="BF228" s="43"/>
      <c r="BG228" s="43"/>
      <c r="BH228" s="43"/>
      <c r="BI228" s="43"/>
      <c r="BJ228" s="43"/>
      <c r="BK228" s="43"/>
      <c r="BL228" s="27"/>
      <c r="BM228" s="27"/>
      <c r="BN228" s="27"/>
    </row>
    <row r="229" spans="1:66" x14ac:dyDescent="0.2">
      <c r="A229" s="43"/>
      <c r="B229" s="43"/>
      <c r="C229" s="43"/>
      <c r="E229" s="43"/>
      <c r="F229" s="43"/>
      <c r="G229" s="43"/>
      <c r="H229" s="43"/>
      <c r="I229" s="43"/>
      <c r="J229" s="43"/>
      <c r="K229" s="43"/>
      <c r="L229" s="43"/>
      <c r="M229" s="43"/>
      <c r="N229" s="43"/>
      <c r="O229" s="43"/>
      <c r="P229" s="43"/>
      <c r="Q229" s="43"/>
      <c r="R229" s="43"/>
      <c r="S229" s="43"/>
      <c r="T229" s="43"/>
      <c r="U229" s="43"/>
      <c r="V229" s="43"/>
      <c r="W229" s="43"/>
      <c r="X229" s="43"/>
      <c r="Y229" s="43"/>
      <c r="Z229" s="43"/>
      <c r="AA229" s="43"/>
      <c r="AB229" s="43"/>
      <c r="AC229" s="43"/>
      <c r="AD229" s="43"/>
      <c r="AE229" s="43"/>
      <c r="AF229" s="43"/>
      <c r="AG229" s="43"/>
      <c r="AH229" s="43"/>
      <c r="AI229" s="43"/>
      <c r="AJ229" s="43"/>
      <c r="AK229" s="43"/>
      <c r="AL229" s="43"/>
      <c r="AM229" s="43"/>
      <c r="AN229" s="43"/>
      <c r="AO229" s="43"/>
      <c r="AP229" s="43"/>
      <c r="AQ229" s="43"/>
      <c r="AR229" s="43"/>
      <c r="AS229" s="43"/>
      <c r="AT229" s="43"/>
      <c r="AU229" s="43"/>
      <c r="AV229" s="43"/>
      <c r="AW229" s="43"/>
      <c r="AX229" s="43"/>
      <c r="AY229" s="43"/>
      <c r="AZ229" s="43"/>
      <c r="BA229" s="43"/>
      <c r="BB229" s="43"/>
      <c r="BC229" s="43"/>
      <c r="BD229" s="43"/>
      <c r="BE229" s="43"/>
      <c r="BF229" s="43"/>
      <c r="BG229" s="43"/>
      <c r="BH229" s="43"/>
      <c r="BI229" s="43"/>
      <c r="BJ229" s="43"/>
      <c r="BK229" s="43"/>
      <c r="BL229" s="27"/>
      <c r="BM229" s="27"/>
      <c r="BN229" s="27"/>
    </row>
    <row r="230" spans="1:66" x14ac:dyDescent="0.2">
      <c r="A230" s="43"/>
      <c r="B230" s="43"/>
      <c r="C230" s="43"/>
      <c r="E230" s="43"/>
      <c r="F230" s="43"/>
      <c r="G230" s="43"/>
      <c r="H230" s="43"/>
      <c r="I230" s="43"/>
      <c r="J230" s="43"/>
      <c r="K230" s="43"/>
      <c r="L230" s="43"/>
      <c r="M230" s="43"/>
      <c r="N230" s="43"/>
      <c r="O230" s="43"/>
      <c r="P230" s="43"/>
      <c r="Q230" s="43"/>
      <c r="R230" s="43"/>
      <c r="S230" s="43"/>
      <c r="T230" s="43"/>
      <c r="U230" s="43"/>
      <c r="V230" s="43"/>
      <c r="W230" s="43"/>
      <c r="X230" s="43"/>
      <c r="Y230" s="43"/>
      <c r="Z230" s="43"/>
      <c r="AA230" s="43"/>
      <c r="AB230" s="43"/>
      <c r="AC230" s="43"/>
      <c r="AD230" s="43"/>
      <c r="AE230" s="43"/>
      <c r="AF230" s="43"/>
      <c r="AG230" s="43"/>
      <c r="AH230" s="43"/>
      <c r="AI230" s="43"/>
      <c r="AJ230" s="43"/>
      <c r="AK230" s="43"/>
      <c r="AL230" s="43"/>
      <c r="AM230" s="43"/>
      <c r="AN230" s="43"/>
      <c r="AO230" s="43"/>
      <c r="AP230" s="43"/>
      <c r="AQ230" s="43"/>
      <c r="AR230" s="43"/>
      <c r="AS230" s="43"/>
      <c r="AT230" s="43"/>
      <c r="AU230" s="43"/>
      <c r="AV230" s="43"/>
      <c r="AW230" s="43"/>
      <c r="AX230" s="43"/>
      <c r="AY230" s="43"/>
      <c r="AZ230" s="43"/>
      <c r="BA230" s="43"/>
      <c r="BB230" s="43"/>
      <c r="BC230" s="43"/>
      <c r="BD230" s="43"/>
      <c r="BE230" s="43"/>
      <c r="BF230" s="43"/>
      <c r="BG230" s="43"/>
      <c r="BH230" s="43"/>
      <c r="BI230" s="43"/>
      <c r="BJ230" s="43"/>
      <c r="BK230" s="43"/>
      <c r="BL230" s="27"/>
      <c r="BM230" s="27"/>
      <c r="BN230" s="27"/>
    </row>
    <row r="231" spans="1:66" x14ac:dyDescent="0.2">
      <c r="A231" s="43"/>
      <c r="B231" s="43"/>
      <c r="C231" s="43"/>
      <c r="E231" s="43"/>
      <c r="F231" s="43"/>
      <c r="G231" s="43"/>
      <c r="H231" s="43"/>
      <c r="I231" s="43"/>
      <c r="J231" s="43"/>
      <c r="K231" s="43"/>
      <c r="L231" s="43"/>
      <c r="M231" s="43"/>
      <c r="N231" s="43"/>
      <c r="O231" s="43"/>
      <c r="P231" s="43"/>
      <c r="Q231" s="43"/>
      <c r="R231" s="43"/>
      <c r="S231" s="43"/>
      <c r="T231" s="43"/>
      <c r="U231" s="43"/>
      <c r="V231" s="43"/>
      <c r="W231" s="43"/>
      <c r="X231" s="43"/>
      <c r="Y231" s="43"/>
      <c r="Z231" s="43"/>
      <c r="AA231" s="43"/>
      <c r="AB231" s="43"/>
      <c r="AC231" s="43"/>
      <c r="AD231" s="43"/>
      <c r="AE231" s="43"/>
      <c r="AF231" s="43"/>
      <c r="AG231" s="43"/>
      <c r="AH231" s="43"/>
      <c r="AI231" s="43"/>
      <c r="AJ231" s="43"/>
      <c r="AK231" s="43"/>
      <c r="AL231" s="43"/>
      <c r="AM231" s="43"/>
      <c r="AN231" s="43"/>
      <c r="AO231" s="43"/>
      <c r="AP231" s="43"/>
      <c r="AQ231" s="43"/>
      <c r="AR231" s="43"/>
      <c r="AS231" s="43"/>
      <c r="AT231" s="43"/>
      <c r="AU231" s="43"/>
      <c r="AV231" s="43"/>
      <c r="AW231" s="43"/>
      <c r="AX231" s="43"/>
      <c r="AY231" s="43"/>
      <c r="AZ231" s="43"/>
      <c r="BA231" s="43"/>
      <c r="BB231" s="43"/>
      <c r="BC231" s="43"/>
      <c r="BD231" s="43"/>
      <c r="BE231" s="43"/>
      <c r="BF231" s="43"/>
      <c r="BG231" s="43"/>
      <c r="BH231" s="43"/>
      <c r="BI231" s="43"/>
      <c r="BJ231" s="43"/>
      <c r="BK231" s="43"/>
      <c r="BL231" s="27"/>
      <c r="BM231" s="27"/>
      <c r="BN231" s="27"/>
    </row>
    <row r="232" spans="1:66" x14ac:dyDescent="0.2">
      <c r="A232" s="43"/>
      <c r="B232" s="43"/>
      <c r="C232" s="43"/>
      <c r="E232" s="43"/>
      <c r="F232" s="43"/>
      <c r="G232" s="43"/>
      <c r="H232" s="43"/>
      <c r="I232" s="43"/>
      <c r="J232" s="43"/>
      <c r="K232" s="43"/>
      <c r="L232" s="43"/>
      <c r="M232" s="43"/>
      <c r="N232" s="43"/>
      <c r="O232" s="43"/>
      <c r="P232" s="43"/>
      <c r="Q232" s="43"/>
      <c r="R232" s="43"/>
      <c r="S232" s="43"/>
      <c r="T232" s="43"/>
      <c r="U232" s="43"/>
      <c r="V232" s="43"/>
      <c r="W232" s="43"/>
      <c r="X232" s="43"/>
      <c r="Y232" s="43"/>
      <c r="Z232" s="43"/>
      <c r="AA232" s="43"/>
      <c r="AB232" s="43"/>
      <c r="AC232" s="43"/>
      <c r="AD232" s="43"/>
      <c r="AE232" s="43"/>
      <c r="AF232" s="43"/>
      <c r="AG232" s="43"/>
      <c r="AH232" s="43"/>
      <c r="AI232" s="43"/>
      <c r="AJ232" s="43"/>
      <c r="AK232" s="43"/>
      <c r="AL232" s="43"/>
      <c r="AM232" s="43"/>
      <c r="AN232" s="43"/>
      <c r="AO232" s="43"/>
      <c r="AP232" s="43"/>
      <c r="AQ232" s="43"/>
      <c r="AR232" s="43"/>
      <c r="AS232" s="43"/>
      <c r="AT232" s="43"/>
      <c r="AU232" s="43"/>
      <c r="AV232" s="43"/>
      <c r="AW232" s="43"/>
      <c r="AX232" s="43"/>
      <c r="AY232" s="43"/>
      <c r="AZ232" s="43"/>
      <c r="BA232" s="43"/>
      <c r="BB232" s="43"/>
      <c r="BC232" s="43"/>
      <c r="BD232" s="43"/>
      <c r="BE232" s="43"/>
      <c r="BF232" s="43"/>
      <c r="BG232" s="43"/>
      <c r="BH232" s="43"/>
      <c r="BI232" s="43"/>
      <c r="BJ232" s="43"/>
      <c r="BK232" s="43"/>
      <c r="BL232" s="27"/>
      <c r="BM232" s="27"/>
      <c r="BN232" s="27"/>
    </row>
    <row r="233" spans="1:66" x14ac:dyDescent="0.2">
      <c r="A233" s="43"/>
      <c r="B233" s="43"/>
      <c r="C233" s="43"/>
      <c r="E233" s="43"/>
      <c r="F233" s="43"/>
      <c r="G233" s="43"/>
      <c r="H233" s="43"/>
      <c r="I233" s="43"/>
      <c r="J233" s="43"/>
      <c r="K233" s="43"/>
      <c r="L233" s="43"/>
      <c r="M233" s="43"/>
      <c r="N233" s="43"/>
      <c r="O233" s="43"/>
      <c r="P233" s="43"/>
      <c r="Q233" s="43"/>
      <c r="R233" s="43"/>
      <c r="S233" s="43"/>
      <c r="T233" s="43"/>
      <c r="U233" s="43"/>
      <c r="V233" s="43"/>
      <c r="W233" s="43"/>
      <c r="X233" s="43"/>
      <c r="Y233" s="43"/>
      <c r="Z233" s="43"/>
      <c r="AA233" s="43"/>
      <c r="AB233" s="43"/>
      <c r="AC233" s="43"/>
      <c r="AD233" s="43"/>
      <c r="AE233" s="43"/>
      <c r="AF233" s="43"/>
      <c r="AG233" s="43"/>
      <c r="AH233" s="43"/>
      <c r="AI233" s="43"/>
      <c r="AJ233" s="43"/>
      <c r="AK233" s="43"/>
      <c r="AL233" s="43"/>
      <c r="AM233" s="43"/>
      <c r="AN233" s="43"/>
      <c r="AO233" s="43"/>
      <c r="AP233" s="43"/>
      <c r="AQ233" s="43"/>
      <c r="AR233" s="43"/>
      <c r="AS233" s="43"/>
      <c r="AT233" s="43"/>
      <c r="AU233" s="43"/>
      <c r="AV233" s="43"/>
      <c r="AW233" s="43"/>
      <c r="AX233" s="43"/>
      <c r="AY233" s="43"/>
      <c r="AZ233" s="43"/>
      <c r="BA233" s="43"/>
      <c r="BB233" s="43"/>
      <c r="BC233" s="43"/>
      <c r="BD233" s="43"/>
      <c r="BE233" s="43"/>
      <c r="BF233" s="43"/>
      <c r="BG233" s="43"/>
      <c r="BH233" s="43"/>
      <c r="BI233" s="43"/>
      <c r="BJ233" s="43"/>
      <c r="BK233" s="43"/>
      <c r="BL233" s="27"/>
      <c r="BM233" s="27"/>
      <c r="BN233" s="27"/>
    </row>
    <row r="234" spans="1:66" x14ac:dyDescent="0.2">
      <c r="A234" s="43"/>
      <c r="B234" s="43"/>
      <c r="C234" s="43"/>
      <c r="E234" s="43"/>
      <c r="F234" s="43"/>
      <c r="G234" s="43"/>
      <c r="H234" s="43"/>
      <c r="I234" s="43"/>
      <c r="J234" s="43"/>
      <c r="K234" s="43"/>
      <c r="L234" s="43"/>
      <c r="M234" s="43"/>
      <c r="N234" s="43"/>
      <c r="O234" s="43"/>
      <c r="P234" s="43"/>
      <c r="Q234" s="43"/>
      <c r="R234" s="43"/>
      <c r="S234" s="43"/>
      <c r="T234" s="43"/>
      <c r="U234" s="43"/>
      <c r="V234" s="43"/>
      <c r="W234" s="43"/>
      <c r="X234" s="43"/>
      <c r="Y234" s="43"/>
      <c r="Z234" s="43"/>
      <c r="AA234" s="43"/>
      <c r="AB234" s="43"/>
      <c r="AC234" s="43"/>
      <c r="AD234" s="43"/>
      <c r="AE234" s="43"/>
      <c r="AF234" s="43"/>
      <c r="AG234" s="43"/>
      <c r="AH234" s="43"/>
      <c r="AI234" s="43"/>
      <c r="AJ234" s="43"/>
      <c r="AK234" s="43"/>
      <c r="AL234" s="43"/>
      <c r="AM234" s="43"/>
      <c r="AN234" s="43"/>
      <c r="AO234" s="43"/>
      <c r="AP234" s="43"/>
      <c r="AQ234" s="43"/>
      <c r="AR234" s="43"/>
      <c r="AS234" s="43"/>
      <c r="AT234" s="43"/>
      <c r="AU234" s="43"/>
      <c r="AV234" s="43"/>
      <c r="AW234" s="43"/>
      <c r="AX234" s="43"/>
      <c r="AY234" s="43"/>
      <c r="AZ234" s="43"/>
      <c r="BA234" s="43"/>
      <c r="BB234" s="43"/>
      <c r="BC234" s="43"/>
      <c r="BD234" s="43"/>
      <c r="BE234" s="43"/>
      <c r="BF234" s="43"/>
      <c r="BG234" s="43"/>
      <c r="BH234" s="43"/>
      <c r="BI234" s="43"/>
      <c r="BJ234" s="43"/>
      <c r="BK234" s="43"/>
      <c r="BL234" s="27"/>
      <c r="BM234" s="27"/>
      <c r="BN234" s="27"/>
    </row>
    <row r="235" spans="1:66" x14ac:dyDescent="0.2">
      <c r="A235" s="43"/>
      <c r="B235" s="43"/>
      <c r="C235" s="43"/>
      <c r="E235" s="43"/>
      <c r="F235" s="43"/>
      <c r="G235" s="43"/>
      <c r="H235" s="43"/>
      <c r="I235" s="43"/>
      <c r="J235" s="43"/>
      <c r="K235" s="43"/>
      <c r="L235" s="43"/>
      <c r="M235" s="43"/>
      <c r="N235" s="43"/>
      <c r="O235" s="43"/>
      <c r="P235" s="43"/>
      <c r="Q235" s="43"/>
      <c r="R235" s="43"/>
      <c r="S235" s="43"/>
      <c r="T235" s="43"/>
      <c r="U235" s="43"/>
      <c r="V235" s="43"/>
      <c r="W235" s="43"/>
      <c r="X235" s="43"/>
      <c r="Y235" s="43"/>
      <c r="Z235" s="43"/>
      <c r="AA235" s="43"/>
      <c r="AB235" s="43"/>
      <c r="AC235" s="43"/>
      <c r="AD235" s="43"/>
      <c r="AE235" s="43"/>
      <c r="AF235" s="43"/>
      <c r="AG235" s="43"/>
      <c r="AH235" s="43"/>
      <c r="AI235" s="43"/>
      <c r="AJ235" s="43"/>
      <c r="AK235" s="43"/>
      <c r="AL235" s="43"/>
      <c r="AM235" s="43"/>
      <c r="AN235" s="43"/>
      <c r="AO235" s="43"/>
      <c r="AP235" s="43"/>
      <c r="AQ235" s="43"/>
      <c r="AR235" s="43"/>
      <c r="AS235" s="43"/>
      <c r="AT235" s="43"/>
      <c r="AU235" s="43"/>
      <c r="AV235" s="43"/>
      <c r="AW235" s="43"/>
      <c r="AX235" s="43"/>
      <c r="AY235" s="43"/>
      <c r="AZ235" s="43"/>
      <c r="BA235" s="43"/>
      <c r="BB235" s="43"/>
      <c r="BC235" s="43"/>
      <c r="BD235" s="43"/>
      <c r="BE235" s="43"/>
      <c r="BF235" s="43"/>
      <c r="BG235" s="43"/>
      <c r="BH235" s="43"/>
      <c r="BI235" s="43"/>
      <c r="BJ235" s="43"/>
      <c r="BK235" s="43"/>
      <c r="BL235" s="27"/>
      <c r="BM235" s="27"/>
      <c r="BN235" s="27"/>
    </row>
    <row r="236" spans="1:66" x14ac:dyDescent="0.2">
      <c r="A236" s="43"/>
      <c r="B236" s="43"/>
      <c r="C236" s="43"/>
      <c r="E236" s="43"/>
      <c r="F236" s="43"/>
      <c r="G236" s="43"/>
      <c r="H236" s="43"/>
      <c r="I236" s="43"/>
      <c r="J236" s="43"/>
      <c r="K236" s="43"/>
      <c r="L236" s="43"/>
      <c r="M236" s="43"/>
      <c r="N236" s="43"/>
      <c r="O236" s="43"/>
      <c r="P236" s="43"/>
      <c r="Q236" s="43"/>
      <c r="R236" s="43"/>
      <c r="S236" s="43"/>
      <c r="T236" s="43"/>
      <c r="U236" s="43"/>
      <c r="V236" s="43"/>
      <c r="W236" s="43"/>
      <c r="X236" s="43"/>
      <c r="Y236" s="43"/>
      <c r="Z236" s="43"/>
      <c r="AA236" s="43"/>
      <c r="AB236" s="43"/>
      <c r="AC236" s="43"/>
      <c r="AD236" s="43"/>
      <c r="AE236" s="43"/>
      <c r="AF236" s="43"/>
      <c r="AG236" s="43"/>
      <c r="AH236" s="43"/>
      <c r="AI236" s="43"/>
      <c r="AJ236" s="43"/>
      <c r="AK236" s="43"/>
      <c r="AL236" s="43"/>
      <c r="AM236" s="43"/>
      <c r="AN236" s="43"/>
      <c r="AO236" s="43"/>
      <c r="AP236" s="43"/>
      <c r="AQ236" s="43"/>
      <c r="AR236" s="43"/>
      <c r="AS236" s="43"/>
      <c r="AT236" s="43"/>
      <c r="AU236" s="43"/>
      <c r="AV236" s="43"/>
      <c r="AW236" s="43"/>
      <c r="AX236" s="43"/>
      <c r="AY236" s="43"/>
      <c r="AZ236" s="43"/>
      <c r="BA236" s="43"/>
      <c r="BB236" s="43"/>
      <c r="BC236" s="43"/>
      <c r="BD236" s="43"/>
      <c r="BE236" s="43"/>
      <c r="BF236" s="43"/>
      <c r="BG236" s="43"/>
      <c r="BH236" s="43"/>
      <c r="BI236" s="43"/>
      <c r="BJ236" s="43"/>
      <c r="BK236" s="43"/>
      <c r="BL236" s="27"/>
      <c r="BM236" s="27"/>
      <c r="BN236" s="27"/>
    </row>
    <row r="237" spans="1:66" x14ac:dyDescent="0.2">
      <c r="A237" s="43"/>
      <c r="B237" s="43"/>
      <c r="C237" s="43"/>
      <c r="E237" s="43"/>
      <c r="F237" s="43"/>
      <c r="G237" s="43"/>
      <c r="H237" s="43"/>
      <c r="I237" s="43"/>
      <c r="J237" s="43"/>
      <c r="K237" s="43"/>
      <c r="L237" s="43"/>
      <c r="M237" s="43"/>
      <c r="N237" s="43"/>
      <c r="O237" s="43"/>
      <c r="P237" s="43"/>
      <c r="Q237" s="43"/>
      <c r="R237" s="43"/>
      <c r="S237" s="43"/>
      <c r="T237" s="43"/>
      <c r="U237" s="43"/>
      <c r="V237" s="43"/>
      <c r="W237" s="43"/>
      <c r="X237" s="43"/>
      <c r="Y237" s="43"/>
      <c r="Z237" s="43"/>
      <c r="AA237" s="43"/>
      <c r="AB237" s="43"/>
      <c r="AC237" s="43"/>
      <c r="AD237" s="43"/>
      <c r="AE237" s="43"/>
      <c r="AF237" s="43"/>
      <c r="AG237" s="43"/>
      <c r="AH237" s="43"/>
      <c r="AI237" s="43"/>
      <c r="AJ237" s="43"/>
      <c r="AK237" s="43"/>
      <c r="AL237" s="43"/>
      <c r="AM237" s="43"/>
      <c r="AN237" s="43"/>
      <c r="AO237" s="43"/>
      <c r="AP237" s="43"/>
      <c r="AQ237" s="43"/>
      <c r="AR237" s="43"/>
      <c r="AS237" s="43"/>
      <c r="AT237" s="43"/>
      <c r="AU237" s="43"/>
      <c r="AV237" s="43"/>
      <c r="AW237" s="43"/>
      <c r="AX237" s="43"/>
      <c r="AY237" s="43"/>
      <c r="AZ237" s="43"/>
      <c r="BA237" s="43"/>
      <c r="BB237" s="43"/>
      <c r="BC237" s="43"/>
      <c r="BD237" s="43"/>
      <c r="BE237" s="43"/>
      <c r="BF237" s="43"/>
      <c r="BG237" s="43"/>
      <c r="BH237" s="43"/>
      <c r="BI237" s="43"/>
      <c r="BJ237" s="43"/>
      <c r="BK237" s="43"/>
      <c r="BL237" s="27"/>
      <c r="BM237" s="27"/>
      <c r="BN237" s="27"/>
    </row>
    <row r="238" spans="1:66" x14ac:dyDescent="0.2">
      <c r="A238" s="43"/>
      <c r="B238" s="43"/>
      <c r="C238" s="43"/>
      <c r="E238" s="43"/>
      <c r="F238" s="43"/>
      <c r="G238" s="43"/>
      <c r="H238" s="43"/>
      <c r="I238" s="43"/>
      <c r="J238" s="43"/>
      <c r="K238" s="43"/>
      <c r="L238" s="43"/>
      <c r="M238" s="43"/>
      <c r="N238" s="43"/>
      <c r="O238" s="43"/>
      <c r="P238" s="43"/>
      <c r="Q238" s="43"/>
      <c r="R238" s="43"/>
      <c r="S238" s="43"/>
      <c r="T238" s="43"/>
      <c r="U238" s="43"/>
      <c r="V238" s="43"/>
      <c r="W238" s="43"/>
      <c r="X238" s="43"/>
      <c r="Y238" s="43"/>
      <c r="Z238" s="43"/>
      <c r="AA238" s="43"/>
      <c r="AB238" s="43"/>
      <c r="AC238" s="43"/>
      <c r="AD238" s="43"/>
      <c r="AE238" s="43"/>
      <c r="AF238" s="43"/>
      <c r="AG238" s="43"/>
      <c r="AH238" s="43"/>
      <c r="AI238" s="43"/>
      <c r="AJ238" s="43"/>
      <c r="AK238" s="43"/>
      <c r="AL238" s="43"/>
      <c r="AM238" s="43"/>
      <c r="AN238" s="43"/>
      <c r="AO238" s="43"/>
      <c r="AP238" s="43"/>
      <c r="AQ238" s="43"/>
      <c r="AR238" s="43"/>
      <c r="AS238" s="43"/>
      <c r="AT238" s="43"/>
      <c r="AU238" s="43"/>
      <c r="AV238" s="43"/>
      <c r="AW238" s="43"/>
      <c r="AX238" s="43"/>
      <c r="AY238" s="43"/>
      <c r="AZ238" s="43"/>
      <c r="BA238" s="43"/>
      <c r="BB238" s="43"/>
      <c r="BC238" s="43"/>
      <c r="BD238" s="43"/>
      <c r="BE238" s="43"/>
      <c r="BF238" s="43"/>
      <c r="BG238" s="43"/>
      <c r="BH238" s="43"/>
      <c r="BI238" s="43"/>
      <c r="BJ238" s="43"/>
      <c r="BK238" s="43"/>
      <c r="BL238" s="27"/>
      <c r="BM238" s="27"/>
      <c r="BN238" s="27"/>
    </row>
    <row r="239" spans="1:66" x14ac:dyDescent="0.2">
      <c r="A239" s="43"/>
      <c r="B239" s="43"/>
      <c r="C239" s="43"/>
      <c r="E239" s="43"/>
      <c r="F239" s="43"/>
      <c r="G239" s="43"/>
      <c r="H239" s="43"/>
      <c r="I239" s="43"/>
      <c r="J239" s="43"/>
      <c r="K239" s="43"/>
      <c r="L239" s="43"/>
      <c r="M239" s="43"/>
      <c r="N239" s="43"/>
      <c r="O239" s="43"/>
      <c r="P239" s="43"/>
      <c r="Q239" s="43"/>
      <c r="R239" s="43"/>
      <c r="S239" s="43"/>
      <c r="T239" s="43"/>
      <c r="U239" s="43"/>
      <c r="V239" s="43"/>
      <c r="W239" s="43"/>
      <c r="X239" s="43"/>
      <c r="Y239" s="43"/>
      <c r="Z239" s="43"/>
      <c r="AA239" s="43"/>
      <c r="AB239" s="43"/>
      <c r="AC239" s="43"/>
      <c r="AD239" s="43"/>
      <c r="AE239" s="43"/>
      <c r="AF239" s="43"/>
      <c r="AG239" s="43"/>
      <c r="AH239" s="43"/>
      <c r="AI239" s="43"/>
      <c r="AJ239" s="43"/>
      <c r="AK239" s="43"/>
      <c r="AL239" s="43"/>
      <c r="AM239" s="43"/>
      <c r="AN239" s="43"/>
      <c r="AO239" s="43"/>
      <c r="AP239" s="43"/>
      <c r="AQ239" s="43"/>
      <c r="AR239" s="43"/>
      <c r="AS239" s="43"/>
      <c r="AT239" s="43"/>
      <c r="AU239" s="43"/>
      <c r="AV239" s="43"/>
      <c r="AW239" s="43"/>
      <c r="AX239" s="43"/>
      <c r="AY239" s="43"/>
      <c r="AZ239" s="43"/>
      <c r="BA239" s="43"/>
      <c r="BB239" s="43"/>
      <c r="BC239" s="43"/>
      <c r="BD239" s="43"/>
      <c r="BE239" s="43"/>
      <c r="BF239" s="43"/>
      <c r="BG239" s="43"/>
      <c r="BH239" s="43"/>
      <c r="BI239" s="43"/>
      <c r="BJ239" s="43"/>
      <c r="BK239" s="43"/>
      <c r="BL239" s="27"/>
      <c r="BM239" s="27"/>
      <c r="BN239" s="27"/>
    </row>
    <row r="240" spans="1:66" x14ac:dyDescent="0.2">
      <c r="A240" s="43"/>
      <c r="B240" s="43"/>
      <c r="C240" s="43"/>
      <c r="E240" s="43"/>
      <c r="F240" s="43"/>
      <c r="G240" s="43"/>
      <c r="H240" s="43"/>
      <c r="I240" s="43"/>
      <c r="J240" s="43"/>
      <c r="K240" s="43"/>
      <c r="L240" s="43"/>
      <c r="M240" s="43"/>
      <c r="N240" s="43"/>
      <c r="O240" s="43"/>
      <c r="P240" s="43"/>
      <c r="Q240" s="43"/>
      <c r="R240" s="43"/>
      <c r="S240" s="43"/>
      <c r="T240" s="43"/>
      <c r="U240" s="43"/>
      <c r="V240" s="43"/>
      <c r="W240" s="43"/>
      <c r="X240" s="43"/>
      <c r="Y240" s="43"/>
      <c r="Z240" s="43"/>
      <c r="AA240" s="43"/>
      <c r="AB240" s="43"/>
      <c r="AC240" s="43"/>
      <c r="AD240" s="43"/>
      <c r="AE240" s="43"/>
      <c r="AF240" s="43"/>
      <c r="AG240" s="43"/>
      <c r="AH240" s="43"/>
      <c r="AI240" s="43"/>
      <c r="AJ240" s="43"/>
      <c r="AK240" s="43"/>
      <c r="AL240" s="43"/>
      <c r="AM240" s="43"/>
      <c r="AN240" s="43"/>
      <c r="AO240" s="43"/>
      <c r="AP240" s="43"/>
      <c r="AQ240" s="43"/>
      <c r="AR240" s="43"/>
      <c r="AS240" s="43"/>
      <c r="AT240" s="43"/>
      <c r="AU240" s="43"/>
      <c r="AV240" s="43"/>
      <c r="AW240" s="43"/>
      <c r="AX240" s="43"/>
      <c r="AY240" s="43"/>
      <c r="AZ240" s="43"/>
      <c r="BA240" s="43"/>
      <c r="BB240" s="43"/>
      <c r="BC240" s="43"/>
      <c r="BD240" s="43"/>
      <c r="BE240" s="43"/>
      <c r="BF240" s="43"/>
      <c r="BG240" s="43"/>
      <c r="BH240" s="43"/>
      <c r="BI240" s="43"/>
      <c r="BJ240" s="43"/>
      <c r="BK240" s="43"/>
      <c r="BL240" s="27"/>
      <c r="BM240" s="27"/>
      <c r="BN240" s="27"/>
    </row>
    <row r="241" spans="1:66" x14ac:dyDescent="0.2">
      <c r="A241" s="43"/>
      <c r="B241" s="43"/>
      <c r="C241" s="43"/>
      <c r="E241" s="43"/>
      <c r="F241" s="43"/>
      <c r="G241" s="43"/>
      <c r="H241" s="43"/>
      <c r="I241" s="43"/>
      <c r="J241" s="43"/>
      <c r="K241" s="43"/>
      <c r="L241" s="43"/>
      <c r="M241" s="43"/>
      <c r="N241" s="43"/>
      <c r="O241" s="43"/>
      <c r="P241" s="43"/>
      <c r="Q241" s="43"/>
      <c r="R241" s="43"/>
      <c r="S241" s="43"/>
      <c r="T241" s="43"/>
      <c r="U241" s="43"/>
      <c r="V241" s="43"/>
      <c r="W241" s="43"/>
      <c r="X241" s="43"/>
      <c r="Y241" s="43"/>
      <c r="Z241" s="43"/>
      <c r="AA241" s="43"/>
      <c r="AB241" s="43"/>
      <c r="AC241" s="43"/>
      <c r="AD241" s="43"/>
      <c r="AE241" s="43"/>
      <c r="AF241" s="43"/>
      <c r="AG241" s="43"/>
      <c r="AH241" s="43"/>
      <c r="AI241" s="43"/>
      <c r="AJ241" s="43"/>
      <c r="AK241" s="43"/>
      <c r="AL241" s="43"/>
      <c r="AM241" s="43"/>
      <c r="AN241" s="43"/>
      <c r="AO241" s="43"/>
      <c r="AP241" s="43"/>
      <c r="AQ241" s="43"/>
      <c r="AR241" s="43"/>
      <c r="AS241" s="43"/>
      <c r="AT241" s="43"/>
      <c r="AU241" s="43"/>
      <c r="AV241" s="43"/>
      <c r="AW241" s="43"/>
      <c r="AX241" s="43"/>
      <c r="AY241" s="43"/>
      <c r="AZ241" s="43"/>
      <c r="BA241" s="43"/>
      <c r="BB241" s="43"/>
      <c r="BC241" s="43"/>
      <c r="BD241" s="43"/>
      <c r="BE241" s="43"/>
      <c r="BF241" s="43"/>
      <c r="BG241" s="43"/>
      <c r="BH241" s="43"/>
      <c r="BI241" s="43"/>
      <c r="BJ241" s="43"/>
      <c r="BK241" s="43"/>
      <c r="BL241" s="27"/>
      <c r="BM241" s="27"/>
      <c r="BN241" s="27"/>
    </row>
    <row r="242" spans="1:66" x14ac:dyDescent="0.2">
      <c r="A242" s="43"/>
      <c r="B242" s="43"/>
      <c r="C242" s="43"/>
      <c r="E242" s="43"/>
      <c r="F242" s="43"/>
      <c r="G242" s="43"/>
      <c r="H242" s="43"/>
      <c r="I242" s="43"/>
      <c r="J242" s="43"/>
      <c r="K242" s="43"/>
      <c r="L242" s="43"/>
      <c r="M242" s="43"/>
      <c r="N242" s="43"/>
      <c r="O242" s="43"/>
      <c r="P242" s="43"/>
      <c r="Q242" s="43"/>
      <c r="R242" s="43"/>
      <c r="S242" s="43"/>
      <c r="T242" s="43"/>
      <c r="U242" s="43"/>
      <c r="V242" s="43"/>
      <c r="W242" s="43"/>
      <c r="X242" s="43"/>
      <c r="Y242" s="43"/>
      <c r="Z242" s="43"/>
      <c r="AA242" s="43"/>
      <c r="AB242" s="43"/>
      <c r="AC242" s="43"/>
      <c r="AD242" s="43"/>
      <c r="AE242" s="43"/>
      <c r="AF242" s="43"/>
      <c r="AG242" s="43"/>
      <c r="AH242" s="43"/>
      <c r="AI242" s="43"/>
      <c r="AJ242" s="43"/>
      <c r="AK242" s="43"/>
      <c r="AL242" s="43"/>
      <c r="AM242" s="43"/>
      <c r="AN242" s="43"/>
      <c r="AO242" s="43"/>
      <c r="AP242" s="43"/>
      <c r="AQ242" s="43"/>
      <c r="AR242" s="43"/>
      <c r="AS242" s="43"/>
      <c r="AT242" s="43"/>
      <c r="AU242" s="43"/>
      <c r="AV242" s="43"/>
      <c r="AW242" s="43"/>
      <c r="AX242" s="43"/>
      <c r="AY242" s="43"/>
      <c r="AZ242" s="43"/>
      <c r="BA242" s="43"/>
      <c r="BB242" s="43"/>
      <c r="BC242" s="43"/>
      <c r="BD242" s="43"/>
      <c r="BE242" s="43"/>
      <c r="BF242" s="43"/>
      <c r="BG242" s="43"/>
      <c r="BH242" s="43"/>
      <c r="BI242" s="43"/>
      <c r="BJ242" s="43"/>
      <c r="BK242" s="43"/>
      <c r="BL242" s="27"/>
      <c r="BM242" s="27"/>
      <c r="BN242" s="27"/>
    </row>
    <row r="243" spans="1:66" x14ac:dyDescent="0.2">
      <c r="A243" s="43"/>
      <c r="B243" s="43"/>
      <c r="C243" s="43"/>
      <c r="E243" s="43"/>
      <c r="F243" s="43"/>
      <c r="G243" s="43"/>
      <c r="H243" s="43"/>
      <c r="I243" s="43"/>
      <c r="J243" s="43"/>
      <c r="K243" s="43"/>
      <c r="L243" s="43"/>
      <c r="M243" s="43"/>
      <c r="N243" s="43"/>
      <c r="O243" s="43"/>
      <c r="P243" s="43"/>
      <c r="Q243" s="43"/>
      <c r="R243" s="43"/>
      <c r="S243" s="43"/>
      <c r="T243" s="43"/>
      <c r="U243" s="43"/>
      <c r="V243" s="43"/>
      <c r="W243" s="43"/>
      <c r="X243" s="43"/>
      <c r="Y243" s="43"/>
      <c r="Z243" s="43"/>
      <c r="AA243" s="43"/>
      <c r="AB243" s="43"/>
      <c r="AC243" s="43"/>
      <c r="AD243" s="43"/>
      <c r="AE243" s="43"/>
      <c r="AF243" s="43"/>
      <c r="AG243" s="43"/>
      <c r="AH243" s="43"/>
      <c r="AI243" s="43"/>
      <c r="AJ243" s="43"/>
      <c r="AK243" s="43"/>
      <c r="AL243" s="43"/>
      <c r="AM243" s="43"/>
      <c r="AN243" s="43"/>
      <c r="AO243" s="43"/>
      <c r="AP243" s="43"/>
      <c r="AQ243" s="43"/>
      <c r="AR243" s="43"/>
      <c r="AS243" s="43"/>
      <c r="AT243" s="43"/>
      <c r="AU243" s="43"/>
      <c r="AV243" s="43"/>
      <c r="AW243" s="43"/>
      <c r="AX243" s="43"/>
      <c r="AY243" s="43"/>
      <c r="AZ243" s="43"/>
      <c r="BA243" s="43"/>
      <c r="BB243" s="43"/>
      <c r="BC243" s="43"/>
      <c r="BD243" s="43"/>
      <c r="BE243" s="43"/>
      <c r="BF243" s="43"/>
      <c r="BG243" s="43"/>
      <c r="BH243" s="43"/>
      <c r="BI243" s="43"/>
      <c r="BJ243" s="43"/>
      <c r="BK243" s="43"/>
      <c r="BL243" s="27"/>
      <c r="BM243" s="27"/>
      <c r="BN243" s="27"/>
    </row>
    <row r="244" spans="1:66" x14ac:dyDescent="0.2">
      <c r="A244" s="43"/>
      <c r="B244" s="43"/>
      <c r="C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43"/>
      <c r="AB244" s="43"/>
      <c r="AC244" s="43"/>
      <c r="AD244" s="43"/>
      <c r="AE244" s="43"/>
      <c r="AF244" s="43"/>
      <c r="AG244" s="43"/>
      <c r="AH244" s="43"/>
      <c r="AI244" s="43"/>
      <c r="AJ244" s="43"/>
      <c r="AK244" s="43"/>
      <c r="AL244" s="43"/>
      <c r="AM244" s="43"/>
      <c r="AN244" s="43"/>
      <c r="AO244" s="43"/>
      <c r="AP244" s="43"/>
      <c r="AQ244" s="43"/>
      <c r="AR244" s="43"/>
      <c r="AS244" s="43"/>
      <c r="AT244" s="43"/>
      <c r="AU244" s="43"/>
      <c r="AV244" s="43"/>
      <c r="AW244" s="43"/>
      <c r="AX244" s="43"/>
      <c r="AY244" s="43"/>
      <c r="AZ244" s="43"/>
      <c r="BA244" s="43"/>
      <c r="BB244" s="43"/>
      <c r="BC244" s="43"/>
      <c r="BD244" s="43"/>
      <c r="BE244" s="43"/>
      <c r="BF244" s="43"/>
      <c r="BG244" s="43"/>
      <c r="BH244" s="43"/>
      <c r="BI244" s="43"/>
      <c r="BJ244" s="43"/>
      <c r="BK244" s="43"/>
      <c r="BL244" s="27"/>
      <c r="BM244" s="27"/>
      <c r="BN244" s="27"/>
    </row>
    <row r="245" spans="1:66" x14ac:dyDescent="0.2">
      <c r="A245" s="43"/>
      <c r="B245" s="43"/>
      <c r="C245" s="43"/>
      <c r="E245" s="43"/>
      <c r="F245" s="43"/>
      <c r="G245" s="43"/>
      <c r="H245" s="43"/>
      <c r="I245" s="43"/>
      <c r="J245" s="43"/>
      <c r="K245" s="43"/>
      <c r="L245" s="43"/>
      <c r="M245" s="43"/>
      <c r="N245" s="43"/>
      <c r="O245" s="43"/>
      <c r="P245" s="43"/>
      <c r="Q245" s="43"/>
      <c r="R245" s="43"/>
      <c r="S245" s="43"/>
      <c r="T245" s="43"/>
      <c r="U245" s="43"/>
      <c r="V245" s="43"/>
      <c r="W245" s="43"/>
      <c r="X245" s="43"/>
      <c r="Y245" s="43"/>
      <c r="Z245" s="43"/>
      <c r="AA245" s="43"/>
      <c r="AB245" s="43"/>
      <c r="AC245" s="43"/>
      <c r="AD245" s="43"/>
      <c r="AE245" s="43"/>
      <c r="AF245" s="43"/>
      <c r="AG245" s="43"/>
      <c r="AH245" s="43"/>
      <c r="AI245" s="43"/>
      <c r="AJ245" s="43"/>
      <c r="AK245" s="43"/>
      <c r="AL245" s="43"/>
      <c r="AM245" s="43"/>
      <c r="AN245" s="43"/>
      <c r="AO245" s="43"/>
      <c r="AP245" s="43"/>
      <c r="AQ245" s="43"/>
      <c r="AR245" s="43"/>
      <c r="AS245" s="43"/>
      <c r="AT245" s="43"/>
      <c r="AU245" s="43"/>
      <c r="AV245" s="43"/>
      <c r="AW245" s="43"/>
      <c r="AX245" s="43"/>
      <c r="AY245" s="43"/>
      <c r="AZ245" s="43"/>
      <c r="BA245" s="43"/>
      <c r="BB245" s="43"/>
      <c r="BC245" s="43"/>
      <c r="BD245" s="43"/>
      <c r="BE245" s="43"/>
      <c r="BF245" s="43"/>
      <c r="BG245" s="43"/>
      <c r="BH245" s="43"/>
      <c r="BI245" s="43"/>
      <c r="BJ245" s="43"/>
      <c r="BK245" s="43"/>
      <c r="BL245" s="27"/>
      <c r="BM245" s="27"/>
      <c r="BN245" s="27"/>
    </row>
    <row r="246" spans="1:66" x14ac:dyDescent="0.2">
      <c r="A246" s="43"/>
      <c r="B246" s="43"/>
      <c r="C246" s="43"/>
      <c r="E246" s="43"/>
      <c r="F246" s="43"/>
      <c r="G246" s="43"/>
      <c r="H246" s="43"/>
      <c r="I246" s="43"/>
      <c r="J246" s="43"/>
      <c r="K246" s="43"/>
      <c r="L246" s="43"/>
      <c r="M246" s="43"/>
      <c r="N246" s="43"/>
      <c r="O246" s="43"/>
      <c r="P246" s="43"/>
      <c r="Q246" s="43"/>
      <c r="R246" s="43"/>
      <c r="S246" s="43"/>
      <c r="T246" s="43"/>
      <c r="U246" s="43"/>
      <c r="V246" s="43"/>
      <c r="W246" s="43"/>
      <c r="X246" s="43"/>
      <c r="Y246" s="43"/>
      <c r="Z246" s="43"/>
      <c r="AA246" s="43"/>
      <c r="AB246" s="43"/>
      <c r="AC246" s="43"/>
      <c r="AD246" s="43"/>
      <c r="AE246" s="43"/>
      <c r="AF246" s="43"/>
      <c r="AG246" s="43"/>
      <c r="AH246" s="43"/>
      <c r="AI246" s="43"/>
      <c r="AJ246" s="43"/>
      <c r="AK246" s="43"/>
      <c r="AL246" s="43"/>
      <c r="AM246" s="43"/>
      <c r="AN246" s="43"/>
      <c r="AO246" s="43"/>
      <c r="AP246" s="43"/>
      <c r="AQ246" s="43"/>
      <c r="AR246" s="43"/>
      <c r="AS246" s="43"/>
      <c r="AT246" s="43"/>
      <c r="AU246" s="43"/>
      <c r="AV246" s="43"/>
      <c r="AW246" s="43"/>
      <c r="AX246" s="43"/>
      <c r="AY246" s="43"/>
      <c r="AZ246" s="43"/>
      <c r="BA246" s="43"/>
      <c r="BB246" s="43"/>
      <c r="BC246" s="43"/>
      <c r="BD246" s="43"/>
      <c r="BE246" s="43"/>
      <c r="BF246" s="43"/>
      <c r="BG246" s="43"/>
      <c r="BH246" s="43"/>
      <c r="BI246" s="43"/>
      <c r="BJ246" s="43"/>
      <c r="BK246" s="43"/>
      <c r="BL246" s="27"/>
      <c r="BM246" s="27"/>
      <c r="BN246" s="27"/>
    </row>
    <row r="247" spans="1:66" x14ac:dyDescent="0.2">
      <c r="A247" s="43"/>
      <c r="B247" s="43"/>
      <c r="C247" s="43"/>
      <c r="E247" s="43"/>
      <c r="F247" s="43"/>
      <c r="G247" s="43"/>
      <c r="H247" s="43"/>
      <c r="I247" s="43"/>
      <c r="J247" s="43"/>
      <c r="K247" s="43"/>
      <c r="L247" s="43"/>
      <c r="M247" s="43"/>
      <c r="N247" s="43"/>
      <c r="O247" s="43"/>
      <c r="P247" s="43"/>
      <c r="Q247" s="43"/>
      <c r="R247" s="43"/>
      <c r="S247" s="43"/>
      <c r="T247" s="43"/>
      <c r="U247" s="43"/>
      <c r="V247" s="43"/>
      <c r="W247" s="43"/>
      <c r="X247" s="43"/>
      <c r="Y247" s="43"/>
      <c r="Z247" s="43"/>
      <c r="AA247" s="43"/>
      <c r="AB247" s="43"/>
      <c r="AC247" s="43"/>
      <c r="AD247" s="43"/>
      <c r="AE247" s="43"/>
      <c r="AF247" s="43"/>
      <c r="AG247" s="43"/>
      <c r="AH247" s="43"/>
      <c r="AI247" s="43"/>
      <c r="AJ247" s="43"/>
      <c r="AK247" s="43"/>
      <c r="AL247" s="43"/>
      <c r="AM247" s="43"/>
      <c r="AN247" s="43"/>
      <c r="AO247" s="43"/>
      <c r="AP247" s="43"/>
      <c r="AQ247" s="43"/>
      <c r="AR247" s="43"/>
      <c r="AS247" s="43"/>
      <c r="AT247" s="43"/>
      <c r="AU247" s="43"/>
      <c r="AV247" s="43"/>
      <c r="AW247" s="43"/>
      <c r="AX247" s="43"/>
      <c r="AY247" s="43"/>
      <c r="AZ247" s="43"/>
      <c r="BA247" s="43"/>
      <c r="BB247" s="43"/>
      <c r="BC247" s="43"/>
      <c r="BD247" s="43"/>
      <c r="BE247" s="43"/>
      <c r="BF247" s="43"/>
      <c r="BG247" s="43"/>
      <c r="BH247" s="43"/>
      <c r="BI247" s="43"/>
      <c r="BJ247" s="43"/>
      <c r="BK247" s="43"/>
      <c r="BL247" s="27"/>
      <c r="BM247" s="27"/>
      <c r="BN247" s="27"/>
    </row>
    <row r="248" spans="1:66" x14ac:dyDescent="0.2">
      <c r="A248" s="43"/>
      <c r="B248" s="43"/>
      <c r="C248" s="43"/>
      <c r="E248" s="43"/>
      <c r="F248" s="43"/>
      <c r="G248" s="43"/>
      <c r="H248" s="43"/>
      <c r="I248" s="43"/>
      <c r="J248" s="43"/>
      <c r="K248" s="43"/>
      <c r="L248" s="43"/>
      <c r="M248" s="43"/>
      <c r="N248" s="43"/>
      <c r="O248" s="43"/>
      <c r="P248" s="43"/>
      <c r="Q248" s="43"/>
      <c r="R248" s="43"/>
      <c r="S248" s="43"/>
      <c r="T248" s="43"/>
      <c r="U248" s="43"/>
      <c r="V248" s="43"/>
      <c r="W248" s="43"/>
      <c r="X248" s="43"/>
      <c r="Y248" s="43"/>
      <c r="Z248" s="43"/>
      <c r="AA248" s="43"/>
      <c r="AB248" s="43"/>
      <c r="AC248" s="43"/>
      <c r="AD248" s="43"/>
      <c r="AE248" s="43"/>
      <c r="AF248" s="43"/>
      <c r="AG248" s="43"/>
      <c r="AH248" s="43"/>
      <c r="AI248" s="43"/>
      <c r="AJ248" s="43"/>
      <c r="AK248" s="43"/>
      <c r="AL248" s="43"/>
      <c r="AM248" s="43"/>
      <c r="AN248" s="43"/>
      <c r="AO248" s="43"/>
      <c r="AP248" s="43"/>
      <c r="AQ248" s="43"/>
      <c r="AR248" s="43"/>
      <c r="AS248" s="43"/>
      <c r="AT248" s="43"/>
      <c r="AU248" s="43"/>
      <c r="AV248" s="43"/>
      <c r="AW248" s="43"/>
      <c r="AX248" s="43"/>
      <c r="AY248" s="43"/>
      <c r="AZ248" s="43"/>
      <c r="BA248" s="43"/>
      <c r="BB248" s="43"/>
      <c r="BC248" s="43"/>
      <c r="BD248" s="43"/>
      <c r="BE248" s="43"/>
      <c r="BF248" s="43"/>
      <c r="BG248" s="43"/>
      <c r="BH248" s="43"/>
      <c r="BI248" s="43"/>
      <c r="BJ248" s="43"/>
      <c r="BK248" s="43"/>
      <c r="BL248" s="27"/>
      <c r="BM248" s="27"/>
      <c r="BN248" s="27"/>
    </row>
    <row r="249" spans="1:66" x14ac:dyDescent="0.2">
      <c r="A249" s="43"/>
      <c r="B249" s="43"/>
      <c r="C249" s="43"/>
      <c r="E249" s="43"/>
      <c r="F249" s="43"/>
      <c r="G249" s="43"/>
      <c r="H249" s="43"/>
      <c r="I249" s="43"/>
      <c r="J249" s="43"/>
      <c r="K249" s="43"/>
      <c r="L249" s="43"/>
      <c r="M249" s="43"/>
      <c r="N249" s="43"/>
      <c r="O249" s="43"/>
      <c r="P249" s="43"/>
      <c r="Q249" s="43"/>
      <c r="R249" s="43"/>
      <c r="S249" s="43"/>
      <c r="T249" s="43"/>
      <c r="U249" s="43"/>
      <c r="V249" s="43"/>
      <c r="W249" s="43"/>
      <c r="X249" s="43"/>
      <c r="Y249" s="43"/>
      <c r="Z249" s="43"/>
      <c r="AA249" s="43"/>
      <c r="AB249" s="43"/>
      <c r="AC249" s="43"/>
      <c r="AD249" s="43"/>
      <c r="AE249" s="43"/>
      <c r="AF249" s="43"/>
      <c r="AG249" s="43"/>
      <c r="AH249" s="43"/>
      <c r="AI249" s="43"/>
      <c r="AJ249" s="43"/>
      <c r="AK249" s="43"/>
      <c r="AL249" s="43"/>
      <c r="AM249" s="43"/>
      <c r="AN249" s="43"/>
      <c r="AO249" s="43"/>
      <c r="AP249" s="43"/>
      <c r="AQ249" s="43"/>
      <c r="AR249" s="43"/>
      <c r="AS249" s="43"/>
      <c r="AT249" s="43"/>
      <c r="AU249" s="43"/>
      <c r="AV249" s="43"/>
      <c r="AW249" s="43"/>
      <c r="AX249" s="43"/>
      <c r="AY249" s="43"/>
      <c r="AZ249" s="43"/>
      <c r="BA249" s="43"/>
      <c r="BB249" s="43"/>
      <c r="BC249" s="43"/>
      <c r="BD249" s="43"/>
      <c r="BE249" s="43"/>
      <c r="BF249" s="43"/>
      <c r="BG249" s="43"/>
      <c r="BH249" s="43"/>
      <c r="BI249" s="43"/>
      <c r="BJ249" s="43"/>
      <c r="BK249" s="43"/>
      <c r="BL249" s="27"/>
      <c r="BM249" s="27"/>
      <c r="BN249" s="27"/>
    </row>
    <row r="250" spans="1:66" x14ac:dyDescent="0.2">
      <c r="A250" s="43"/>
      <c r="B250" s="43"/>
      <c r="C250" s="43"/>
      <c r="E250" s="43"/>
      <c r="F250" s="43"/>
      <c r="G250" s="43"/>
      <c r="H250" s="43"/>
      <c r="I250" s="43"/>
      <c r="J250" s="43"/>
      <c r="K250" s="43"/>
      <c r="L250" s="43"/>
      <c r="M250" s="43"/>
      <c r="N250" s="43"/>
      <c r="O250" s="43"/>
      <c r="P250" s="43"/>
      <c r="Q250" s="43"/>
      <c r="R250" s="43"/>
      <c r="S250" s="43"/>
      <c r="T250" s="43"/>
      <c r="U250" s="43"/>
      <c r="V250" s="43"/>
      <c r="W250" s="43"/>
      <c r="X250" s="43"/>
      <c r="Y250" s="43"/>
      <c r="Z250" s="43"/>
      <c r="AA250" s="43"/>
      <c r="AB250" s="43"/>
      <c r="AC250" s="43"/>
      <c r="AD250" s="43"/>
      <c r="AE250" s="43"/>
      <c r="AF250" s="43"/>
      <c r="AG250" s="43"/>
      <c r="AH250" s="43"/>
      <c r="AI250" s="43"/>
      <c r="AJ250" s="43"/>
      <c r="AK250" s="43"/>
      <c r="AL250" s="43"/>
      <c r="AM250" s="43"/>
      <c r="AN250" s="43"/>
      <c r="AO250" s="43"/>
      <c r="AP250" s="43"/>
      <c r="AQ250" s="43"/>
      <c r="AR250" s="43"/>
      <c r="AS250" s="43"/>
      <c r="AT250" s="43"/>
      <c r="AU250" s="43"/>
      <c r="AV250" s="43"/>
      <c r="AW250" s="43"/>
      <c r="AX250" s="43"/>
      <c r="AY250" s="43"/>
      <c r="AZ250" s="43"/>
      <c r="BA250" s="43"/>
      <c r="BB250" s="43"/>
      <c r="BC250" s="43"/>
      <c r="BD250" s="43"/>
      <c r="BE250" s="43"/>
      <c r="BF250" s="43"/>
      <c r="BG250" s="43"/>
      <c r="BH250" s="43"/>
      <c r="BI250" s="43"/>
      <c r="BJ250" s="43"/>
      <c r="BK250" s="43"/>
      <c r="BL250" s="27"/>
      <c r="BM250" s="27"/>
      <c r="BN250" s="27"/>
    </row>
    <row r="251" spans="1:66" x14ac:dyDescent="0.2">
      <c r="A251" s="43"/>
      <c r="B251" s="43"/>
      <c r="C251" s="43"/>
      <c r="E251" s="43"/>
      <c r="F251" s="43"/>
      <c r="G251" s="43"/>
      <c r="H251" s="43"/>
      <c r="I251" s="43"/>
      <c r="J251" s="43"/>
      <c r="K251" s="43"/>
      <c r="L251" s="43"/>
      <c r="M251" s="43"/>
      <c r="N251" s="43"/>
      <c r="O251" s="43"/>
      <c r="P251" s="43"/>
      <c r="Q251" s="43"/>
      <c r="R251" s="43"/>
      <c r="S251" s="43"/>
      <c r="T251" s="43"/>
      <c r="U251" s="43"/>
      <c r="V251" s="43"/>
      <c r="W251" s="43"/>
      <c r="X251" s="43"/>
      <c r="Y251" s="43"/>
      <c r="Z251" s="43"/>
      <c r="AA251" s="43"/>
      <c r="AB251" s="43"/>
      <c r="AC251" s="43"/>
      <c r="AD251" s="43"/>
      <c r="AE251" s="43"/>
      <c r="AF251" s="43"/>
      <c r="AG251" s="43"/>
      <c r="AH251" s="43"/>
      <c r="AI251" s="43"/>
      <c r="AJ251" s="43"/>
      <c r="AK251" s="43"/>
      <c r="AL251" s="43"/>
      <c r="AM251" s="43"/>
      <c r="AN251" s="43"/>
      <c r="AO251" s="43"/>
      <c r="AP251" s="43"/>
      <c r="AQ251" s="43"/>
      <c r="AR251" s="43"/>
      <c r="AS251" s="43"/>
      <c r="AT251" s="43"/>
      <c r="AU251" s="43"/>
      <c r="AV251" s="43"/>
      <c r="AW251" s="43"/>
      <c r="AX251" s="43"/>
      <c r="AY251" s="43"/>
      <c r="AZ251" s="43"/>
      <c r="BA251" s="43"/>
      <c r="BB251" s="43"/>
      <c r="BC251" s="43"/>
      <c r="BD251" s="43"/>
      <c r="BE251" s="43"/>
      <c r="BF251" s="43"/>
      <c r="BG251" s="43"/>
      <c r="BH251" s="43"/>
      <c r="BI251" s="43"/>
      <c r="BJ251" s="43"/>
      <c r="BK251" s="43"/>
      <c r="BL251" s="27"/>
      <c r="BM251" s="27"/>
      <c r="BN251" s="27"/>
    </row>
    <row r="252" spans="1:66" x14ac:dyDescent="0.2">
      <c r="A252" s="43"/>
      <c r="B252" s="43"/>
      <c r="C252" s="43"/>
      <c r="E252" s="43"/>
      <c r="F252" s="43"/>
      <c r="G252" s="43"/>
      <c r="H252" s="43"/>
      <c r="I252" s="43"/>
      <c r="J252" s="43"/>
      <c r="K252" s="43"/>
      <c r="L252" s="43"/>
      <c r="M252" s="43"/>
      <c r="N252" s="43"/>
      <c r="O252" s="43"/>
      <c r="P252" s="43"/>
      <c r="Q252" s="43"/>
      <c r="R252" s="43"/>
      <c r="S252" s="43"/>
      <c r="T252" s="43"/>
      <c r="U252" s="43"/>
      <c r="V252" s="43"/>
      <c r="W252" s="43"/>
      <c r="X252" s="43"/>
      <c r="Y252" s="43"/>
      <c r="Z252" s="43"/>
      <c r="AA252" s="43"/>
      <c r="AB252" s="43"/>
      <c r="AC252" s="43"/>
      <c r="AD252" s="43"/>
      <c r="AE252" s="43"/>
      <c r="AF252" s="43"/>
      <c r="AG252" s="43"/>
      <c r="AH252" s="43"/>
      <c r="AI252" s="43"/>
      <c r="AJ252" s="43"/>
      <c r="AK252" s="43"/>
      <c r="AL252" s="43"/>
      <c r="AM252" s="43"/>
      <c r="AN252" s="43"/>
      <c r="AO252" s="43"/>
      <c r="AP252" s="43"/>
      <c r="AQ252" s="43"/>
      <c r="AR252" s="43"/>
      <c r="AS252" s="43"/>
      <c r="AT252" s="43"/>
      <c r="AU252" s="43"/>
      <c r="AV252" s="43"/>
      <c r="AW252" s="43"/>
      <c r="AX252" s="43"/>
      <c r="AY252" s="43"/>
      <c r="AZ252" s="43"/>
      <c r="BA252" s="43"/>
      <c r="BB252" s="43"/>
      <c r="BC252" s="43"/>
      <c r="BD252" s="43"/>
      <c r="BE252" s="43"/>
      <c r="BF252" s="43"/>
      <c r="BG252" s="43"/>
      <c r="BH252" s="43"/>
      <c r="BI252" s="43"/>
      <c r="BJ252" s="43"/>
      <c r="BK252" s="43"/>
      <c r="BL252" s="27"/>
      <c r="BM252" s="27"/>
      <c r="BN252" s="27"/>
    </row>
    <row r="253" spans="1:66" x14ac:dyDescent="0.2">
      <c r="A253" s="43"/>
      <c r="B253" s="43"/>
      <c r="C253" s="43"/>
      <c r="E253" s="43"/>
      <c r="F253" s="43"/>
      <c r="G253" s="43"/>
      <c r="H253" s="43"/>
      <c r="I253" s="43"/>
      <c r="J253" s="43"/>
      <c r="K253" s="43"/>
      <c r="L253" s="43"/>
      <c r="M253" s="43"/>
      <c r="N253" s="43"/>
      <c r="O253" s="43"/>
      <c r="P253" s="43"/>
      <c r="Q253" s="43"/>
      <c r="R253" s="43"/>
      <c r="S253" s="43"/>
      <c r="T253" s="43"/>
      <c r="U253" s="43"/>
      <c r="V253" s="43"/>
      <c r="W253" s="43"/>
      <c r="X253" s="43"/>
      <c r="Y253" s="43"/>
      <c r="Z253" s="43"/>
      <c r="AA253" s="43"/>
      <c r="AB253" s="43"/>
      <c r="AC253" s="43"/>
      <c r="AD253" s="43"/>
      <c r="AE253" s="43"/>
      <c r="AF253" s="43"/>
      <c r="AG253" s="43"/>
      <c r="AH253" s="43"/>
      <c r="AI253" s="43"/>
      <c r="AJ253" s="43"/>
      <c r="AK253" s="43"/>
      <c r="AL253" s="43"/>
      <c r="AM253" s="43"/>
      <c r="AN253" s="43"/>
      <c r="AO253" s="43"/>
      <c r="AP253" s="43"/>
      <c r="AQ253" s="43"/>
      <c r="AR253" s="43"/>
      <c r="AS253" s="43"/>
      <c r="AT253" s="43"/>
      <c r="AU253" s="43"/>
      <c r="AV253" s="43"/>
      <c r="AW253" s="43"/>
      <c r="AX253" s="43"/>
      <c r="AY253" s="43"/>
      <c r="AZ253" s="43"/>
      <c r="BA253" s="43"/>
      <c r="BB253" s="43"/>
      <c r="BC253" s="43"/>
      <c r="BD253" s="43"/>
      <c r="BE253" s="43"/>
      <c r="BF253" s="43"/>
      <c r="BG253" s="43"/>
      <c r="BH253" s="43"/>
      <c r="BI253" s="43"/>
      <c r="BJ253" s="43"/>
      <c r="BK253" s="43"/>
      <c r="BL253" s="27"/>
      <c r="BM253" s="27"/>
      <c r="BN253" s="27"/>
    </row>
    <row r="254" spans="1:66" x14ac:dyDescent="0.2">
      <c r="A254" s="43"/>
      <c r="B254" s="43"/>
      <c r="C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43"/>
      <c r="AB254" s="43"/>
      <c r="AC254" s="43"/>
      <c r="AD254" s="43"/>
      <c r="AE254" s="43"/>
      <c r="AF254" s="43"/>
      <c r="AG254" s="43"/>
      <c r="AH254" s="43"/>
      <c r="AI254" s="43"/>
      <c r="AJ254" s="43"/>
      <c r="AK254" s="43"/>
      <c r="AL254" s="43"/>
      <c r="AM254" s="43"/>
      <c r="AN254" s="43"/>
      <c r="AO254" s="43"/>
      <c r="AP254" s="43"/>
      <c r="AQ254" s="43"/>
      <c r="AR254" s="43"/>
      <c r="AS254" s="43"/>
      <c r="AT254" s="43"/>
      <c r="AU254" s="43"/>
      <c r="AV254" s="43"/>
      <c r="AW254" s="43"/>
      <c r="AX254" s="43"/>
      <c r="AY254" s="43"/>
      <c r="AZ254" s="43"/>
      <c r="BA254" s="43"/>
      <c r="BB254" s="43"/>
      <c r="BC254" s="43"/>
      <c r="BD254" s="43"/>
      <c r="BE254" s="43"/>
      <c r="BF254" s="43"/>
      <c r="BG254" s="43"/>
      <c r="BH254" s="43"/>
      <c r="BI254" s="43"/>
      <c r="BJ254" s="43"/>
      <c r="BK254" s="43"/>
      <c r="BL254" s="27"/>
      <c r="BM254" s="27"/>
      <c r="BN254" s="27"/>
    </row>
    <row r="255" spans="1:66" x14ac:dyDescent="0.2">
      <c r="A255" s="43"/>
      <c r="B255" s="43"/>
      <c r="C255" s="43"/>
      <c r="E255" s="43"/>
      <c r="F255" s="43"/>
      <c r="G255" s="43"/>
      <c r="H255" s="43"/>
      <c r="I255" s="43"/>
      <c r="J255" s="43"/>
      <c r="K255" s="43"/>
      <c r="L255" s="43"/>
      <c r="M255" s="43"/>
      <c r="N255" s="43"/>
      <c r="O255" s="43"/>
      <c r="P255" s="43"/>
      <c r="Q255" s="43"/>
      <c r="R255" s="43"/>
      <c r="S255" s="43"/>
      <c r="T255" s="43"/>
      <c r="U255" s="43"/>
      <c r="V255" s="43"/>
      <c r="W255" s="43"/>
      <c r="X255" s="43"/>
      <c r="Y255" s="43"/>
      <c r="Z255" s="43"/>
      <c r="AA255" s="43"/>
      <c r="AB255" s="43"/>
      <c r="AC255" s="43"/>
      <c r="AD255" s="43"/>
      <c r="AE255" s="43"/>
      <c r="AF255" s="43"/>
      <c r="AG255" s="43"/>
      <c r="AH255" s="43"/>
      <c r="AI255" s="43"/>
      <c r="AJ255" s="43"/>
      <c r="AK255" s="43"/>
      <c r="AL255" s="43"/>
      <c r="AM255" s="43"/>
      <c r="AN255" s="43"/>
      <c r="AO255" s="43"/>
      <c r="AP255" s="43"/>
      <c r="AQ255" s="43"/>
      <c r="AR255" s="43"/>
      <c r="AS255" s="43"/>
      <c r="AT255" s="43"/>
      <c r="AU255" s="43"/>
      <c r="AV255" s="43"/>
      <c r="AW255" s="43"/>
      <c r="AX255" s="43"/>
      <c r="AY255" s="43"/>
      <c r="AZ255" s="43"/>
      <c r="BA255" s="43"/>
      <c r="BB255" s="43"/>
      <c r="BC255" s="43"/>
      <c r="BD255" s="43"/>
      <c r="BE255" s="43"/>
      <c r="BF255" s="43"/>
      <c r="BG255" s="43"/>
      <c r="BH255" s="43"/>
      <c r="BI255" s="43"/>
      <c r="BJ255" s="43"/>
      <c r="BK255" s="43"/>
      <c r="BL255" s="27"/>
      <c r="BM255" s="27"/>
      <c r="BN255" s="27"/>
    </row>
    <row r="256" spans="1:66" x14ac:dyDescent="0.2">
      <c r="A256" s="43"/>
      <c r="B256" s="43"/>
      <c r="C256" s="43"/>
      <c r="E256" s="43"/>
      <c r="F256" s="43"/>
      <c r="G256" s="43"/>
      <c r="H256" s="43"/>
      <c r="I256" s="43"/>
      <c r="J256" s="43"/>
      <c r="K256" s="43"/>
      <c r="L256" s="43"/>
      <c r="M256" s="43"/>
      <c r="N256" s="43"/>
      <c r="O256" s="43"/>
      <c r="P256" s="43"/>
      <c r="Q256" s="43"/>
      <c r="R256" s="43"/>
      <c r="S256" s="43"/>
      <c r="T256" s="43"/>
      <c r="U256" s="43"/>
      <c r="V256" s="43"/>
      <c r="W256" s="43"/>
      <c r="X256" s="43"/>
      <c r="Y256" s="43"/>
      <c r="Z256" s="43"/>
      <c r="AA256" s="43"/>
      <c r="AB256" s="43"/>
      <c r="AC256" s="43"/>
      <c r="AD256" s="43"/>
      <c r="AE256" s="43"/>
      <c r="AF256" s="43"/>
      <c r="AG256" s="43"/>
      <c r="AH256" s="43"/>
      <c r="AI256" s="43"/>
      <c r="AJ256" s="43"/>
      <c r="AK256" s="43"/>
      <c r="AL256" s="43"/>
      <c r="AM256" s="43"/>
      <c r="AN256" s="43"/>
      <c r="AO256" s="43"/>
      <c r="AP256" s="43"/>
      <c r="AQ256" s="43"/>
      <c r="AR256" s="43"/>
      <c r="AS256" s="43"/>
      <c r="AT256" s="43"/>
      <c r="AU256" s="43"/>
      <c r="AV256" s="43"/>
      <c r="AW256" s="43"/>
      <c r="AX256" s="43"/>
      <c r="AY256" s="43"/>
      <c r="AZ256" s="43"/>
      <c r="BA256" s="43"/>
      <c r="BB256" s="43"/>
      <c r="BC256" s="43"/>
      <c r="BD256" s="43"/>
      <c r="BE256" s="43"/>
      <c r="BF256" s="43"/>
      <c r="BG256" s="43"/>
      <c r="BH256" s="43"/>
      <c r="BI256" s="43"/>
      <c r="BJ256" s="43"/>
      <c r="BK256" s="43"/>
      <c r="BL256" s="27"/>
      <c r="BM256" s="27"/>
      <c r="BN256" s="27"/>
    </row>
    <row r="257" spans="1:66" x14ac:dyDescent="0.2">
      <c r="A257" s="43"/>
      <c r="B257" s="43"/>
      <c r="C257" s="43"/>
      <c r="E257" s="43"/>
      <c r="F257" s="43"/>
      <c r="G257" s="43"/>
      <c r="H257" s="43"/>
      <c r="I257" s="43"/>
      <c r="J257" s="43"/>
      <c r="K257" s="43"/>
      <c r="L257" s="43"/>
      <c r="M257" s="43"/>
      <c r="N257" s="43"/>
      <c r="O257" s="43"/>
      <c r="P257" s="43"/>
      <c r="Q257" s="43"/>
      <c r="R257" s="43"/>
      <c r="S257" s="43"/>
      <c r="T257" s="43"/>
      <c r="U257" s="43"/>
      <c r="V257" s="43"/>
      <c r="W257" s="43"/>
      <c r="X257" s="43"/>
      <c r="Y257" s="43"/>
      <c r="Z257" s="43"/>
      <c r="AA257" s="43"/>
      <c r="AB257" s="43"/>
      <c r="AC257" s="43"/>
      <c r="AD257" s="43"/>
      <c r="AE257" s="43"/>
      <c r="AF257" s="43"/>
      <c r="AG257" s="43"/>
      <c r="AH257" s="43"/>
      <c r="AI257" s="43"/>
      <c r="AJ257" s="43"/>
      <c r="AK257" s="43"/>
      <c r="AL257" s="43"/>
      <c r="AM257" s="43"/>
      <c r="AN257" s="43"/>
      <c r="AO257" s="43"/>
      <c r="AP257" s="43"/>
      <c r="AQ257" s="43"/>
      <c r="AR257" s="43"/>
      <c r="AS257" s="43"/>
      <c r="AT257" s="43"/>
      <c r="AU257" s="43"/>
      <c r="AV257" s="43"/>
      <c r="AW257" s="43"/>
      <c r="AX257" s="43"/>
      <c r="AY257" s="43"/>
      <c r="AZ257" s="43"/>
      <c r="BA257" s="43"/>
      <c r="BB257" s="43"/>
      <c r="BC257" s="43"/>
      <c r="BD257" s="43"/>
      <c r="BE257" s="43"/>
      <c r="BF257" s="43"/>
      <c r="BG257" s="43"/>
      <c r="BH257" s="43"/>
      <c r="BI257" s="43"/>
      <c r="BJ257" s="43"/>
      <c r="BK257" s="43"/>
      <c r="BL257" s="27"/>
      <c r="BM257" s="27"/>
      <c r="BN257" s="27"/>
    </row>
    <row r="258" spans="1:66" x14ac:dyDescent="0.2">
      <c r="A258" s="43"/>
      <c r="B258" s="43"/>
      <c r="C258" s="43"/>
      <c r="E258" s="43"/>
      <c r="F258" s="43"/>
      <c r="G258" s="43"/>
      <c r="H258" s="43"/>
      <c r="I258" s="43"/>
      <c r="J258" s="43"/>
      <c r="K258" s="43"/>
      <c r="L258" s="43"/>
      <c r="M258" s="43"/>
      <c r="N258" s="43"/>
      <c r="O258" s="43"/>
      <c r="P258" s="43"/>
      <c r="Q258" s="43"/>
      <c r="R258" s="43"/>
      <c r="S258" s="43"/>
      <c r="T258" s="43"/>
      <c r="U258" s="43"/>
      <c r="V258" s="43"/>
      <c r="W258" s="43"/>
      <c r="X258" s="43"/>
      <c r="Y258" s="43"/>
      <c r="Z258" s="43"/>
      <c r="AA258" s="43"/>
      <c r="AB258" s="43"/>
      <c r="AC258" s="43"/>
      <c r="AD258" s="43"/>
      <c r="AE258" s="43"/>
      <c r="AF258" s="43"/>
      <c r="AG258" s="43"/>
      <c r="AH258" s="43"/>
      <c r="AI258" s="43"/>
      <c r="AJ258" s="43"/>
      <c r="AK258" s="43"/>
      <c r="AL258" s="43"/>
      <c r="AM258" s="43"/>
      <c r="AN258" s="43"/>
      <c r="AO258" s="43"/>
      <c r="AP258" s="43"/>
      <c r="AQ258" s="43"/>
      <c r="AR258" s="43"/>
      <c r="AS258" s="43"/>
      <c r="AT258" s="43"/>
      <c r="AU258" s="43"/>
      <c r="AV258" s="43"/>
      <c r="AW258" s="43"/>
      <c r="AX258" s="43"/>
      <c r="AY258" s="43"/>
      <c r="AZ258" s="43"/>
      <c r="BA258" s="43"/>
      <c r="BB258" s="43"/>
      <c r="BC258" s="43"/>
      <c r="BD258" s="43"/>
      <c r="BE258" s="43"/>
      <c r="BF258" s="43"/>
      <c r="BG258" s="43"/>
      <c r="BH258" s="43"/>
      <c r="BI258" s="43"/>
      <c r="BJ258" s="43"/>
      <c r="BK258" s="43"/>
      <c r="BL258" s="27"/>
      <c r="BM258" s="27"/>
      <c r="BN258" s="27"/>
    </row>
    <row r="259" spans="1:66" x14ac:dyDescent="0.2">
      <c r="A259" s="43"/>
      <c r="B259" s="43"/>
      <c r="C259" s="43"/>
      <c r="E259" s="43"/>
      <c r="F259" s="43"/>
      <c r="G259" s="43"/>
      <c r="H259" s="43"/>
      <c r="I259" s="43"/>
      <c r="J259" s="43"/>
      <c r="K259" s="43"/>
      <c r="L259" s="43"/>
      <c r="M259" s="43"/>
      <c r="N259" s="43"/>
      <c r="O259" s="43"/>
      <c r="P259" s="43"/>
      <c r="Q259" s="43"/>
      <c r="R259" s="43"/>
      <c r="S259" s="43"/>
      <c r="T259" s="43"/>
      <c r="U259" s="43"/>
      <c r="V259" s="43"/>
      <c r="W259" s="43"/>
      <c r="X259" s="43"/>
      <c r="Y259" s="43"/>
      <c r="Z259" s="43"/>
      <c r="AA259" s="43"/>
      <c r="AB259" s="43"/>
      <c r="AC259" s="43"/>
      <c r="AD259" s="43"/>
      <c r="AE259" s="43"/>
      <c r="AF259" s="43"/>
      <c r="AG259" s="43"/>
      <c r="AH259" s="43"/>
      <c r="AI259" s="43"/>
      <c r="AJ259" s="43"/>
      <c r="AK259" s="43"/>
      <c r="AL259" s="43"/>
      <c r="AM259" s="43"/>
      <c r="AN259" s="43"/>
      <c r="AO259" s="43"/>
      <c r="AP259" s="43"/>
      <c r="AQ259" s="43"/>
      <c r="AR259" s="43"/>
      <c r="AS259" s="43"/>
      <c r="AT259" s="43"/>
      <c r="AU259" s="43"/>
      <c r="AV259" s="43"/>
      <c r="AW259" s="43"/>
      <c r="AX259" s="43"/>
      <c r="AY259" s="43"/>
      <c r="AZ259" s="43"/>
      <c r="BA259" s="43"/>
      <c r="BB259" s="43"/>
      <c r="BC259" s="43"/>
      <c r="BD259" s="43"/>
      <c r="BE259" s="43"/>
      <c r="BF259" s="43"/>
      <c r="BG259" s="43"/>
      <c r="BH259" s="43"/>
      <c r="BI259" s="43"/>
      <c r="BJ259" s="43"/>
      <c r="BK259" s="43"/>
      <c r="BL259" s="27"/>
      <c r="BM259" s="27"/>
      <c r="BN259" s="27"/>
    </row>
    <row r="260" spans="1:66" x14ac:dyDescent="0.2">
      <c r="A260" s="43"/>
      <c r="B260" s="43"/>
      <c r="C260" s="43"/>
      <c r="E260" s="43"/>
      <c r="F260" s="43"/>
      <c r="G260" s="43"/>
      <c r="H260" s="43"/>
      <c r="I260" s="43"/>
      <c r="J260" s="43"/>
      <c r="K260" s="43"/>
      <c r="L260" s="43"/>
      <c r="M260" s="43"/>
      <c r="N260" s="43"/>
      <c r="O260" s="43"/>
      <c r="P260" s="43"/>
      <c r="Q260" s="43"/>
      <c r="R260" s="43"/>
      <c r="S260" s="43"/>
      <c r="T260" s="43"/>
      <c r="U260" s="43"/>
      <c r="V260" s="43"/>
      <c r="W260" s="43"/>
      <c r="X260" s="43"/>
      <c r="Y260" s="43"/>
      <c r="Z260" s="43"/>
      <c r="AA260" s="43"/>
      <c r="AB260" s="43"/>
      <c r="AC260" s="43"/>
      <c r="AD260" s="43"/>
      <c r="AE260" s="43"/>
      <c r="AF260" s="43"/>
      <c r="AG260" s="43"/>
      <c r="AH260" s="43"/>
      <c r="AI260" s="43"/>
      <c r="AJ260" s="43"/>
      <c r="AK260" s="43"/>
      <c r="AL260" s="43"/>
      <c r="AM260" s="43"/>
      <c r="AN260" s="43"/>
      <c r="AO260" s="43"/>
      <c r="AP260" s="43"/>
      <c r="AQ260" s="43"/>
      <c r="AR260" s="43"/>
      <c r="AS260" s="43"/>
      <c r="AT260" s="43"/>
      <c r="AU260" s="43"/>
      <c r="AV260" s="43"/>
      <c r="AW260" s="43"/>
      <c r="AX260" s="43"/>
      <c r="AY260" s="43"/>
      <c r="AZ260" s="43"/>
      <c r="BA260" s="43"/>
      <c r="BB260" s="43"/>
      <c r="BC260" s="43"/>
      <c r="BD260" s="43"/>
      <c r="BE260" s="43"/>
      <c r="BF260" s="43"/>
      <c r="BG260" s="43"/>
      <c r="BH260" s="43"/>
      <c r="BI260" s="43"/>
      <c r="BJ260" s="43"/>
      <c r="BK260" s="43"/>
      <c r="BL260" s="27"/>
      <c r="BM260" s="27"/>
      <c r="BN260" s="27"/>
    </row>
    <row r="261" spans="1:66" x14ac:dyDescent="0.2">
      <c r="A261" s="43"/>
      <c r="B261" s="43"/>
      <c r="C261" s="43"/>
      <c r="E261" s="43"/>
      <c r="F261" s="43"/>
      <c r="G261" s="43"/>
      <c r="H261" s="43"/>
      <c r="I261" s="43"/>
      <c r="J261" s="43"/>
      <c r="K261" s="43"/>
      <c r="L261" s="43"/>
      <c r="M261" s="43"/>
      <c r="N261" s="43"/>
      <c r="O261" s="43"/>
      <c r="P261" s="43"/>
      <c r="Q261" s="43"/>
      <c r="R261" s="43"/>
      <c r="S261" s="43"/>
      <c r="T261" s="43"/>
      <c r="U261" s="43"/>
      <c r="V261" s="43"/>
      <c r="W261" s="43"/>
      <c r="X261" s="43"/>
      <c r="Y261" s="43"/>
      <c r="Z261" s="43"/>
      <c r="AA261" s="43"/>
      <c r="AB261" s="43"/>
      <c r="AC261" s="43"/>
      <c r="AD261" s="43"/>
      <c r="AE261" s="43"/>
      <c r="AF261" s="43"/>
      <c r="AG261" s="43"/>
      <c r="AH261" s="43"/>
      <c r="AI261" s="43"/>
      <c r="AJ261" s="43"/>
      <c r="AK261" s="43"/>
      <c r="AL261" s="43"/>
      <c r="AM261" s="43"/>
      <c r="AN261" s="43"/>
      <c r="AO261" s="43"/>
      <c r="AP261" s="43"/>
      <c r="AQ261" s="43"/>
      <c r="AR261" s="43"/>
      <c r="AS261" s="43"/>
      <c r="AT261" s="43"/>
      <c r="AU261" s="43"/>
      <c r="AV261" s="43"/>
      <c r="AW261" s="43"/>
      <c r="AX261" s="43"/>
      <c r="AY261" s="43"/>
      <c r="AZ261" s="43"/>
      <c r="BA261" s="43"/>
      <c r="BB261" s="43"/>
      <c r="BC261" s="43"/>
      <c r="BD261" s="43"/>
      <c r="BE261" s="43"/>
      <c r="BF261" s="43"/>
      <c r="BG261" s="43"/>
      <c r="BH261" s="43"/>
      <c r="BI261" s="43"/>
      <c r="BJ261" s="43"/>
      <c r="BK261" s="43"/>
      <c r="BL261" s="27"/>
      <c r="BM261" s="27"/>
      <c r="BN261" s="27"/>
    </row>
    <row r="262" spans="1:66" x14ac:dyDescent="0.2">
      <c r="A262" s="43"/>
      <c r="B262" s="43"/>
      <c r="C262" s="43"/>
      <c r="E262" s="43"/>
      <c r="F262" s="43"/>
      <c r="G262" s="43"/>
      <c r="H262" s="43"/>
      <c r="I262" s="43"/>
      <c r="J262" s="43"/>
      <c r="K262" s="43"/>
      <c r="L262" s="43"/>
      <c r="M262" s="43"/>
      <c r="N262" s="43"/>
      <c r="O262" s="43"/>
      <c r="P262" s="43"/>
      <c r="Q262" s="43"/>
      <c r="R262" s="43"/>
      <c r="S262" s="43"/>
      <c r="T262" s="43"/>
      <c r="U262" s="43"/>
      <c r="V262" s="43"/>
      <c r="W262" s="43"/>
      <c r="X262" s="43"/>
      <c r="Y262" s="43"/>
      <c r="Z262" s="43"/>
      <c r="AA262" s="43"/>
      <c r="AB262" s="43"/>
      <c r="AC262" s="43"/>
      <c r="AD262" s="43"/>
      <c r="AE262" s="43"/>
      <c r="AF262" s="43"/>
      <c r="AG262" s="43"/>
      <c r="AH262" s="43"/>
      <c r="AI262" s="43"/>
      <c r="AJ262" s="43"/>
      <c r="AK262" s="43"/>
      <c r="AL262" s="43"/>
      <c r="AM262" s="43"/>
      <c r="AN262" s="43"/>
      <c r="AO262" s="43"/>
      <c r="AP262" s="43"/>
      <c r="AQ262" s="43"/>
      <c r="AR262" s="43"/>
      <c r="AS262" s="43"/>
      <c r="AT262" s="43"/>
      <c r="AU262" s="43"/>
      <c r="AV262" s="43"/>
      <c r="AW262" s="43"/>
      <c r="AX262" s="43"/>
      <c r="AY262" s="43"/>
      <c r="AZ262" s="43"/>
      <c r="BA262" s="43"/>
      <c r="BB262" s="43"/>
      <c r="BC262" s="43"/>
      <c r="BD262" s="43"/>
      <c r="BE262" s="43"/>
      <c r="BF262" s="43"/>
      <c r="BG262" s="43"/>
      <c r="BH262" s="43"/>
      <c r="BI262" s="43"/>
      <c r="BJ262" s="43"/>
      <c r="BK262" s="43"/>
      <c r="BL262" s="27"/>
      <c r="BM262" s="27"/>
      <c r="BN262" s="27"/>
    </row>
    <row r="263" spans="1:66" x14ac:dyDescent="0.2">
      <c r="A263" s="43"/>
      <c r="B263" s="43"/>
      <c r="C263" s="43"/>
      <c r="E263" s="43"/>
      <c r="F263" s="43"/>
      <c r="G263" s="43"/>
      <c r="H263" s="43"/>
      <c r="I263" s="43"/>
      <c r="J263" s="43"/>
      <c r="K263" s="43"/>
      <c r="L263" s="43"/>
      <c r="M263" s="43"/>
      <c r="N263" s="43"/>
      <c r="O263" s="43"/>
      <c r="P263" s="43"/>
      <c r="Q263" s="43"/>
      <c r="R263" s="43"/>
      <c r="S263" s="43"/>
      <c r="T263" s="43"/>
      <c r="U263" s="43"/>
      <c r="V263" s="43"/>
      <c r="W263" s="43"/>
      <c r="X263" s="43"/>
      <c r="Y263" s="43"/>
      <c r="Z263" s="43"/>
      <c r="AA263" s="43"/>
      <c r="AB263" s="43"/>
      <c r="AC263" s="43"/>
      <c r="AD263" s="43"/>
      <c r="AE263" s="43"/>
      <c r="AF263" s="43"/>
      <c r="AG263" s="43"/>
      <c r="AH263" s="43"/>
      <c r="AI263" s="43"/>
      <c r="AJ263" s="43"/>
      <c r="AK263" s="43"/>
      <c r="AL263" s="43"/>
      <c r="AM263" s="43"/>
      <c r="AN263" s="43"/>
      <c r="AO263" s="43"/>
      <c r="AP263" s="43"/>
      <c r="AQ263" s="43"/>
      <c r="AR263" s="43"/>
      <c r="AS263" s="43"/>
      <c r="AT263" s="43"/>
      <c r="AU263" s="43"/>
      <c r="AV263" s="43"/>
      <c r="AW263" s="43"/>
      <c r="AX263" s="43"/>
      <c r="AY263" s="43"/>
      <c r="AZ263" s="43"/>
      <c r="BA263" s="43"/>
      <c r="BB263" s="43"/>
      <c r="BC263" s="43"/>
      <c r="BD263" s="43"/>
      <c r="BE263" s="43"/>
      <c r="BF263" s="43"/>
      <c r="BG263" s="43"/>
      <c r="BH263" s="43"/>
      <c r="BI263" s="43"/>
      <c r="BJ263" s="43"/>
      <c r="BK263" s="43"/>
      <c r="BL263" s="27"/>
      <c r="BM263" s="27"/>
      <c r="BN263" s="27"/>
    </row>
    <row r="264" spans="1:66" x14ac:dyDescent="0.2">
      <c r="A264" s="43"/>
      <c r="B264" s="43"/>
      <c r="C264" s="43"/>
      <c r="E264" s="43"/>
      <c r="F264" s="43"/>
      <c r="G264" s="43"/>
      <c r="H264" s="43"/>
      <c r="I264" s="43"/>
      <c r="J264" s="43"/>
      <c r="K264" s="43"/>
      <c r="L264" s="43"/>
      <c r="M264" s="43"/>
      <c r="N264" s="43"/>
      <c r="O264" s="43"/>
      <c r="P264" s="43"/>
      <c r="Q264" s="43"/>
      <c r="R264" s="43"/>
      <c r="S264" s="43"/>
      <c r="T264" s="43"/>
      <c r="U264" s="43"/>
      <c r="V264" s="43"/>
      <c r="W264" s="43"/>
      <c r="X264" s="43"/>
      <c r="Y264" s="43"/>
      <c r="Z264" s="43"/>
      <c r="AA264" s="43"/>
      <c r="AB264" s="43"/>
      <c r="AC264" s="43"/>
      <c r="AD264" s="43"/>
      <c r="AE264" s="43"/>
      <c r="AF264" s="43"/>
      <c r="AG264" s="43"/>
      <c r="AH264" s="43"/>
      <c r="AI264" s="43"/>
      <c r="AJ264" s="43"/>
      <c r="AK264" s="43"/>
      <c r="AL264" s="43"/>
      <c r="AM264" s="43"/>
      <c r="AN264" s="43"/>
      <c r="AO264" s="43"/>
      <c r="AP264" s="43"/>
      <c r="AQ264" s="43"/>
      <c r="AR264" s="43"/>
      <c r="AS264" s="43"/>
      <c r="AT264" s="43"/>
      <c r="AU264" s="43"/>
      <c r="AV264" s="43"/>
      <c r="AW264" s="43"/>
      <c r="AX264" s="43"/>
      <c r="AY264" s="43"/>
      <c r="AZ264" s="43"/>
      <c r="BA264" s="43"/>
      <c r="BB264" s="43"/>
      <c r="BC264" s="43"/>
      <c r="BD264" s="43"/>
      <c r="BE264" s="43"/>
      <c r="BF264" s="43"/>
      <c r="BG264" s="43"/>
      <c r="BH264" s="43"/>
      <c r="BI264" s="43"/>
      <c r="BJ264" s="43"/>
      <c r="BK264" s="43"/>
      <c r="BL264" s="27"/>
      <c r="BM264" s="27"/>
      <c r="BN264" s="27"/>
    </row>
    <row r="265" spans="1:66" x14ac:dyDescent="0.2">
      <c r="A265" s="43"/>
      <c r="B265" s="43"/>
      <c r="C265" s="43"/>
      <c r="E265" s="43"/>
      <c r="F265" s="43"/>
      <c r="G265" s="43"/>
      <c r="H265" s="43"/>
      <c r="I265" s="43"/>
      <c r="J265" s="43"/>
      <c r="K265" s="43"/>
      <c r="L265" s="43"/>
      <c r="M265" s="43"/>
      <c r="N265" s="43"/>
      <c r="O265" s="43"/>
      <c r="P265" s="43"/>
      <c r="Q265" s="43"/>
      <c r="R265" s="43"/>
      <c r="S265" s="43"/>
      <c r="T265" s="43"/>
      <c r="U265" s="43"/>
      <c r="V265" s="43"/>
      <c r="W265" s="43"/>
      <c r="X265" s="43"/>
      <c r="Y265" s="43"/>
      <c r="Z265" s="43"/>
      <c r="AA265" s="43"/>
      <c r="AB265" s="43"/>
      <c r="AC265" s="43"/>
      <c r="AD265" s="43"/>
      <c r="AE265" s="43"/>
      <c r="AF265" s="43"/>
      <c r="AG265" s="43"/>
      <c r="AH265" s="43"/>
      <c r="AI265" s="43"/>
      <c r="AJ265" s="43"/>
      <c r="AK265" s="43"/>
      <c r="AL265" s="43"/>
      <c r="AM265" s="43"/>
      <c r="AN265" s="43"/>
      <c r="AO265" s="43"/>
      <c r="AP265" s="43"/>
      <c r="AQ265" s="43"/>
      <c r="AR265" s="43"/>
      <c r="AS265" s="43"/>
      <c r="AT265" s="43"/>
      <c r="AU265" s="43"/>
      <c r="AV265" s="43"/>
      <c r="AW265" s="43"/>
      <c r="AX265" s="43"/>
      <c r="AY265" s="43"/>
      <c r="AZ265" s="43"/>
      <c r="BA265" s="43"/>
      <c r="BB265" s="43"/>
      <c r="BC265" s="43"/>
      <c r="BD265" s="43"/>
      <c r="BE265" s="43"/>
      <c r="BF265" s="43"/>
      <c r="BG265" s="43"/>
      <c r="BH265" s="43"/>
      <c r="BI265" s="43"/>
      <c r="BJ265" s="43"/>
      <c r="BK265" s="43"/>
      <c r="BL265" s="27"/>
      <c r="BM265" s="27"/>
      <c r="BN265" s="27"/>
    </row>
    <row r="266" spans="1:66" x14ac:dyDescent="0.2">
      <c r="A266" s="43"/>
      <c r="B266" s="43"/>
      <c r="C266" s="43"/>
      <c r="E266" s="43"/>
      <c r="F266" s="43"/>
      <c r="G266" s="43"/>
      <c r="H266" s="43"/>
      <c r="I266" s="43"/>
      <c r="J266" s="43"/>
      <c r="K266" s="43"/>
      <c r="L266" s="43"/>
      <c r="M266" s="43"/>
      <c r="N266" s="43"/>
      <c r="O266" s="43"/>
      <c r="P266" s="43"/>
      <c r="Q266" s="43"/>
      <c r="R266" s="43"/>
      <c r="S266" s="43"/>
      <c r="T266" s="43"/>
      <c r="U266" s="43"/>
      <c r="V266" s="43"/>
      <c r="W266" s="43"/>
      <c r="X266" s="43"/>
      <c r="Y266" s="43"/>
      <c r="Z266" s="43"/>
      <c r="AA266" s="43"/>
      <c r="AB266" s="43"/>
      <c r="AC266" s="43"/>
      <c r="AD266" s="43"/>
      <c r="AE266" s="43"/>
      <c r="AF266" s="43"/>
      <c r="AG266" s="43"/>
      <c r="AH266" s="43"/>
      <c r="AI266" s="43"/>
      <c r="AJ266" s="43"/>
      <c r="AK266" s="43"/>
      <c r="AL266" s="43"/>
      <c r="AM266" s="43"/>
      <c r="AN266" s="43"/>
      <c r="AO266" s="43"/>
      <c r="AP266" s="43"/>
      <c r="AQ266" s="43"/>
      <c r="AR266" s="43"/>
      <c r="AS266" s="43"/>
      <c r="AT266" s="43"/>
      <c r="AU266" s="43"/>
      <c r="AV266" s="43"/>
      <c r="AW266" s="43"/>
      <c r="AX266" s="43"/>
      <c r="AY266" s="43"/>
      <c r="AZ266" s="43"/>
      <c r="BA266" s="43"/>
      <c r="BB266" s="43"/>
      <c r="BC266" s="43"/>
      <c r="BD266" s="43"/>
      <c r="BE266" s="43"/>
      <c r="BF266" s="43"/>
      <c r="BG266" s="43"/>
      <c r="BH266" s="43"/>
      <c r="BI266" s="43"/>
      <c r="BJ266" s="43"/>
      <c r="BK266" s="43"/>
      <c r="BL266" s="27"/>
      <c r="BM266" s="27"/>
      <c r="BN266" s="27"/>
    </row>
    <row r="267" spans="1:66" x14ac:dyDescent="0.2">
      <c r="A267" s="43"/>
      <c r="B267" s="43"/>
      <c r="C267" s="43"/>
      <c r="E267" s="43"/>
      <c r="F267" s="43"/>
      <c r="G267" s="43"/>
      <c r="H267" s="43"/>
      <c r="I267" s="43"/>
      <c r="J267" s="43"/>
      <c r="K267" s="43"/>
      <c r="L267" s="43"/>
      <c r="M267" s="43"/>
      <c r="N267" s="43"/>
      <c r="O267" s="43"/>
      <c r="P267" s="43"/>
      <c r="Q267" s="43"/>
      <c r="R267" s="43"/>
      <c r="S267" s="43"/>
      <c r="T267" s="43"/>
      <c r="U267" s="43"/>
      <c r="V267" s="43"/>
      <c r="W267" s="43"/>
      <c r="X267" s="43"/>
      <c r="Y267" s="43"/>
      <c r="Z267" s="43"/>
      <c r="AA267" s="43"/>
      <c r="AB267" s="43"/>
      <c r="AC267" s="43"/>
      <c r="AD267" s="43"/>
      <c r="AE267" s="43"/>
      <c r="AF267" s="43"/>
      <c r="AG267" s="43"/>
      <c r="AH267" s="43"/>
      <c r="AI267" s="43"/>
      <c r="AJ267" s="43"/>
      <c r="AK267" s="43"/>
      <c r="AL267" s="43"/>
      <c r="AM267" s="43"/>
      <c r="AN267" s="43"/>
      <c r="AO267" s="43"/>
      <c r="AP267" s="43"/>
      <c r="AQ267" s="43"/>
      <c r="AR267" s="43"/>
      <c r="AS267" s="43"/>
      <c r="AT267" s="43"/>
      <c r="AU267" s="43"/>
      <c r="AV267" s="43"/>
      <c r="AW267" s="43"/>
      <c r="AX267" s="43"/>
      <c r="AY267" s="43"/>
      <c r="AZ267" s="43"/>
      <c r="BA267" s="43"/>
      <c r="BB267" s="43"/>
      <c r="BC267" s="43"/>
      <c r="BD267" s="43"/>
      <c r="BE267" s="43"/>
      <c r="BF267" s="43"/>
      <c r="BG267" s="43"/>
      <c r="BH267" s="43"/>
      <c r="BI267" s="43"/>
      <c r="BJ267" s="43"/>
      <c r="BK267" s="43"/>
      <c r="BL267" s="27"/>
      <c r="BM267" s="27"/>
      <c r="BN267" s="27"/>
    </row>
    <row r="268" spans="1:66" x14ac:dyDescent="0.2">
      <c r="A268" s="43"/>
      <c r="B268" s="43"/>
      <c r="C268" s="43"/>
      <c r="E268" s="43"/>
      <c r="F268" s="43"/>
      <c r="G268" s="43"/>
      <c r="H268" s="43"/>
      <c r="I268" s="43"/>
      <c r="J268" s="43"/>
      <c r="K268" s="43"/>
      <c r="L268" s="43"/>
      <c r="M268" s="43"/>
      <c r="N268" s="43"/>
      <c r="O268" s="43"/>
      <c r="P268" s="43"/>
      <c r="Q268" s="43"/>
      <c r="R268" s="43"/>
      <c r="S268" s="43"/>
      <c r="T268" s="43"/>
      <c r="U268" s="43"/>
      <c r="V268" s="43"/>
      <c r="W268" s="43"/>
      <c r="X268" s="43"/>
      <c r="Y268" s="43"/>
      <c r="Z268" s="43"/>
      <c r="AA268" s="43"/>
      <c r="AB268" s="43"/>
      <c r="AC268" s="43"/>
      <c r="AD268" s="43"/>
      <c r="AE268" s="43"/>
      <c r="AF268" s="43"/>
      <c r="AG268" s="43"/>
      <c r="AH268" s="43"/>
      <c r="AI268" s="43"/>
      <c r="AJ268" s="43"/>
      <c r="AK268" s="43"/>
      <c r="AL268" s="43"/>
      <c r="AM268" s="43"/>
      <c r="AN268" s="43"/>
      <c r="AO268" s="43"/>
      <c r="AP268" s="43"/>
      <c r="AQ268" s="43"/>
      <c r="AR268" s="43"/>
      <c r="AS268" s="43"/>
      <c r="AT268" s="43"/>
      <c r="AU268" s="43"/>
      <c r="AV268" s="43"/>
      <c r="AW268" s="43"/>
      <c r="AX268" s="43"/>
      <c r="AY268" s="43"/>
      <c r="AZ268" s="43"/>
      <c r="BA268" s="43"/>
      <c r="BB268" s="43"/>
      <c r="BC268" s="43"/>
      <c r="BD268" s="43"/>
      <c r="BE268" s="43"/>
      <c r="BF268" s="43"/>
      <c r="BG268" s="43"/>
      <c r="BH268" s="43"/>
      <c r="BI268" s="43"/>
      <c r="BJ268" s="43"/>
      <c r="BK268" s="43"/>
      <c r="BL268" s="27"/>
      <c r="BM268" s="27"/>
      <c r="BN268" s="27"/>
    </row>
    <row r="269" spans="1:66" x14ac:dyDescent="0.2">
      <c r="A269" s="43"/>
      <c r="B269" s="43"/>
      <c r="C269" s="43"/>
      <c r="E269" s="43"/>
      <c r="F269" s="43"/>
      <c r="G269" s="43"/>
      <c r="H269" s="43"/>
      <c r="I269" s="43"/>
      <c r="J269" s="43"/>
      <c r="K269" s="43"/>
      <c r="L269" s="43"/>
      <c r="M269" s="43"/>
      <c r="N269" s="43"/>
      <c r="O269" s="43"/>
      <c r="P269" s="43"/>
      <c r="Q269" s="43"/>
      <c r="R269" s="43"/>
      <c r="S269" s="43"/>
      <c r="T269" s="43"/>
      <c r="U269" s="43"/>
      <c r="V269" s="43"/>
      <c r="W269" s="43"/>
      <c r="X269" s="43"/>
      <c r="Y269" s="43"/>
      <c r="Z269" s="43"/>
      <c r="AA269" s="43"/>
      <c r="AB269" s="43"/>
      <c r="AC269" s="43"/>
      <c r="AD269" s="43"/>
      <c r="AE269" s="43"/>
      <c r="AF269" s="43"/>
      <c r="AG269" s="43"/>
      <c r="AH269" s="43"/>
      <c r="AI269" s="43"/>
      <c r="AJ269" s="43"/>
      <c r="AK269" s="43"/>
      <c r="AL269" s="43"/>
      <c r="AM269" s="43"/>
      <c r="AN269" s="43"/>
      <c r="AO269" s="43"/>
      <c r="AP269" s="43"/>
      <c r="AQ269" s="43"/>
      <c r="AR269" s="43"/>
      <c r="AS269" s="43"/>
      <c r="AT269" s="43"/>
      <c r="AU269" s="43"/>
      <c r="AV269" s="43"/>
      <c r="AW269" s="43"/>
      <c r="AX269" s="43"/>
      <c r="AY269" s="43"/>
      <c r="AZ269" s="43"/>
      <c r="BA269" s="43"/>
      <c r="BB269" s="43"/>
      <c r="BC269" s="43"/>
      <c r="BD269" s="43"/>
      <c r="BE269" s="43"/>
      <c r="BF269" s="43"/>
      <c r="BG269" s="43"/>
      <c r="BH269" s="43"/>
      <c r="BI269" s="43"/>
      <c r="BJ269" s="43"/>
      <c r="BK269" s="43"/>
      <c r="BL269" s="27"/>
      <c r="BM269" s="27"/>
      <c r="BN269" s="27"/>
    </row>
    <row r="270" spans="1:66" x14ac:dyDescent="0.2">
      <c r="A270" s="43"/>
      <c r="B270" s="43"/>
      <c r="C270" s="43"/>
      <c r="E270" s="43"/>
      <c r="F270" s="43"/>
      <c r="G270" s="43"/>
      <c r="H270" s="43"/>
      <c r="I270" s="43"/>
      <c r="J270" s="43"/>
      <c r="K270" s="43"/>
      <c r="L270" s="43"/>
      <c r="M270" s="43"/>
      <c r="N270" s="43"/>
      <c r="O270" s="43"/>
      <c r="P270" s="43"/>
      <c r="Q270" s="43"/>
      <c r="R270" s="43"/>
      <c r="S270" s="43"/>
      <c r="T270" s="43"/>
      <c r="U270" s="43"/>
      <c r="V270" s="43"/>
      <c r="W270" s="43"/>
      <c r="X270" s="43"/>
      <c r="Y270" s="43"/>
      <c r="Z270" s="43"/>
      <c r="AA270" s="43"/>
      <c r="AB270" s="43"/>
      <c r="AC270" s="43"/>
      <c r="AD270" s="43"/>
      <c r="AE270" s="43"/>
      <c r="AF270" s="43"/>
      <c r="AG270" s="43"/>
      <c r="AH270" s="43"/>
      <c r="AI270" s="43"/>
      <c r="AJ270" s="43"/>
      <c r="AK270" s="43"/>
      <c r="AL270" s="43"/>
      <c r="AM270" s="43"/>
      <c r="AN270" s="43"/>
      <c r="AO270" s="43"/>
      <c r="AP270" s="43"/>
      <c r="AQ270" s="43"/>
      <c r="AR270" s="43"/>
      <c r="AS270" s="43"/>
      <c r="AT270" s="43"/>
      <c r="AU270" s="43"/>
      <c r="AV270" s="43"/>
      <c r="AW270" s="43"/>
      <c r="AX270" s="43"/>
      <c r="AY270" s="43"/>
      <c r="AZ270" s="43"/>
      <c r="BA270" s="43"/>
      <c r="BB270" s="43"/>
      <c r="BC270" s="43"/>
      <c r="BD270" s="43"/>
      <c r="BE270" s="43"/>
      <c r="BF270" s="43"/>
      <c r="BG270" s="43"/>
      <c r="BH270" s="43"/>
      <c r="BI270" s="43"/>
      <c r="BJ270" s="43"/>
      <c r="BK270" s="43"/>
      <c r="BL270" s="27"/>
      <c r="BM270" s="27"/>
      <c r="BN270" s="27"/>
    </row>
    <row r="271" spans="1:66" x14ac:dyDescent="0.2">
      <c r="A271" s="43"/>
      <c r="B271" s="43"/>
      <c r="C271" s="43"/>
      <c r="E271" s="43"/>
      <c r="F271" s="43"/>
      <c r="G271" s="43"/>
      <c r="H271" s="43"/>
      <c r="I271" s="43"/>
      <c r="J271" s="43"/>
      <c r="K271" s="43"/>
      <c r="L271" s="43"/>
      <c r="M271" s="43"/>
      <c r="N271" s="43"/>
      <c r="O271" s="43"/>
      <c r="P271" s="43"/>
      <c r="Q271" s="43"/>
      <c r="R271" s="43"/>
      <c r="S271" s="43"/>
      <c r="T271" s="43"/>
      <c r="U271" s="43"/>
      <c r="V271" s="43"/>
      <c r="W271" s="43"/>
      <c r="X271" s="43"/>
      <c r="Y271" s="43"/>
      <c r="Z271" s="43"/>
      <c r="AA271" s="43"/>
      <c r="AB271" s="43"/>
      <c r="AC271" s="43"/>
      <c r="AD271" s="43"/>
      <c r="AE271" s="43"/>
      <c r="AF271" s="43"/>
      <c r="AG271" s="43"/>
      <c r="AH271" s="43"/>
      <c r="AI271" s="43"/>
      <c r="AJ271" s="43"/>
      <c r="AK271" s="43"/>
      <c r="AL271" s="43"/>
      <c r="AM271" s="43"/>
      <c r="AN271" s="43"/>
      <c r="AO271" s="43"/>
      <c r="AP271" s="43"/>
      <c r="AQ271" s="43"/>
      <c r="AR271" s="43"/>
      <c r="AS271" s="43"/>
      <c r="AT271" s="43"/>
      <c r="AU271" s="43"/>
      <c r="AV271" s="43"/>
      <c r="AW271" s="43"/>
      <c r="AX271" s="43"/>
      <c r="AY271" s="43"/>
      <c r="AZ271" s="43"/>
      <c r="BA271" s="43"/>
      <c r="BB271" s="43"/>
      <c r="BC271" s="43"/>
      <c r="BD271" s="43"/>
      <c r="BE271" s="43"/>
      <c r="BF271" s="43"/>
      <c r="BG271" s="43"/>
      <c r="BH271" s="43"/>
      <c r="BI271" s="43"/>
      <c r="BJ271" s="43"/>
      <c r="BK271" s="43"/>
      <c r="BL271" s="27"/>
      <c r="BM271" s="27"/>
      <c r="BN271" s="27"/>
    </row>
    <row r="272" spans="1:66" x14ac:dyDescent="0.2">
      <c r="A272" s="43"/>
      <c r="B272" s="43"/>
      <c r="C272" s="43"/>
      <c r="E272" s="43"/>
      <c r="F272" s="43"/>
      <c r="G272" s="43"/>
      <c r="H272" s="43"/>
      <c r="I272" s="43"/>
      <c r="J272" s="43"/>
      <c r="K272" s="43"/>
      <c r="L272" s="43"/>
      <c r="M272" s="43"/>
      <c r="N272" s="43"/>
      <c r="O272" s="43"/>
      <c r="P272" s="43"/>
      <c r="Q272" s="43"/>
      <c r="R272" s="43"/>
      <c r="S272" s="43"/>
      <c r="T272" s="43"/>
      <c r="U272" s="43"/>
      <c r="V272" s="43"/>
      <c r="W272" s="43"/>
      <c r="X272" s="43"/>
      <c r="Y272" s="43"/>
      <c r="Z272" s="43"/>
      <c r="AA272" s="43"/>
      <c r="AB272" s="43"/>
      <c r="AC272" s="43"/>
      <c r="AD272" s="43"/>
      <c r="AE272" s="43"/>
      <c r="AF272" s="43"/>
      <c r="AG272" s="43"/>
      <c r="AH272" s="43"/>
      <c r="AI272" s="43"/>
      <c r="AJ272" s="43"/>
      <c r="AK272" s="43"/>
      <c r="AL272" s="43"/>
      <c r="AM272" s="43"/>
      <c r="AN272" s="43"/>
      <c r="AO272" s="43"/>
      <c r="AP272" s="43"/>
      <c r="AQ272" s="43"/>
      <c r="AR272" s="43"/>
      <c r="AS272" s="43"/>
      <c r="AT272" s="43"/>
      <c r="AU272" s="43"/>
      <c r="AV272" s="43"/>
      <c r="AW272" s="43"/>
      <c r="AX272" s="43"/>
      <c r="AY272" s="43"/>
      <c r="AZ272" s="43"/>
      <c r="BA272" s="43"/>
      <c r="BB272" s="43"/>
      <c r="BC272" s="43"/>
      <c r="BD272" s="43"/>
      <c r="BE272" s="43"/>
      <c r="BF272" s="43"/>
      <c r="BG272" s="43"/>
      <c r="BH272" s="43"/>
      <c r="BI272" s="43"/>
      <c r="BJ272" s="43"/>
      <c r="BK272" s="43"/>
      <c r="BL272" s="27"/>
      <c r="BM272" s="27"/>
      <c r="BN272" s="27"/>
    </row>
    <row r="273" spans="1:66" x14ac:dyDescent="0.2">
      <c r="A273" s="43"/>
      <c r="B273" s="43"/>
      <c r="C273" s="43"/>
      <c r="E273" s="43"/>
      <c r="F273" s="43"/>
      <c r="G273" s="43"/>
      <c r="H273" s="43"/>
      <c r="I273" s="43"/>
      <c r="J273" s="43"/>
      <c r="K273" s="43"/>
      <c r="L273" s="43"/>
      <c r="M273" s="43"/>
      <c r="N273" s="43"/>
      <c r="O273" s="43"/>
      <c r="P273" s="43"/>
      <c r="Q273" s="43"/>
      <c r="R273" s="43"/>
      <c r="S273" s="43"/>
      <c r="T273" s="43"/>
      <c r="U273" s="43"/>
      <c r="V273" s="43"/>
      <c r="W273" s="43"/>
      <c r="X273" s="43"/>
      <c r="Y273" s="43"/>
      <c r="Z273" s="43"/>
      <c r="AA273" s="43"/>
      <c r="AB273" s="43"/>
      <c r="AC273" s="43"/>
      <c r="AD273" s="43"/>
      <c r="AE273" s="43"/>
      <c r="AF273" s="43"/>
      <c r="AG273" s="43"/>
      <c r="AH273" s="43"/>
      <c r="AI273" s="43"/>
      <c r="AJ273" s="43"/>
      <c r="AK273" s="43"/>
      <c r="AL273" s="43"/>
      <c r="AM273" s="43"/>
      <c r="AN273" s="43"/>
      <c r="AO273" s="43"/>
      <c r="AP273" s="43"/>
      <c r="AQ273" s="43"/>
      <c r="AR273" s="43"/>
      <c r="AS273" s="43"/>
      <c r="AT273" s="43"/>
      <c r="AU273" s="43"/>
      <c r="AV273" s="43"/>
      <c r="AW273" s="43"/>
      <c r="AX273" s="43"/>
      <c r="AY273" s="43"/>
      <c r="AZ273" s="43"/>
      <c r="BA273" s="43"/>
      <c r="BB273" s="43"/>
      <c r="BC273" s="43"/>
      <c r="BD273" s="43"/>
      <c r="BE273" s="43"/>
      <c r="BF273" s="43"/>
      <c r="BG273" s="43"/>
      <c r="BH273" s="43"/>
      <c r="BI273" s="43"/>
      <c r="BJ273" s="43"/>
      <c r="BK273" s="43"/>
      <c r="BL273" s="27"/>
      <c r="BM273" s="27"/>
      <c r="BN273" s="27"/>
    </row>
    <row r="274" spans="1:66" x14ac:dyDescent="0.2">
      <c r="A274" s="43"/>
      <c r="B274" s="43"/>
      <c r="C274" s="43"/>
      <c r="E274" s="43"/>
      <c r="F274" s="43"/>
      <c r="G274" s="43"/>
      <c r="H274" s="43"/>
      <c r="I274" s="43"/>
      <c r="J274" s="43"/>
      <c r="K274" s="43"/>
      <c r="L274" s="43"/>
      <c r="M274" s="43"/>
      <c r="N274" s="43"/>
      <c r="O274" s="43"/>
      <c r="P274" s="43"/>
      <c r="Q274" s="43"/>
      <c r="R274" s="43"/>
      <c r="S274" s="43"/>
      <c r="T274" s="43"/>
      <c r="U274" s="43"/>
      <c r="V274" s="43"/>
      <c r="W274" s="43"/>
      <c r="X274" s="43"/>
      <c r="Y274" s="43"/>
      <c r="Z274" s="43"/>
      <c r="AA274" s="43"/>
      <c r="AB274" s="43"/>
      <c r="AC274" s="43"/>
      <c r="AD274" s="43"/>
      <c r="AE274" s="43"/>
      <c r="AF274" s="43"/>
      <c r="AG274" s="43"/>
      <c r="AH274" s="43"/>
      <c r="AI274" s="43"/>
      <c r="AJ274" s="43"/>
      <c r="AK274" s="43"/>
      <c r="AL274" s="43"/>
      <c r="AM274" s="43"/>
      <c r="AN274" s="43"/>
      <c r="AO274" s="43"/>
      <c r="AP274" s="43"/>
      <c r="AQ274" s="43"/>
      <c r="AR274" s="43"/>
      <c r="AS274" s="43"/>
      <c r="AT274" s="43"/>
      <c r="AU274" s="43"/>
      <c r="AV274" s="43"/>
      <c r="AW274" s="43"/>
      <c r="AX274" s="43"/>
      <c r="AY274" s="43"/>
      <c r="AZ274" s="43"/>
      <c r="BA274" s="43"/>
      <c r="BB274" s="43"/>
      <c r="BC274" s="43"/>
      <c r="BD274" s="43"/>
      <c r="BE274" s="43"/>
      <c r="BF274" s="43"/>
      <c r="BG274" s="43"/>
      <c r="BH274" s="43"/>
      <c r="BI274" s="43"/>
      <c r="BJ274" s="43"/>
      <c r="BK274" s="43"/>
      <c r="BL274" s="27"/>
      <c r="BM274" s="27"/>
      <c r="BN274" s="27"/>
    </row>
    <row r="275" spans="1:66" x14ac:dyDescent="0.2">
      <c r="A275" s="43"/>
      <c r="B275" s="43"/>
      <c r="C275" s="43"/>
      <c r="E275" s="43"/>
      <c r="F275" s="43"/>
      <c r="G275" s="43"/>
      <c r="H275" s="43"/>
      <c r="I275" s="43"/>
      <c r="J275" s="43"/>
      <c r="K275" s="43"/>
      <c r="L275" s="43"/>
      <c r="M275" s="43"/>
      <c r="N275" s="43"/>
      <c r="O275" s="43"/>
      <c r="P275" s="43"/>
      <c r="Q275" s="43"/>
      <c r="R275" s="43"/>
      <c r="S275" s="43"/>
      <c r="T275" s="43"/>
      <c r="U275" s="43"/>
      <c r="V275" s="43"/>
      <c r="W275" s="43"/>
      <c r="X275" s="43"/>
      <c r="Y275" s="43"/>
      <c r="Z275" s="43"/>
      <c r="AA275" s="43"/>
      <c r="AB275" s="43"/>
      <c r="AC275" s="43"/>
      <c r="AD275" s="43"/>
      <c r="AE275" s="43"/>
      <c r="AF275" s="43"/>
      <c r="AG275" s="43"/>
      <c r="AH275" s="43"/>
      <c r="AI275" s="43"/>
      <c r="AJ275" s="43"/>
      <c r="AK275" s="43"/>
      <c r="AL275" s="43"/>
      <c r="AM275" s="43"/>
      <c r="AN275" s="43"/>
      <c r="AO275" s="43"/>
      <c r="AP275" s="43"/>
      <c r="AQ275" s="43"/>
      <c r="AR275" s="43"/>
      <c r="AS275" s="43"/>
      <c r="AT275" s="43"/>
      <c r="AU275" s="43"/>
      <c r="AV275" s="43"/>
      <c r="AW275" s="43"/>
      <c r="AX275" s="43"/>
      <c r="AY275" s="43"/>
      <c r="AZ275" s="43"/>
      <c r="BA275" s="43"/>
      <c r="BB275" s="43"/>
      <c r="BC275" s="43"/>
      <c r="BD275" s="43"/>
      <c r="BE275" s="43"/>
      <c r="BF275" s="43"/>
      <c r="BG275" s="43"/>
      <c r="BH275" s="43"/>
      <c r="BI275" s="43"/>
      <c r="BJ275" s="43"/>
      <c r="BK275" s="43"/>
      <c r="BL275" s="27"/>
      <c r="BM275" s="27"/>
      <c r="BN275" s="27"/>
    </row>
    <row r="276" spans="1:66" x14ac:dyDescent="0.2">
      <c r="A276" s="43"/>
      <c r="B276" s="43"/>
      <c r="C276" s="43"/>
      <c r="E276" s="43"/>
      <c r="F276" s="43"/>
      <c r="G276" s="43"/>
      <c r="H276" s="43"/>
      <c r="I276" s="43"/>
      <c r="J276" s="43"/>
      <c r="K276" s="43"/>
      <c r="L276" s="43"/>
      <c r="M276" s="43"/>
      <c r="N276" s="43"/>
      <c r="O276" s="43"/>
      <c r="P276" s="43"/>
      <c r="Q276" s="43"/>
      <c r="R276" s="43"/>
      <c r="S276" s="43"/>
      <c r="T276" s="43"/>
      <c r="U276" s="43"/>
      <c r="V276" s="43"/>
      <c r="W276" s="43"/>
      <c r="X276" s="43"/>
      <c r="Y276" s="43"/>
      <c r="Z276" s="43"/>
      <c r="AA276" s="43"/>
      <c r="AB276" s="43"/>
      <c r="AC276" s="43"/>
      <c r="AD276" s="43"/>
      <c r="AE276" s="43"/>
      <c r="AF276" s="43"/>
      <c r="AG276" s="43"/>
      <c r="AH276" s="43"/>
      <c r="AI276" s="43"/>
      <c r="AJ276" s="43"/>
      <c r="AK276" s="43"/>
      <c r="AL276" s="43"/>
      <c r="AM276" s="43"/>
      <c r="AN276" s="43"/>
      <c r="AO276" s="43"/>
      <c r="AP276" s="43"/>
      <c r="AQ276" s="43"/>
      <c r="AR276" s="43"/>
      <c r="AS276" s="43"/>
      <c r="AT276" s="43"/>
      <c r="AU276" s="43"/>
      <c r="AV276" s="43"/>
      <c r="AW276" s="43"/>
      <c r="AX276" s="43"/>
      <c r="AY276" s="43"/>
      <c r="AZ276" s="43"/>
      <c r="BA276" s="43"/>
      <c r="BB276" s="43"/>
      <c r="BC276" s="43"/>
      <c r="BD276" s="43"/>
      <c r="BE276" s="43"/>
      <c r="BF276" s="43"/>
      <c r="BG276" s="43"/>
      <c r="BH276" s="43"/>
      <c r="BI276" s="43"/>
      <c r="BJ276" s="43"/>
      <c r="BK276" s="43"/>
      <c r="BL276" s="27"/>
      <c r="BM276" s="27"/>
      <c r="BN276" s="27"/>
    </row>
    <row r="277" spans="1:66" x14ac:dyDescent="0.2">
      <c r="A277" s="43"/>
      <c r="B277" s="43"/>
      <c r="C277" s="43"/>
      <c r="E277" s="43"/>
      <c r="F277" s="43"/>
      <c r="G277" s="43"/>
      <c r="H277" s="43"/>
      <c r="I277" s="43"/>
      <c r="J277" s="43"/>
      <c r="K277" s="43"/>
      <c r="L277" s="43"/>
      <c r="M277" s="43"/>
      <c r="N277" s="43"/>
      <c r="O277" s="43"/>
      <c r="P277" s="43"/>
      <c r="Q277" s="43"/>
      <c r="R277" s="43"/>
      <c r="S277" s="43"/>
      <c r="T277" s="43"/>
      <c r="U277" s="43"/>
      <c r="V277" s="43"/>
      <c r="W277" s="43"/>
      <c r="X277" s="43"/>
      <c r="Y277" s="43"/>
      <c r="Z277" s="43"/>
      <c r="AA277" s="43"/>
      <c r="AB277" s="43"/>
      <c r="AC277" s="43"/>
      <c r="AD277" s="43"/>
      <c r="AE277" s="43"/>
      <c r="AF277" s="43"/>
      <c r="AG277" s="43"/>
      <c r="AH277" s="43"/>
      <c r="AI277" s="43"/>
      <c r="AJ277" s="43"/>
      <c r="AK277" s="43"/>
      <c r="AL277" s="43"/>
      <c r="AM277" s="43"/>
      <c r="AN277" s="43"/>
      <c r="AO277" s="43"/>
      <c r="AP277" s="43"/>
      <c r="AQ277" s="43"/>
      <c r="AR277" s="43"/>
      <c r="AS277" s="43"/>
      <c r="AT277" s="43"/>
      <c r="AU277" s="43"/>
      <c r="AV277" s="43"/>
      <c r="AW277" s="43"/>
      <c r="AX277" s="43"/>
      <c r="AY277" s="43"/>
      <c r="AZ277" s="43"/>
      <c r="BA277" s="43"/>
      <c r="BB277" s="43"/>
      <c r="BC277" s="43"/>
      <c r="BD277" s="43"/>
      <c r="BE277" s="43"/>
      <c r="BF277" s="43"/>
      <c r="BG277" s="43"/>
      <c r="BH277" s="43"/>
      <c r="BI277" s="43"/>
      <c r="BJ277" s="43"/>
      <c r="BK277" s="43"/>
      <c r="BL277" s="27"/>
      <c r="BM277" s="27"/>
      <c r="BN277" s="27"/>
    </row>
    <row r="278" spans="1:66" x14ac:dyDescent="0.2">
      <c r="A278" s="43"/>
      <c r="B278" s="43"/>
      <c r="C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43"/>
      <c r="AB278" s="43"/>
      <c r="AC278" s="43"/>
      <c r="AD278" s="43"/>
      <c r="AE278" s="43"/>
      <c r="AF278" s="43"/>
      <c r="AG278" s="43"/>
      <c r="AH278" s="43"/>
      <c r="AI278" s="43"/>
      <c r="AJ278" s="43"/>
      <c r="AK278" s="43"/>
      <c r="AL278" s="43"/>
      <c r="AM278" s="43"/>
      <c r="AN278" s="43"/>
      <c r="AO278" s="43"/>
      <c r="AP278" s="43"/>
      <c r="AQ278" s="43"/>
      <c r="AR278" s="43"/>
      <c r="AS278" s="43"/>
      <c r="AT278" s="43"/>
      <c r="AU278" s="43"/>
      <c r="AV278" s="43"/>
      <c r="AW278" s="43"/>
      <c r="AX278" s="43"/>
      <c r="AY278" s="43"/>
      <c r="AZ278" s="43"/>
      <c r="BA278" s="43"/>
      <c r="BB278" s="43"/>
      <c r="BC278" s="43"/>
      <c r="BD278" s="43"/>
      <c r="BE278" s="43"/>
      <c r="BF278" s="43"/>
      <c r="BG278" s="43"/>
      <c r="BH278" s="43"/>
      <c r="BI278" s="43"/>
      <c r="BJ278" s="43"/>
      <c r="BK278" s="43"/>
      <c r="BL278" s="27"/>
      <c r="BM278" s="27"/>
      <c r="BN278" s="27"/>
    </row>
    <row r="279" spans="1:66" x14ac:dyDescent="0.2">
      <c r="A279" s="43"/>
      <c r="B279" s="43"/>
      <c r="C279" s="43"/>
      <c r="E279" s="43"/>
      <c r="F279" s="43"/>
      <c r="G279" s="43"/>
      <c r="H279" s="43"/>
      <c r="I279" s="43"/>
      <c r="J279" s="43"/>
      <c r="K279" s="43"/>
      <c r="L279" s="43"/>
      <c r="M279" s="43"/>
      <c r="N279" s="43"/>
      <c r="O279" s="43"/>
      <c r="P279" s="43"/>
      <c r="Q279" s="43"/>
      <c r="R279" s="43"/>
      <c r="S279" s="43"/>
      <c r="T279" s="43"/>
      <c r="U279" s="43"/>
      <c r="V279" s="43"/>
      <c r="W279" s="43"/>
      <c r="X279" s="43"/>
      <c r="Y279" s="43"/>
      <c r="Z279" s="43"/>
      <c r="AA279" s="43"/>
      <c r="AB279" s="43"/>
      <c r="AC279" s="43"/>
      <c r="AD279" s="43"/>
      <c r="AE279" s="43"/>
      <c r="AF279" s="43"/>
      <c r="AG279" s="43"/>
      <c r="AH279" s="43"/>
      <c r="AI279" s="43"/>
      <c r="AJ279" s="43"/>
      <c r="AK279" s="43"/>
      <c r="AL279" s="43"/>
      <c r="AM279" s="43"/>
      <c r="AN279" s="43"/>
      <c r="AO279" s="43"/>
      <c r="AP279" s="43"/>
      <c r="AQ279" s="43"/>
      <c r="AR279" s="43"/>
      <c r="AS279" s="43"/>
      <c r="AT279" s="43"/>
      <c r="AU279" s="43"/>
      <c r="AV279" s="43"/>
      <c r="AW279" s="43"/>
      <c r="AX279" s="43"/>
      <c r="AY279" s="43"/>
      <c r="AZ279" s="43"/>
      <c r="BA279" s="43"/>
      <c r="BB279" s="43"/>
      <c r="BC279" s="43"/>
      <c r="BD279" s="43"/>
      <c r="BE279" s="43"/>
      <c r="BF279" s="43"/>
      <c r="BG279" s="43"/>
      <c r="BH279" s="43"/>
      <c r="BI279" s="43"/>
      <c r="BJ279" s="43"/>
      <c r="BK279" s="43"/>
      <c r="BL279" s="27"/>
      <c r="BM279" s="27"/>
      <c r="BN279" s="27"/>
    </row>
    <row r="280" spans="1:66" x14ac:dyDescent="0.2">
      <c r="A280" s="43"/>
      <c r="B280" s="43"/>
      <c r="C280" s="43"/>
      <c r="E280" s="43"/>
      <c r="F280" s="43"/>
      <c r="G280" s="43"/>
      <c r="H280" s="43"/>
      <c r="I280" s="43"/>
      <c r="J280" s="43"/>
      <c r="K280" s="43"/>
      <c r="L280" s="43"/>
      <c r="M280" s="43"/>
      <c r="N280" s="43"/>
      <c r="O280" s="43"/>
      <c r="P280" s="43"/>
      <c r="Q280" s="43"/>
      <c r="R280" s="43"/>
      <c r="S280" s="43"/>
      <c r="T280" s="43"/>
      <c r="U280" s="43"/>
      <c r="V280" s="43"/>
      <c r="W280" s="43"/>
      <c r="X280" s="43"/>
      <c r="Y280" s="43"/>
      <c r="Z280" s="43"/>
      <c r="AA280" s="43"/>
      <c r="AB280" s="43"/>
      <c r="AC280" s="43"/>
      <c r="AD280" s="43"/>
      <c r="AE280" s="43"/>
      <c r="AF280" s="43"/>
      <c r="AG280" s="43"/>
      <c r="AH280" s="43"/>
      <c r="AI280" s="43"/>
      <c r="AJ280" s="43"/>
      <c r="AK280" s="43"/>
      <c r="AL280" s="43"/>
      <c r="AM280" s="43"/>
      <c r="AN280" s="43"/>
      <c r="AO280" s="43"/>
      <c r="AP280" s="43"/>
      <c r="AQ280" s="43"/>
      <c r="AR280" s="43"/>
      <c r="AS280" s="43"/>
      <c r="AT280" s="43"/>
      <c r="AU280" s="43"/>
      <c r="AV280" s="43"/>
      <c r="AW280" s="43"/>
      <c r="AX280" s="43"/>
      <c r="AY280" s="43"/>
      <c r="AZ280" s="43"/>
      <c r="BA280" s="43"/>
      <c r="BB280" s="43"/>
      <c r="BC280" s="43"/>
      <c r="BD280" s="43"/>
      <c r="BE280" s="43"/>
      <c r="BF280" s="43"/>
      <c r="BG280" s="43"/>
      <c r="BH280" s="43"/>
      <c r="BI280" s="43"/>
      <c r="BJ280" s="43"/>
      <c r="BK280" s="43"/>
      <c r="BL280" s="27"/>
      <c r="BM280" s="27"/>
      <c r="BN280" s="27"/>
    </row>
    <row r="281" spans="1:66" x14ac:dyDescent="0.2">
      <c r="A281" s="43"/>
      <c r="B281" s="43"/>
      <c r="C281" s="43"/>
      <c r="E281" s="43"/>
      <c r="F281" s="43"/>
      <c r="G281" s="43"/>
      <c r="H281" s="43"/>
      <c r="I281" s="43"/>
      <c r="J281" s="43"/>
      <c r="K281" s="43"/>
      <c r="L281" s="43"/>
      <c r="M281" s="43"/>
      <c r="N281" s="43"/>
      <c r="O281" s="43"/>
      <c r="P281" s="43"/>
      <c r="Q281" s="43"/>
      <c r="R281" s="43"/>
      <c r="S281" s="43"/>
      <c r="T281" s="43"/>
      <c r="U281" s="43"/>
      <c r="V281" s="43"/>
      <c r="W281" s="43"/>
      <c r="X281" s="43"/>
      <c r="Y281" s="43"/>
      <c r="Z281" s="43"/>
      <c r="AA281" s="43"/>
      <c r="AB281" s="43"/>
      <c r="AC281" s="43"/>
      <c r="AD281" s="43"/>
      <c r="AE281" s="43"/>
      <c r="AF281" s="43"/>
      <c r="AG281" s="43"/>
      <c r="AH281" s="43"/>
      <c r="AI281" s="43"/>
      <c r="AJ281" s="43"/>
      <c r="AK281" s="43"/>
      <c r="AL281" s="43"/>
      <c r="AM281" s="43"/>
      <c r="AN281" s="43"/>
      <c r="AO281" s="43"/>
      <c r="AP281" s="43"/>
      <c r="AQ281" s="43"/>
      <c r="AR281" s="43"/>
      <c r="AS281" s="43"/>
      <c r="AT281" s="43"/>
      <c r="AU281" s="43"/>
      <c r="AV281" s="43"/>
      <c r="AW281" s="43"/>
      <c r="AX281" s="43"/>
      <c r="AY281" s="43"/>
      <c r="AZ281" s="43"/>
      <c r="BA281" s="43"/>
      <c r="BB281" s="43"/>
      <c r="BC281" s="43"/>
      <c r="BD281" s="43"/>
      <c r="BE281" s="43"/>
      <c r="BF281" s="43"/>
      <c r="BG281" s="43"/>
      <c r="BH281" s="43"/>
      <c r="BI281" s="43"/>
      <c r="BJ281" s="43"/>
      <c r="BK281" s="43"/>
      <c r="BL281" s="27"/>
      <c r="BM281" s="27"/>
      <c r="BN281" s="27"/>
    </row>
    <row r="282" spans="1:66" x14ac:dyDescent="0.2">
      <c r="A282" s="43"/>
      <c r="B282" s="43"/>
      <c r="C282" s="43"/>
      <c r="E282" s="43"/>
      <c r="F282" s="43"/>
      <c r="G282" s="43"/>
      <c r="H282" s="43"/>
      <c r="I282" s="43"/>
      <c r="J282" s="43"/>
      <c r="K282" s="43"/>
      <c r="L282" s="43"/>
      <c r="M282" s="43"/>
      <c r="N282" s="43"/>
      <c r="O282" s="43"/>
      <c r="P282" s="43"/>
      <c r="Q282" s="43"/>
      <c r="R282" s="43"/>
      <c r="S282" s="43"/>
      <c r="T282" s="43"/>
      <c r="U282" s="43"/>
      <c r="V282" s="43"/>
      <c r="W282" s="43"/>
      <c r="X282" s="43"/>
      <c r="Y282" s="43"/>
      <c r="Z282" s="43"/>
      <c r="AA282" s="43"/>
      <c r="AB282" s="43"/>
      <c r="AC282" s="43"/>
      <c r="AD282" s="43"/>
      <c r="AE282" s="43"/>
      <c r="AF282" s="43"/>
      <c r="AG282" s="43"/>
      <c r="AH282" s="43"/>
      <c r="AI282" s="43"/>
      <c r="AJ282" s="43"/>
      <c r="AK282" s="43"/>
      <c r="AL282" s="43"/>
      <c r="AM282" s="43"/>
      <c r="AN282" s="43"/>
      <c r="AO282" s="43"/>
      <c r="AP282" s="43"/>
      <c r="AQ282" s="43"/>
      <c r="AR282" s="43"/>
      <c r="AS282" s="43"/>
      <c r="AT282" s="43"/>
      <c r="AU282" s="43"/>
      <c r="AV282" s="43"/>
      <c r="AW282" s="43"/>
      <c r="AX282" s="43"/>
      <c r="AY282" s="43"/>
      <c r="AZ282" s="43"/>
      <c r="BA282" s="43"/>
      <c r="BB282" s="43"/>
      <c r="BC282" s="43"/>
      <c r="BD282" s="43"/>
      <c r="BE282" s="43"/>
      <c r="BF282" s="43"/>
      <c r="BG282" s="43"/>
      <c r="BH282" s="43"/>
      <c r="BI282" s="43"/>
      <c r="BJ282" s="43"/>
      <c r="BK282" s="43"/>
      <c r="BL282" s="27"/>
      <c r="BM282" s="27"/>
      <c r="BN282" s="27"/>
    </row>
    <row r="283" spans="1:66" x14ac:dyDescent="0.2">
      <c r="A283" s="43"/>
      <c r="B283" s="43"/>
      <c r="C283" s="43"/>
      <c r="E283" s="43"/>
      <c r="F283" s="43"/>
      <c r="G283" s="43"/>
      <c r="H283" s="43"/>
      <c r="I283" s="43"/>
      <c r="J283" s="43"/>
      <c r="K283" s="43"/>
      <c r="L283" s="43"/>
      <c r="M283" s="43"/>
      <c r="N283" s="43"/>
      <c r="O283" s="43"/>
      <c r="P283" s="43"/>
      <c r="Q283" s="43"/>
      <c r="R283" s="43"/>
      <c r="S283" s="43"/>
      <c r="T283" s="43"/>
      <c r="U283" s="43"/>
      <c r="V283" s="43"/>
      <c r="W283" s="43"/>
      <c r="X283" s="43"/>
      <c r="Y283" s="43"/>
      <c r="Z283" s="43"/>
      <c r="AA283" s="43"/>
      <c r="AB283" s="43"/>
      <c r="AC283" s="43"/>
      <c r="AD283" s="43"/>
      <c r="AE283" s="43"/>
      <c r="AF283" s="43"/>
      <c r="AG283" s="43"/>
      <c r="AH283" s="43"/>
      <c r="AI283" s="43"/>
      <c r="AJ283" s="43"/>
      <c r="AK283" s="43"/>
      <c r="AL283" s="43"/>
      <c r="AM283" s="43"/>
      <c r="AN283" s="43"/>
      <c r="AO283" s="43"/>
      <c r="AP283" s="43"/>
      <c r="AQ283" s="43"/>
      <c r="AR283" s="43"/>
      <c r="AS283" s="43"/>
      <c r="AT283" s="43"/>
      <c r="AU283" s="43"/>
      <c r="AV283" s="43"/>
      <c r="AW283" s="43"/>
      <c r="AX283" s="43"/>
      <c r="AY283" s="43"/>
      <c r="AZ283" s="43"/>
      <c r="BA283" s="43"/>
      <c r="BB283" s="43"/>
      <c r="BC283" s="43"/>
      <c r="BD283" s="43"/>
      <c r="BE283" s="43"/>
      <c r="BF283" s="43"/>
      <c r="BG283" s="43"/>
      <c r="BH283" s="43"/>
      <c r="BI283" s="43"/>
      <c r="BJ283" s="43"/>
      <c r="BK283" s="43"/>
      <c r="BL283" s="27"/>
      <c r="BM283" s="27"/>
      <c r="BN283" s="27"/>
    </row>
    <row r="284" spans="1:66" x14ac:dyDescent="0.2">
      <c r="A284" s="43"/>
      <c r="B284" s="43"/>
      <c r="C284" s="43"/>
      <c r="E284" s="43"/>
      <c r="F284" s="43"/>
      <c r="G284" s="43"/>
      <c r="H284" s="43"/>
      <c r="I284" s="43"/>
      <c r="J284" s="43"/>
      <c r="K284" s="43"/>
      <c r="L284" s="43"/>
      <c r="M284" s="43"/>
      <c r="N284" s="43"/>
      <c r="O284" s="43"/>
      <c r="P284" s="43"/>
      <c r="Q284" s="43"/>
      <c r="R284" s="43"/>
      <c r="S284" s="43"/>
      <c r="T284" s="43"/>
      <c r="U284" s="43"/>
      <c r="V284" s="43"/>
      <c r="W284" s="43"/>
      <c r="X284" s="43"/>
      <c r="Y284" s="43"/>
      <c r="Z284" s="43"/>
      <c r="AA284" s="43"/>
      <c r="AB284" s="43"/>
      <c r="AC284" s="43"/>
      <c r="AD284" s="43"/>
      <c r="AE284" s="43"/>
      <c r="AF284" s="43"/>
      <c r="AG284" s="43"/>
      <c r="AH284" s="43"/>
      <c r="AI284" s="43"/>
      <c r="AJ284" s="43"/>
      <c r="AK284" s="43"/>
      <c r="AL284" s="43"/>
      <c r="AM284" s="43"/>
      <c r="AN284" s="43"/>
      <c r="AO284" s="43"/>
      <c r="AP284" s="43"/>
      <c r="AQ284" s="43"/>
      <c r="AR284" s="43"/>
      <c r="AS284" s="43"/>
      <c r="AT284" s="43"/>
      <c r="AU284" s="43"/>
      <c r="AV284" s="43"/>
      <c r="AW284" s="43"/>
      <c r="AX284" s="43"/>
      <c r="AY284" s="43"/>
      <c r="AZ284" s="43"/>
      <c r="BA284" s="43"/>
      <c r="BB284" s="43"/>
      <c r="BC284" s="43"/>
      <c r="BD284" s="43"/>
      <c r="BE284" s="43"/>
      <c r="BF284" s="43"/>
      <c r="BG284" s="43"/>
      <c r="BH284" s="43"/>
      <c r="BI284" s="43"/>
      <c r="BJ284" s="43"/>
      <c r="BK284" s="43"/>
      <c r="BL284" s="27"/>
      <c r="BM284" s="27"/>
      <c r="BN284" s="27"/>
    </row>
    <row r="285" spans="1:66" x14ac:dyDescent="0.2">
      <c r="A285" s="43"/>
      <c r="B285" s="43"/>
      <c r="C285" s="43"/>
      <c r="E285" s="43"/>
      <c r="F285" s="43"/>
      <c r="G285" s="43"/>
      <c r="H285" s="43"/>
      <c r="I285" s="43"/>
      <c r="J285" s="43"/>
      <c r="K285" s="43"/>
      <c r="L285" s="43"/>
      <c r="M285" s="43"/>
      <c r="N285" s="43"/>
      <c r="O285" s="43"/>
      <c r="P285" s="43"/>
      <c r="Q285" s="43"/>
      <c r="R285" s="43"/>
      <c r="S285" s="43"/>
      <c r="T285" s="43"/>
      <c r="U285" s="43"/>
      <c r="V285" s="43"/>
      <c r="W285" s="43"/>
      <c r="X285" s="43"/>
      <c r="Y285" s="43"/>
      <c r="Z285" s="43"/>
      <c r="AA285" s="43"/>
      <c r="AB285" s="43"/>
      <c r="AC285" s="43"/>
      <c r="AD285" s="43"/>
      <c r="AE285" s="43"/>
      <c r="AF285" s="43"/>
      <c r="AG285" s="43"/>
      <c r="AH285" s="43"/>
      <c r="AI285" s="43"/>
      <c r="AJ285" s="43"/>
      <c r="AK285" s="43"/>
      <c r="AL285" s="43"/>
      <c r="AM285" s="43"/>
      <c r="AN285" s="43"/>
      <c r="AO285" s="43"/>
      <c r="AP285" s="43"/>
      <c r="AQ285" s="43"/>
      <c r="AR285" s="43"/>
      <c r="AS285" s="43"/>
      <c r="AT285" s="43"/>
      <c r="AU285" s="43"/>
      <c r="AV285" s="43"/>
      <c r="AW285" s="43"/>
      <c r="AX285" s="43"/>
      <c r="AY285" s="43"/>
      <c r="AZ285" s="43"/>
      <c r="BA285" s="43"/>
      <c r="BB285" s="43"/>
      <c r="BC285" s="43"/>
      <c r="BD285" s="43"/>
      <c r="BE285" s="43"/>
      <c r="BF285" s="43"/>
      <c r="BG285" s="43"/>
      <c r="BH285" s="43"/>
      <c r="BI285" s="43"/>
      <c r="BJ285" s="43"/>
      <c r="BK285" s="43"/>
      <c r="BL285" s="27"/>
      <c r="BM285" s="27"/>
      <c r="BN285" s="27"/>
    </row>
    <row r="286" spans="1:66" x14ac:dyDescent="0.2">
      <c r="A286" s="43"/>
      <c r="B286" s="43"/>
      <c r="C286" s="43"/>
      <c r="E286" s="43"/>
      <c r="F286" s="43"/>
      <c r="G286" s="43"/>
      <c r="H286" s="43"/>
      <c r="I286" s="43"/>
      <c r="J286" s="43"/>
      <c r="K286" s="43"/>
      <c r="L286" s="43"/>
      <c r="M286" s="43"/>
      <c r="N286" s="43"/>
      <c r="O286" s="43"/>
      <c r="P286" s="43"/>
      <c r="Q286" s="43"/>
      <c r="R286" s="43"/>
      <c r="S286" s="43"/>
      <c r="T286" s="43"/>
      <c r="U286" s="43"/>
      <c r="V286" s="43"/>
      <c r="W286" s="43"/>
      <c r="X286" s="43"/>
      <c r="Y286" s="43"/>
      <c r="Z286" s="43"/>
      <c r="AA286" s="43"/>
      <c r="AB286" s="43"/>
      <c r="AC286" s="43"/>
      <c r="AD286" s="43"/>
      <c r="AE286" s="43"/>
      <c r="AF286" s="43"/>
      <c r="AG286" s="43"/>
      <c r="AH286" s="43"/>
      <c r="AI286" s="43"/>
      <c r="AJ286" s="43"/>
      <c r="AK286" s="43"/>
      <c r="AL286" s="43"/>
      <c r="AM286" s="43"/>
      <c r="AN286" s="43"/>
      <c r="AO286" s="43"/>
      <c r="AP286" s="43"/>
      <c r="AQ286" s="43"/>
      <c r="AR286" s="43"/>
      <c r="AS286" s="43"/>
      <c r="AT286" s="43"/>
      <c r="AU286" s="43"/>
      <c r="AV286" s="43"/>
      <c r="AW286" s="43"/>
      <c r="AX286" s="43"/>
      <c r="AY286" s="43"/>
      <c r="AZ286" s="43"/>
      <c r="BA286" s="43"/>
      <c r="BB286" s="43"/>
      <c r="BC286" s="43"/>
      <c r="BD286" s="43"/>
      <c r="BE286" s="43"/>
      <c r="BF286" s="43"/>
      <c r="BG286" s="43"/>
      <c r="BH286" s="43"/>
      <c r="BI286" s="43"/>
      <c r="BJ286" s="43"/>
      <c r="BK286" s="43"/>
      <c r="BL286" s="27"/>
      <c r="BM286" s="27"/>
      <c r="BN286" s="27"/>
    </row>
    <row r="287" spans="1:66" x14ac:dyDescent="0.2">
      <c r="A287" s="43"/>
      <c r="B287" s="43"/>
      <c r="C287" s="43"/>
      <c r="E287" s="43"/>
      <c r="F287" s="43"/>
      <c r="G287" s="43"/>
      <c r="H287" s="43"/>
      <c r="I287" s="43"/>
      <c r="J287" s="43"/>
      <c r="K287" s="43"/>
      <c r="L287" s="43"/>
      <c r="M287" s="43"/>
      <c r="N287" s="43"/>
      <c r="O287" s="43"/>
      <c r="P287" s="43"/>
      <c r="Q287" s="43"/>
      <c r="R287" s="43"/>
      <c r="S287" s="43"/>
      <c r="T287" s="43"/>
      <c r="U287" s="43"/>
      <c r="V287" s="43"/>
      <c r="W287" s="43"/>
      <c r="X287" s="43"/>
      <c r="Y287" s="43"/>
      <c r="Z287" s="43"/>
      <c r="AA287" s="43"/>
      <c r="AB287" s="43"/>
      <c r="AC287" s="43"/>
      <c r="AD287" s="43"/>
      <c r="AE287" s="43"/>
      <c r="AF287" s="43"/>
      <c r="AG287" s="43"/>
      <c r="AH287" s="43"/>
      <c r="AI287" s="43"/>
      <c r="AJ287" s="43"/>
      <c r="AK287" s="43"/>
      <c r="AL287" s="43"/>
      <c r="AM287" s="43"/>
      <c r="AN287" s="43"/>
      <c r="AO287" s="43"/>
      <c r="AP287" s="43"/>
      <c r="AQ287" s="43"/>
      <c r="AR287" s="43"/>
      <c r="AS287" s="43"/>
      <c r="AT287" s="43"/>
      <c r="AU287" s="43"/>
      <c r="AV287" s="43"/>
      <c r="AW287" s="43"/>
      <c r="AX287" s="43"/>
      <c r="AY287" s="43"/>
      <c r="AZ287" s="43"/>
      <c r="BA287" s="43"/>
      <c r="BB287" s="43"/>
      <c r="BC287" s="43"/>
      <c r="BD287" s="43"/>
      <c r="BE287" s="43"/>
      <c r="BF287" s="43"/>
      <c r="BG287" s="43"/>
      <c r="BH287" s="43"/>
      <c r="BI287" s="43"/>
      <c r="BJ287" s="43"/>
      <c r="BK287" s="43"/>
      <c r="BL287" s="27"/>
      <c r="BM287" s="27"/>
      <c r="BN287" s="27"/>
    </row>
    <row r="288" spans="1:66" x14ac:dyDescent="0.2">
      <c r="A288" s="43"/>
      <c r="B288" s="43"/>
      <c r="C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43"/>
      <c r="AB288" s="43"/>
      <c r="AC288" s="43"/>
      <c r="AD288" s="43"/>
      <c r="AE288" s="43"/>
      <c r="AF288" s="43"/>
      <c r="AG288" s="43"/>
      <c r="AH288" s="43"/>
      <c r="AI288" s="43"/>
      <c r="AJ288" s="43"/>
      <c r="AK288" s="43"/>
      <c r="AL288" s="43"/>
      <c r="AM288" s="43"/>
      <c r="AN288" s="43"/>
      <c r="AO288" s="43"/>
      <c r="AP288" s="43"/>
      <c r="AQ288" s="43"/>
      <c r="AR288" s="43"/>
      <c r="AS288" s="43"/>
      <c r="AT288" s="43"/>
      <c r="AU288" s="43"/>
      <c r="AV288" s="43"/>
      <c r="AW288" s="43"/>
      <c r="AX288" s="43"/>
      <c r="AY288" s="43"/>
      <c r="AZ288" s="43"/>
      <c r="BA288" s="43"/>
      <c r="BB288" s="43"/>
      <c r="BC288" s="43"/>
      <c r="BD288" s="43"/>
      <c r="BE288" s="43"/>
      <c r="BF288" s="43"/>
      <c r="BG288" s="43"/>
      <c r="BH288" s="43"/>
      <c r="BI288" s="43"/>
      <c r="BJ288" s="43"/>
      <c r="BK288" s="43"/>
      <c r="BL288" s="27"/>
      <c r="BM288" s="27"/>
      <c r="BN288" s="27"/>
    </row>
    <row r="289" spans="1:66" x14ac:dyDescent="0.2">
      <c r="A289" s="43"/>
      <c r="B289" s="43"/>
      <c r="C289" s="43"/>
      <c r="E289" s="43"/>
      <c r="F289" s="43"/>
      <c r="G289" s="43"/>
      <c r="H289" s="43"/>
      <c r="I289" s="43"/>
      <c r="J289" s="43"/>
      <c r="K289" s="43"/>
      <c r="L289" s="43"/>
      <c r="M289" s="43"/>
      <c r="N289" s="43"/>
      <c r="O289" s="43"/>
      <c r="P289" s="43"/>
      <c r="Q289" s="43"/>
      <c r="R289" s="43"/>
      <c r="S289" s="43"/>
      <c r="T289" s="43"/>
      <c r="U289" s="43"/>
      <c r="V289" s="43"/>
      <c r="W289" s="43"/>
      <c r="X289" s="43"/>
      <c r="Y289" s="43"/>
      <c r="Z289" s="43"/>
      <c r="AA289" s="43"/>
      <c r="AB289" s="43"/>
      <c r="AC289" s="43"/>
      <c r="AD289" s="43"/>
      <c r="AE289" s="43"/>
      <c r="AF289" s="43"/>
      <c r="AG289" s="43"/>
      <c r="AH289" s="43"/>
      <c r="AI289" s="43"/>
      <c r="AJ289" s="43"/>
      <c r="AK289" s="43"/>
      <c r="AL289" s="43"/>
      <c r="AM289" s="43"/>
      <c r="AN289" s="43"/>
      <c r="AO289" s="43"/>
      <c r="AP289" s="43"/>
      <c r="AQ289" s="43"/>
      <c r="AR289" s="43"/>
      <c r="AS289" s="43"/>
      <c r="AT289" s="43"/>
      <c r="AU289" s="43"/>
      <c r="AV289" s="43"/>
      <c r="AW289" s="43"/>
      <c r="AX289" s="43"/>
      <c r="AY289" s="43"/>
      <c r="AZ289" s="43"/>
      <c r="BA289" s="43"/>
      <c r="BB289" s="43"/>
      <c r="BC289" s="43"/>
      <c r="BD289" s="43"/>
      <c r="BE289" s="43"/>
      <c r="BF289" s="43"/>
      <c r="BG289" s="43"/>
      <c r="BH289" s="43"/>
      <c r="BI289" s="43"/>
      <c r="BJ289" s="43"/>
      <c r="BK289" s="43"/>
      <c r="BL289" s="27"/>
      <c r="BM289" s="27"/>
      <c r="BN289" s="27"/>
    </row>
    <row r="290" spans="1:66" x14ac:dyDescent="0.2">
      <c r="A290" s="43"/>
      <c r="B290" s="43"/>
      <c r="C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43"/>
      <c r="AB290" s="43"/>
      <c r="AC290" s="43"/>
      <c r="AD290" s="43"/>
      <c r="AE290" s="43"/>
      <c r="AF290" s="43"/>
      <c r="AG290" s="43"/>
      <c r="AH290" s="43"/>
      <c r="AI290" s="43"/>
      <c r="AJ290" s="43"/>
      <c r="AK290" s="43"/>
      <c r="AL290" s="43"/>
      <c r="AM290" s="43"/>
      <c r="AN290" s="43"/>
      <c r="AO290" s="43"/>
      <c r="AP290" s="43"/>
      <c r="AQ290" s="43"/>
      <c r="AR290" s="43"/>
      <c r="AS290" s="43"/>
      <c r="AT290" s="43"/>
      <c r="AU290" s="43"/>
      <c r="AV290" s="43"/>
      <c r="AW290" s="43"/>
      <c r="AX290" s="43"/>
      <c r="AY290" s="43"/>
      <c r="AZ290" s="43"/>
      <c r="BA290" s="43"/>
      <c r="BB290" s="43"/>
      <c r="BC290" s="43"/>
      <c r="BD290" s="43"/>
      <c r="BE290" s="43"/>
      <c r="BF290" s="43"/>
      <c r="BG290" s="43"/>
      <c r="BH290" s="43"/>
      <c r="BI290" s="43"/>
      <c r="BJ290" s="43"/>
      <c r="BK290" s="43"/>
      <c r="BL290" s="27"/>
      <c r="BM290" s="27"/>
      <c r="BN290" s="27"/>
    </row>
    <row r="291" spans="1:66" x14ac:dyDescent="0.2">
      <c r="A291" s="43"/>
      <c r="B291" s="43"/>
      <c r="C291" s="43"/>
      <c r="E291" s="43"/>
      <c r="F291" s="43"/>
      <c r="G291" s="43"/>
      <c r="H291" s="43"/>
      <c r="I291" s="43"/>
      <c r="J291" s="43"/>
      <c r="K291" s="43"/>
      <c r="L291" s="43"/>
      <c r="M291" s="43"/>
      <c r="N291" s="43"/>
      <c r="O291" s="43"/>
      <c r="P291" s="43"/>
      <c r="Q291" s="43"/>
      <c r="R291" s="43"/>
      <c r="S291" s="43"/>
      <c r="T291" s="43"/>
      <c r="U291" s="43"/>
      <c r="V291" s="43"/>
      <c r="W291" s="43"/>
      <c r="X291" s="43"/>
      <c r="Y291" s="43"/>
      <c r="Z291" s="43"/>
      <c r="AA291" s="43"/>
      <c r="AB291" s="43"/>
      <c r="AC291" s="43"/>
      <c r="AD291" s="43"/>
      <c r="AE291" s="43"/>
      <c r="AF291" s="43"/>
      <c r="AG291" s="43"/>
      <c r="AH291" s="43"/>
      <c r="AI291" s="43"/>
      <c r="AJ291" s="43"/>
      <c r="AK291" s="43"/>
      <c r="AL291" s="43"/>
      <c r="AM291" s="43"/>
      <c r="AN291" s="43"/>
      <c r="AO291" s="43"/>
      <c r="AP291" s="43"/>
      <c r="AQ291" s="43"/>
      <c r="AR291" s="43"/>
      <c r="AS291" s="43"/>
      <c r="AT291" s="43"/>
      <c r="AU291" s="43"/>
      <c r="AV291" s="43"/>
      <c r="AW291" s="43"/>
      <c r="AX291" s="43"/>
      <c r="AY291" s="43"/>
      <c r="AZ291" s="43"/>
      <c r="BA291" s="43"/>
      <c r="BB291" s="43"/>
      <c r="BC291" s="43"/>
      <c r="BD291" s="43"/>
      <c r="BE291" s="43"/>
      <c r="BF291" s="43"/>
      <c r="BG291" s="43"/>
      <c r="BH291" s="43"/>
      <c r="BI291" s="43"/>
      <c r="BJ291" s="43"/>
      <c r="BK291" s="43"/>
      <c r="BL291" s="27"/>
      <c r="BM291" s="27"/>
      <c r="BN291" s="27"/>
    </row>
    <row r="292" spans="1:66" x14ac:dyDescent="0.2">
      <c r="A292" s="43"/>
      <c r="B292" s="43"/>
      <c r="C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43"/>
      <c r="AB292" s="43"/>
      <c r="AC292" s="43"/>
      <c r="AD292" s="43"/>
      <c r="AE292" s="43"/>
      <c r="AF292" s="43"/>
      <c r="AG292" s="43"/>
      <c r="AH292" s="43"/>
      <c r="AI292" s="43"/>
      <c r="AJ292" s="43"/>
      <c r="AK292" s="43"/>
      <c r="AL292" s="43"/>
      <c r="AM292" s="43"/>
      <c r="AN292" s="43"/>
      <c r="AO292" s="43"/>
      <c r="AP292" s="43"/>
      <c r="AQ292" s="43"/>
      <c r="AR292" s="43"/>
      <c r="AS292" s="43"/>
      <c r="AT292" s="43"/>
      <c r="AU292" s="43"/>
      <c r="AV292" s="43"/>
      <c r="AW292" s="43"/>
      <c r="AX292" s="43"/>
      <c r="AY292" s="43"/>
      <c r="AZ292" s="43"/>
      <c r="BA292" s="43"/>
      <c r="BB292" s="43"/>
      <c r="BC292" s="43"/>
      <c r="BD292" s="43"/>
      <c r="BE292" s="43"/>
      <c r="BF292" s="43"/>
      <c r="BG292" s="43"/>
      <c r="BH292" s="43"/>
      <c r="BI292" s="43"/>
      <c r="BJ292" s="43"/>
      <c r="BK292" s="43"/>
      <c r="BL292" s="27"/>
      <c r="BM292" s="27"/>
      <c r="BN292" s="27"/>
    </row>
    <row r="293" spans="1:66" x14ac:dyDescent="0.2">
      <c r="A293" s="43"/>
      <c r="B293" s="43"/>
      <c r="C293" s="43"/>
      <c r="E293" s="43"/>
      <c r="F293" s="43"/>
      <c r="G293" s="43"/>
      <c r="H293" s="43"/>
      <c r="I293" s="43"/>
      <c r="J293" s="43"/>
      <c r="K293" s="43"/>
      <c r="L293" s="43"/>
      <c r="M293" s="43"/>
      <c r="N293" s="43"/>
      <c r="O293" s="43"/>
      <c r="P293" s="43"/>
      <c r="Q293" s="43"/>
      <c r="R293" s="43"/>
      <c r="S293" s="43"/>
      <c r="T293" s="43"/>
      <c r="U293" s="43"/>
      <c r="V293" s="43"/>
      <c r="W293" s="43"/>
      <c r="X293" s="43"/>
      <c r="Y293" s="43"/>
      <c r="Z293" s="43"/>
      <c r="AA293" s="43"/>
      <c r="AB293" s="43"/>
      <c r="AC293" s="43"/>
      <c r="AD293" s="43"/>
      <c r="AE293" s="43"/>
      <c r="AF293" s="43"/>
      <c r="AG293" s="43"/>
      <c r="AH293" s="43"/>
      <c r="AI293" s="43"/>
      <c r="AJ293" s="43"/>
      <c r="AK293" s="43"/>
      <c r="AL293" s="43"/>
      <c r="AM293" s="43"/>
      <c r="AN293" s="43"/>
      <c r="AO293" s="43"/>
      <c r="AP293" s="43"/>
      <c r="AQ293" s="43"/>
      <c r="AR293" s="43"/>
      <c r="AS293" s="43"/>
      <c r="AT293" s="43"/>
      <c r="AU293" s="43"/>
      <c r="AV293" s="43"/>
      <c r="AW293" s="43"/>
      <c r="AX293" s="43"/>
      <c r="AY293" s="43"/>
      <c r="AZ293" s="43"/>
      <c r="BA293" s="43"/>
      <c r="BB293" s="43"/>
      <c r="BC293" s="43"/>
      <c r="BD293" s="43"/>
      <c r="BE293" s="43"/>
      <c r="BF293" s="43"/>
      <c r="BG293" s="43"/>
      <c r="BH293" s="43"/>
      <c r="BI293" s="43"/>
      <c r="BJ293" s="43"/>
      <c r="BK293" s="43"/>
      <c r="BL293" s="27"/>
      <c r="BM293" s="27"/>
      <c r="BN293" s="27"/>
    </row>
    <row r="294" spans="1:66" x14ac:dyDescent="0.2">
      <c r="A294" s="43"/>
      <c r="B294" s="43"/>
      <c r="C294" s="43"/>
      <c r="E294" s="43"/>
      <c r="F294" s="43"/>
      <c r="G294" s="43"/>
      <c r="H294" s="43"/>
      <c r="I294" s="43"/>
      <c r="J294" s="43"/>
      <c r="K294" s="43"/>
      <c r="L294" s="43"/>
      <c r="M294" s="43"/>
      <c r="N294" s="43"/>
      <c r="O294" s="43"/>
      <c r="P294" s="43"/>
      <c r="Q294" s="43"/>
      <c r="R294" s="43"/>
      <c r="S294" s="43"/>
      <c r="T294" s="43"/>
      <c r="U294" s="43"/>
      <c r="V294" s="43"/>
      <c r="W294" s="43"/>
      <c r="X294" s="43"/>
      <c r="Y294" s="43"/>
      <c r="Z294" s="43"/>
      <c r="AA294" s="43"/>
      <c r="AB294" s="43"/>
      <c r="AC294" s="43"/>
      <c r="AD294" s="43"/>
      <c r="AE294" s="43"/>
      <c r="AF294" s="43"/>
      <c r="AG294" s="43"/>
      <c r="AH294" s="43"/>
      <c r="AI294" s="43"/>
      <c r="AJ294" s="43"/>
      <c r="AK294" s="43"/>
      <c r="AL294" s="43"/>
      <c r="AM294" s="43"/>
      <c r="AN294" s="43"/>
      <c r="AO294" s="43"/>
      <c r="AP294" s="43"/>
      <c r="AQ294" s="43"/>
      <c r="AR294" s="43"/>
      <c r="AS294" s="43"/>
      <c r="AT294" s="43"/>
      <c r="AU294" s="43"/>
      <c r="AV294" s="43"/>
      <c r="AW294" s="43"/>
      <c r="AX294" s="43"/>
      <c r="AY294" s="43"/>
      <c r="AZ294" s="43"/>
      <c r="BA294" s="43"/>
      <c r="BB294" s="43"/>
      <c r="BC294" s="43"/>
      <c r="BD294" s="43"/>
      <c r="BE294" s="43"/>
      <c r="BF294" s="43"/>
      <c r="BG294" s="43"/>
      <c r="BH294" s="43"/>
      <c r="BI294" s="43"/>
      <c r="BJ294" s="43"/>
      <c r="BK294" s="43"/>
      <c r="BL294" s="27"/>
      <c r="BM294" s="27"/>
      <c r="BN294" s="27"/>
    </row>
    <row r="295" spans="1:66" x14ac:dyDescent="0.2">
      <c r="A295" s="43"/>
      <c r="B295" s="43"/>
      <c r="C295" s="43"/>
      <c r="E295" s="43"/>
      <c r="F295" s="43"/>
      <c r="G295" s="43"/>
      <c r="H295" s="43"/>
      <c r="I295" s="43"/>
      <c r="J295" s="43"/>
      <c r="K295" s="43"/>
      <c r="L295" s="43"/>
      <c r="M295" s="43"/>
      <c r="N295" s="43"/>
      <c r="O295" s="43"/>
      <c r="P295" s="43"/>
      <c r="Q295" s="43"/>
      <c r="R295" s="43"/>
      <c r="S295" s="43"/>
      <c r="T295" s="43"/>
      <c r="U295" s="43"/>
      <c r="V295" s="43"/>
      <c r="W295" s="43"/>
      <c r="X295" s="43"/>
      <c r="Y295" s="43"/>
      <c r="Z295" s="43"/>
      <c r="AA295" s="43"/>
      <c r="AB295" s="43"/>
      <c r="AC295" s="43"/>
      <c r="AD295" s="43"/>
      <c r="AE295" s="43"/>
      <c r="AF295" s="43"/>
      <c r="AG295" s="43"/>
      <c r="AH295" s="43"/>
      <c r="AI295" s="43"/>
      <c r="AJ295" s="43"/>
      <c r="AK295" s="43"/>
      <c r="AL295" s="43"/>
      <c r="AM295" s="43"/>
      <c r="AN295" s="43"/>
      <c r="AO295" s="43"/>
      <c r="AP295" s="43"/>
      <c r="AQ295" s="43"/>
      <c r="AR295" s="43"/>
      <c r="AS295" s="43"/>
      <c r="AT295" s="43"/>
      <c r="AU295" s="43"/>
      <c r="AV295" s="43"/>
      <c r="AW295" s="43"/>
      <c r="AX295" s="43"/>
      <c r="AY295" s="43"/>
      <c r="AZ295" s="43"/>
      <c r="BA295" s="43"/>
      <c r="BB295" s="43"/>
      <c r="BC295" s="43"/>
      <c r="BD295" s="43"/>
      <c r="BE295" s="43"/>
      <c r="BF295" s="43"/>
      <c r="BG295" s="43"/>
      <c r="BH295" s="43"/>
      <c r="BI295" s="43"/>
      <c r="BJ295" s="43"/>
      <c r="BK295" s="43"/>
      <c r="BL295" s="27"/>
      <c r="BM295" s="27"/>
      <c r="BN295" s="27"/>
    </row>
    <row r="296" spans="1:66" x14ac:dyDescent="0.2">
      <c r="A296" s="43"/>
      <c r="B296" s="43"/>
      <c r="C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43"/>
      <c r="AB296" s="43"/>
      <c r="AC296" s="43"/>
      <c r="AD296" s="43"/>
      <c r="AE296" s="43"/>
      <c r="AF296" s="43"/>
      <c r="AG296" s="43"/>
      <c r="AH296" s="43"/>
      <c r="AI296" s="43"/>
      <c r="AJ296" s="43"/>
      <c r="AK296" s="43"/>
      <c r="AL296" s="43"/>
      <c r="AM296" s="43"/>
      <c r="AN296" s="43"/>
      <c r="AO296" s="43"/>
      <c r="AP296" s="43"/>
      <c r="AQ296" s="43"/>
      <c r="AR296" s="43"/>
      <c r="AS296" s="43"/>
      <c r="AT296" s="43"/>
      <c r="AU296" s="43"/>
      <c r="AV296" s="43"/>
      <c r="AW296" s="43"/>
      <c r="AX296" s="43"/>
      <c r="AY296" s="43"/>
      <c r="AZ296" s="43"/>
      <c r="BA296" s="43"/>
      <c r="BB296" s="43"/>
      <c r="BC296" s="43"/>
      <c r="BD296" s="43"/>
      <c r="BE296" s="43"/>
      <c r="BF296" s="43"/>
      <c r="BG296" s="43"/>
      <c r="BH296" s="43"/>
      <c r="BI296" s="43"/>
      <c r="BJ296" s="43"/>
      <c r="BK296" s="43"/>
      <c r="BL296" s="27"/>
      <c r="BM296" s="27"/>
      <c r="BN296" s="27"/>
    </row>
    <row r="297" spans="1:66" x14ac:dyDescent="0.2">
      <c r="A297" s="43"/>
      <c r="B297" s="43"/>
      <c r="C297" s="43"/>
      <c r="E297" s="43"/>
      <c r="F297" s="43"/>
      <c r="G297" s="43"/>
      <c r="H297" s="43"/>
      <c r="I297" s="43"/>
      <c r="J297" s="43"/>
      <c r="K297" s="43"/>
      <c r="L297" s="43"/>
      <c r="M297" s="43"/>
      <c r="N297" s="43"/>
      <c r="O297" s="43"/>
      <c r="P297" s="43"/>
      <c r="Q297" s="43"/>
      <c r="R297" s="43"/>
      <c r="S297" s="43"/>
      <c r="T297" s="43"/>
      <c r="U297" s="43"/>
      <c r="V297" s="43"/>
      <c r="W297" s="43"/>
      <c r="X297" s="43"/>
      <c r="Y297" s="43"/>
      <c r="Z297" s="43"/>
      <c r="AA297" s="43"/>
      <c r="AB297" s="43"/>
      <c r="AC297" s="43"/>
      <c r="AD297" s="43"/>
      <c r="AE297" s="43"/>
      <c r="AF297" s="43"/>
      <c r="AG297" s="43"/>
      <c r="AH297" s="43"/>
      <c r="AI297" s="43"/>
      <c r="AJ297" s="43"/>
      <c r="AK297" s="43"/>
      <c r="AL297" s="43"/>
      <c r="AM297" s="43"/>
      <c r="AN297" s="43"/>
      <c r="AO297" s="43"/>
      <c r="AP297" s="43"/>
      <c r="AQ297" s="43"/>
      <c r="AR297" s="43"/>
      <c r="AS297" s="43"/>
      <c r="AT297" s="43"/>
      <c r="AU297" s="43"/>
      <c r="AV297" s="43"/>
      <c r="AW297" s="43"/>
      <c r="AX297" s="43"/>
      <c r="AY297" s="43"/>
      <c r="AZ297" s="43"/>
      <c r="BA297" s="43"/>
      <c r="BB297" s="43"/>
      <c r="BC297" s="43"/>
      <c r="BD297" s="43"/>
      <c r="BE297" s="43"/>
      <c r="BF297" s="43"/>
      <c r="BG297" s="43"/>
      <c r="BH297" s="43"/>
      <c r="BI297" s="43"/>
      <c r="BJ297" s="43"/>
      <c r="BK297" s="43"/>
      <c r="BL297" s="27"/>
      <c r="BM297" s="27"/>
      <c r="BN297" s="27"/>
    </row>
    <row r="298" spans="1:66" x14ac:dyDescent="0.2">
      <c r="A298" s="43"/>
      <c r="B298" s="43"/>
      <c r="C298" s="43"/>
      <c r="E298" s="43"/>
      <c r="F298" s="43"/>
      <c r="G298" s="43"/>
      <c r="H298" s="43"/>
      <c r="I298" s="43"/>
      <c r="J298" s="43"/>
      <c r="K298" s="43"/>
      <c r="L298" s="43"/>
      <c r="M298" s="43"/>
      <c r="N298" s="43"/>
      <c r="O298" s="43"/>
      <c r="P298" s="43"/>
      <c r="Q298" s="43"/>
      <c r="R298" s="43"/>
      <c r="S298" s="43"/>
      <c r="T298" s="43"/>
      <c r="U298" s="43"/>
      <c r="V298" s="43"/>
      <c r="W298" s="43"/>
      <c r="X298" s="43"/>
      <c r="Y298" s="43"/>
      <c r="Z298" s="43"/>
      <c r="AA298" s="43"/>
      <c r="AB298" s="43"/>
      <c r="AC298" s="43"/>
      <c r="AD298" s="43"/>
      <c r="AE298" s="43"/>
      <c r="AF298" s="43"/>
      <c r="AG298" s="43"/>
      <c r="AH298" s="43"/>
      <c r="AI298" s="43"/>
      <c r="AJ298" s="43"/>
      <c r="AK298" s="43"/>
      <c r="AL298" s="43"/>
      <c r="AM298" s="43"/>
      <c r="AN298" s="43"/>
      <c r="AO298" s="43"/>
      <c r="AP298" s="43"/>
      <c r="AQ298" s="43"/>
      <c r="AR298" s="43"/>
      <c r="AS298" s="43"/>
      <c r="AT298" s="43"/>
      <c r="AU298" s="43"/>
      <c r="AV298" s="43"/>
      <c r="AW298" s="43"/>
      <c r="AX298" s="43"/>
      <c r="AY298" s="43"/>
      <c r="AZ298" s="43"/>
      <c r="BA298" s="43"/>
      <c r="BB298" s="43"/>
      <c r="BC298" s="43"/>
      <c r="BD298" s="43"/>
      <c r="BE298" s="43"/>
      <c r="BF298" s="43"/>
      <c r="BG298" s="43"/>
      <c r="BH298" s="43"/>
      <c r="BI298" s="43"/>
      <c r="BJ298" s="43"/>
      <c r="BK298" s="43"/>
      <c r="BL298" s="27"/>
      <c r="BM298" s="27"/>
      <c r="BN298" s="27"/>
    </row>
    <row r="299" spans="1:66" x14ac:dyDescent="0.2">
      <c r="A299" s="43"/>
      <c r="B299" s="43"/>
      <c r="C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43"/>
      <c r="AB299" s="43"/>
      <c r="AC299" s="43"/>
      <c r="AD299" s="43"/>
      <c r="AE299" s="43"/>
      <c r="AF299" s="43"/>
      <c r="AG299" s="43"/>
      <c r="AH299" s="43"/>
      <c r="AI299" s="43"/>
      <c r="AJ299" s="43"/>
      <c r="AK299" s="43"/>
      <c r="AL299" s="43"/>
      <c r="AM299" s="43"/>
      <c r="AN299" s="43"/>
      <c r="AO299" s="43"/>
      <c r="AP299" s="43"/>
      <c r="AQ299" s="43"/>
      <c r="AR299" s="43"/>
      <c r="AS299" s="43"/>
      <c r="AT299" s="43"/>
      <c r="AU299" s="43"/>
      <c r="AV299" s="43"/>
      <c r="AW299" s="43"/>
      <c r="AX299" s="43"/>
      <c r="AY299" s="43"/>
      <c r="AZ299" s="43"/>
      <c r="BA299" s="43"/>
      <c r="BB299" s="43"/>
      <c r="BC299" s="43"/>
      <c r="BD299" s="43"/>
      <c r="BE299" s="43"/>
      <c r="BF299" s="43"/>
      <c r="BG299" s="43"/>
      <c r="BH299" s="43"/>
      <c r="BI299" s="43"/>
      <c r="BJ299" s="43"/>
      <c r="BK299" s="43"/>
      <c r="BL299" s="27"/>
      <c r="BM299" s="27"/>
      <c r="BN299" s="27"/>
    </row>
    <row r="300" spans="1:66" x14ac:dyDescent="0.2">
      <c r="A300" s="43"/>
      <c r="B300" s="43"/>
      <c r="C300" s="43"/>
      <c r="E300" s="43"/>
      <c r="F300" s="43"/>
      <c r="G300" s="43"/>
      <c r="H300" s="43"/>
      <c r="I300" s="43"/>
      <c r="J300" s="43"/>
      <c r="K300" s="43"/>
      <c r="L300" s="43"/>
      <c r="M300" s="43"/>
      <c r="N300" s="43"/>
      <c r="O300" s="43"/>
      <c r="P300" s="43"/>
      <c r="Q300" s="43"/>
      <c r="R300" s="43"/>
      <c r="S300" s="43"/>
      <c r="T300" s="43"/>
      <c r="U300" s="43"/>
      <c r="V300" s="43"/>
      <c r="W300" s="43"/>
      <c r="X300" s="43"/>
      <c r="Y300" s="43"/>
      <c r="Z300" s="43"/>
      <c r="AA300" s="43"/>
      <c r="AB300" s="43"/>
      <c r="AC300" s="43"/>
      <c r="AD300" s="43"/>
      <c r="AE300" s="43"/>
      <c r="AF300" s="43"/>
      <c r="AG300" s="43"/>
      <c r="AH300" s="43"/>
      <c r="AI300" s="43"/>
      <c r="AJ300" s="43"/>
      <c r="AK300" s="43"/>
      <c r="AL300" s="43"/>
      <c r="AM300" s="43"/>
      <c r="AN300" s="43"/>
      <c r="AO300" s="43"/>
      <c r="AP300" s="43"/>
      <c r="AQ300" s="43"/>
      <c r="AR300" s="43"/>
      <c r="AS300" s="43"/>
      <c r="AT300" s="43"/>
      <c r="AU300" s="43"/>
      <c r="AV300" s="43"/>
      <c r="AW300" s="43"/>
      <c r="AX300" s="43"/>
      <c r="AY300" s="43"/>
      <c r="AZ300" s="43"/>
      <c r="BA300" s="43"/>
      <c r="BB300" s="43"/>
      <c r="BC300" s="43"/>
      <c r="BD300" s="43"/>
      <c r="BE300" s="43"/>
      <c r="BF300" s="43"/>
      <c r="BG300" s="43"/>
      <c r="BH300" s="43"/>
      <c r="BI300" s="43"/>
      <c r="BJ300" s="43"/>
      <c r="BK300" s="43"/>
      <c r="BL300" s="27"/>
      <c r="BM300" s="27"/>
      <c r="BN300" s="27"/>
    </row>
    <row r="301" spans="1:66" x14ac:dyDescent="0.2">
      <c r="A301" s="43"/>
      <c r="B301" s="43"/>
      <c r="C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43"/>
      <c r="AB301" s="43"/>
      <c r="AC301" s="43"/>
      <c r="AD301" s="43"/>
      <c r="AE301" s="43"/>
      <c r="AF301" s="43"/>
      <c r="AG301" s="43"/>
      <c r="AH301" s="43"/>
      <c r="AI301" s="43"/>
      <c r="AJ301" s="43"/>
      <c r="AK301" s="43"/>
      <c r="AL301" s="43"/>
      <c r="AM301" s="43"/>
      <c r="AN301" s="43"/>
      <c r="AO301" s="43"/>
      <c r="AP301" s="43"/>
      <c r="AQ301" s="43"/>
      <c r="AR301" s="43"/>
      <c r="AS301" s="43"/>
      <c r="AT301" s="43"/>
      <c r="AU301" s="43"/>
      <c r="AV301" s="43"/>
      <c r="AW301" s="43"/>
      <c r="AX301" s="43"/>
      <c r="AY301" s="43"/>
      <c r="AZ301" s="43"/>
      <c r="BA301" s="43"/>
      <c r="BB301" s="43"/>
      <c r="BC301" s="43"/>
      <c r="BD301" s="43"/>
      <c r="BE301" s="43"/>
      <c r="BF301" s="43"/>
      <c r="BG301" s="43"/>
      <c r="BH301" s="43"/>
      <c r="BI301" s="43"/>
      <c r="BJ301" s="43"/>
      <c r="BK301" s="43"/>
      <c r="BL301" s="27"/>
      <c r="BM301" s="27"/>
      <c r="BN301" s="27"/>
    </row>
    <row r="302" spans="1:66" x14ac:dyDescent="0.2">
      <c r="A302" s="43"/>
      <c r="B302" s="43"/>
      <c r="C302" s="43"/>
      <c r="E302" s="43"/>
      <c r="F302" s="43"/>
      <c r="G302" s="43"/>
      <c r="H302" s="43"/>
      <c r="I302" s="43"/>
      <c r="J302" s="43"/>
      <c r="K302" s="43"/>
      <c r="L302" s="43"/>
      <c r="M302" s="43"/>
      <c r="N302" s="43"/>
      <c r="O302" s="43"/>
      <c r="P302" s="43"/>
      <c r="Q302" s="43"/>
      <c r="R302" s="43"/>
      <c r="S302" s="43"/>
      <c r="T302" s="43"/>
      <c r="U302" s="43"/>
      <c r="V302" s="43"/>
      <c r="W302" s="43"/>
      <c r="X302" s="43"/>
      <c r="Y302" s="43"/>
      <c r="Z302" s="43"/>
      <c r="AA302" s="43"/>
      <c r="AB302" s="43"/>
      <c r="AC302" s="43"/>
      <c r="AD302" s="43"/>
      <c r="AE302" s="43"/>
      <c r="AF302" s="43"/>
      <c r="AG302" s="43"/>
      <c r="AH302" s="43"/>
      <c r="AI302" s="43"/>
      <c r="AJ302" s="43"/>
      <c r="AK302" s="43"/>
      <c r="AL302" s="43"/>
      <c r="AM302" s="43"/>
      <c r="AN302" s="43"/>
      <c r="AO302" s="43"/>
      <c r="AP302" s="43"/>
      <c r="AQ302" s="43"/>
      <c r="AR302" s="43"/>
      <c r="AS302" s="43"/>
      <c r="AT302" s="43"/>
      <c r="AU302" s="43"/>
      <c r="AV302" s="43"/>
      <c r="AW302" s="43"/>
      <c r="AX302" s="43"/>
      <c r="AY302" s="43"/>
      <c r="AZ302" s="43"/>
      <c r="BA302" s="43"/>
      <c r="BB302" s="43"/>
      <c r="BC302" s="43"/>
      <c r="BD302" s="43"/>
      <c r="BE302" s="43"/>
      <c r="BF302" s="43"/>
      <c r="BG302" s="43"/>
      <c r="BH302" s="43"/>
      <c r="BI302" s="43"/>
      <c r="BJ302" s="43"/>
      <c r="BK302" s="43"/>
      <c r="BL302" s="27"/>
      <c r="BM302" s="27"/>
      <c r="BN302" s="27"/>
    </row>
    <row r="303" spans="1:66" x14ac:dyDescent="0.2">
      <c r="A303" s="43"/>
      <c r="B303" s="43"/>
      <c r="C303" s="43"/>
      <c r="E303" s="43"/>
      <c r="F303" s="43"/>
      <c r="G303" s="43"/>
      <c r="H303" s="43"/>
      <c r="I303" s="43"/>
      <c r="J303" s="43"/>
      <c r="K303" s="43"/>
      <c r="L303" s="43"/>
      <c r="M303" s="43"/>
      <c r="N303" s="43"/>
      <c r="O303" s="43"/>
      <c r="P303" s="43"/>
      <c r="Q303" s="43"/>
      <c r="R303" s="43"/>
      <c r="S303" s="43"/>
      <c r="T303" s="43"/>
      <c r="U303" s="43"/>
      <c r="V303" s="43"/>
      <c r="W303" s="43"/>
      <c r="X303" s="43"/>
      <c r="Y303" s="43"/>
      <c r="Z303" s="43"/>
      <c r="AA303" s="43"/>
      <c r="AB303" s="43"/>
      <c r="AC303" s="43"/>
      <c r="AD303" s="43"/>
      <c r="AE303" s="43"/>
      <c r="AF303" s="43"/>
      <c r="AG303" s="43"/>
      <c r="AH303" s="43"/>
      <c r="AI303" s="43"/>
      <c r="AJ303" s="43"/>
      <c r="AK303" s="43"/>
      <c r="AL303" s="43"/>
      <c r="AM303" s="43"/>
      <c r="AN303" s="43"/>
      <c r="AO303" s="43"/>
      <c r="AP303" s="43"/>
      <c r="AQ303" s="43"/>
      <c r="AR303" s="43"/>
      <c r="AS303" s="43"/>
      <c r="AT303" s="43"/>
      <c r="AU303" s="43"/>
      <c r="AV303" s="43"/>
      <c r="AW303" s="43"/>
      <c r="AX303" s="43"/>
      <c r="AY303" s="43"/>
      <c r="AZ303" s="43"/>
      <c r="BA303" s="43"/>
      <c r="BB303" s="43"/>
      <c r="BC303" s="43"/>
      <c r="BD303" s="43"/>
      <c r="BE303" s="43"/>
      <c r="BF303" s="43"/>
      <c r="BG303" s="43"/>
      <c r="BH303" s="43"/>
      <c r="BI303" s="43"/>
      <c r="BJ303" s="43"/>
      <c r="BK303" s="43"/>
      <c r="BL303" s="27"/>
      <c r="BM303" s="27"/>
      <c r="BN303" s="27"/>
    </row>
    <row r="304" spans="1:66" x14ac:dyDescent="0.2">
      <c r="A304" s="43"/>
      <c r="B304" s="43"/>
      <c r="C304" s="43"/>
      <c r="E304" s="43"/>
      <c r="F304" s="43"/>
      <c r="G304" s="43"/>
      <c r="H304" s="43"/>
      <c r="I304" s="43"/>
      <c r="J304" s="43"/>
      <c r="K304" s="43"/>
      <c r="L304" s="43"/>
      <c r="M304" s="43"/>
      <c r="N304" s="43"/>
      <c r="O304" s="43"/>
      <c r="P304" s="43"/>
      <c r="Q304" s="43"/>
      <c r="R304" s="43"/>
      <c r="S304" s="43"/>
      <c r="T304" s="43"/>
      <c r="U304" s="43"/>
      <c r="V304" s="43"/>
      <c r="W304" s="43"/>
      <c r="X304" s="43"/>
      <c r="Y304" s="43"/>
      <c r="Z304" s="43"/>
      <c r="AA304" s="43"/>
      <c r="AB304" s="43"/>
      <c r="AC304" s="43"/>
      <c r="AD304" s="43"/>
      <c r="AE304" s="43"/>
      <c r="AF304" s="43"/>
      <c r="AG304" s="43"/>
      <c r="AH304" s="43"/>
      <c r="AI304" s="43"/>
      <c r="AJ304" s="43"/>
      <c r="AK304" s="43"/>
      <c r="AL304" s="43"/>
      <c r="AM304" s="43"/>
      <c r="AN304" s="43"/>
      <c r="AO304" s="43"/>
      <c r="AP304" s="43"/>
      <c r="AQ304" s="43"/>
      <c r="AR304" s="43"/>
      <c r="AS304" s="43"/>
      <c r="AT304" s="43"/>
      <c r="AU304" s="43"/>
      <c r="AV304" s="43"/>
      <c r="AW304" s="43"/>
      <c r="AX304" s="43"/>
      <c r="AY304" s="43"/>
      <c r="AZ304" s="43"/>
      <c r="BA304" s="43"/>
      <c r="BB304" s="43"/>
      <c r="BC304" s="43"/>
      <c r="BD304" s="43"/>
      <c r="BE304" s="43"/>
      <c r="BF304" s="43"/>
      <c r="BG304" s="43"/>
      <c r="BH304" s="43"/>
      <c r="BI304" s="43"/>
      <c r="BJ304" s="43"/>
      <c r="BK304" s="43"/>
      <c r="BL304" s="27"/>
      <c r="BM304" s="27"/>
      <c r="BN304" s="27"/>
    </row>
    <row r="305" spans="1:66" x14ac:dyDescent="0.2">
      <c r="A305" s="43"/>
      <c r="B305" s="43"/>
      <c r="C305" s="43"/>
      <c r="E305" s="43"/>
      <c r="F305" s="43"/>
      <c r="G305" s="43"/>
      <c r="H305" s="43"/>
      <c r="I305" s="43"/>
      <c r="J305" s="43"/>
      <c r="K305" s="43"/>
      <c r="L305" s="43"/>
      <c r="M305" s="43"/>
      <c r="N305" s="43"/>
      <c r="O305" s="43"/>
      <c r="P305" s="43"/>
      <c r="Q305" s="43"/>
      <c r="R305" s="43"/>
      <c r="S305" s="43"/>
      <c r="T305" s="43"/>
      <c r="U305" s="43"/>
      <c r="V305" s="43"/>
      <c r="W305" s="43"/>
      <c r="X305" s="43"/>
      <c r="Y305" s="43"/>
      <c r="Z305" s="43"/>
      <c r="AA305" s="43"/>
      <c r="AB305" s="43"/>
      <c r="AC305" s="43"/>
      <c r="AD305" s="43"/>
      <c r="AE305" s="43"/>
      <c r="AF305" s="43"/>
      <c r="AG305" s="43"/>
      <c r="AH305" s="43"/>
      <c r="AI305" s="43"/>
      <c r="AJ305" s="43"/>
      <c r="AK305" s="43"/>
      <c r="AL305" s="43"/>
      <c r="AM305" s="43"/>
      <c r="AN305" s="43"/>
      <c r="AO305" s="43"/>
      <c r="AP305" s="43"/>
      <c r="AQ305" s="43"/>
      <c r="AR305" s="43"/>
      <c r="AS305" s="43"/>
      <c r="AT305" s="43"/>
      <c r="AU305" s="43"/>
      <c r="AV305" s="43"/>
      <c r="AW305" s="43"/>
      <c r="AX305" s="43"/>
      <c r="AY305" s="43"/>
      <c r="AZ305" s="43"/>
      <c r="BA305" s="43"/>
      <c r="BB305" s="43"/>
      <c r="BC305" s="43"/>
      <c r="BD305" s="43"/>
      <c r="BE305" s="43"/>
      <c r="BF305" s="43"/>
      <c r="BG305" s="43"/>
      <c r="BH305" s="43"/>
      <c r="BI305" s="43"/>
      <c r="BJ305" s="43"/>
      <c r="BK305" s="43"/>
      <c r="BL305" s="27"/>
      <c r="BM305" s="27"/>
      <c r="BN305" s="27"/>
    </row>
    <row r="306" spans="1:66" x14ac:dyDescent="0.2">
      <c r="A306" s="43"/>
      <c r="B306" s="43"/>
      <c r="C306" s="43"/>
      <c r="E306" s="43"/>
      <c r="F306" s="43"/>
      <c r="G306" s="43"/>
      <c r="H306" s="43"/>
      <c r="I306" s="43"/>
      <c r="J306" s="43"/>
      <c r="K306" s="43"/>
      <c r="L306" s="43"/>
      <c r="M306" s="43"/>
      <c r="N306" s="43"/>
      <c r="O306" s="43"/>
      <c r="P306" s="43"/>
      <c r="Q306" s="43"/>
      <c r="R306" s="43"/>
      <c r="S306" s="43"/>
      <c r="T306" s="43"/>
      <c r="U306" s="43"/>
      <c r="V306" s="43"/>
      <c r="W306" s="43"/>
      <c r="X306" s="43"/>
      <c r="Y306" s="43"/>
      <c r="Z306" s="43"/>
      <c r="AA306" s="43"/>
      <c r="AB306" s="43"/>
      <c r="AC306" s="43"/>
      <c r="AD306" s="43"/>
      <c r="AE306" s="43"/>
      <c r="AF306" s="43"/>
      <c r="AG306" s="43"/>
      <c r="AH306" s="43"/>
      <c r="AI306" s="43"/>
      <c r="AJ306" s="43"/>
      <c r="AK306" s="43"/>
      <c r="AL306" s="43"/>
      <c r="AM306" s="43"/>
      <c r="AN306" s="43"/>
      <c r="AO306" s="43"/>
      <c r="AP306" s="43"/>
      <c r="AQ306" s="43"/>
      <c r="AR306" s="43"/>
      <c r="AS306" s="43"/>
      <c r="AT306" s="43"/>
      <c r="AU306" s="43"/>
      <c r="AV306" s="43"/>
      <c r="AW306" s="43"/>
      <c r="AX306" s="43"/>
      <c r="AY306" s="43"/>
      <c r="AZ306" s="43"/>
      <c r="BA306" s="43"/>
      <c r="BB306" s="43"/>
      <c r="BC306" s="43"/>
      <c r="BD306" s="43"/>
      <c r="BE306" s="43"/>
      <c r="BF306" s="43"/>
      <c r="BG306" s="43"/>
      <c r="BH306" s="43"/>
      <c r="BI306" s="43"/>
      <c r="BJ306" s="43"/>
      <c r="BK306" s="43"/>
      <c r="BL306" s="27"/>
      <c r="BM306" s="27"/>
      <c r="BN306" s="27"/>
    </row>
    <row r="307" spans="1:66" x14ac:dyDescent="0.2">
      <c r="A307" s="43"/>
      <c r="B307" s="43"/>
      <c r="C307" s="43"/>
      <c r="E307" s="43"/>
      <c r="F307" s="43"/>
      <c r="G307" s="43"/>
      <c r="H307" s="43"/>
      <c r="I307" s="43"/>
      <c r="J307" s="43"/>
      <c r="K307" s="43"/>
      <c r="L307" s="43"/>
      <c r="M307" s="43"/>
      <c r="N307" s="43"/>
      <c r="O307" s="43"/>
      <c r="P307" s="43"/>
      <c r="Q307" s="43"/>
      <c r="R307" s="43"/>
      <c r="S307" s="43"/>
      <c r="T307" s="43"/>
      <c r="U307" s="43"/>
      <c r="V307" s="43"/>
      <c r="W307" s="43"/>
      <c r="X307" s="43"/>
      <c r="Y307" s="43"/>
      <c r="Z307" s="43"/>
      <c r="AA307" s="43"/>
      <c r="AB307" s="43"/>
      <c r="AC307" s="43"/>
      <c r="AD307" s="43"/>
      <c r="AE307" s="43"/>
      <c r="AF307" s="43"/>
      <c r="AG307" s="43"/>
      <c r="AH307" s="43"/>
      <c r="AI307" s="43"/>
      <c r="AJ307" s="43"/>
      <c r="AK307" s="43"/>
      <c r="AL307" s="43"/>
      <c r="AM307" s="43"/>
      <c r="AN307" s="43"/>
      <c r="AO307" s="43"/>
      <c r="AP307" s="43"/>
      <c r="AQ307" s="43"/>
      <c r="AR307" s="43"/>
      <c r="AS307" s="43"/>
      <c r="AT307" s="43"/>
      <c r="AU307" s="43"/>
      <c r="AV307" s="43"/>
      <c r="AW307" s="43"/>
      <c r="AX307" s="43"/>
      <c r="AY307" s="43"/>
      <c r="AZ307" s="43"/>
      <c r="BA307" s="43"/>
      <c r="BB307" s="43"/>
      <c r="BC307" s="43"/>
      <c r="BD307" s="43"/>
      <c r="BE307" s="43"/>
      <c r="BF307" s="43"/>
      <c r="BG307" s="43"/>
      <c r="BH307" s="43"/>
      <c r="BI307" s="43"/>
      <c r="BJ307" s="43"/>
      <c r="BK307" s="43"/>
      <c r="BL307" s="27"/>
      <c r="BM307" s="27"/>
      <c r="BN307" s="27"/>
    </row>
    <row r="308" spans="1:66" x14ac:dyDescent="0.2">
      <c r="A308" s="43"/>
      <c r="B308" s="43"/>
      <c r="C308" s="43"/>
      <c r="E308" s="43"/>
      <c r="F308" s="43"/>
      <c r="G308" s="43"/>
      <c r="H308" s="43"/>
      <c r="I308" s="43"/>
      <c r="J308" s="43"/>
      <c r="K308" s="43"/>
      <c r="L308" s="43"/>
      <c r="M308" s="43"/>
      <c r="N308" s="43"/>
      <c r="O308" s="43"/>
      <c r="P308" s="43"/>
      <c r="Q308" s="43"/>
      <c r="R308" s="43"/>
      <c r="S308" s="43"/>
      <c r="T308" s="43"/>
      <c r="U308" s="43"/>
      <c r="V308" s="43"/>
      <c r="W308" s="43"/>
      <c r="X308" s="43"/>
      <c r="Y308" s="43"/>
      <c r="Z308" s="43"/>
      <c r="AA308" s="43"/>
      <c r="AB308" s="43"/>
      <c r="AC308" s="43"/>
      <c r="AD308" s="43"/>
      <c r="AE308" s="43"/>
      <c r="AF308" s="43"/>
      <c r="AG308" s="43"/>
      <c r="AH308" s="43"/>
      <c r="AI308" s="43"/>
      <c r="AJ308" s="43"/>
      <c r="AK308" s="43"/>
      <c r="AL308" s="43"/>
      <c r="AM308" s="43"/>
      <c r="AN308" s="43"/>
      <c r="AO308" s="43"/>
      <c r="AP308" s="43"/>
      <c r="AQ308" s="43"/>
      <c r="AR308" s="43"/>
      <c r="AS308" s="43"/>
      <c r="AT308" s="43"/>
      <c r="AU308" s="43"/>
      <c r="AV308" s="43"/>
      <c r="AW308" s="43"/>
      <c r="AX308" s="43"/>
      <c r="AY308" s="43"/>
      <c r="AZ308" s="43"/>
      <c r="BA308" s="43"/>
      <c r="BB308" s="43"/>
      <c r="BC308" s="43"/>
      <c r="BD308" s="43"/>
      <c r="BE308" s="43"/>
      <c r="BF308" s="43"/>
      <c r="BG308" s="43"/>
      <c r="BH308" s="43"/>
      <c r="BI308" s="43"/>
      <c r="BJ308" s="43"/>
      <c r="BK308" s="43"/>
      <c r="BL308" s="27"/>
      <c r="BM308" s="27"/>
      <c r="BN308" s="27"/>
    </row>
    <row r="309" spans="1:66" x14ac:dyDescent="0.2">
      <c r="A309" s="43"/>
      <c r="B309" s="43"/>
      <c r="C309" s="43"/>
      <c r="E309" s="43"/>
      <c r="F309" s="43"/>
      <c r="G309" s="43"/>
      <c r="H309" s="43"/>
      <c r="I309" s="43"/>
      <c r="J309" s="43"/>
      <c r="K309" s="43"/>
      <c r="L309" s="43"/>
      <c r="M309" s="43"/>
      <c r="N309" s="43"/>
      <c r="O309" s="43"/>
      <c r="P309" s="43"/>
      <c r="Q309" s="43"/>
      <c r="R309" s="43"/>
      <c r="S309" s="43"/>
      <c r="T309" s="43"/>
      <c r="U309" s="43"/>
      <c r="V309" s="43"/>
      <c r="W309" s="43"/>
      <c r="X309" s="43"/>
      <c r="Y309" s="43"/>
      <c r="Z309" s="43"/>
      <c r="AA309" s="43"/>
      <c r="AB309" s="43"/>
      <c r="AC309" s="43"/>
      <c r="AD309" s="43"/>
      <c r="AE309" s="43"/>
      <c r="AF309" s="43"/>
      <c r="AG309" s="43"/>
      <c r="AH309" s="43"/>
      <c r="AI309" s="43"/>
      <c r="AJ309" s="43"/>
      <c r="AK309" s="43"/>
      <c r="AL309" s="43"/>
      <c r="AM309" s="43"/>
      <c r="AN309" s="43"/>
      <c r="AO309" s="43"/>
      <c r="AP309" s="43"/>
      <c r="AQ309" s="43"/>
      <c r="AR309" s="43"/>
      <c r="AS309" s="43"/>
      <c r="AT309" s="43"/>
      <c r="AU309" s="43"/>
      <c r="AV309" s="43"/>
      <c r="AW309" s="43"/>
      <c r="AX309" s="43"/>
      <c r="AY309" s="43"/>
      <c r="AZ309" s="43"/>
      <c r="BA309" s="43"/>
      <c r="BB309" s="43"/>
      <c r="BC309" s="43"/>
      <c r="BD309" s="43"/>
      <c r="BE309" s="43"/>
      <c r="BF309" s="43"/>
      <c r="BG309" s="43"/>
      <c r="BH309" s="43"/>
      <c r="BI309" s="43"/>
      <c r="BJ309" s="43"/>
      <c r="BK309" s="43"/>
      <c r="BL309" s="27"/>
      <c r="BM309" s="27"/>
      <c r="BN309" s="27"/>
    </row>
    <row r="310" spans="1:66" x14ac:dyDescent="0.2">
      <c r="A310" s="43"/>
      <c r="B310" s="43"/>
      <c r="C310" s="43"/>
      <c r="E310" s="43"/>
      <c r="F310" s="43"/>
      <c r="G310" s="43"/>
      <c r="H310" s="43"/>
      <c r="I310" s="43"/>
      <c r="J310" s="43"/>
      <c r="K310" s="43"/>
      <c r="L310" s="43"/>
      <c r="M310" s="43"/>
      <c r="N310" s="43"/>
      <c r="O310" s="43"/>
      <c r="P310" s="43"/>
      <c r="Q310" s="43"/>
      <c r="R310" s="43"/>
      <c r="S310" s="43"/>
      <c r="T310" s="43"/>
      <c r="U310" s="43"/>
      <c r="V310" s="43"/>
      <c r="W310" s="43"/>
      <c r="X310" s="43"/>
      <c r="Y310" s="43"/>
      <c r="Z310" s="43"/>
      <c r="AA310" s="43"/>
      <c r="AB310" s="43"/>
      <c r="AC310" s="43"/>
      <c r="AD310" s="43"/>
      <c r="AE310" s="43"/>
      <c r="AF310" s="43"/>
      <c r="AG310" s="43"/>
      <c r="AH310" s="43"/>
      <c r="AI310" s="43"/>
      <c r="AJ310" s="43"/>
      <c r="AK310" s="43"/>
      <c r="AL310" s="43"/>
      <c r="AM310" s="43"/>
      <c r="AN310" s="43"/>
      <c r="AO310" s="43"/>
      <c r="AP310" s="43"/>
      <c r="AQ310" s="43"/>
      <c r="AR310" s="43"/>
      <c r="AS310" s="43"/>
      <c r="AT310" s="43"/>
      <c r="AU310" s="43"/>
      <c r="AV310" s="43"/>
      <c r="AW310" s="43"/>
      <c r="AX310" s="43"/>
      <c r="AY310" s="43"/>
      <c r="AZ310" s="43"/>
      <c r="BA310" s="43"/>
      <c r="BB310" s="43"/>
      <c r="BC310" s="43"/>
      <c r="BD310" s="43"/>
      <c r="BE310" s="43"/>
      <c r="BF310" s="43"/>
      <c r="BG310" s="43"/>
      <c r="BH310" s="43"/>
      <c r="BI310" s="43"/>
      <c r="BJ310" s="43"/>
      <c r="BK310" s="43"/>
      <c r="BL310" s="27"/>
      <c r="BM310" s="27"/>
      <c r="BN310" s="27"/>
    </row>
    <row r="311" spans="1:66" x14ac:dyDescent="0.2">
      <c r="A311" s="43"/>
      <c r="B311" s="43"/>
      <c r="C311" s="43"/>
      <c r="E311" s="43"/>
      <c r="F311" s="43"/>
      <c r="G311" s="43"/>
      <c r="H311" s="43"/>
      <c r="I311" s="43"/>
      <c r="J311" s="43"/>
      <c r="K311" s="43"/>
      <c r="L311" s="43"/>
      <c r="M311" s="43"/>
      <c r="N311" s="43"/>
      <c r="O311" s="43"/>
      <c r="P311" s="43"/>
      <c r="Q311" s="43"/>
      <c r="R311" s="43"/>
      <c r="S311" s="43"/>
      <c r="T311" s="43"/>
      <c r="U311" s="43"/>
      <c r="V311" s="43"/>
      <c r="W311" s="43"/>
      <c r="X311" s="43"/>
      <c r="Y311" s="43"/>
      <c r="Z311" s="43"/>
      <c r="AA311" s="43"/>
      <c r="AB311" s="43"/>
      <c r="AC311" s="43"/>
      <c r="AD311" s="43"/>
      <c r="AE311" s="43"/>
      <c r="AF311" s="43"/>
      <c r="AG311" s="43"/>
      <c r="AH311" s="43"/>
      <c r="AI311" s="43"/>
      <c r="AJ311" s="43"/>
      <c r="AK311" s="43"/>
      <c r="AL311" s="43"/>
      <c r="AM311" s="43"/>
      <c r="AN311" s="43"/>
      <c r="AO311" s="43"/>
      <c r="AP311" s="43"/>
      <c r="AQ311" s="43"/>
      <c r="AR311" s="43"/>
      <c r="AS311" s="43"/>
      <c r="AT311" s="43"/>
      <c r="AU311" s="43"/>
      <c r="AV311" s="43"/>
      <c r="AW311" s="43"/>
      <c r="AX311" s="43"/>
      <c r="AY311" s="43"/>
      <c r="AZ311" s="43"/>
      <c r="BA311" s="43"/>
      <c r="BB311" s="43"/>
      <c r="BC311" s="43"/>
      <c r="BD311" s="43"/>
      <c r="BE311" s="43"/>
      <c r="BF311" s="43"/>
      <c r="BG311" s="43"/>
      <c r="BH311" s="43"/>
      <c r="BI311" s="43"/>
      <c r="BJ311" s="43"/>
      <c r="BK311" s="43"/>
      <c r="BL311" s="27"/>
      <c r="BM311" s="27"/>
      <c r="BN311" s="27"/>
    </row>
    <row r="312" spans="1:66" x14ac:dyDescent="0.2">
      <c r="A312" s="43"/>
      <c r="B312" s="43"/>
      <c r="C312" s="43"/>
      <c r="E312" s="43"/>
      <c r="F312" s="43"/>
      <c r="G312" s="43"/>
      <c r="H312" s="43"/>
      <c r="I312" s="43"/>
      <c r="J312" s="43"/>
      <c r="K312" s="43"/>
      <c r="L312" s="43"/>
      <c r="M312" s="43"/>
      <c r="N312" s="43"/>
      <c r="O312" s="43"/>
      <c r="P312" s="43"/>
      <c r="Q312" s="43"/>
      <c r="R312" s="43"/>
      <c r="S312" s="43"/>
      <c r="T312" s="43"/>
      <c r="U312" s="43"/>
      <c r="V312" s="43"/>
      <c r="W312" s="43"/>
      <c r="X312" s="43"/>
      <c r="Y312" s="43"/>
      <c r="Z312" s="43"/>
      <c r="AA312" s="43"/>
      <c r="AB312" s="43"/>
      <c r="AC312" s="43"/>
      <c r="AD312" s="43"/>
      <c r="AE312" s="43"/>
      <c r="AF312" s="43"/>
      <c r="AG312" s="43"/>
      <c r="AH312" s="43"/>
      <c r="AI312" s="43"/>
      <c r="AJ312" s="43"/>
      <c r="AK312" s="43"/>
      <c r="AL312" s="43"/>
      <c r="AM312" s="43"/>
      <c r="AN312" s="43"/>
      <c r="AO312" s="43"/>
      <c r="AP312" s="43"/>
      <c r="AQ312" s="43"/>
      <c r="AR312" s="43"/>
      <c r="AS312" s="43"/>
      <c r="AT312" s="43"/>
      <c r="AU312" s="43"/>
      <c r="AV312" s="43"/>
      <c r="AW312" s="43"/>
      <c r="AX312" s="43"/>
      <c r="AY312" s="43"/>
      <c r="AZ312" s="43"/>
      <c r="BA312" s="43"/>
      <c r="BB312" s="43"/>
      <c r="BC312" s="43"/>
      <c r="BD312" s="43"/>
      <c r="BE312" s="43"/>
      <c r="BF312" s="43"/>
      <c r="BG312" s="43"/>
      <c r="BH312" s="43"/>
      <c r="BI312" s="43"/>
      <c r="BJ312" s="43"/>
      <c r="BK312" s="43"/>
      <c r="BL312" s="27"/>
      <c r="BM312" s="27"/>
      <c r="BN312" s="27"/>
    </row>
    <row r="313" spans="1:66" x14ac:dyDescent="0.2">
      <c r="A313" s="43"/>
      <c r="B313" s="43"/>
      <c r="C313" s="43"/>
      <c r="E313" s="43"/>
      <c r="F313" s="43"/>
      <c r="G313" s="43"/>
      <c r="H313" s="43"/>
      <c r="I313" s="43"/>
      <c r="J313" s="43"/>
      <c r="K313" s="43"/>
      <c r="L313" s="43"/>
      <c r="M313" s="43"/>
      <c r="N313" s="43"/>
      <c r="O313" s="43"/>
      <c r="P313" s="43"/>
      <c r="Q313" s="43"/>
      <c r="R313" s="43"/>
      <c r="S313" s="43"/>
      <c r="T313" s="43"/>
      <c r="U313" s="43"/>
      <c r="V313" s="43"/>
      <c r="W313" s="43"/>
      <c r="X313" s="43"/>
      <c r="Y313" s="43"/>
      <c r="Z313" s="43"/>
      <c r="AA313" s="43"/>
      <c r="AB313" s="43"/>
      <c r="AC313" s="43"/>
      <c r="AD313" s="43"/>
      <c r="AE313" s="43"/>
      <c r="AF313" s="43"/>
      <c r="AG313" s="43"/>
      <c r="AH313" s="43"/>
      <c r="AI313" s="43"/>
      <c r="AJ313" s="43"/>
      <c r="AK313" s="43"/>
      <c r="AL313" s="43"/>
      <c r="AM313" s="43"/>
      <c r="AN313" s="43"/>
      <c r="AO313" s="43"/>
      <c r="AP313" s="43"/>
      <c r="AQ313" s="43"/>
      <c r="AR313" s="43"/>
      <c r="AS313" s="43"/>
      <c r="AT313" s="43"/>
      <c r="AU313" s="43"/>
      <c r="AV313" s="43"/>
      <c r="AW313" s="43"/>
      <c r="AX313" s="43"/>
      <c r="AY313" s="43"/>
      <c r="AZ313" s="43"/>
      <c r="BA313" s="43"/>
      <c r="BB313" s="43"/>
      <c r="BC313" s="43"/>
      <c r="BD313" s="43"/>
      <c r="BE313" s="43"/>
      <c r="BF313" s="43"/>
      <c r="BG313" s="43"/>
      <c r="BH313" s="43"/>
      <c r="BI313" s="43"/>
      <c r="BJ313" s="43"/>
      <c r="BK313" s="43"/>
      <c r="BL313" s="27"/>
      <c r="BM313" s="27"/>
      <c r="BN313" s="27"/>
    </row>
    <row r="314" spans="1:66" x14ac:dyDescent="0.2">
      <c r="A314" s="43"/>
      <c r="B314" s="43"/>
      <c r="C314" s="43"/>
      <c r="E314" s="43"/>
      <c r="F314" s="43"/>
      <c r="G314" s="43"/>
      <c r="H314" s="43"/>
      <c r="I314" s="43"/>
      <c r="J314" s="43"/>
      <c r="K314" s="43"/>
      <c r="L314" s="43"/>
      <c r="M314" s="43"/>
      <c r="N314" s="43"/>
      <c r="O314" s="43"/>
      <c r="P314" s="43"/>
      <c r="Q314" s="43"/>
      <c r="R314" s="43"/>
      <c r="S314" s="43"/>
      <c r="T314" s="43"/>
      <c r="U314" s="43"/>
      <c r="V314" s="43"/>
      <c r="W314" s="43"/>
      <c r="X314" s="43"/>
      <c r="Y314" s="43"/>
      <c r="Z314" s="43"/>
      <c r="AA314" s="43"/>
      <c r="AB314" s="43"/>
      <c r="AC314" s="43"/>
      <c r="AD314" s="43"/>
      <c r="AE314" s="43"/>
      <c r="AF314" s="43"/>
      <c r="AG314" s="43"/>
      <c r="AH314" s="43"/>
      <c r="AI314" s="43"/>
      <c r="AJ314" s="43"/>
      <c r="AK314" s="43"/>
      <c r="AL314" s="43"/>
      <c r="AM314" s="43"/>
      <c r="AN314" s="43"/>
      <c r="AO314" s="43"/>
      <c r="AP314" s="43"/>
      <c r="AQ314" s="43"/>
      <c r="AR314" s="43"/>
      <c r="AS314" s="43"/>
      <c r="AT314" s="43"/>
      <c r="AU314" s="43"/>
      <c r="AV314" s="43"/>
      <c r="AW314" s="43"/>
      <c r="AX314" s="43"/>
      <c r="AY314" s="43"/>
      <c r="AZ314" s="43"/>
      <c r="BA314" s="43"/>
      <c r="BB314" s="43"/>
      <c r="BC314" s="43"/>
      <c r="BD314" s="43"/>
      <c r="BE314" s="43"/>
      <c r="BF314" s="43"/>
      <c r="BG314" s="43"/>
      <c r="BH314" s="43"/>
      <c r="BI314" s="43"/>
      <c r="BJ314" s="43"/>
      <c r="BK314" s="43"/>
      <c r="BL314" s="27"/>
      <c r="BM314" s="27"/>
      <c r="BN314" s="27"/>
    </row>
    <row r="315" spans="1:66" x14ac:dyDescent="0.2">
      <c r="A315" s="43"/>
      <c r="B315" s="43"/>
      <c r="C315" s="43"/>
      <c r="E315" s="43"/>
      <c r="F315" s="43"/>
      <c r="G315" s="43"/>
      <c r="H315" s="43"/>
      <c r="I315" s="43"/>
      <c r="J315" s="43"/>
      <c r="K315" s="43"/>
      <c r="L315" s="43"/>
      <c r="M315" s="43"/>
      <c r="N315" s="43"/>
      <c r="O315" s="43"/>
      <c r="P315" s="43"/>
      <c r="Q315" s="43"/>
      <c r="R315" s="43"/>
      <c r="S315" s="43"/>
      <c r="T315" s="43"/>
      <c r="U315" s="43"/>
      <c r="V315" s="43"/>
      <c r="W315" s="43"/>
      <c r="X315" s="43"/>
      <c r="Y315" s="43"/>
      <c r="Z315" s="43"/>
      <c r="AA315" s="43"/>
      <c r="AB315" s="43"/>
      <c r="AC315" s="43"/>
      <c r="AD315" s="43"/>
      <c r="AE315" s="43"/>
      <c r="AF315" s="43"/>
      <c r="AG315" s="43"/>
      <c r="AH315" s="43"/>
      <c r="AI315" s="43"/>
      <c r="AJ315" s="43"/>
      <c r="AK315" s="43"/>
      <c r="AL315" s="43"/>
      <c r="AM315" s="43"/>
      <c r="AN315" s="43"/>
      <c r="AO315" s="43"/>
      <c r="AP315" s="43"/>
      <c r="AQ315" s="43"/>
      <c r="AR315" s="43"/>
      <c r="AS315" s="43"/>
      <c r="AT315" s="43"/>
      <c r="AU315" s="43"/>
      <c r="AV315" s="43"/>
      <c r="AW315" s="43"/>
      <c r="AX315" s="43"/>
      <c r="AY315" s="43"/>
      <c r="AZ315" s="43"/>
      <c r="BA315" s="43"/>
      <c r="BB315" s="43"/>
      <c r="BC315" s="43"/>
      <c r="BD315" s="43"/>
      <c r="BE315" s="43"/>
      <c r="BF315" s="43"/>
      <c r="BG315" s="43"/>
      <c r="BH315" s="43"/>
      <c r="BI315" s="43"/>
      <c r="BJ315" s="43"/>
      <c r="BK315" s="43"/>
      <c r="BL315" s="27"/>
      <c r="BM315" s="27"/>
      <c r="BN315" s="27"/>
    </row>
    <row r="316" spans="1:66" x14ac:dyDescent="0.2">
      <c r="A316" s="43"/>
      <c r="B316" s="43"/>
      <c r="C316" s="43"/>
      <c r="E316" s="43"/>
      <c r="F316" s="43"/>
      <c r="G316" s="43"/>
      <c r="H316" s="43"/>
      <c r="I316" s="43"/>
      <c r="J316" s="43"/>
      <c r="K316" s="43"/>
      <c r="L316" s="43"/>
      <c r="M316" s="43"/>
      <c r="N316" s="43"/>
      <c r="O316" s="43"/>
      <c r="P316" s="43"/>
      <c r="Q316" s="43"/>
      <c r="R316" s="43"/>
      <c r="S316" s="43"/>
      <c r="T316" s="43"/>
      <c r="U316" s="43"/>
      <c r="V316" s="43"/>
      <c r="W316" s="43"/>
      <c r="X316" s="43"/>
      <c r="Y316" s="43"/>
      <c r="Z316" s="43"/>
      <c r="AA316" s="43"/>
      <c r="AB316" s="43"/>
      <c r="AC316" s="43"/>
      <c r="AD316" s="43"/>
      <c r="AE316" s="43"/>
      <c r="AF316" s="43"/>
      <c r="AG316" s="43"/>
      <c r="AH316" s="43"/>
      <c r="AI316" s="43"/>
      <c r="AJ316" s="43"/>
      <c r="AK316" s="43"/>
      <c r="AL316" s="43"/>
      <c r="AM316" s="43"/>
      <c r="AN316" s="43"/>
      <c r="AO316" s="43"/>
      <c r="AP316" s="43"/>
      <c r="AQ316" s="43"/>
      <c r="AR316" s="43"/>
      <c r="AS316" s="43"/>
      <c r="AT316" s="43"/>
      <c r="AU316" s="43"/>
      <c r="AV316" s="43"/>
      <c r="AW316" s="43"/>
      <c r="AX316" s="43"/>
      <c r="AY316" s="43"/>
      <c r="AZ316" s="43"/>
      <c r="BA316" s="43"/>
      <c r="BB316" s="43"/>
      <c r="BC316" s="43"/>
      <c r="BD316" s="43"/>
      <c r="BE316" s="43"/>
      <c r="BF316" s="43"/>
      <c r="BG316" s="43"/>
      <c r="BH316" s="43"/>
      <c r="BI316" s="43"/>
      <c r="BJ316" s="43"/>
      <c r="BK316" s="43"/>
      <c r="BL316" s="27"/>
      <c r="BM316" s="27"/>
      <c r="BN316" s="27"/>
    </row>
    <row r="317" spans="1:66" x14ac:dyDescent="0.2">
      <c r="A317" s="43"/>
      <c r="B317" s="43"/>
      <c r="C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43"/>
      <c r="AB317" s="43"/>
      <c r="AC317" s="43"/>
      <c r="AD317" s="43"/>
      <c r="AE317" s="43"/>
      <c r="AF317" s="43"/>
      <c r="AG317" s="43"/>
      <c r="AH317" s="43"/>
      <c r="AI317" s="43"/>
      <c r="AJ317" s="43"/>
      <c r="AK317" s="43"/>
      <c r="AL317" s="43"/>
      <c r="AM317" s="43"/>
      <c r="AN317" s="43"/>
      <c r="AO317" s="43"/>
      <c r="AP317" s="43"/>
      <c r="AQ317" s="43"/>
      <c r="AR317" s="43"/>
      <c r="AS317" s="43"/>
      <c r="AT317" s="43"/>
      <c r="AU317" s="43"/>
      <c r="AV317" s="43"/>
      <c r="AW317" s="43"/>
      <c r="AX317" s="43"/>
      <c r="AY317" s="43"/>
      <c r="AZ317" s="43"/>
      <c r="BA317" s="43"/>
      <c r="BB317" s="43"/>
      <c r="BC317" s="43"/>
      <c r="BD317" s="43"/>
      <c r="BE317" s="43"/>
      <c r="BF317" s="43"/>
      <c r="BG317" s="43"/>
      <c r="BH317" s="43"/>
      <c r="BI317" s="43"/>
      <c r="BJ317" s="43"/>
      <c r="BK317" s="43"/>
      <c r="BL317" s="27"/>
      <c r="BM317" s="27"/>
      <c r="BN317" s="27"/>
    </row>
    <row r="318" spans="1:66" x14ac:dyDescent="0.2">
      <c r="A318" s="43"/>
      <c r="B318" s="43"/>
      <c r="C318" s="43"/>
      <c r="E318" s="43"/>
      <c r="F318" s="43"/>
      <c r="G318" s="43"/>
      <c r="H318" s="43"/>
      <c r="I318" s="43"/>
      <c r="J318" s="43"/>
      <c r="K318" s="43"/>
      <c r="L318" s="43"/>
      <c r="M318" s="43"/>
      <c r="N318" s="43"/>
      <c r="O318" s="43"/>
      <c r="P318" s="43"/>
      <c r="Q318" s="43"/>
      <c r="R318" s="43"/>
      <c r="S318" s="43"/>
      <c r="T318" s="43"/>
      <c r="U318" s="43"/>
      <c r="V318" s="43"/>
      <c r="W318" s="43"/>
      <c r="X318" s="43"/>
      <c r="Y318" s="43"/>
      <c r="Z318" s="43"/>
      <c r="AA318" s="43"/>
      <c r="AB318" s="43"/>
      <c r="AC318" s="43"/>
      <c r="AD318" s="43"/>
      <c r="AE318" s="43"/>
      <c r="AF318" s="43"/>
      <c r="AG318" s="43"/>
      <c r="AH318" s="43"/>
      <c r="AI318" s="43"/>
      <c r="AJ318" s="43"/>
      <c r="AK318" s="43"/>
      <c r="AL318" s="43"/>
      <c r="AM318" s="43"/>
      <c r="AN318" s="43"/>
      <c r="AO318" s="43"/>
      <c r="AP318" s="43"/>
      <c r="AQ318" s="43"/>
      <c r="AR318" s="43"/>
      <c r="AS318" s="43"/>
      <c r="AT318" s="43"/>
      <c r="AU318" s="43"/>
      <c r="AV318" s="43"/>
      <c r="AW318" s="43"/>
      <c r="AX318" s="43"/>
      <c r="AY318" s="43"/>
      <c r="AZ318" s="43"/>
      <c r="BA318" s="43"/>
      <c r="BB318" s="43"/>
      <c r="BC318" s="43"/>
      <c r="BD318" s="43"/>
      <c r="BE318" s="43"/>
      <c r="BF318" s="43"/>
      <c r="BG318" s="43"/>
      <c r="BH318" s="43"/>
      <c r="BI318" s="43"/>
      <c r="BJ318" s="43"/>
      <c r="BK318" s="43"/>
      <c r="BL318" s="27"/>
      <c r="BM318" s="27"/>
      <c r="BN318" s="27"/>
    </row>
    <row r="319" spans="1:66" x14ac:dyDescent="0.2">
      <c r="A319" s="43"/>
      <c r="B319" s="43"/>
      <c r="C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43"/>
      <c r="AB319" s="43"/>
      <c r="AC319" s="43"/>
      <c r="AD319" s="43"/>
      <c r="AE319" s="43"/>
      <c r="AF319" s="43"/>
      <c r="AG319" s="43"/>
      <c r="AH319" s="43"/>
      <c r="AI319" s="43"/>
      <c r="AJ319" s="43"/>
      <c r="AK319" s="43"/>
      <c r="AL319" s="43"/>
      <c r="AM319" s="43"/>
      <c r="AN319" s="43"/>
      <c r="AO319" s="43"/>
      <c r="AP319" s="43"/>
      <c r="AQ319" s="43"/>
      <c r="AR319" s="43"/>
      <c r="AS319" s="43"/>
      <c r="AT319" s="43"/>
      <c r="AU319" s="43"/>
      <c r="AV319" s="43"/>
      <c r="AW319" s="43"/>
      <c r="AX319" s="43"/>
      <c r="AY319" s="43"/>
      <c r="AZ319" s="43"/>
      <c r="BA319" s="43"/>
      <c r="BB319" s="43"/>
      <c r="BC319" s="43"/>
      <c r="BD319" s="43"/>
      <c r="BE319" s="43"/>
      <c r="BF319" s="43"/>
      <c r="BG319" s="43"/>
      <c r="BH319" s="43"/>
      <c r="BI319" s="43"/>
      <c r="BJ319" s="43"/>
      <c r="BK319" s="43"/>
      <c r="BL319" s="27"/>
      <c r="BM319" s="27"/>
      <c r="BN319" s="27"/>
    </row>
    <row r="320" spans="1:66" x14ac:dyDescent="0.2">
      <c r="A320" s="43"/>
      <c r="B320" s="43"/>
      <c r="C320" s="43"/>
      <c r="E320" s="43"/>
      <c r="F320" s="43"/>
      <c r="G320" s="43"/>
      <c r="H320" s="43"/>
      <c r="I320" s="43"/>
      <c r="J320" s="43"/>
      <c r="K320" s="43"/>
      <c r="L320" s="43"/>
      <c r="M320" s="43"/>
      <c r="N320" s="43"/>
      <c r="O320" s="43"/>
      <c r="P320" s="43"/>
      <c r="Q320" s="43"/>
      <c r="R320" s="43"/>
      <c r="S320" s="43"/>
      <c r="T320" s="43"/>
      <c r="U320" s="43"/>
      <c r="V320" s="43"/>
      <c r="W320" s="43"/>
      <c r="X320" s="43"/>
      <c r="Y320" s="43"/>
      <c r="Z320" s="43"/>
      <c r="AA320" s="43"/>
      <c r="AB320" s="43"/>
      <c r="AC320" s="43"/>
      <c r="AD320" s="43"/>
      <c r="AE320" s="43"/>
      <c r="AF320" s="43"/>
      <c r="AG320" s="43"/>
      <c r="AH320" s="43"/>
      <c r="AI320" s="43"/>
      <c r="AJ320" s="43"/>
      <c r="AK320" s="43"/>
      <c r="AL320" s="43"/>
      <c r="AM320" s="43"/>
      <c r="AN320" s="43"/>
      <c r="AO320" s="43"/>
      <c r="AP320" s="43"/>
      <c r="AQ320" s="43"/>
      <c r="AR320" s="43"/>
      <c r="AS320" s="43"/>
      <c r="AT320" s="43"/>
      <c r="AU320" s="43"/>
      <c r="AV320" s="43"/>
      <c r="AW320" s="43"/>
      <c r="AX320" s="43"/>
      <c r="AY320" s="43"/>
      <c r="AZ320" s="43"/>
      <c r="BA320" s="43"/>
      <c r="BB320" s="43"/>
      <c r="BC320" s="43"/>
      <c r="BD320" s="43"/>
      <c r="BE320" s="43"/>
      <c r="BF320" s="43"/>
      <c r="BG320" s="43"/>
      <c r="BH320" s="43"/>
      <c r="BI320" s="43"/>
      <c r="BJ320" s="43"/>
      <c r="BK320" s="43"/>
      <c r="BL320" s="27"/>
      <c r="BM320" s="27"/>
      <c r="BN320" s="27"/>
    </row>
    <row r="321" spans="1:66" x14ac:dyDescent="0.2">
      <c r="A321" s="43"/>
      <c r="B321" s="43"/>
      <c r="C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43"/>
      <c r="AB321" s="43"/>
      <c r="AC321" s="43"/>
      <c r="AD321" s="43"/>
      <c r="AE321" s="43"/>
      <c r="AF321" s="43"/>
      <c r="AG321" s="43"/>
      <c r="AH321" s="43"/>
      <c r="AI321" s="43"/>
      <c r="AJ321" s="43"/>
      <c r="AK321" s="43"/>
      <c r="AL321" s="43"/>
      <c r="AM321" s="43"/>
      <c r="AN321" s="43"/>
      <c r="AO321" s="43"/>
      <c r="AP321" s="43"/>
      <c r="AQ321" s="43"/>
      <c r="AR321" s="43"/>
      <c r="AS321" s="43"/>
      <c r="AT321" s="43"/>
      <c r="AU321" s="43"/>
      <c r="AV321" s="43"/>
      <c r="AW321" s="43"/>
      <c r="AX321" s="43"/>
      <c r="AY321" s="43"/>
      <c r="AZ321" s="43"/>
      <c r="BA321" s="43"/>
      <c r="BB321" s="43"/>
      <c r="BC321" s="43"/>
      <c r="BD321" s="43"/>
      <c r="BE321" s="43"/>
      <c r="BF321" s="43"/>
      <c r="BG321" s="43"/>
      <c r="BH321" s="43"/>
      <c r="BI321" s="43"/>
      <c r="BJ321" s="43"/>
      <c r="BK321" s="43"/>
      <c r="BL321" s="27"/>
      <c r="BM321" s="27"/>
      <c r="BN321" s="27"/>
    </row>
    <row r="322" spans="1:66" x14ac:dyDescent="0.2">
      <c r="A322" s="43"/>
      <c r="B322" s="43"/>
      <c r="C322" s="43"/>
      <c r="E322" s="43"/>
      <c r="F322" s="43"/>
      <c r="G322" s="43"/>
      <c r="H322" s="43"/>
      <c r="I322" s="43"/>
      <c r="J322" s="43"/>
      <c r="K322" s="43"/>
      <c r="L322" s="43"/>
      <c r="M322" s="43"/>
      <c r="N322" s="43"/>
      <c r="O322" s="43"/>
      <c r="P322" s="43"/>
      <c r="Q322" s="43"/>
      <c r="R322" s="43"/>
      <c r="S322" s="43"/>
      <c r="T322" s="43"/>
      <c r="U322" s="43"/>
      <c r="V322" s="43"/>
      <c r="W322" s="43"/>
      <c r="X322" s="43"/>
      <c r="Y322" s="43"/>
      <c r="Z322" s="43"/>
      <c r="AA322" s="43"/>
      <c r="AB322" s="43"/>
      <c r="AC322" s="43"/>
      <c r="AD322" s="43"/>
      <c r="AE322" s="43"/>
      <c r="AF322" s="43"/>
      <c r="AG322" s="43"/>
      <c r="AH322" s="43"/>
      <c r="AI322" s="43"/>
      <c r="AJ322" s="43"/>
      <c r="AK322" s="43"/>
      <c r="AL322" s="43"/>
      <c r="AM322" s="43"/>
      <c r="AN322" s="43"/>
      <c r="AO322" s="43"/>
      <c r="AP322" s="43"/>
      <c r="AQ322" s="43"/>
      <c r="AR322" s="43"/>
      <c r="AS322" s="43"/>
      <c r="AT322" s="43"/>
      <c r="AU322" s="43"/>
      <c r="AV322" s="43"/>
      <c r="AW322" s="43"/>
      <c r="AX322" s="43"/>
      <c r="AY322" s="43"/>
      <c r="AZ322" s="43"/>
      <c r="BA322" s="43"/>
      <c r="BB322" s="43"/>
      <c r="BC322" s="43"/>
      <c r="BD322" s="43"/>
      <c r="BE322" s="43"/>
      <c r="BF322" s="43"/>
      <c r="BG322" s="43"/>
      <c r="BH322" s="43"/>
      <c r="BI322" s="43"/>
      <c r="BJ322" s="43"/>
      <c r="BK322" s="43"/>
      <c r="BL322" s="27"/>
      <c r="BM322" s="27"/>
      <c r="BN322" s="27"/>
    </row>
    <row r="323" spans="1:66" x14ac:dyDescent="0.2">
      <c r="A323" s="43"/>
      <c r="B323" s="43"/>
      <c r="C323" s="43"/>
      <c r="E323" s="43"/>
      <c r="F323" s="43"/>
      <c r="G323" s="43"/>
      <c r="H323" s="43"/>
      <c r="I323" s="43"/>
      <c r="J323" s="43"/>
      <c r="K323" s="43"/>
      <c r="L323" s="43"/>
      <c r="M323" s="43"/>
      <c r="N323" s="43"/>
      <c r="O323" s="43"/>
      <c r="P323" s="43"/>
      <c r="Q323" s="43"/>
      <c r="R323" s="43"/>
      <c r="S323" s="43"/>
      <c r="T323" s="43"/>
      <c r="U323" s="43"/>
      <c r="V323" s="43"/>
      <c r="W323" s="43"/>
      <c r="X323" s="43"/>
      <c r="Y323" s="43"/>
      <c r="Z323" s="43"/>
      <c r="AA323" s="43"/>
      <c r="AB323" s="43"/>
      <c r="AC323" s="43"/>
      <c r="AD323" s="43"/>
      <c r="AE323" s="43"/>
      <c r="AF323" s="43"/>
      <c r="AG323" s="43"/>
      <c r="AH323" s="43"/>
      <c r="AI323" s="43"/>
      <c r="AJ323" s="43"/>
      <c r="AK323" s="43"/>
      <c r="AL323" s="43"/>
      <c r="AM323" s="43"/>
      <c r="AN323" s="43"/>
      <c r="AO323" s="43"/>
      <c r="AP323" s="43"/>
      <c r="AQ323" s="43"/>
      <c r="AR323" s="43"/>
      <c r="AS323" s="43"/>
      <c r="AT323" s="43"/>
      <c r="AU323" s="43"/>
      <c r="AV323" s="43"/>
      <c r="AW323" s="43"/>
      <c r="AX323" s="43"/>
      <c r="AY323" s="43"/>
      <c r="AZ323" s="43"/>
      <c r="BA323" s="43"/>
      <c r="BB323" s="43"/>
      <c r="BC323" s="43"/>
      <c r="BD323" s="43"/>
      <c r="BE323" s="43"/>
      <c r="BF323" s="43"/>
      <c r="BG323" s="43"/>
      <c r="BH323" s="43"/>
      <c r="BI323" s="43"/>
      <c r="BJ323" s="43"/>
      <c r="BK323" s="43"/>
      <c r="BL323" s="27"/>
      <c r="BM323" s="27"/>
      <c r="BN323" s="27"/>
    </row>
    <row r="324" spans="1:66" x14ac:dyDescent="0.2">
      <c r="A324" s="43"/>
      <c r="B324" s="43"/>
      <c r="C324" s="43"/>
      <c r="E324" s="43"/>
      <c r="F324" s="43"/>
      <c r="G324" s="43"/>
      <c r="H324" s="43"/>
      <c r="I324" s="43"/>
      <c r="J324" s="43"/>
      <c r="K324" s="43"/>
      <c r="L324" s="43"/>
      <c r="M324" s="43"/>
      <c r="N324" s="43"/>
      <c r="O324" s="43"/>
      <c r="P324" s="43"/>
      <c r="Q324" s="43"/>
      <c r="R324" s="43"/>
      <c r="S324" s="43"/>
      <c r="T324" s="43"/>
      <c r="U324" s="43"/>
      <c r="V324" s="43"/>
      <c r="W324" s="43"/>
      <c r="X324" s="43"/>
      <c r="Y324" s="43"/>
      <c r="Z324" s="43"/>
      <c r="AA324" s="43"/>
      <c r="AB324" s="43"/>
      <c r="AC324" s="43"/>
      <c r="AD324" s="43"/>
      <c r="AE324" s="43"/>
      <c r="AF324" s="43"/>
      <c r="AG324" s="43"/>
      <c r="AH324" s="43"/>
      <c r="AI324" s="43"/>
      <c r="AJ324" s="43"/>
      <c r="AK324" s="43"/>
      <c r="AL324" s="43"/>
      <c r="AM324" s="43"/>
      <c r="AN324" s="43"/>
      <c r="AO324" s="43"/>
      <c r="AP324" s="43"/>
      <c r="AQ324" s="43"/>
      <c r="AR324" s="43"/>
      <c r="AS324" s="43"/>
      <c r="AT324" s="43"/>
      <c r="AU324" s="43"/>
      <c r="AV324" s="43"/>
      <c r="AW324" s="43"/>
      <c r="AX324" s="43"/>
      <c r="AY324" s="43"/>
      <c r="AZ324" s="43"/>
      <c r="BA324" s="43"/>
      <c r="BB324" s="43"/>
      <c r="BC324" s="43"/>
      <c r="BD324" s="43"/>
      <c r="BE324" s="43"/>
      <c r="BF324" s="43"/>
      <c r="BG324" s="43"/>
      <c r="BH324" s="43"/>
      <c r="BI324" s="43"/>
      <c r="BJ324" s="43"/>
      <c r="BK324" s="43"/>
      <c r="BL324" s="27"/>
      <c r="BM324" s="27"/>
      <c r="BN324" s="27"/>
    </row>
    <row r="325" spans="1:66" x14ac:dyDescent="0.2">
      <c r="A325" s="43"/>
      <c r="B325" s="43"/>
      <c r="C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43"/>
      <c r="AB325" s="43"/>
      <c r="AC325" s="43"/>
      <c r="AD325" s="43"/>
      <c r="AE325" s="43"/>
      <c r="AF325" s="43"/>
      <c r="AG325" s="43"/>
      <c r="AH325" s="43"/>
      <c r="AI325" s="43"/>
      <c r="AJ325" s="43"/>
      <c r="AK325" s="43"/>
      <c r="AL325" s="43"/>
      <c r="AM325" s="43"/>
      <c r="AN325" s="43"/>
      <c r="AO325" s="43"/>
      <c r="AP325" s="43"/>
      <c r="AQ325" s="43"/>
      <c r="AR325" s="43"/>
      <c r="AS325" s="43"/>
      <c r="AT325" s="43"/>
      <c r="AU325" s="43"/>
      <c r="AV325" s="43"/>
      <c r="AW325" s="43"/>
      <c r="AX325" s="43"/>
      <c r="AY325" s="43"/>
      <c r="AZ325" s="43"/>
      <c r="BA325" s="43"/>
      <c r="BB325" s="43"/>
      <c r="BC325" s="43"/>
      <c r="BD325" s="43"/>
      <c r="BE325" s="43"/>
      <c r="BF325" s="43"/>
      <c r="BG325" s="43"/>
      <c r="BH325" s="43"/>
      <c r="BI325" s="43"/>
      <c r="BJ325" s="43"/>
      <c r="BK325" s="43"/>
      <c r="BL325" s="27"/>
      <c r="BM325" s="27"/>
      <c r="BN325" s="27"/>
    </row>
    <row r="326" spans="1:66" x14ac:dyDescent="0.2">
      <c r="A326" s="43"/>
      <c r="B326" s="43"/>
      <c r="C326" s="43"/>
      <c r="E326" s="43"/>
      <c r="F326" s="43"/>
      <c r="G326" s="43"/>
      <c r="H326" s="43"/>
      <c r="I326" s="43"/>
      <c r="J326" s="43"/>
      <c r="K326" s="43"/>
      <c r="L326" s="43"/>
      <c r="M326" s="43"/>
      <c r="N326" s="43"/>
      <c r="O326" s="43"/>
      <c r="P326" s="43"/>
      <c r="Q326" s="43"/>
      <c r="R326" s="43"/>
      <c r="S326" s="43"/>
      <c r="T326" s="43"/>
      <c r="U326" s="43"/>
      <c r="V326" s="43"/>
      <c r="W326" s="43"/>
      <c r="X326" s="43"/>
      <c r="Y326" s="43"/>
      <c r="Z326" s="43"/>
      <c r="AA326" s="43"/>
      <c r="AB326" s="43"/>
      <c r="AC326" s="43"/>
      <c r="AD326" s="43"/>
      <c r="AE326" s="43"/>
      <c r="AF326" s="43"/>
      <c r="AG326" s="43"/>
      <c r="AH326" s="43"/>
      <c r="AI326" s="43"/>
      <c r="AJ326" s="43"/>
      <c r="AK326" s="43"/>
      <c r="AL326" s="43"/>
      <c r="AM326" s="43"/>
      <c r="AN326" s="43"/>
      <c r="AO326" s="43"/>
      <c r="AP326" s="43"/>
      <c r="AQ326" s="43"/>
      <c r="AR326" s="43"/>
      <c r="AS326" s="43"/>
      <c r="AT326" s="43"/>
      <c r="AU326" s="43"/>
      <c r="AV326" s="43"/>
      <c r="AW326" s="43"/>
      <c r="AX326" s="43"/>
      <c r="AY326" s="43"/>
      <c r="AZ326" s="43"/>
      <c r="BA326" s="43"/>
      <c r="BB326" s="43"/>
      <c r="BC326" s="43"/>
      <c r="BD326" s="43"/>
      <c r="BE326" s="43"/>
      <c r="BF326" s="43"/>
      <c r="BG326" s="43"/>
      <c r="BH326" s="43"/>
      <c r="BI326" s="43"/>
      <c r="BJ326" s="43"/>
      <c r="BK326" s="43"/>
      <c r="BL326" s="27"/>
      <c r="BM326" s="27"/>
      <c r="BN326" s="27"/>
    </row>
    <row r="327" spans="1:66" x14ac:dyDescent="0.2">
      <c r="A327" s="43"/>
      <c r="B327" s="43"/>
      <c r="C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43"/>
      <c r="AB327" s="43"/>
      <c r="AC327" s="43"/>
      <c r="AD327" s="43"/>
      <c r="AE327" s="43"/>
      <c r="AF327" s="43"/>
      <c r="AG327" s="43"/>
      <c r="AH327" s="43"/>
      <c r="AI327" s="43"/>
      <c r="AJ327" s="43"/>
      <c r="AK327" s="43"/>
      <c r="AL327" s="43"/>
      <c r="AM327" s="43"/>
      <c r="AN327" s="43"/>
      <c r="AO327" s="43"/>
      <c r="AP327" s="43"/>
      <c r="AQ327" s="43"/>
      <c r="AR327" s="43"/>
      <c r="AS327" s="43"/>
      <c r="AT327" s="43"/>
      <c r="AU327" s="43"/>
      <c r="AV327" s="43"/>
      <c r="AW327" s="43"/>
      <c r="AX327" s="43"/>
      <c r="AY327" s="43"/>
      <c r="AZ327" s="43"/>
      <c r="BA327" s="43"/>
      <c r="BB327" s="43"/>
      <c r="BC327" s="43"/>
      <c r="BD327" s="43"/>
      <c r="BE327" s="43"/>
      <c r="BF327" s="43"/>
      <c r="BG327" s="43"/>
      <c r="BH327" s="43"/>
      <c r="BI327" s="43"/>
      <c r="BJ327" s="43"/>
      <c r="BK327" s="43"/>
      <c r="BL327" s="27"/>
      <c r="BM327" s="27"/>
      <c r="BN327" s="27"/>
    </row>
    <row r="328" spans="1:66" x14ac:dyDescent="0.2">
      <c r="A328" s="43"/>
      <c r="B328" s="43"/>
      <c r="C328" s="43"/>
      <c r="E328" s="43"/>
      <c r="F328" s="43"/>
      <c r="G328" s="43"/>
      <c r="H328" s="43"/>
      <c r="I328" s="43"/>
      <c r="J328" s="43"/>
      <c r="K328" s="43"/>
      <c r="L328" s="43"/>
      <c r="M328" s="43"/>
      <c r="N328" s="43"/>
      <c r="O328" s="43"/>
      <c r="P328" s="43"/>
      <c r="Q328" s="43"/>
      <c r="R328" s="43"/>
      <c r="S328" s="43"/>
      <c r="T328" s="43"/>
      <c r="U328" s="43"/>
      <c r="V328" s="43"/>
      <c r="W328" s="43"/>
      <c r="X328" s="43"/>
      <c r="Y328" s="43"/>
      <c r="Z328" s="43"/>
      <c r="AA328" s="43"/>
      <c r="AB328" s="43"/>
      <c r="AC328" s="43"/>
      <c r="AD328" s="43"/>
      <c r="AE328" s="43"/>
      <c r="AF328" s="43"/>
      <c r="AG328" s="43"/>
      <c r="AH328" s="43"/>
      <c r="AI328" s="43"/>
      <c r="AJ328" s="43"/>
      <c r="AK328" s="43"/>
      <c r="AL328" s="43"/>
      <c r="AM328" s="43"/>
      <c r="AN328" s="43"/>
      <c r="AO328" s="43"/>
      <c r="AP328" s="43"/>
      <c r="AQ328" s="43"/>
      <c r="AR328" s="43"/>
      <c r="AS328" s="43"/>
      <c r="AT328" s="43"/>
      <c r="AU328" s="43"/>
      <c r="AV328" s="43"/>
      <c r="AW328" s="43"/>
      <c r="AX328" s="43"/>
      <c r="AY328" s="43"/>
      <c r="AZ328" s="43"/>
      <c r="BA328" s="43"/>
      <c r="BB328" s="43"/>
      <c r="BC328" s="43"/>
      <c r="BD328" s="43"/>
      <c r="BE328" s="43"/>
      <c r="BF328" s="43"/>
      <c r="BG328" s="43"/>
      <c r="BH328" s="43"/>
      <c r="BI328" s="43"/>
      <c r="BJ328" s="43"/>
      <c r="BK328" s="43"/>
      <c r="BL328" s="27"/>
      <c r="BM328" s="27"/>
      <c r="BN328" s="27"/>
    </row>
    <row r="329" spans="1:66" x14ac:dyDescent="0.2">
      <c r="A329" s="43"/>
      <c r="B329" s="43"/>
      <c r="C329" s="43"/>
      <c r="E329" s="43"/>
      <c r="F329" s="43"/>
      <c r="G329" s="43"/>
      <c r="H329" s="43"/>
      <c r="I329" s="43"/>
      <c r="J329" s="43"/>
      <c r="K329" s="43"/>
      <c r="L329" s="43"/>
      <c r="M329" s="43"/>
      <c r="N329" s="43"/>
      <c r="O329" s="43"/>
      <c r="P329" s="43"/>
      <c r="Q329" s="43"/>
      <c r="R329" s="43"/>
      <c r="S329" s="43"/>
      <c r="T329" s="43"/>
      <c r="U329" s="43"/>
      <c r="V329" s="43"/>
      <c r="W329" s="43"/>
      <c r="X329" s="43"/>
      <c r="Y329" s="43"/>
      <c r="Z329" s="43"/>
      <c r="AA329" s="43"/>
      <c r="AB329" s="43"/>
      <c r="AC329" s="43"/>
      <c r="AD329" s="43"/>
      <c r="AE329" s="43"/>
      <c r="AF329" s="43"/>
      <c r="AG329" s="43"/>
      <c r="AH329" s="43"/>
      <c r="AI329" s="43"/>
      <c r="AJ329" s="43"/>
      <c r="AK329" s="43"/>
      <c r="AL329" s="43"/>
      <c r="AM329" s="43"/>
      <c r="AN329" s="43"/>
      <c r="AO329" s="43"/>
      <c r="AP329" s="43"/>
      <c r="AQ329" s="43"/>
      <c r="AR329" s="43"/>
      <c r="AS329" s="43"/>
      <c r="AT329" s="43"/>
      <c r="AU329" s="43"/>
      <c r="AV329" s="43"/>
      <c r="AW329" s="43"/>
      <c r="AX329" s="43"/>
      <c r="AY329" s="43"/>
      <c r="AZ329" s="43"/>
      <c r="BA329" s="43"/>
      <c r="BB329" s="43"/>
      <c r="BC329" s="43"/>
      <c r="BD329" s="43"/>
      <c r="BE329" s="43"/>
      <c r="BF329" s="43"/>
      <c r="BG329" s="43"/>
      <c r="BH329" s="43"/>
      <c r="BI329" s="43"/>
      <c r="BJ329" s="43"/>
      <c r="BK329" s="43"/>
      <c r="BL329" s="27"/>
      <c r="BM329" s="27"/>
      <c r="BN329" s="27"/>
    </row>
    <row r="330" spans="1:66" x14ac:dyDescent="0.2">
      <c r="A330" s="43"/>
      <c r="B330" s="43"/>
      <c r="C330" s="43"/>
      <c r="E330" s="43"/>
      <c r="F330" s="43"/>
      <c r="G330" s="43"/>
      <c r="H330" s="43"/>
      <c r="I330" s="43"/>
      <c r="J330" s="43"/>
      <c r="K330" s="43"/>
      <c r="L330" s="43"/>
      <c r="M330" s="43"/>
      <c r="N330" s="43"/>
      <c r="O330" s="43"/>
      <c r="P330" s="43"/>
      <c r="Q330" s="43"/>
      <c r="R330" s="43"/>
      <c r="S330" s="43"/>
      <c r="T330" s="43"/>
      <c r="U330" s="43"/>
      <c r="V330" s="43"/>
      <c r="W330" s="43"/>
      <c r="X330" s="43"/>
      <c r="Y330" s="43"/>
      <c r="Z330" s="43"/>
      <c r="AA330" s="43"/>
      <c r="AB330" s="43"/>
      <c r="AC330" s="43"/>
      <c r="AD330" s="43"/>
      <c r="AE330" s="43"/>
      <c r="AF330" s="43"/>
      <c r="AG330" s="43"/>
      <c r="AH330" s="43"/>
      <c r="AI330" s="43"/>
      <c r="AJ330" s="43"/>
      <c r="AK330" s="43"/>
      <c r="AL330" s="43"/>
      <c r="AM330" s="43"/>
      <c r="AN330" s="43"/>
      <c r="AO330" s="43"/>
      <c r="AP330" s="43"/>
      <c r="AQ330" s="43"/>
      <c r="AR330" s="43"/>
      <c r="AS330" s="43"/>
      <c r="AT330" s="43"/>
      <c r="AU330" s="43"/>
      <c r="AV330" s="43"/>
      <c r="AW330" s="43"/>
      <c r="AX330" s="43"/>
      <c r="AY330" s="43"/>
      <c r="AZ330" s="43"/>
      <c r="BA330" s="43"/>
      <c r="BB330" s="43"/>
      <c r="BC330" s="43"/>
      <c r="BD330" s="43"/>
      <c r="BE330" s="43"/>
      <c r="BF330" s="43"/>
      <c r="BG330" s="43"/>
      <c r="BH330" s="43"/>
      <c r="BI330" s="43"/>
      <c r="BJ330" s="43"/>
      <c r="BK330" s="43"/>
      <c r="BL330" s="27"/>
      <c r="BM330" s="27"/>
      <c r="BN330" s="27"/>
    </row>
    <row r="331" spans="1:66" x14ac:dyDescent="0.2">
      <c r="A331" s="43"/>
      <c r="B331" s="43"/>
      <c r="C331" s="43"/>
      <c r="E331" s="43"/>
      <c r="F331" s="43"/>
      <c r="G331" s="43"/>
      <c r="H331" s="43"/>
      <c r="I331" s="43"/>
      <c r="J331" s="43"/>
      <c r="K331" s="43"/>
      <c r="L331" s="43"/>
      <c r="M331" s="43"/>
      <c r="N331" s="43"/>
      <c r="O331" s="43"/>
      <c r="P331" s="43"/>
      <c r="Q331" s="43"/>
      <c r="R331" s="43"/>
      <c r="S331" s="43"/>
      <c r="T331" s="43"/>
      <c r="U331" s="43"/>
      <c r="V331" s="43"/>
      <c r="W331" s="43"/>
      <c r="X331" s="43"/>
      <c r="Y331" s="43"/>
      <c r="Z331" s="43"/>
      <c r="AA331" s="43"/>
      <c r="AB331" s="43"/>
      <c r="AC331" s="43"/>
      <c r="AD331" s="43"/>
      <c r="AE331" s="43"/>
      <c r="AF331" s="43"/>
      <c r="AG331" s="43"/>
      <c r="AH331" s="43"/>
      <c r="AI331" s="43"/>
      <c r="AJ331" s="43"/>
      <c r="AK331" s="43"/>
      <c r="AL331" s="43"/>
      <c r="AM331" s="43"/>
      <c r="AN331" s="43"/>
      <c r="AO331" s="43"/>
      <c r="AP331" s="43"/>
      <c r="AQ331" s="43"/>
      <c r="AR331" s="43"/>
      <c r="AS331" s="43"/>
      <c r="AT331" s="43"/>
      <c r="AU331" s="43"/>
      <c r="AV331" s="43"/>
      <c r="AW331" s="43"/>
      <c r="AX331" s="43"/>
      <c r="AY331" s="43"/>
      <c r="AZ331" s="43"/>
      <c r="BA331" s="43"/>
      <c r="BB331" s="43"/>
      <c r="BC331" s="43"/>
      <c r="BD331" s="43"/>
      <c r="BE331" s="43"/>
      <c r="BF331" s="43"/>
      <c r="BG331" s="43"/>
      <c r="BH331" s="43"/>
      <c r="BI331" s="43"/>
      <c r="BJ331" s="43"/>
      <c r="BK331" s="43"/>
      <c r="BL331" s="27"/>
      <c r="BM331" s="27"/>
      <c r="BN331" s="27"/>
    </row>
    <row r="332" spans="1:66" x14ac:dyDescent="0.2">
      <c r="A332" s="43"/>
      <c r="B332" s="43"/>
      <c r="C332" s="43"/>
      <c r="E332" s="43"/>
      <c r="F332" s="43"/>
      <c r="G332" s="43"/>
      <c r="H332" s="43"/>
      <c r="I332" s="43"/>
      <c r="J332" s="43"/>
      <c r="K332" s="43"/>
      <c r="L332" s="43"/>
      <c r="M332" s="43"/>
      <c r="N332" s="43"/>
      <c r="O332" s="43"/>
      <c r="P332" s="43"/>
      <c r="Q332" s="43"/>
      <c r="R332" s="43"/>
      <c r="S332" s="43"/>
      <c r="T332" s="43"/>
      <c r="U332" s="43"/>
      <c r="V332" s="43"/>
      <c r="W332" s="43"/>
      <c r="X332" s="43"/>
      <c r="Y332" s="43"/>
      <c r="Z332" s="43"/>
      <c r="AA332" s="43"/>
      <c r="AB332" s="43"/>
      <c r="AC332" s="43"/>
      <c r="AD332" s="43"/>
      <c r="AE332" s="43"/>
      <c r="AF332" s="43"/>
      <c r="AG332" s="43"/>
      <c r="AH332" s="43"/>
      <c r="AI332" s="43"/>
      <c r="AJ332" s="43"/>
      <c r="AK332" s="43"/>
      <c r="AL332" s="43"/>
      <c r="AM332" s="43"/>
      <c r="AN332" s="43"/>
      <c r="AO332" s="43"/>
      <c r="AP332" s="43"/>
      <c r="AQ332" s="43"/>
      <c r="AR332" s="43"/>
      <c r="AS332" s="43"/>
      <c r="AT332" s="43"/>
      <c r="AU332" s="43"/>
      <c r="AV332" s="43"/>
      <c r="AW332" s="43"/>
      <c r="AX332" s="43"/>
      <c r="AY332" s="43"/>
      <c r="AZ332" s="43"/>
      <c r="BA332" s="43"/>
      <c r="BB332" s="43"/>
      <c r="BC332" s="43"/>
      <c r="BD332" s="43"/>
      <c r="BE332" s="43"/>
      <c r="BF332" s="43"/>
      <c r="BG332" s="43"/>
      <c r="BH332" s="43"/>
      <c r="BI332" s="43"/>
      <c r="BJ332" s="43"/>
      <c r="BK332" s="43"/>
      <c r="BL332" s="27"/>
      <c r="BM332" s="27"/>
      <c r="BN332" s="27"/>
    </row>
    <row r="333" spans="1:66" x14ac:dyDescent="0.2">
      <c r="A333" s="43"/>
      <c r="B333" s="43"/>
      <c r="C333" s="43"/>
      <c r="E333" s="43"/>
      <c r="F333" s="43"/>
      <c r="G333" s="43"/>
      <c r="H333" s="43"/>
      <c r="I333" s="43"/>
      <c r="J333" s="43"/>
      <c r="K333" s="43"/>
      <c r="L333" s="43"/>
      <c r="M333" s="43"/>
      <c r="N333" s="43"/>
      <c r="O333" s="43"/>
      <c r="P333" s="43"/>
      <c r="Q333" s="43"/>
      <c r="R333" s="43"/>
      <c r="S333" s="43"/>
      <c r="T333" s="43"/>
      <c r="U333" s="43"/>
      <c r="V333" s="43"/>
      <c r="W333" s="43"/>
      <c r="X333" s="43"/>
      <c r="Y333" s="43"/>
      <c r="Z333" s="43"/>
      <c r="AA333" s="43"/>
      <c r="AB333" s="43"/>
      <c r="AC333" s="43"/>
      <c r="AD333" s="43"/>
      <c r="AE333" s="43"/>
      <c r="AF333" s="43"/>
      <c r="AG333" s="43"/>
      <c r="AH333" s="43"/>
      <c r="AI333" s="43"/>
      <c r="AJ333" s="43"/>
      <c r="AK333" s="43"/>
      <c r="AL333" s="43"/>
      <c r="AM333" s="43"/>
      <c r="AN333" s="43"/>
      <c r="AO333" s="43"/>
      <c r="AP333" s="43"/>
      <c r="AQ333" s="43"/>
      <c r="AR333" s="43"/>
      <c r="AS333" s="43"/>
      <c r="AT333" s="43"/>
      <c r="AU333" s="43"/>
      <c r="AV333" s="43"/>
      <c r="AW333" s="43"/>
      <c r="AX333" s="43"/>
      <c r="AY333" s="43"/>
      <c r="AZ333" s="43"/>
      <c r="BA333" s="43"/>
      <c r="BB333" s="43"/>
      <c r="BC333" s="43"/>
      <c r="BD333" s="43"/>
      <c r="BE333" s="43"/>
      <c r="BF333" s="43"/>
      <c r="BG333" s="43"/>
      <c r="BH333" s="43"/>
      <c r="BI333" s="43"/>
      <c r="BJ333" s="43"/>
      <c r="BK333" s="43"/>
      <c r="BL333" s="27"/>
      <c r="BM333" s="27"/>
      <c r="BN333" s="27"/>
    </row>
    <row r="334" spans="1:66" x14ac:dyDescent="0.2">
      <c r="A334" s="43"/>
      <c r="B334" s="43"/>
      <c r="C334" s="43"/>
      <c r="E334" s="43"/>
      <c r="F334" s="43"/>
      <c r="G334" s="43"/>
      <c r="H334" s="43"/>
      <c r="I334" s="43"/>
      <c r="J334" s="43"/>
      <c r="K334" s="43"/>
      <c r="L334" s="43"/>
      <c r="M334" s="43"/>
      <c r="N334" s="43"/>
      <c r="O334" s="43"/>
      <c r="P334" s="43"/>
      <c r="Q334" s="43"/>
      <c r="R334" s="43"/>
      <c r="S334" s="43"/>
      <c r="T334" s="43"/>
      <c r="U334" s="43"/>
      <c r="V334" s="43"/>
      <c r="W334" s="43"/>
      <c r="X334" s="43"/>
      <c r="Y334" s="43"/>
      <c r="Z334" s="43"/>
      <c r="AA334" s="43"/>
      <c r="AB334" s="43"/>
      <c r="AC334" s="43"/>
      <c r="AD334" s="43"/>
      <c r="AE334" s="43"/>
      <c r="AF334" s="43"/>
      <c r="AG334" s="43"/>
      <c r="AH334" s="43"/>
      <c r="AI334" s="43"/>
      <c r="AJ334" s="43"/>
      <c r="AK334" s="43"/>
      <c r="AL334" s="43"/>
      <c r="AM334" s="43"/>
      <c r="AN334" s="43"/>
      <c r="AO334" s="43"/>
      <c r="AP334" s="43"/>
      <c r="AQ334" s="43"/>
      <c r="AR334" s="43"/>
      <c r="AS334" s="43"/>
      <c r="AT334" s="43"/>
      <c r="AU334" s="43"/>
      <c r="AV334" s="43"/>
      <c r="AW334" s="43"/>
      <c r="AX334" s="43"/>
      <c r="AY334" s="43"/>
      <c r="AZ334" s="43"/>
      <c r="BA334" s="43"/>
      <c r="BB334" s="43"/>
      <c r="BC334" s="43"/>
      <c r="BD334" s="43"/>
      <c r="BE334" s="43"/>
      <c r="BF334" s="43"/>
      <c r="BG334" s="43"/>
      <c r="BH334" s="43"/>
      <c r="BI334" s="43"/>
      <c r="BJ334" s="43"/>
      <c r="BK334" s="43"/>
      <c r="BL334" s="27"/>
      <c r="BM334" s="27"/>
      <c r="BN334" s="27"/>
    </row>
    <row r="335" spans="1:66" x14ac:dyDescent="0.2">
      <c r="A335" s="43"/>
      <c r="B335" s="43"/>
      <c r="C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43"/>
      <c r="AB335" s="43"/>
      <c r="AC335" s="43"/>
      <c r="AD335" s="43"/>
      <c r="AE335" s="43"/>
      <c r="AF335" s="43"/>
      <c r="AG335" s="43"/>
      <c r="AH335" s="43"/>
      <c r="AI335" s="43"/>
      <c r="AJ335" s="43"/>
      <c r="AK335" s="43"/>
      <c r="AL335" s="43"/>
      <c r="AM335" s="43"/>
      <c r="AN335" s="43"/>
      <c r="AO335" s="43"/>
      <c r="AP335" s="43"/>
      <c r="AQ335" s="43"/>
      <c r="AR335" s="43"/>
      <c r="AS335" s="43"/>
      <c r="AT335" s="43"/>
      <c r="AU335" s="43"/>
      <c r="AV335" s="43"/>
      <c r="AW335" s="43"/>
      <c r="AX335" s="43"/>
      <c r="AY335" s="43"/>
      <c r="AZ335" s="43"/>
      <c r="BA335" s="43"/>
      <c r="BB335" s="43"/>
      <c r="BC335" s="43"/>
      <c r="BD335" s="43"/>
      <c r="BE335" s="43"/>
      <c r="BF335" s="43"/>
      <c r="BG335" s="43"/>
      <c r="BH335" s="43"/>
      <c r="BI335" s="43"/>
      <c r="BJ335" s="43"/>
      <c r="BK335" s="43"/>
      <c r="BL335" s="27"/>
      <c r="BM335" s="27"/>
      <c r="BN335" s="27"/>
    </row>
    <row r="336" spans="1:66" x14ac:dyDescent="0.2">
      <c r="A336" s="43"/>
      <c r="B336" s="43"/>
      <c r="C336" s="43"/>
      <c r="E336" s="43"/>
      <c r="F336" s="43"/>
      <c r="G336" s="43"/>
      <c r="H336" s="43"/>
      <c r="I336" s="43"/>
      <c r="J336" s="43"/>
      <c r="K336" s="43"/>
      <c r="L336" s="43"/>
      <c r="M336" s="43"/>
      <c r="N336" s="43"/>
      <c r="O336" s="43"/>
      <c r="P336" s="43"/>
      <c r="Q336" s="43"/>
      <c r="R336" s="43"/>
      <c r="S336" s="43"/>
      <c r="T336" s="43"/>
      <c r="U336" s="43"/>
      <c r="V336" s="43"/>
      <c r="W336" s="43"/>
      <c r="X336" s="43"/>
      <c r="Y336" s="43"/>
      <c r="Z336" s="43"/>
      <c r="AA336" s="43"/>
      <c r="AB336" s="43"/>
      <c r="AC336" s="43"/>
      <c r="AD336" s="43"/>
      <c r="AE336" s="43"/>
      <c r="AF336" s="43"/>
      <c r="AG336" s="43"/>
      <c r="AH336" s="43"/>
      <c r="AI336" s="43"/>
      <c r="AJ336" s="43"/>
      <c r="AK336" s="43"/>
      <c r="AL336" s="43"/>
      <c r="AM336" s="43"/>
      <c r="AN336" s="43"/>
      <c r="AO336" s="43"/>
      <c r="AP336" s="43"/>
      <c r="AQ336" s="43"/>
      <c r="AR336" s="43"/>
      <c r="AS336" s="43"/>
      <c r="AT336" s="43"/>
      <c r="AU336" s="43"/>
      <c r="AV336" s="43"/>
      <c r="AW336" s="43"/>
      <c r="AX336" s="43"/>
      <c r="AY336" s="43"/>
      <c r="AZ336" s="43"/>
      <c r="BA336" s="43"/>
      <c r="BB336" s="43"/>
      <c r="BC336" s="43"/>
      <c r="BD336" s="43"/>
      <c r="BE336" s="43"/>
      <c r="BF336" s="43"/>
      <c r="BG336" s="43"/>
      <c r="BH336" s="43"/>
      <c r="BI336" s="43"/>
      <c r="BJ336" s="43"/>
      <c r="BK336" s="43"/>
      <c r="BL336" s="27"/>
      <c r="BM336" s="27"/>
      <c r="BN336" s="27"/>
    </row>
    <row r="337" spans="1:66" x14ac:dyDescent="0.2">
      <c r="A337" s="43"/>
      <c r="B337" s="43"/>
      <c r="C337" s="43"/>
      <c r="E337" s="43"/>
      <c r="F337" s="43"/>
      <c r="G337" s="43"/>
      <c r="H337" s="43"/>
      <c r="I337" s="43"/>
      <c r="J337" s="43"/>
      <c r="K337" s="43"/>
      <c r="L337" s="43"/>
      <c r="M337" s="43"/>
      <c r="N337" s="43"/>
      <c r="O337" s="43"/>
      <c r="P337" s="43"/>
      <c r="Q337" s="43"/>
      <c r="R337" s="43"/>
      <c r="S337" s="43"/>
      <c r="T337" s="43"/>
      <c r="U337" s="43"/>
      <c r="V337" s="43"/>
      <c r="W337" s="43"/>
      <c r="X337" s="43"/>
      <c r="Y337" s="43"/>
      <c r="Z337" s="43"/>
      <c r="AA337" s="43"/>
      <c r="AB337" s="43"/>
      <c r="AC337" s="43"/>
      <c r="AD337" s="43"/>
      <c r="AE337" s="43"/>
      <c r="AF337" s="43"/>
      <c r="AG337" s="43"/>
      <c r="AH337" s="43"/>
      <c r="AI337" s="43"/>
      <c r="AJ337" s="43"/>
      <c r="AK337" s="43"/>
      <c r="AL337" s="43"/>
      <c r="AM337" s="43"/>
      <c r="AN337" s="43"/>
      <c r="AO337" s="43"/>
      <c r="AP337" s="43"/>
      <c r="AQ337" s="43"/>
      <c r="AR337" s="43"/>
      <c r="AS337" s="43"/>
      <c r="AT337" s="43"/>
      <c r="AU337" s="43"/>
      <c r="AV337" s="43"/>
      <c r="AW337" s="43"/>
      <c r="AX337" s="43"/>
      <c r="AY337" s="43"/>
      <c r="AZ337" s="43"/>
      <c r="BA337" s="43"/>
      <c r="BB337" s="43"/>
      <c r="BC337" s="43"/>
      <c r="BD337" s="43"/>
      <c r="BE337" s="43"/>
      <c r="BF337" s="43"/>
      <c r="BG337" s="43"/>
      <c r="BH337" s="43"/>
      <c r="BI337" s="43"/>
      <c r="BJ337" s="43"/>
      <c r="BK337" s="43"/>
      <c r="BL337" s="27"/>
      <c r="BM337" s="27"/>
      <c r="BN337" s="27"/>
    </row>
    <row r="338" spans="1:66" x14ac:dyDescent="0.2">
      <c r="A338" s="43"/>
      <c r="B338" s="43"/>
      <c r="C338" s="43"/>
      <c r="E338" s="43"/>
      <c r="F338" s="43"/>
      <c r="G338" s="43"/>
      <c r="H338" s="43"/>
      <c r="I338" s="43"/>
      <c r="J338" s="43"/>
      <c r="K338" s="43"/>
      <c r="L338" s="43"/>
      <c r="M338" s="43"/>
      <c r="N338" s="43"/>
      <c r="O338" s="43"/>
      <c r="P338" s="43"/>
      <c r="Q338" s="43"/>
      <c r="R338" s="43"/>
      <c r="S338" s="43"/>
      <c r="T338" s="43"/>
      <c r="U338" s="43"/>
      <c r="V338" s="43"/>
      <c r="W338" s="43"/>
      <c r="X338" s="43"/>
      <c r="Y338" s="43"/>
      <c r="Z338" s="43"/>
      <c r="AA338" s="43"/>
      <c r="AB338" s="43"/>
      <c r="AC338" s="43"/>
      <c r="AD338" s="43"/>
      <c r="AE338" s="43"/>
      <c r="AF338" s="43"/>
      <c r="AG338" s="43"/>
      <c r="AH338" s="43"/>
      <c r="AI338" s="43"/>
      <c r="AJ338" s="43"/>
      <c r="AK338" s="43"/>
      <c r="AL338" s="43"/>
      <c r="AM338" s="43"/>
      <c r="AN338" s="43"/>
      <c r="AO338" s="43"/>
      <c r="AP338" s="43"/>
      <c r="AQ338" s="43"/>
      <c r="AR338" s="43"/>
      <c r="AS338" s="43"/>
      <c r="AT338" s="43"/>
      <c r="AU338" s="43"/>
      <c r="AV338" s="43"/>
      <c r="AW338" s="43"/>
      <c r="AX338" s="43"/>
      <c r="AY338" s="43"/>
      <c r="AZ338" s="43"/>
      <c r="BA338" s="43"/>
      <c r="BB338" s="43"/>
      <c r="BC338" s="43"/>
      <c r="BD338" s="43"/>
      <c r="BE338" s="43"/>
      <c r="BF338" s="43"/>
      <c r="BG338" s="43"/>
      <c r="BH338" s="43"/>
      <c r="BI338" s="43"/>
      <c r="BJ338" s="43"/>
      <c r="BK338" s="43"/>
      <c r="BL338" s="27"/>
      <c r="BM338" s="27"/>
      <c r="BN338" s="27"/>
    </row>
    <row r="339" spans="1:66" x14ac:dyDescent="0.2">
      <c r="A339" s="43"/>
      <c r="B339" s="43"/>
      <c r="C339" s="43"/>
      <c r="E339" s="43"/>
      <c r="F339" s="43"/>
      <c r="G339" s="43"/>
      <c r="H339" s="43"/>
      <c r="I339" s="43"/>
      <c r="J339" s="43"/>
      <c r="K339" s="43"/>
      <c r="L339" s="43"/>
      <c r="M339" s="43"/>
      <c r="N339" s="43"/>
      <c r="O339" s="43"/>
      <c r="P339" s="43"/>
      <c r="Q339" s="43"/>
      <c r="R339" s="43"/>
      <c r="S339" s="43"/>
      <c r="T339" s="43"/>
      <c r="U339" s="43"/>
      <c r="V339" s="43"/>
      <c r="W339" s="43"/>
      <c r="X339" s="43"/>
      <c r="Y339" s="43"/>
      <c r="Z339" s="43"/>
      <c r="AA339" s="43"/>
      <c r="AB339" s="43"/>
      <c r="AC339" s="43"/>
      <c r="AD339" s="43"/>
      <c r="AE339" s="43"/>
      <c r="AF339" s="43"/>
      <c r="AG339" s="43"/>
      <c r="AH339" s="43"/>
      <c r="AI339" s="43"/>
      <c r="AJ339" s="43"/>
      <c r="AK339" s="43"/>
      <c r="AL339" s="43"/>
      <c r="AM339" s="43"/>
      <c r="AN339" s="43"/>
      <c r="AO339" s="43"/>
      <c r="AP339" s="43"/>
      <c r="AQ339" s="43"/>
      <c r="AR339" s="43"/>
      <c r="AS339" s="43"/>
      <c r="AT339" s="43"/>
      <c r="AU339" s="43"/>
      <c r="AV339" s="43"/>
      <c r="AW339" s="43"/>
      <c r="AX339" s="43"/>
      <c r="AY339" s="43"/>
      <c r="AZ339" s="43"/>
      <c r="BA339" s="43"/>
      <c r="BB339" s="43"/>
      <c r="BC339" s="43"/>
      <c r="BD339" s="43"/>
      <c r="BE339" s="43"/>
      <c r="BF339" s="43"/>
      <c r="BG339" s="43"/>
      <c r="BH339" s="43"/>
      <c r="BI339" s="43"/>
      <c r="BJ339" s="43"/>
      <c r="BK339" s="43"/>
      <c r="BL339" s="27"/>
      <c r="BM339" s="27"/>
      <c r="BN339" s="27"/>
    </row>
    <row r="340" spans="1:66" x14ac:dyDescent="0.2">
      <c r="A340" s="43"/>
      <c r="B340" s="43"/>
      <c r="C340" s="43"/>
      <c r="E340" s="43"/>
      <c r="F340" s="43"/>
      <c r="G340" s="43"/>
      <c r="H340" s="43"/>
      <c r="I340" s="43"/>
      <c r="J340" s="43"/>
      <c r="K340" s="43"/>
      <c r="L340" s="43"/>
      <c r="M340" s="43"/>
      <c r="N340" s="43"/>
      <c r="O340" s="43"/>
      <c r="P340" s="43"/>
      <c r="Q340" s="43"/>
      <c r="R340" s="43"/>
      <c r="S340" s="43"/>
      <c r="T340" s="43"/>
      <c r="U340" s="43"/>
      <c r="V340" s="43"/>
      <c r="W340" s="43"/>
      <c r="X340" s="43"/>
      <c r="Y340" s="43"/>
      <c r="Z340" s="43"/>
      <c r="AA340" s="43"/>
      <c r="AB340" s="43"/>
      <c r="AC340" s="43"/>
      <c r="AD340" s="43"/>
      <c r="AE340" s="43"/>
      <c r="AF340" s="43"/>
      <c r="AG340" s="43"/>
      <c r="AH340" s="43"/>
      <c r="AI340" s="43"/>
      <c r="AJ340" s="43"/>
      <c r="AK340" s="43"/>
      <c r="AL340" s="43"/>
      <c r="AM340" s="43"/>
      <c r="AN340" s="43"/>
      <c r="AO340" s="43"/>
      <c r="AP340" s="43"/>
      <c r="AQ340" s="43"/>
      <c r="AR340" s="43"/>
      <c r="AS340" s="43"/>
      <c r="AT340" s="43"/>
      <c r="AU340" s="43"/>
      <c r="AV340" s="43"/>
      <c r="AW340" s="43"/>
      <c r="AX340" s="43"/>
      <c r="AY340" s="43"/>
      <c r="AZ340" s="43"/>
      <c r="BA340" s="43"/>
      <c r="BB340" s="43"/>
      <c r="BC340" s="43"/>
      <c r="BD340" s="43"/>
      <c r="BE340" s="43"/>
      <c r="BF340" s="43"/>
      <c r="BG340" s="43"/>
      <c r="BH340" s="43"/>
      <c r="BI340" s="43"/>
      <c r="BJ340" s="43"/>
      <c r="BK340" s="43"/>
      <c r="BL340" s="27"/>
      <c r="BM340" s="27"/>
      <c r="BN340" s="27"/>
    </row>
    <row r="341" spans="1:66" x14ac:dyDescent="0.2">
      <c r="A341" s="43"/>
      <c r="B341" s="43"/>
      <c r="C341" s="43"/>
      <c r="E341" s="43"/>
      <c r="F341" s="43"/>
      <c r="G341" s="43"/>
      <c r="H341" s="43"/>
      <c r="I341" s="43"/>
      <c r="J341" s="43"/>
      <c r="K341" s="43"/>
      <c r="L341" s="43"/>
      <c r="M341" s="43"/>
      <c r="N341" s="43"/>
      <c r="O341" s="43"/>
      <c r="P341" s="43"/>
      <c r="Q341" s="43"/>
      <c r="R341" s="43"/>
      <c r="S341" s="43"/>
      <c r="T341" s="43"/>
      <c r="U341" s="43"/>
      <c r="V341" s="43"/>
      <c r="W341" s="43"/>
      <c r="X341" s="43"/>
      <c r="Y341" s="43"/>
      <c r="Z341" s="43"/>
      <c r="AA341" s="43"/>
      <c r="AB341" s="43"/>
      <c r="AC341" s="43"/>
      <c r="AD341" s="43"/>
      <c r="AE341" s="43"/>
      <c r="AF341" s="43"/>
      <c r="AG341" s="43"/>
      <c r="AH341" s="43"/>
      <c r="AI341" s="43"/>
      <c r="AJ341" s="43"/>
      <c r="AK341" s="43"/>
      <c r="AL341" s="43"/>
      <c r="AM341" s="43"/>
      <c r="AN341" s="43"/>
      <c r="AO341" s="43"/>
      <c r="AP341" s="43"/>
      <c r="AQ341" s="43"/>
      <c r="AR341" s="43"/>
      <c r="AS341" s="43"/>
      <c r="AT341" s="43"/>
      <c r="AU341" s="43"/>
      <c r="AV341" s="43"/>
      <c r="AW341" s="43"/>
      <c r="AX341" s="43"/>
      <c r="AY341" s="43"/>
      <c r="AZ341" s="43"/>
      <c r="BA341" s="43"/>
      <c r="BB341" s="43"/>
      <c r="BC341" s="43"/>
      <c r="BD341" s="43"/>
      <c r="BE341" s="43"/>
      <c r="BF341" s="43"/>
      <c r="BG341" s="43"/>
      <c r="BH341" s="43"/>
      <c r="BI341" s="43"/>
      <c r="BJ341" s="43"/>
      <c r="BK341" s="43"/>
      <c r="BL341" s="27"/>
      <c r="BM341" s="27"/>
      <c r="BN341" s="27"/>
    </row>
    <row r="342" spans="1:66" x14ac:dyDescent="0.2">
      <c r="A342" s="43"/>
      <c r="B342" s="43"/>
      <c r="C342" s="43"/>
      <c r="E342" s="43"/>
      <c r="F342" s="43"/>
      <c r="G342" s="43"/>
      <c r="H342" s="43"/>
      <c r="I342" s="43"/>
      <c r="J342" s="43"/>
      <c r="K342" s="43"/>
      <c r="L342" s="43"/>
      <c r="M342" s="43"/>
      <c r="N342" s="43"/>
      <c r="O342" s="43"/>
      <c r="P342" s="43"/>
      <c r="Q342" s="43"/>
      <c r="R342" s="43"/>
      <c r="S342" s="43"/>
      <c r="T342" s="43"/>
      <c r="U342" s="43"/>
      <c r="V342" s="43"/>
      <c r="W342" s="43"/>
      <c r="X342" s="43"/>
      <c r="Y342" s="43"/>
      <c r="Z342" s="43"/>
      <c r="AA342" s="43"/>
      <c r="AB342" s="43"/>
      <c r="AC342" s="43"/>
      <c r="AD342" s="43"/>
      <c r="AE342" s="43"/>
      <c r="AF342" s="43"/>
      <c r="AG342" s="43"/>
      <c r="AH342" s="43"/>
      <c r="AI342" s="43"/>
      <c r="AJ342" s="43"/>
      <c r="AK342" s="43"/>
      <c r="AL342" s="43"/>
      <c r="AM342" s="43"/>
      <c r="AN342" s="43"/>
      <c r="AO342" s="43"/>
      <c r="AP342" s="43"/>
      <c r="AQ342" s="43"/>
      <c r="AR342" s="43"/>
      <c r="AS342" s="43"/>
      <c r="AT342" s="43"/>
      <c r="AU342" s="43"/>
      <c r="AV342" s="43"/>
      <c r="AW342" s="43"/>
      <c r="AX342" s="43"/>
      <c r="AY342" s="43"/>
      <c r="AZ342" s="43"/>
      <c r="BA342" s="43"/>
      <c r="BB342" s="43"/>
      <c r="BC342" s="43"/>
      <c r="BD342" s="43"/>
      <c r="BE342" s="43"/>
      <c r="BF342" s="43"/>
      <c r="BG342" s="43"/>
      <c r="BH342" s="43"/>
      <c r="BI342" s="43"/>
      <c r="BJ342" s="43"/>
      <c r="BK342" s="43"/>
      <c r="BL342" s="27"/>
      <c r="BM342" s="27"/>
      <c r="BN342" s="27"/>
    </row>
    <row r="343" spans="1:66" x14ac:dyDescent="0.2">
      <c r="A343" s="43"/>
      <c r="B343" s="43"/>
      <c r="C343" s="43"/>
      <c r="E343" s="43"/>
      <c r="F343" s="43"/>
      <c r="G343" s="43"/>
      <c r="H343" s="43"/>
      <c r="I343" s="43"/>
      <c r="J343" s="43"/>
      <c r="K343" s="43"/>
      <c r="L343" s="43"/>
      <c r="M343" s="43"/>
      <c r="N343" s="43"/>
      <c r="O343" s="43"/>
      <c r="P343" s="43"/>
      <c r="Q343" s="43"/>
      <c r="R343" s="43"/>
      <c r="S343" s="43"/>
      <c r="T343" s="43"/>
      <c r="U343" s="43"/>
      <c r="V343" s="43"/>
      <c r="W343" s="43"/>
      <c r="X343" s="43"/>
      <c r="Y343" s="43"/>
      <c r="Z343" s="43"/>
      <c r="AA343" s="43"/>
      <c r="AB343" s="43"/>
      <c r="AC343" s="43"/>
      <c r="AD343" s="43"/>
      <c r="AE343" s="43"/>
      <c r="AF343" s="43"/>
      <c r="AG343" s="43"/>
      <c r="AH343" s="43"/>
      <c r="AI343" s="43"/>
      <c r="AJ343" s="43"/>
      <c r="AK343" s="43"/>
      <c r="AL343" s="43"/>
      <c r="AM343" s="43"/>
      <c r="AN343" s="43"/>
      <c r="AO343" s="43"/>
      <c r="AP343" s="43"/>
      <c r="AQ343" s="43"/>
      <c r="AR343" s="43"/>
      <c r="AS343" s="43"/>
      <c r="AT343" s="43"/>
      <c r="AU343" s="43"/>
      <c r="AV343" s="43"/>
      <c r="AW343" s="43"/>
      <c r="AX343" s="43"/>
      <c r="AY343" s="43"/>
      <c r="AZ343" s="43"/>
      <c r="BA343" s="43"/>
      <c r="BB343" s="43"/>
      <c r="BC343" s="43"/>
      <c r="BD343" s="43"/>
      <c r="BE343" s="43"/>
      <c r="BF343" s="43"/>
      <c r="BG343" s="43"/>
      <c r="BH343" s="43"/>
      <c r="BI343" s="43"/>
      <c r="BJ343" s="43"/>
      <c r="BK343" s="43"/>
      <c r="BL343" s="27"/>
      <c r="BM343" s="27"/>
      <c r="BN343" s="27"/>
    </row>
    <row r="344" spans="1:66" x14ac:dyDescent="0.2">
      <c r="A344" s="43"/>
      <c r="B344" s="43"/>
      <c r="C344" s="43"/>
      <c r="E344" s="43"/>
      <c r="F344" s="43"/>
      <c r="G344" s="43"/>
      <c r="H344" s="43"/>
      <c r="I344" s="43"/>
      <c r="J344" s="43"/>
      <c r="K344" s="43"/>
      <c r="L344" s="43"/>
      <c r="M344" s="43"/>
      <c r="N344" s="43"/>
      <c r="O344" s="43"/>
      <c r="P344" s="43"/>
      <c r="Q344" s="43"/>
      <c r="R344" s="43"/>
      <c r="S344" s="43"/>
      <c r="T344" s="43"/>
      <c r="U344" s="43"/>
      <c r="V344" s="43"/>
      <c r="W344" s="43"/>
      <c r="X344" s="43"/>
      <c r="Y344" s="43"/>
      <c r="Z344" s="43"/>
      <c r="AA344" s="43"/>
      <c r="AB344" s="43"/>
      <c r="AC344" s="43"/>
      <c r="AD344" s="43"/>
      <c r="AE344" s="43"/>
      <c r="AF344" s="43"/>
      <c r="AG344" s="43"/>
      <c r="AH344" s="43"/>
      <c r="AI344" s="43"/>
      <c r="AJ344" s="43"/>
      <c r="AK344" s="43"/>
      <c r="AL344" s="43"/>
      <c r="AM344" s="43"/>
      <c r="AN344" s="43"/>
      <c r="AO344" s="43"/>
      <c r="AP344" s="43"/>
      <c r="AQ344" s="43"/>
      <c r="AR344" s="43"/>
      <c r="AS344" s="43"/>
      <c r="AT344" s="43"/>
      <c r="AU344" s="43"/>
      <c r="AV344" s="43"/>
      <c r="AW344" s="43"/>
      <c r="AX344" s="43"/>
      <c r="AY344" s="43"/>
      <c r="AZ344" s="43"/>
      <c r="BA344" s="43"/>
      <c r="BB344" s="43"/>
      <c r="BC344" s="43"/>
      <c r="BD344" s="43"/>
      <c r="BE344" s="43"/>
      <c r="BF344" s="43"/>
      <c r="BG344" s="43"/>
      <c r="BH344" s="43"/>
      <c r="BI344" s="43"/>
      <c r="BJ344" s="43"/>
      <c r="BK344" s="43"/>
      <c r="BL344" s="27"/>
      <c r="BM344" s="27"/>
      <c r="BN344" s="27"/>
    </row>
    <row r="345" spans="1:66" x14ac:dyDescent="0.2">
      <c r="A345" s="43"/>
      <c r="B345" s="43"/>
      <c r="C345" s="43"/>
      <c r="E345" s="43"/>
      <c r="F345" s="43"/>
      <c r="G345" s="43"/>
      <c r="H345" s="43"/>
      <c r="I345" s="43"/>
      <c r="J345" s="43"/>
      <c r="K345" s="43"/>
      <c r="L345" s="43"/>
      <c r="M345" s="43"/>
      <c r="N345" s="43"/>
      <c r="O345" s="43"/>
      <c r="P345" s="43"/>
      <c r="Q345" s="43"/>
      <c r="R345" s="43"/>
      <c r="S345" s="43"/>
      <c r="T345" s="43"/>
      <c r="U345" s="43"/>
      <c r="V345" s="43"/>
      <c r="W345" s="43"/>
      <c r="X345" s="43"/>
      <c r="Y345" s="43"/>
      <c r="Z345" s="43"/>
      <c r="AA345" s="43"/>
      <c r="AB345" s="43"/>
      <c r="AC345" s="43"/>
      <c r="AD345" s="43"/>
      <c r="AE345" s="43"/>
      <c r="AF345" s="43"/>
      <c r="AG345" s="43"/>
      <c r="AH345" s="43"/>
      <c r="AI345" s="43"/>
      <c r="AJ345" s="43"/>
      <c r="AK345" s="43"/>
      <c r="AL345" s="43"/>
      <c r="AM345" s="43"/>
      <c r="AN345" s="43"/>
      <c r="AO345" s="43"/>
      <c r="AP345" s="43"/>
      <c r="AQ345" s="43"/>
      <c r="AR345" s="43"/>
      <c r="AS345" s="43"/>
      <c r="AT345" s="43"/>
      <c r="AU345" s="43"/>
      <c r="AV345" s="43"/>
      <c r="AW345" s="43"/>
      <c r="AX345" s="43"/>
      <c r="AY345" s="43"/>
      <c r="AZ345" s="43"/>
      <c r="BA345" s="43"/>
      <c r="BB345" s="43"/>
      <c r="BC345" s="43"/>
      <c r="BD345" s="43"/>
      <c r="BE345" s="43"/>
      <c r="BF345" s="43"/>
      <c r="BG345" s="43"/>
      <c r="BH345" s="43"/>
      <c r="BI345" s="43"/>
      <c r="BJ345" s="43"/>
      <c r="BK345" s="43"/>
      <c r="BL345" s="27"/>
      <c r="BM345" s="27"/>
      <c r="BN345" s="27"/>
    </row>
    <row r="346" spans="1:66" x14ac:dyDescent="0.2">
      <c r="A346" s="43"/>
      <c r="B346" s="43"/>
      <c r="C346" s="43"/>
      <c r="E346" s="43"/>
      <c r="F346" s="43"/>
      <c r="G346" s="43"/>
      <c r="H346" s="43"/>
      <c r="I346" s="43"/>
      <c r="J346" s="43"/>
      <c r="K346" s="43"/>
      <c r="L346" s="43"/>
      <c r="M346" s="43"/>
      <c r="N346" s="43"/>
      <c r="O346" s="43"/>
      <c r="P346" s="43"/>
      <c r="Q346" s="43"/>
      <c r="R346" s="43"/>
      <c r="S346" s="43"/>
      <c r="T346" s="43"/>
      <c r="U346" s="43"/>
      <c r="V346" s="43"/>
      <c r="W346" s="43"/>
      <c r="X346" s="43"/>
      <c r="Y346" s="43"/>
      <c r="Z346" s="43"/>
      <c r="AA346" s="43"/>
      <c r="AB346" s="43"/>
      <c r="AC346" s="43"/>
      <c r="AD346" s="43"/>
      <c r="AE346" s="43"/>
      <c r="AF346" s="43"/>
      <c r="AG346" s="43"/>
      <c r="AH346" s="43"/>
      <c r="AI346" s="43"/>
      <c r="AJ346" s="43"/>
      <c r="AK346" s="43"/>
      <c r="AL346" s="43"/>
      <c r="AM346" s="43"/>
      <c r="AN346" s="43"/>
      <c r="AO346" s="43"/>
      <c r="AP346" s="43"/>
      <c r="AQ346" s="43"/>
      <c r="AR346" s="43"/>
      <c r="AS346" s="43"/>
      <c r="AT346" s="43"/>
      <c r="AU346" s="43"/>
      <c r="AV346" s="43"/>
      <c r="AW346" s="43"/>
      <c r="AX346" s="43"/>
      <c r="AY346" s="43"/>
      <c r="AZ346" s="43"/>
      <c r="BA346" s="43"/>
      <c r="BB346" s="43"/>
      <c r="BC346" s="43"/>
      <c r="BD346" s="43"/>
      <c r="BE346" s="43"/>
      <c r="BF346" s="43"/>
      <c r="BG346" s="43"/>
      <c r="BH346" s="43"/>
      <c r="BI346" s="43"/>
      <c r="BJ346" s="43"/>
      <c r="BK346" s="43"/>
      <c r="BL346" s="27"/>
      <c r="BM346" s="27"/>
      <c r="BN346" s="27"/>
    </row>
    <row r="347" spans="1:66" x14ac:dyDescent="0.2">
      <c r="A347" s="43"/>
      <c r="B347" s="43"/>
      <c r="C347" s="43"/>
      <c r="E347" s="43"/>
      <c r="F347" s="43"/>
      <c r="G347" s="43"/>
      <c r="H347" s="43"/>
      <c r="I347" s="43"/>
      <c r="J347" s="43"/>
      <c r="K347" s="43"/>
      <c r="L347" s="43"/>
      <c r="M347" s="43"/>
      <c r="N347" s="43"/>
      <c r="O347" s="43"/>
      <c r="P347" s="43"/>
      <c r="Q347" s="43"/>
      <c r="R347" s="43"/>
      <c r="S347" s="43"/>
      <c r="T347" s="43"/>
      <c r="U347" s="43"/>
      <c r="V347" s="43"/>
      <c r="W347" s="43"/>
      <c r="X347" s="43"/>
      <c r="Y347" s="43"/>
      <c r="Z347" s="43"/>
      <c r="AA347" s="43"/>
      <c r="AB347" s="43"/>
      <c r="AC347" s="43"/>
      <c r="AD347" s="43"/>
      <c r="AE347" s="43"/>
      <c r="AF347" s="43"/>
      <c r="AG347" s="43"/>
      <c r="AH347" s="43"/>
      <c r="AI347" s="43"/>
      <c r="AJ347" s="43"/>
      <c r="AK347" s="43"/>
      <c r="AL347" s="43"/>
      <c r="AM347" s="43"/>
      <c r="AN347" s="43"/>
      <c r="AO347" s="43"/>
      <c r="AP347" s="43"/>
      <c r="AQ347" s="43"/>
      <c r="AR347" s="43"/>
      <c r="AS347" s="43"/>
      <c r="AT347" s="43"/>
      <c r="AU347" s="43"/>
      <c r="AV347" s="43"/>
      <c r="AW347" s="43"/>
      <c r="AX347" s="43"/>
      <c r="AY347" s="43"/>
      <c r="AZ347" s="43"/>
      <c r="BA347" s="43"/>
      <c r="BB347" s="43"/>
      <c r="BC347" s="43"/>
      <c r="BD347" s="43"/>
      <c r="BE347" s="43"/>
      <c r="BF347" s="43"/>
      <c r="BG347" s="43"/>
      <c r="BH347" s="43"/>
      <c r="BI347" s="43"/>
      <c r="BJ347" s="43"/>
      <c r="BK347" s="43"/>
      <c r="BL347" s="27"/>
      <c r="BM347" s="27"/>
      <c r="BN347" s="27"/>
    </row>
    <row r="348" spans="1:66" x14ac:dyDescent="0.2">
      <c r="A348" s="43"/>
      <c r="B348" s="43"/>
      <c r="C348" s="43"/>
      <c r="E348" s="43"/>
      <c r="F348" s="43"/>
      <c r="G348" s="43"/>
      <c r="H348" s="43"/>
      <c r="I348" s="43"/>
      <c r="J348" s="43"/>
      <c r="K348" s="43"/>
      <c r="L348" s="43"/>
      <c r="M348" s="43"/>
      <c r="N348" s="43"/>
      <c r="O348" s="43"/>
      <c r="P348" s="43"/>
      <c r="Q348" s="43"/>
      <c r="R348" s="43"/>
      <c r="S348" s="43"/>
      <c r="T348" s="43"/>
      <c r="U348" s="43"/>
      <c r="V348" s="43"/>
      <c r="W348" s="43"/>
      <c r="X348" s="43"/>
      <c r="Y348" s="43"/>
      <c r="Z348" s="43"/>
      <c r="AA348" s="43"/>
      <c r="AB348" s="43"/>
      <c r="AC348" s="43"/>
      <c r="AD348" s="43"/>
      <c r="AE348" s="43"/>
      <c r="AF348" s="43"/>
      <c r="AG348" s="43"/>
      <c r="AH348" s="43"/>
      <c r="AI348" s="43"/>
      <c r="AJ348" s="43"/>
      <c r="AK348" s="43"/>
      <c r="AL348" s="43"/>
      <c r="AM348" s="43"/>
      <c r="AN348" s="43"/>
      <c r="AO348" s="43"/>
      <c r="AP348" s="43"/>
      <c r="AQ348" s="43"/>
      <c r="AR348" s="43"/>
      <c r="AS348" s="43"/>
      <c r="AT348" s="43"/>
      <c r="AU348" s="43"/>
      <c r="AV348" s="43"/>
      <c r="AW348" s="43"/>
      <c r="AX348" s="43"/>
      <c r="AY348" s="43"/>
      <c r="AZ348" s="43"/>
      <c r="BA348" s="43"/>
      <c r="BB348" s="43"/>
      <c r="BC348" s="43"/>
      <c r="BD348" s="43"/>
      <c r="BE348" s="43"/>
      <c r="BF348" s="43"/>
      <c r="BG348" s="43"/>
      <c r="BH348" s="43"/>
      <c r="BI348" s="43"/>
      <c r="BJ348" s="43"/>
      <c r="BK348" s="43"/>
      <c r="BL348" s="27"/>
      <c r="BM348" s="27"/>
      <c r="BN348" s="27"/>
    </row>
    <row r="349" spans="1:66" x14ac:dyDescent="0.2">
      <c r="A349" s="43"/>
      <c r="B349" s="43"/>
      <c r="C349" s="43"/>
      <c r="E349" s="43"/>
      <c r="F349" s="43"/>
      <c r="G349" s="43"/>
      <c r="H349" s="43"/>
      <c r="I349" s="43"/>
      <c r="J349" s="43"/>
      <c r="K349" s="43"/>
      <c r="L349" s="43"/>
      <c r="M349" s="43"/>
      <c r="N349" s="43"/>
      <c r="O349" s="43"/>
      <c r="P349" s="43"/>
      <c r="Q349" s="43"/>
      <c r="R349" s="43"/>
      <c r="S349" s="43"/>
      <c r="T349" s="43"/>
      <c r="U349" s="43"/>
      <c r="V349" s="43"/>
      <c r="W349" s="43"/>
      <c r="X349" s="43"/>
      <c r="Y349" s="43"/>
      <c r="Z349" s="43"/>
      <c r="AA349" s="43"/>
      <c r="AB349" s="43"/>
      <c r="AC349" s="43"/>
      <c r="AD349" s="43"/>
      <c r="AE349" s="43"/>
      <c r="AF349" s="43"/>
      <c r="AG349" s="43"/>
      <c r="AH349" s="43"/>
      <c r="AI349" s="43"/>
      <c r="AJ349" s="43"/>
      <c r="AK349" s="43"/>
      <c r="AL349" s="43"/>
      <c r="AM349" s="43"/>
      <c r="AN349" s="43"/>
      <c r="AO349" s="43"/>
      <c r="AP349" s="43"/>
      <c r="AQ349" s="43"/>
      <c r="AR349" s="43"/>
      <c r="AS349" s="43"/>
      <c r="AT349" s="43"/>
      <c r="AU349" s="43"/>
      <c r="AV349" s="43"/>
      <c r="AW349" s="43"/>
      <c r="AX349" s="43"/>
      <c r="AY349" s="43"/>
      <c r="AZ349" s="43"/>
      <c r="BA349" s="43"/>
      <c r="BB349" s="43"/>
      <c r="BC349" s="43"/>
      <c r="BD349" s="43"/>
      <c r="BE349" s="43"/>
      <c r="BF349" s="43"/>
      <c r="BG349" s="43"/>
      <c r="BH349" s="43"/>
      <c r="BI349" s="43"/>
      <c r="BJ349" s="43"/>
      <c r="BK349" s="43"/>
      <c r="BL349" s="27"/>
      <c r="BM349" s="27"/>
      <c r="BN349" s="27"/>
    </row>
    <row r="350" spans="1:66" x14ac:dyDescent="0.2">
      <c r="A350" s="43"/>
      <c r="B350" s="43"/>
      <c r="C350" s="43"/>
      <c r="E350" s="43"/>
      <c r="F350" s="43"/>
      <c r="G350" s="43"/>
      <c r="H350" s="43"/>
      <c r="I350" s="43"/>
      <c r="J350" s="43"/>
      <c r="K350" s="43"/>
      <c r="L350" s="43"/>
      <c r="M350" s="43"/>
      <c r="N350" s="43"/>
      <c r="O350" s="43"/>
      <c r="P350" s="43"/>
      <c r="Q350" s="43"/>
      <c r="R350" s="43"/>
      <c r="S350" s="43"/>
      <c r="T350" s="43"/>
      <c r="U350" s="43"/>
      <c r="V350" s="43"/>
      <c r="W350" s="43"/>
      <c r="X350" s="43"/>
      <c r="Y350" s="43"/>
      <c r="Z350" s="43"/>
      <c r="AA350" s="43"/>
      <c r="AB350" s="43"/>
      <c r="AC350" s="43"/>
      <c r="AD350" s="43"/>
      <c r="AE350" s="43"/>
      <c r="AF350" s="43"/>
      <c r="AG350" s="43"/>
      <c r="AH350" s="43"/>
      <c r="AI350" s="43"/>
      <c r="AJ350" s="43"/>
      <c r="AK350" s="43"/>
      <c r="AL350" s="43"/>
      <c r="AM350" s="43"/>
      <c r="AN350" s="43"/>
      <c r="AO350" s="43"/>
      <c r="AP350" s="43"/>
      <c r="AQ350" s="43"/>
      <c r="AR350" s="43"/>
      <c r="AS350" s="43"/>
      <c r="AT350" s="43"/>
      <c r="AU350" s="43"/>
      <c r="AV350" s="43"/>
      <c r="AW350" s="43"/>
      <c r="AX350" s="43"/>
      <c r="AY350" s="43"/>
      <c r="AZ350" s="43"/>
      <c r="BA350" s="43"/>
      <c r="BB350" s="43"/>
      <c r="BC350" s="43"/>
      <c r="BD350" s="43"/>
      <c r="BE350" s="43"/>
      <c r="BF350" s="43"/>
      <c r="BG350" s="43"/>
      <c r="BH350" s="43"/>
      <c r="BI350" s="43"/>
      <c r="BJ350" s="43"/>
      <c r="BK350" s="43"/>
      <c r="BL350" s="27"/>
      <c r="BM350" s="27"/>
      <c r="BN350" s="27"/>
    </row>
    <row r="351" spans="1:66" x14ac:dyDescent="0.2">
      <c r="A351" s="43"/>
      <c r="B351" s="43"/>
      <c r="C351" s="43"/>
      <c r="E351" s="43"/>
      <c r="F351" s="43"/>
      <c r="G351" s="43"/>
      <c r="H351" s="43"/>
      <c r="I351" s="43"/>
      <c r="J351" s="43"/>
      <c r="K351" s="43"/>
      <c r="L351" s="43"/>
      <c r="M351" s="43"/>
      <c r="N351" s="43"/>
      <c r="O351" s="43"/>
      <c r="P351" s="43"/>
      <c r="Q351" s="43"/>
      <c r="R351" s="43"/>
      <c r="S351" s="43"/>
      <c r="T351" s="43"/>
      <c r="U351" s="43"/>
      <c r="V351" s="43"/>
      <c r="W351" s="43"/>
      <c r="X351" s="43"/>
      <c r="Y351" s="43"/>
      <c r="Z351" s="43"/>
      <c r="AA351" s="43"/>
      <c r="AB351" s="43"/>
      <c r="AC351" s="43"/>
      <c r="AD351" s="43"/>
      <c r="AE351" s="43"/>
      <c r="AF351" s="43"/>
      <c r="AG351" s="43"/>
      <c r="AH351" s="43"/>
      <c r="AI351" s="43"/>
      <c r="AJ351" s="43"/>
      <c r="AK351" s="43"/>
      <c r="AL351" s="43"/>
      <c r="AM351" s="43"/>
      <c r="AN351" s="43"/>
      <c r="AO351" s="43"/>
      <c r="AP351" s="43"/>
      <c r="AQ351" s="43"/>
      <c r="AR351" s="43"/>
      <c r="AS351" s="43"/>
      <c r="AT351" s="43"/>
      <c r="AU351" s="43"/>
      <c r="AV351" s="43"/>
      <c r="AW351" s="43"/>
      <c r="AX351" s="43"/>
      <c r="AY351" s="43"/>
      <c r="AZ351" s="43"/>
      <c r="BA351" s="43"/>
      <c r="BB351" s="43"/>
      <c r="BC351" s="43"/>
      <c r="BD351" s="43"/>
      <c r="BE351" s="43"/>
      <c r="BF351" s="43"/>
      <c r="BG351" s="43"/>
      <c r="BH351" s="43"/>
      <c r="BI351" s="43"/>
      <c r="BJ351" s="43"/>
      <c r="BK351" s="43"/>
      <c r="BL351" s="27"/>
      <c r="BM351" s="27"/>
      <c r="BN351" s="27"/>
    </row>
    <row r="352" spans="1:66" x14ac:dyDescent="0.2">
      <c r="A352" s="43"/>
      <c r="B352" s="43"/>
      <c r="C352" s="43"/>
      <c r="E352" s="43"/>
      <c r="F352" s="43"/>
      <c r="G352" s="43"/>
      <c r="H352" s="43"/>
      <c r="I352" s="43"/>
      <c r="J352" s="43"/>
      <c r="K352" s="43"/>
      <c r="L352" s="43"/>
      <c r="M352" s="43"/>
      <c r="N352" s="43"/>
      <c r="O352" s="43"/>
      <c r="P352" s="43"/>
      <c r="Q352" s="43"/>
      <c r="R352" s="43"/>
      <c r="S352" s="43"/>
      <c r="T352" s="43"/>
      <c r="U352" s="43"/>
      <c r="V352" s="43"/>
      <c r="W352" s="43"/>
      <c r="X352" s="43"/>
      <c r="Y352" s="43"/>
      <c r="Z352" s="43"/>
      <c r="AA352" s="43"/>
      <c r="AB352" s="43"/>
      <c r="AC352" s="43"/>
      <c r="AD352" s="43"/>
      <c r="AE352" s="43"/>
      <c r="AF352" s="43"/>
      <c r="AG352" s="43"/>
      <c r="AH352" s="43"/>
      <c r="AI352" s="43"/>
      <c r="AJ352" s="43"/>
      <c r="AK352" s="43"/>
      <c r="AL352" s="43"/>
      <c r="AM352" s="43"/>
      <c r="AN352" s="43"/>
      <c r="AO352" s="43"/>
      <c r="AP352" s="43"/>
      <c r="AQ352" s="43"/>
      <c r="AR352" s="43"/>
      <c r="AS352" s="43"/>
      <c r="AT352" s="43"/>
      <c r="AU352" s="43"/>
      <c r="AV352" s="43"/>
      <c r="AW352" s="43"/>
      <c r="AX352" s="43"/>
      <c r="AY352" s="43"/>
      <c r="AZ352" s="43"/>
      <c r="BA352" s="43"/>
      <c r="BB352" s="43"/>
      <c r="BC352" s="43"/>
      <c r="BD352" s="43"/>
      <c r="BE352" s="43"/>
      <c r="BF352" s="43"/>
      <c r="BG352" s="43"/>
      <c r="BH352" s="43"/>
      <c r="BI352" s="43"/>
      <c r="BJ352" s="43"/>
      <c r="BK352" s="43"/>
      <c r="BL352" s="27"/>
      <c r="BM352" s="27"/>
      <c r="BN352" s="27"/>
    </row>
    <row r="353" spans="1:66" x14ac:dyDescent="0.2">
      <c r="A353" s="43"/>
      <c r="B353" s="43"/>
      <c r="C353" s="43"/>
      <c r="E353" s="43"/>
      <c r="F353" s="43"/>
      <c r="G353" s="43"/>
      <c r="H353" s="43"/>
      <c r="I353" s="43"/>
      <c r="J353" s="43"/>
      <c r="K353" s="43"/>
      <c r="L353" s="43"/>
      <c r="M353" s="43"/>
      <c r="N353" s="43"/>
      <c r="O353" s="43"/>
      <c r="P353" s="43"/>
      <c r="Q353" s="43"/>
      <c r="R353" s="43"/>
      <c r="S353" s="43"/>
      <c r="T353" s="43"/>
      <c r="U353" s="43"/>
      <c r="V353" s="43"/>
      <c r="W353" s="43"/>
      <c r="X353" s="43"/>
      <c r="Y353" s="43"/>
      <c r="Z353" s="43"/>
      <c r="AA353" s="43"/>
      <c r="AB353" s="43"/>
      <c r="AC353" s="43"/>
      <c r="AD353" s="43"/>
      <c r="AE353" s="43"/>
      <c r="AF353" s="43"/>
      <c r="AG353" s="43"/>
      <c r="AH353" s="43"/>
      <c r="AI353" s="43"/>
      <c r="AJ353" s="43"/>
      <c r="AK353" s="43"/>
      <c r="AL353" s="43"/>
      <c r="AM353" s="43"/>
      <c r="AN353" s="43"/>
      <c r="AO353" s="43"/>
      <c r="AP353" s="43"/>
      <c r="AQ353" s="43"/>
      <c r="AR353" s="43"/>
      <c r="AS353" s="43"/>
      <c r="AT353" s="43"/>
      <c r="AU353" s="43"/>
      <c r="AV353" s="43"/>
      <c r="AW353" s="43"/>
      <c r="AX353" s="43"/>
      <c r="AY353" s="43"/>
      <c r="AZ353" s="43"/>
      <c r="BA353" s="43"/>
      <c r="BB353" s="43"/>
      <c r="BC353" s="43"/>
      <c r="BD353" s="43"/>
      <c r="BE353" s="43"/>
      <c r="BF353" s="43"/>
      <c r="BG353" s="43"/>
      <c r="BH353" s="43"/>
      <c r="BI353" s="43"/>
      <c r="BJ353" s="43"/>
      <c r="BK353" s="43"/>
      <c r="BL353" s="27"/>
      <c r="BM353" s="27"/>
      <c r="BN353" s="27"/>
    </row>
    <row r="354" spans="1:66" x14ac:dyDescent="0.2">
      <c r="A354" s="43"/>
      <c r="B354" s="43"/>
      <c r="C354" s="43"/>
      <c r="E354" s="43"/>
      <c r="F354" s="43"/>
      <c r="G354" s="43"/>
      <c r="H354" s="43"/>
      <c r="I354" s="43"/>
      <c r="J354" s="43"/>
      <c r="K354" s="43"/>
      <c r="L354" s="43"/>
      <c r="M354" s="43"/>
      <c r="N354" s="43"/>
      <c r="O354" s="43"/>
      <c r="P354" s="43"/>
      <c r="Q354" s="43"/>
      <c r="R354" s="43"/>
      <c r="S354" s="43"/>
      <c r="T354" s="43"/>
      <c r="U354" s="43"/>
      <c r="V354" s="43"/>
      <c r="W354" s="43"/>
      <c r="X354" s="43"/>
      <c r="Y354" s="43"/>
      <c r="Z354" s="43"/>
      <c r="AA354" s="43"/>
      <c r="AB354" s="43"/>
      <c r="AC354" s="43"/>
      <c r="AD354" s="43"/>
      <c r="AE354" s="43"/>
      <c r="AF354" s="43"/>
      <c r="AG354" s="43"/>
      <c r="AH354" s="43"/>
      <c r="AI354" s="43"/>
      <c r="AJ354" s="43"/>
      <c r="AK354" s="43"/>
      <c r="AL354" s="43"/>
      <c r="AM354" s="43"/>
      <c r="AN354" s="43"/>
      <c r="AO354" s="43"/>
      <c r="AP354" s="43"/>
      <c r="AQ354" s="43"/>
      <c r="AR354" s="43"/>
      <c r="AS354" s="43"/>
      <c r="AT354" s="43"/>
      <c r="AU354" s="43"/>
      <c r="AV354" s="43"/>
      <c r="AW354" s="43"/>
      <c r="AX354" s="43"/>
      <c r="AY354" s="43"/>
      <c r="AZ354" s="43"/>
      <c r="BA354" s="43"/>
      <c r="BB354" s="43"/>
      <c r="BC354" s="43"/>
      <c r="BD354" s="43"/>
      <c r="BE354" s="43"/>
      <c r="BF354" s="43"/>
      <c r="BG354" s="43"/>
      <c r="BH354" s="43"/>
      <c r="BI354" s="43"/>
      <c r="BJ354" s="43"/>
      <c r="BK354" s="43"/>
      <c r="BL354" s="27"/>
      <c r="BM354" s="27"/>
      <c r="BN354" s="27"/>
    </row>
    <row r="355" spans="1:66" x14ac:dyDescent="0.2">
      <c r="A355" s="43"/>
      <c r="B355" s="43"/>
      <c r="C355" s="43"/>
      <c r="E355" s="43"/>
      <c r="F355" s="43"/>
      <c r="G355" s="43"/>
      <c r="H355" s="43"/>
      <c r="I355" s="43"/>
      <c r="J355" s="43"/>
      <c r="K355" s="43"/>
      <c r="L355" s="43"/>
      <c r="M355" s="43"/>
      <c r="N355" s="43"/>
      <c r="O355" s="43"/>
      <c r="P355" s="43"/>
      <c r="Q355" s="43"/>
      <c r="R355" s="43"/>
      <c r="S355" s="43"/>
      <c r="T355" s="43"/>
      <c r="U355" s="43"/>
      <c r="V355" s="43"/>
      <c r="W355" s="43"/>
      <c r="X355" s="43"/>
      <c r="Y355" s="43"/>
      <c r="Z355" s="43"/>
      <c r="AA355" s="43"/>
      <c r="AB355" s="43"/>
      <c r="AC355" s="43"/>
      <c r="AD355" s="43"/>
      <c r="AE355" s="43"/>
      <c r="AF355" s="43"/>
      <c r="AG355" s="43"/>
      <c r="AH355" s="43"/>
      <c r="AI355" s="43"/>
      <c r="AJ355" s="43"/>
      <c r="AK355" s="43"/>
      <c r="AL355" s="43"/>
      <c r="AM355" s="43"/>
      <c r="AN355" s="43"/>
      <c r="AO355" s="43"/>
      <c r="AP355" s="43"/>
      <c r="AQ355" s="43"/>
      <c r="AR355" s="43"/>
      <c r="AS355" s="43"/>
      <c r="AT355" s="43"/>
      <c r="AU355" s="43"/>
      <c r="AV355" s="43"/>
      <c r="AW355" s="43"/>
      <c r="AX355" s="43"/>
      <c r="AY355" s="43"/>
      <c r="AZ355" s="43"/>
      <c r="BA355" s="43"/>
      <c r="BB355" s="43"/>
      <c r="BC355" s="43"/>
      <c r="BD355" s="43"/>
      <c r="BE355" s="43"/>
      <c r="BF355" s="43"/>
      <c r="BG355" s="43"/>
      <c r="BH355" s="43"/>
      <c r="BI355" s="43"/>
      <c r="BJ355" s="43"/>
      <c r="BK355" s="43"/>
      <c r="BL355" s="27"/>
      <c r="BM355" s="27"/>
      <c r="BN355" s="27"/>
    </row>
    <row r="356" spans="1:66" x14ac:dyDescent="0.2">
      <c r="A356" s="43"/>
      <c r="B356" s="43"/>
      <c r="C356" s="43"/>
      <c r="E356" s="43"/>
      <c r="F356" s="43"/>
      <c r="G356" s="43"/>
      <c r="H356" s="43"/>
      <c r="I356" s="43"/>
      <c r="J356" s="43"/>
      <c r="K356" s="43"/>
      <c r="L356" s="43"/>
      <c r="M356" s="43"/>
      <c r="N356" s="43"/>
      <c r="O356" s="43"/>
      <c r="P356" s="43"/>
      <c r="Q356" s="43"/>
      <c r="R356" s="43"/>
      <c r="S356" s="43"/>
      <c r="T356" s="43"/>
      <c r="U356" s="43"/>
      <c r="V356" s="43"/>
      <c r="W356" s="43"/>
      <c r="X356" s="43"/>
      <c r="Y356" s="43"/>
      <c r="Z356" s="43"/>
      <c r="AA356" s="43"/>
      <c r="AB356" s="43"/>
      <c r="AC356" s="43"/>
      <c r="AD356" s="43"/>
      <c r="AE356" s="43"/>
      <c r="AF356" s="43"/>
      <c r="AG356" s="43"/>
      <c r="AH356" s="43"/>
      <c r="AI356" s="43"/>
      <c r="AJ356" s="43"/>
      <c r="AK356" s="43"/>
      <c r="AL356" s="43"/>
      <c r="AM356" s="43"/>
      <c r="AN356" s="43"/>
      <c r="AO356" s="43"/>
      <c r="AP356" s="43"/>
      <c r="AQ356" s="43"/>
      <c r="AR356" s="43"/>
      <c r="AS356" s="43"/>
      <c r="AT356" s="43"/>
      <c r="AU356" s="43"/>
      <c r="AV356" s="43"/>
      <c r="AW356" s="43"/>
      <c r="AX356" s="43"/>
      <c r="AY356" s="43"/>
      <c r="AZ356" s="43"/>
      <c r="BA356" s="43"/>
      <c r="BB356" s="43"/>
      <c r="BC356" s="43"/>
      <c r="BD356" s="43"/>
      <c r="BE356" s="43"/>
      <c r="BF356" s="43"/>
      <c r="BG356" s="43"/>
      <c r="BH356" s="43"/>
      <c r="BI356" s="43"/>
      <c r="BJ356" s="43"/>
      <c r="BK356" s="43"/>
      <c r="BL356" s="27"/>
      <c r="BM356" s="27"/>
      <c r="BN356" s="27"/>
    </row>
    <row r="357" spans="1:66" x14ac:dyDescent="0.2">
      <c r="A357" s="43"/>
      <c r="B357" s="43"/>
      <c r="C357" s="43"/>
      <c r="E357" s="43"/>
      <c r="F357" s="43"/>
      <c r="G357" s="43"/>
      <c r="H357" s="43"/>
      <c r="I357" s="43"/>
      <c r="J357" s="43"/>
      <c r="K357" s="43"/>
      <c r="L357" s="43"/>
      <c r="M357" s="43"/>
      <c r="N357" s="43"/>
      <c r="O357" s="43"/>
      <c r="P357" s="43"/>
      <c r="Q357" s="43"/>
      <c r="R357" s="43"/>
      <c r="S357" s="43"/>
      <c r="T357" s="43"/>
      <c r="U357" s="43"/>
      <c r="V357" s="43"/>
      <c r="W357" s="43"/>
      <c r="X357" s="43"/>
      <c r="Y357" s="43"/>
      <c r="Z357" s="43"/>
      <c r="AA357" s="43"/>
      <c r="AB357" s="43"/>
      <c r="AC357" s="43"/>
      <c r="AD357" s="43"/>
      <c r="AE357" s="43"/>
      <c r="AF357" s="43"/>
      <c r="AG357" s="43"/>
      <c r="AH357" s="43"/>
      <c r="AI357" s="43"/>
      <c r="AJ357" s="43"/>
      <c r="AK357" s="43"/>
      <c r="AL357" s="43"/>
      <c r="AM357" s="43"/>
      <c r="AN357" s="43"/>
      <c r="AO357" s="43"/>
      <c r="AP357" s="43"/>
      <c r="AQ357" s="43"/>
      <c r="AR357" s="43"/>
      <c r="AS357" s="43"/>
      <c r="AT357" s="43"/>
      <c r="AU357" s="43"/>
      <c r="AV357" s="43"/>
      <c r="AW357" s="43"/>
      <c r="AX357" s="43"/>
      <c r="AY357" s="43"/>
      <c r="AZ357" s="43"/>
      <c r="BA357" s="43"/>
      <c r="BB357" s="43"/>
      <c r="BC357" s="43"/>
      <c r="BD357" s="43"/>
      <c r="BE357" s="43"/>
      <c r="BF357" s="43"/>
      <c r="BG357" s="43"/>
      <c r="BH357" s="43"/>
      <c r="BI357" s="43"/>
      <c r="BJ357" s="43"/>
      <c r="BK357" s="43"/>
      <c r="BL357" s="27"/>
      <c r="BM357" s="27"/>
      <c r="BN357" s="27"/>
    </row>
    <row r="358" spans="1:66" x14ac:dyDescent="0.2">
      <c r="A358" s="43"/>
      <c r="B358" s="43"/>
      <c r="C358" s="43"/>
      <c r="E358" s="43"/>
      <c r="F358" s="43"/>
      <c r="G358" s="43"/>
      <c r="H358" s="43"/>
      <c r="I358" s="43"/>
      <c r="J358" s="43"/>
      <c r="K358" s="43"/>
      <c r="L358" s="43"/>
      <c r="M358" s="43"/>
      <c r="N358" s="43"/>
      <c r="O358" s="43"/>
      <c r="P358" s="43"/>
      <c r="Q358" s="43"/>
      <c r="R358" s="43"/>
      <c r="S358" s="43"/>
      <c r="T358" s="43"/>
      <c r="U358" s="43"/>
      <c r="V358" s="43"/>
      <c r="W358" s="43"/>
      <c r="X358" s="43"/>
      <c r="Y358" s="43"/>
      <c r="Z358" s="43"/>
      <c r="AA358" s="43"/>
      <c r="AB358" s="43"/>
      <c r="AC358" s="43"/>
      <c r="AD358" s="43"/>
      <c r="AE358" s="43"/>
      <c r="AF358" s="43"/>
      <c r="AG358" s="43"/>
      <c r="AH358" s="43"/>
      <c r="AI358" s="43"/>
      <c r="AJ358" s="43"/>
      <c r="AK358" s="43"/>
      <c r="AL358" s="43"/>
      <c r="AM358" s="43"/>
      <c r="AN358" s="43"/>
      <c r="AO358" s="43"/>
      <c r="AP358" s="43"/>
      <c r="AQ358" s="43"/>
      <c r="AR358" s="43"/>
      <c r="AS358" s="43"/>
      <c r="AT358" s="43"/>
      <c r="AU358" s="43"/>
      <c r="AV358" s="43"/>
      <c r="AW358" s="43"/>
      <c r="AX358" s="43"/>
      <c r="AY358" s="43"/>
      <c r="AZ358" s="43"/>
      <c r="BA358" s="43"/>
      <c r="BB358" s="43"/>
      <c r="BC358" s="43"/>
      <c r="BD358" s="43"/>
      <c r="BE358" s="43"/>
      <c r="BF358" s="43"/>
      <c r="BG358" s="43"/>
      <c r="BH358" s="43"/>
      <c r="BI358" s="43"/>
      <c r="BJ358" s="43"/>
      <c r="BK358" s="43"/>
      <c r="BL358" s="27"/>
      <c r="BM358" s="27"/>
      <c r="BN358" s="27"/>
    </row>
    <row r="359" spans="1:66" x14ac:dyDescent="0.2">
      <c r="A359" s="43"/>
      <c r="B359" s="43"/>
      <c r="C359" s="43"/>
      <c r="E359" s="43"/>
      <c r="F359" s="43"/>
      <c r="G359" s="43"/>
      <c r="H359" s="43"/>
      <c r="I359" s="43"/>
      <c r="J359" s="43"/>
      <c r="K359" s="43"/>
      <c r="L359" s="43"/>
      <c r="M359" s="43"/>
      <c r="N359" s="43"/>
      <c r="O359" s="43"/>
      <c r="P359" s="43"/>
      <c r="Q359" s="43"/>
      <c r="R359" s="43"/>
      <c r="S359" s="43"/>
      <c r="T359" s="43"/>
      <c r="U359" s="43"/>
      <c r="V359" s="43"/>
      <c r="W359" s="43"/>
      <c r="X359" s="43"/>
      <c r="Y359" s="43"/>
      <c r="Z359" s="43"/>
      <c r="AA359" s="43"/>
      <c r="AB359" s="43"/>
      <c r="AC359" s="43"/>
      <c r="AD359" s="43"/>
      <c r="AE359" s="43"/>
      <c r="AF359" s="43"/>
      <c r="AG359" s="43"/>
      <c r="AH359" s="43"/>
      <c r="AI359" s="43"/>
      <c r="AJ359" s="43"/>
      <c r="AK359" s="43"/>
      <c r="AL359" s="43"/>
      <c r="AM359" s="43"/>
      <c r="AN359" s="43"/>
      <c r="AO359" s="43"/>
      <c r="AP359" s="43"/>
      <c r="AQ359" s="43"/>
      <c r="AR359" s="43"/>
      <c r="AS359" s="43"/>
      <c r="AT359" s="43"/>
      <c r="AU359" s="43"/>
      <c r="AV359" s="43"/>
      <c r="AW359" s="43"/>
      <c r="AX359" s="43"/>
      <c r="AY359" s="43"/>
      <c r="AZ359" s="43"/>
      <c r="BA359" s="43"/>
      <c r="BB359" s="43"/>
      <c r="BC359" s="43"/>
      <c r="BD359" s="43"/>
      <c r="BE359" s="43"/>
      <c r="BF359" s="43"/>
      <c r="BG359" s="43"/>
      <c r="BH359" s="43"/>
      <c r="BI359" s="43"/>
      <c r="BJ359" s="43"/>
      <c r="BK359" s="43"/>
      <c r="BL359" s="27"/>
      <c r="BM359" s="27"/>
      <c r="BN359" s="27"/>
    </row>
    <row r="360" spans="1:66" x14ac:dyDescent="0.2">
      <c r="A360" s="43"/>
      <c r="B360" s="43"/>
      <c r="C360" s="43"/>
      <c r="E360" s="43"/>
      <c r="F360" s="43"/>
      <c r="G360" s="43"/>
      <c r="H360" s="43"/>
      <c r="I360" s="43"/>
      <c r="J360" s="43"/>
      <c r="K360" s="43"/>
      <c r="L360" s="43"/>
      <c r="M360" s="43"/>
      <c r="N360" s="43"/>
      <c r="O360" s="43"/>
      <c r="P360" s="43"/>
      <c r="Q360" s="43"/>
      <c r="R360" s="43"/>
      <c r="S360" s="43"/>
      <c r="T360" s="43"/>
      <c r="U360" s="43"/>
      <c r="V360" s="43"/>
      <c r="W360" s="43"/>
      <c r="X360" s="43"/>
      <c r="Y360" s="43"/>
      <c r="Z360" s="43"/>
      <c r="AA360" s="43"/>
      <c r="AB360" s="43"/>
      <c r="AC360" s="43"/>
      <c r="AD360" s="43"/>
      <c r="AE360" s="43"/>
      <c r="AF360" s="43"/>
      <c r="AG360" s="43"/>
      <c r="AH360" s="43"/>
      <c r="AI360" s="43"/>
      <c r="AJ360" s="43"/>
      <c r="AK360" s="43"/>
      <c r="AL360" s="43"/>
      <c r="AM360" s="43"/>
      <c r="AN360" s="43"/>
      <c r="AO360" s="43"/>
      <c r="AP360" s="43"/>
      <c r="AQ360" s="43"/>
      <c r="AR360" s="43"/>
      <c r="AS360" s="43"/>
      <c r="AT360" s="43"/>
      <c r="AU360" s="43"/>
      <c r="AV360" s="43"/>
      <c r="AW360" s="43"/>
      <c r="AX360" s="43"/>
      <c r="AY360" s="43"/>
      <c r="AZ360" s="43"/>
      <c r="BA360" s="43"/>
      <c r="BB360" s="43"/>
      <c r="BC360" s="43"/>
      <c r="BD360" s="43"/>
      <c r="BE360" s="43"/>
      <c r="BF360" s="43"/>
      <c r="BG360" s="43"/>
      <c r="BH360" s="43"/>
      <c r="BI360" s="43"/>
      <c r="BJ360" s="43"/>
      <c r="BK360" s="43"/>
      <c r="BL360" s="27"/>
      <c r="BM360" s="27"/>
      <c r="BN360" s="27"/>
    </row>
    <row r="361" spans="1:66" x14ac:dyDescent="0.2">
      <c r="A361" s="43"/>
      <c r="B361" s="43"/>
      <c r="C361" s="43"/>
      <c r="E361" s="43"/>
      <c r="F361" s="43"/>
      <c r="G361" s="43"/>
      <c r="H361" s="43"/>
      <c r="I361" s="43"/>
      <c r="J361" s="43"/>
      <c r="K361" s="43"/>
      <c r="L361" s="43"/>
      <c r="M361" s="43"/>
      <c r="N361" s="43"/>
      <c r="O361" s="43"/>
      <c r="P361" s="43"/>
      <c r="Q361" s="43"/>
      <c r="R361" s="43"/>
      <c r="S361" s="43"/>
      <c r="T361" s="43"/>
      <c r="U361" s="43"/>
      <c r="V361" s="43"/>
      <c r="W361" s="43"/>
      <c r="X361" s="43"/>
      <c r="Y361" s="43"/>
      <c r="Z361" s="43"/>
      <c r="AA361" s="43"/>
      <c r="AB361" s="43"/>
      <c r="AC361" s="43"/>
      <c r="AD361" s="43"/>
      <c r="AE361" s="43"/>
      <c r="AF361" s="43"/>
      <c r="AG361" s="43"/>
      <c r="AH361" s="43"/>
      <c r="AI361" s="43"/>
      <c r="AJ361" s="43"/>
      <c r="AK361" s="43"/>
      <c r="AL361" s="43"/>
      <c r="AM361" s="43"/>
      <c r="AN361" s="43"/>
      <c r="AO361" s="43"/>
      <c r="AP361" s="43"/>
      <c r="AQ361" s="43"/>
      <c r="AR361" s="43"/>
      <c r="AS361" s="43"/>
      <c r="AT361" s="43"/>
      <c r="AU361" s="43"/>
      <c r="AV361" s="43"/>
      <c r="AW361" s="43"/>
      <c r="AX361" s="43"/>
      <c r="AY361" s="43"/>
      <c r="AZ361" s="43"/>
      <c r="BA361" s="43"/>
      <c r="BB361" s="43"/>
      <c r="BC361" s="43"/>
      <c r="BD361" s="43"/>
      <c r="BE361" s="43"/>
      <c r="BF361" s="43"/>
      <c r="BG361" s="43"/>
      <c r="BH361" s="43"/>
      <c r="BI361" s="43"/>
      <c r="BJ361" s="43"/>
      <c r="BK361" s="43"/>
      <c r="BL361" s="27"/>
      <c r="BM361" s="27"/>
      <c r="BN361" s="27"/>
    </row>
    <row r="362" spans="1:66" x14ac:dyDescent="0.2">
      <c r="A362" s="43"/>
      <c r="B362" s="43"/>
      <c r="C362" s="43"/>
      <c r="E362" s="43"/>
      <c r="F362" s="43"/>
      <c r="G362" s="43"/>
      <c r="H362" s="43"/>
      <c r="I362" s="43"/>
      <c r="J362" s="43"/>
      <c r="K362" s="43"/>
      <c r="L362" s="43"/>
      <c r="M362" s="43"/>
      <c r="N362" s="43"/>
      <c r="O362" s="43"/>
      <c r="P362" s="43"/>
      <c r="Q362" s="43"/>
      <c r="R362" s="43"/>
      <c r="S362" s="43"/>
      <c r="T362" s="43"/>
      <c r="U362" s="43"/>
      <c r="V362" s="43"/>
      <c r="W362" s="43"/>
      <c r="X362" s="43"/>
      <c r="Y362" s="43"/>
      <c r="Z362" s="43"/>
      <c r="AA362" s="43"/>
      <c r="AB362" s="43"/>
      <c r="AC362" s="43"/>
      <c r="AD362" s="43"/>
      <c r="AE362" s="43"/>
      <c r="AF362" s="43"/>
      <c r="AG362" s="43"/>
      <c r="AH362" s="43"/>
      <c r="AI362" s="43"/>
      <c r="AJ362" s="43"/>
      <c r="AK362" s="43"/>
      <c r="AL362" s="43"/>
      <c r="AM362" s="43"/>
      <c r="AN362" s="43"/>
      <c r="AO362" s="43"/>
      <c r="AP362" s="43"/>
      <c r="AQ362" s="43"/>
      <c r="AR362" s="43"/>
      <c r="AS362" s="43"/>
      <c r="AT362" s="43"/>
      <c r="AU362" s="43"/>
      <c r="AV362" s="43"/>
      <c r="AW362" s="43"/>
      <c r="AX362" s="43"/>
      <c r="AY362" s="43"/>
      <c r="AZ362" s="43"/>
      <c r="BA362" s="43"/>
      <c r="BB362" s="43"/>
      <c r="BC362" s="43"/>
      <c r="BD362" s="43"/>
      <c r="BE362" s="43"/>
      <c r="BF362" s="43"/>
      <c r="BG362" s="43"/>
      <c r="BH362" s="43"/>
      <c r="BI362" s="43"/>
      <c r="BJ362" s="43"/>
      <c r="BK362" s="43"/>
      <c r="BL362" s="27"/>
      <c r="BM362" s="27"/>
      <c r="BN362" s="27"/>
    </row>
    <row r="363" spans="1:66" x14ac:dyDescent="0.2">
      <c r="A363" s="43"/>
      <c r="B363" s="43"/>
      <c r="C363" s="43"/>
      <c r="E363" s="43"/>
      <c r="F363" s="43"/>
      <c r="G363" s="43"/>
      <c r="H363" s="43"/>
      <c r="I363" s="43"/>
      <c r="J363" s="43"/>
      <c r="K363" s="43"/>
      <c r="L363" s="43"/>
      <c r="M363" s="43"/>
      <c r="N363" s="43"/>
      <c r="O363" s="43"/>
      <c r="P363" s="43"/>
      <c r="Q363" s="43"/>
      <c r="R363" s="43"/>
      <c r="S363" s="43"/>
      <c r="T363" s="43"/>
      <c r="U363" s="43"/>
      <c r="V363" s="43"/>
      <c r="W363" s="43"/>
      <c r="X363" s="43"/>
      <c r="Y363" s="43"/>
      <c r="Z363" s="43"/>
      <c r="AA363" s="43"/>
      <c r="AB363" s="43"/>
      <c r="AC363" s="43"/>
      <c r="AD363" s="43"/>
      <c r="AE363" s="43"/>
      <c r="AF363" s="43"/>
      <c r="AG363" s="43"/>
      <c r="AH363" s="43"/>
      <c r="AI363" s="43"/>
      <c r="AJ363" s="43"/>
      <c r="AK363" s="43"/>
      <c r="AL363" s="43"/>
      <c r="AM363" s="43"/>
      <c r="AN363" s="43"/>
      <c r="AO363" s="43"/>
      <c r="AP363" s="43"/>
      <c r="AQ363" s="43"/>
      <c r="AR363" s="43"/>
      <c r="AS363" s="43"/>
      <c r="AT363" s="43"/>
      <c r="AU363" s="43"/>
      <c r="AV363" s="43"/>
      <c r="AW363" s="43"/>
      <c r="AX363" s="43"/>
      <c r="AY363" s="43"/>
      <c r="AZ363" s="43"/>
      <c r="BA363" s="43"/>
      <c r="BB363" s="43"/>
      <c r="BC363" s="43"/>
      <c r="BD363" s="43"/>
      <c r="BE363" s="43"/>
      <c r="BF363" s="43"/>
      <c r="BG363" s="43"/>
      <c r="BH363" s="43"/>
      <c r="BI363" s="43"/>
      <c r="BJ363" s="43"/>
      <c r="BK363" s="43"/>
      <c r="BL363" s="27"/>
      <c r="BM363" s="27"/>
      <c r="BN363" s="27"/>
    </row>
    <row r="364" spans="1:66" x14ac:dyDescent="0.2">
      <c r="A364" s="43"/>
      <c r="B364" s="43"/>
      <c r="C364" s="43"/>
      <c r="E364" s="43"/>
      <c r="F364" s="43"/>
      <c r="G364" s="43"/>
      <c r="H364" s="43"/>
      <c r="I364" s="43"/>
      <c r="J364" s="43"/>
      <c r="K364" s="43"/>
      <c r="L364" s="43"/>
      <c r="M364" s="43"/>
      <c r="N364" s="43"/>
      <c r="O364" s="43"/>
      <c r="P364" s="43"/>
      <c r="Q364" s="43"/>
      <c r="R364" s="43"/>
      <c r="S364" s="43"/>
      <c r="T364" s="43"/>
      <c r="U364" s="43"/>
      <c r="V364" s="43"/>
      <c r="W364" s="43"/>
      <c r="X364" s="43"/>
      <c r="Y364" s="43"/>
      <c r="Z364" s="43"/>
      <c r="AA364" s="43"/>
      <c r="AB364" s="43"/>
      <c r="AC364" s="43"/>
      <c r="AD364" s="43"/>
      <c r="AE364" s="43"/>
      <c r="AF364" s="43"/>
      <c r="AG364" s="43"/>
      <c r="AH364" s="43"/>
      <c r="AI364" s="43"/>
      <c r="AJ364" s="43"/>
      <c r="AK364" s="43"/>
      <c r="AL364" s="43"/>
      <c r="AM364" s="43"/>
      <c r="AN364" s="43"/>
      <c r="AO364" s="43"/>
      <c r="AP364" s="43"/>
      <c r="AQ364" s="43"/>
      <c r="AR364" s="43"/>
      <c r="AS364" s="43"/>
      <c r="AT364" s="43"/>
      <c r="AU364" s="43"/>
      <c r="AV364" s="43"/>
      <c r="AW364" s="43"/>
      <c r="AX364" s="43"/>
      <c r="AY364" s="43"/>
      <c r="AZ364" s="43"/>
      <c r="BA364" s="43"/>
      <c r="BB364" s="43"/>
      <c r="BC364" s="43"/>
      <c r="BD364" s="43"/>
      <c r="BE364" s="43"/>
      <c r="BF364" s="43"/>
      <c r="BG364" s="43"/>
      <c r="BH364" s="43"/>
      <c r="BI364" s="43"/>
      <c r="BJ364" s="43"/>
      <c r="BK364" s="43"/>
      <c r="BL364" s="27"/>
      <c r="BM364" s="27"/>
      <c r="BN364" s="27"/>
    </row>
    <row r="365" spans="1:66" x14ac:dyDescent="0.2">
      <c r="A365" s="43"/>
      <c r="B365" s="43"/>
      <c r="C365" s="43"/>
      <c r="E365" s="43"/>
      <c r="F365" s="43"/>
      <c r="G365" s="43"/>
      <c r="H365" s="43"/>
      <c r="I365" s="43"/>
      <c r="J365" s="43"/>
      <c r="K365" s="43"/>
      <c r="L365" s="43"/>
      <c r="M365" s="43"/>
      <c r="N365" s="43"/>
      <c r="O365" s="43"/>
      <c r="P365" s="43"/>
      <c r="Q365" s="43"/>
      <c r="R365" s="43"/>
      <c r="S365" s="43"/>
      <c r="T365" s="43"/>
      <c r="U365" s="43"/>
      <c r="V365" s="43"/>
      <c r="W365" s="43"/>
      <c r="X365" s="43"/>
      <c r="Y365" s="43"/>
      <c r="Z365" s="43"/>
      <c r="AA365" s="43"/>
      <c r="AB365" s="43"/>
      <c r="AC365" s="43"/>
      <c r="AD365" s="43"/>
      <c r="AE365" s="43"/>
      <c r="AF365" s="43"/>
      <c r="AG365" s="43"/>
      <c r="AH365" s="43"/>
      <c r="AI365" s="43"/>
      <c r="AJ365" s="43"/>
      <c r="AK365" s="43"/>
      <c r="AL365" s="43"/>
      <c r="AM365" s="43"/>
      <c r="AN365" s="43"/>
      <c r="AO365" s="43"/>
      <c r="AP365" s="43"/>
      <c r="AQ365" s="43"/>
      <c r="AR365" s="43"/>
      <c r="AS365" s="43"/>
      <c r="AT365" s="43"/>
      <c r="AU365" s="43"/>
      <c r="AV365" s="43"/>
      <c r="AW365" s="43"/>
      <c r="AX365" s="43"/>
      <c r="AY365" s="43"/>
      <c r="AZ365" s="43"/>
      <c r="BA365" s="43"/>
      <c r="BB365" s="43"/>
      <c r="BC365" s="43"/>
      <c r="BD365" s="43"/>
      <c r="BE365" s="43"/>
      <c r="BF365" s="43"/>
      <c r="BG365" s="43"/>
      <c r="BH365" s="43"/>
      <c r="BI365" s="43"/>
      <c r="BJ365" s="43"/>
      <c r="BK365" s="43"/>
      <c r="BL365" s="27"/>
      <c r="BM365" s="27"/>
      <c r="BN365" s="27"/>
    </row>
    <row r="366" spans="1:66" x14ac:dyDescent="0.2">
      <c r="A366" s="43"/>
      <c r="B366" s="43"/>
      <c r="C366" s="43"/>
      <c r="E366" s="43"/>
      <c r="F366" s="43"/>
      <c r="G366" s="43"/>
      <c r="H366" s="43"/>
      <c r="I366" s="43"/>
      <c r="J366" s="43"/>
      <c r="K366" s="43"/>
      <c r="L366" s="43"/>
      <c r="M366" s="43"/>
      <c r="N366" s="43"/>
      <c r="O366" s="43"/>
      <c r="P366" s="43"/>
      <c r="Q366" s="43"/>
      <c r="R366" s="43"/>
      <c r="S366" s="43"/>
      <c r="T366" s="43"/>
      <c r="U366" s="43"/>
      <c r="V366" s="43"/>
      <c r="W366" s="43"/>
      <c r="X366" s="43"/>
      <c r="Y366" s="43"/>
      <c r="Z366" s="43"/>
      <c r="AA366" s="43"/>
      <c r="AB366" s="43"/>
      <c r="AC366" s="43"/>
      <c r="AD366" s="43"/>
      <c r="AE366" s="43"/>
      <c r="AF366" s="43"/>
      <c r="AG366" s="43"/>
      <c r="AH366" s="43"/>
      <c r="AI366" s="43"/>
      <c r="AJ366" s="43"/>
      <c r="AK366" s="43"/>
      <c r="AL366" s="43"/>
      <c r="AM366" s="43"/>
      <c r="AN366" s="43"/>
      <c r="AO366" s="43"/>
      <c r="AP366" s="43"/>
      <c r="AQ366" s="43"/>
      <c r="AR366" s="43"/>
      <c r="AS366" s="43"/>
      <c r="AT366" s="43"/>
      <c r="AU366" s="43"/>
      <c r="AV366" s="43"/>
      <c r="AW366" s="43"/>
      <c r="AX366" s="43"/>
      <c r="AY366" s="43"/>
      <c r="AZ366" s="43"/>
      <c r="BA366" s="43"/>
      <c r="BB366" s="43"/>
      <c r="BC366" s="43"/>
      <c r="BD366" s="43"/>
      <c r="BE366" s="43"/>
      <c r="BF366" s="43"/>
      <c r="BG366" s="43"/>
      <c r="BH366" s="43"/>
      <c r="BI366" s="43"/>
      <c r="BJ366" s="43"/>
      <c r="BK366" s="43"/>
      <c r="BL366" s="27"/>
      <c r="BM366" s="27"/>
      <c r="BN366" s="27"/>
    </row>
    <row r="367" spans="1:66" x14ac:dyDescent="0.2">
      <c r="A367" s="43"/>
      <c r="B367" s="43"/>
      <c r="C367" s="43"/>
      <c r="E367" s="43"/>
      <c r="F367" s="43"/>
      <c r="G367" s="43"/>
      <c r="H367" s="43"/>
      <c r="I367" s="43"/>
      <c r="J367" s="43"/>
      <c r="K367" s="43"/>
      <c r="L367" s="43"/>
      <c r="M367" s="43"/>
      <c r="N367" s="43"/>
      <c r="O367" s="43"/>
      <c r="P367" s="43"/>
      <c r="Q367" s="43"/>
      <c r="R367" s="43"/>
      <c r="S367" s="43"/>
      <c r="T367" s="43"/>
      <c r="U367" s="43"/>
      <c r="V367" s="43"/>
      <c r="W367" s="43"/>
      <c r="X367" s="43"/>
      <c r="Y367" s="43"/>
      <c r="Z367" s="43"/>
      <c r="AA367" s="43"/>
      <c r="AB367" s="43"/>
      <c r="AC367" s="43"/>
      <c r="AD367" s="43"/>
      <c r="AE367" s="43"/>
      <c r="AF367" s="43"/>
      <c r="AG367" s="43"/>
      <c r="AH367" s="43"/>
      <c r="AI367" s="43"/>
      <c r="AJ367" s="43"/>
      <c r="AK367" s="43"/>
      <c r="AL367" s="43"/>
      <c r="AM367" s="43"/>
      <c r="AN367" s="43"/>
      <c r="AO367" s="43"/>
      <c r="AP367" s="43"/>
      <c r="AQ367" s="43"/>
      <c r="AR367" s="43"/>
      <c r="AS367" s="43"/>
      <c r="AT367" s="43"/>
      <c r="AU367" s="43"/>
      <c r="AV367" s="43"/>
      <c r="AW367" s="43"/>
      <c r="AX367" s="43"/>
      <c r="AY367" s="43"/>
      <c r="AZ367" s="43"/>
      <c r="BA367" s="43"/>
      <c r="BB367" s="43"/>
      <c r="BC367" s="43"/>
      <c r="BD367" s="43"/>
      <c r="BE367" s="43"/>
      <c r="BF367" s="43"/>
      <c r="BG367" s="43"/>
      <c r="BH367" s="43"/>
      <c r="BI367" s="43"/>
      <c r="BJ367" s="43"/>
      <c r="BK367" s="43"/>
      <c r="BL367" s="27"/>
      <c r="BM367" s="27"/>
      <c r="BN367" s="27"/>
    </row>
    <row r="368" spans="1:66" x14ac:dyDescent="0.2">
      <c r="A368" s="43"/>
      <c r="B368" s="43"/>
      <c r="C368" s="43"/>
      <c r="E368" s="43"/>
      <c r="F368" s="43"/>
      <c r="G368" s="43"/>
      <c r="H368" s="43"/>
      <c r="I368" s="43"/>
      <c r="J368" s="43"/>
      <c r="K368" s="43"/>
      <c r="L368" s="43"/>
      <c r="M368" s="43"/>
      <c r="N368" s="43"/>
      <c r="O368" s="43"/>
      <c r="P368" s="43"/>
      <c r="Q368" s="43"/>
      <c r="R368" s="43"/>
      <c r="S368" s="43"/>
      <c r="T368" s="43"/>
      <c r="U368" s="43"/>
      <c r="V368" s="43"/>
      <c r="W368" s="43"/>
      <c r="X368" s="43"/>
      <c r="Y368" s="43"/>
      <c r="Z368" s="43"/>
      <c r="AA368" s="43"/>
      <c r="AB368" s="43"/>
      <c r="AC368" s="43"/>
      <c r="AD368" s="43"/>
      <c r="AE368" s="43"/>
      <c r="AF368" s="43"/>
      <c r="AG368" s="43"/>
      <c r="AH368" s="43"/>
      <c r="AI368" s="43"/>
      <c r="AJ368" s="43"/>
      <c r="AK368" s="43"/>
      <c r="AL368" s="43"/>
      <c r="AM368" s="43"/>
      <c r="AN368" s="43"/>
      <c r="AO368" s="43"/>
      <c r="AP368" s="43"/>
      <c r="AQ368" s="43"/>
      <c r="AR368" s="43"/>
      <c r="AS368" s="43"/>
      <c r="AT368" s="43"/>
      <c r="AU368" s="43"/>
      <c r="AV368" s="43"/>
      <c r="AW368" s="43"/>
      <c r="AX368" s="43"/>
      <c r="AY368" s="43"/>
      <c r="AZ368" s="43"/>
      <c r="BA368" s="43"/>
      <c r="BB368" s="43"/>
      <c r="BC368" s="43"/>
      <c r="BD368" s="43"/>
      <c r="BE368" s="43"/>
      <c r="BF368" s="43"/>
      <c r="BG368" s="43"/>
      <c r="BH368" s="43"/>
      <c r="BI368" s="43"/>
      <c r="BJ368" s="43"/>
      <c r="BK368" s="43"/>
      <c r="BL368" s="27"/>
      <c r="BM368" s="27"/>
      <c r="BN368" s="27"/>
    </row>
    <row r="369" spans="1:66" x14ac:dyDescent="0.2">
      <c r="A369" s="43"/>
      <c r="B369" s="43"/>
      <c r="C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43"/>
      <c r="AB369" s="43"/>
      <c r="AC369" s="43"/>
      <c r="AD369" s="43"/>
      <c r="AE369" s="43"/>
      <c r="AF369" s="43"/>
      <c r="AG369" s="43"/>
      <c r="AH369" s="43"/>
      <c r="AI369" s="43"/>
      <c r="AJ369" s="43"/>
      <c r="AK369" s="43"/>
      <c r="AL369" s="43"/>
      <c r="AM369" s="43"/>
      <c r="AN369" s="43"/>
      <c r="AO369" s="43"/>
      <c r="AP369" s="43"/>
      <c r="AQ369" s="43"/>
      <c r="AR369" s="43"/>
      <c r="AS369" s="43"/>
      <c r="AT369" s="43"/>
      <c r="AU369" s="43"/>
      <c r="AV369" s="43"/>
      <c r="AW369" s="43"/>
      <c r="AX369" s="43"/>
      <c r="AY369" s="43"/>
      <c r="AZ369" s="43"/>
      <c r="BA369" s="43"/>
      <c r="BB369" s="43"/>
      <c r="BC369" s="43"/>
      <c r="BD369" s="43"/>
      <c r="BE369" s="43"/>
      <c r="BF369" s="43"/>
      <c r="BG369" s="43"/>
      <c r="BH369" s="43"/>
      <c r="BI369" s="43"/>
      <c r="BJ369" s="43"/>
      <c r="BK369" s="43"/>
      <c r="BL369" s="27"/>
      <c r="BM369" s="27"/>
      <c r="BN369" s="27"/>
    </row>
    <row r="370" spans="1:66" x14ac:dyDescent="0.2">
      <c r="A370" s="43"/>
      <c r="B370" s="43"/>
      <c r="C370" s="43"/>
      <c r="E370" s="43"/>
      <c r="F370" s="43"/>
      <c r="G370" s="43"/>
      <c r="H370" s="43"/>
      <c r="I370" s="43"/>
      <c r="J370" s="43"/>
      <c r="K370" s="43"/>
      <c r="L370" s="43"/>
      <c r="M370" s="43"/>
      <c r="N370" s="43"/>
      <c r="O370" s="43"/>
      <c r="P370" s="43"/>
      <c r="Q370" s="43"/>
      <c r="R370" s="43"/>
      <c r="S370" s="43"/>
      <c r="T370" s="43"/>
      <c r="U370" s="43"/>
      <c r="V370" s="43"/>
      <c r="W370" s="43"/>
      <c r="X370" s="43"/>
      <c r="Y370" s="43"/>
      <c r="Z370" s="43"/>
      <c r="AA370" s="43"/>
      <c r="AB370" s="43"/>
      <c r="AC370" s="43"/>
      <c r="AD370" s="43"/>
      <c r="AE370" s="43"/>
      <c r="AF370" s="43"/>
      <c r="AG370" s="43"/>
      <c r="AH370" s="43"/>
      <c r="AI370" s="43"/>
      <c r="AJ370" s="43"/>
      <c r="AK370" s="43"/>
      <c r="AL370" s="43"/>
      <c r="AM370" s="43"/>
      <c r="AN370" s="43"/>
      <c r="AO370" s="43"/>
      <c r="AP370" s="43"/>
      <c r="AQ370" s="43"/>
      <c r="AR370" s="43"/>
      <c r="AS370" s="43"/>
      <c r="AT370" s="43"/>
      <c r="AU370" s="43"/>
      <c r="AV370" s="43"/>
      <c r="AW370" s="43"/>
      <c r="AX370" s="43"/>
      <c r="AY370" s="43"/>
      <c r="AZ370" s="43"/>
      <c r="BA370" s="43"/>
      <c r="BB370" s="43"/>
      <c r="BC370" s="43"/>
      <c r="BD370" s="43"/>
      <c r="BE370" s="43"/>
      <c r="BF370" s="43"/>
      <c r="BG370" s="43"/>
      <c r="BH370" s="43"/>
      <c r="BI370" s="43"/>
      <c r="BJ370" s="43"/>
      <c r="BK370" s="43"/>
      <c r="BL370" s="27"/>
      <c r="BM370" s="27"/>
      <c r="BN370" s="27"/>
    </row>
    <row r="371" spans="1:66" x14ac:dyDescent="0.2">
      <c r="A371" s="43"/>
      <c r="B371" s="43"/>
      <c r="C371" s="43"/>
      <c r="E371" s="43"/>
      <c r="F371" s="43"/>
      <c r="G371" s="43"/>
      <c r="H371" s="43"/>
      <c r="I371" s="43"/>
      <c r="J371" s="43"/>
      <c r="K371" s="43"/>
      <c r="L371" s="43"/>
      <c r="M371" s="43"/>
      <c r="N371" s="43"/>
      <c r="O371" s="43"/>
      <c r="P371" s="43"/>
      <c r="Q371" s="43"/>
      <c r="R371" s="43"/>
      <c r="S371" s="43"/>
      <c r="T371" s="43"/>
      <c r="U371" s="43"/>
      <c r="V371" s="43"/>
      <c r="W371" s="43"/>
      <c r="X371" s="43"/>
      <c r="Y371" s="43"/>
      <c r="Z371" s="43"/>
      <c r="AA371" s="43"/>
      <c r="AB371" s="43"/>
      <c r="AC371" s="43"/>
      <c r="AD371" s="43"/>
      <c r="AE371" s="43"/>
      <c r="AF371" s="43"/>
      <c r="AG371" s="43"/>
      <c r="AH371" s="43"/>
      <c r="AI371" s="43"/>
      <c r="AJ371" s="43"/>
      <c r="AK371" s="43"/>
      <c r="AL371" s="43"/>
      <c r="AM371" s="43"/>
      <c r="AN371" s="43"/>
      <c r="AO371" s="43"/>
      <c r="AP371" s="43"/>
      <c r="AQ371" s="43"/>
      <c r="AR371" s="43"/>
      <c r="AS371" s="43"/>
      <c r="AT371" s="43"/>
      <c r="AU371" s="43"/>
      <c r="AV371" s="43"/>
      <c r="AW371" s="43"/>
      <c r="AX371" s="43"/>
      <c r="AY371" s="43"/>
      <c r="AZ371" s="43"/>
      <c r="BA371" s="43"/>
      <c r="BB371" s="43"/>
      <c r="BC371" s="43"/>
      <c r="BD371" s="43"/>
      <c r="BE371" s="43"/>
      <c r="BF371" s="43"/>
      <c r="BG371" s="43"/>
      <c r="BH371" s="43"/>
      <c r="BI371" s="43"/>
      <c r="BJ371" s="43"/>
      <c r="BK371" s="43"/>
      <c r="BL371" s="27"/>
      <c r="BM371" s="27"/>
      <c r="BN371" s="27"/>
    </row>
    <row r="372" spans="1:66" x14ac:dyDescent="0.2">
      <c r="A372" s="43"/>
      <c r="B372" s="43"/>
      <c r="C372" s="43"/>
      <c r="E372" s="43"/>
      <c r="F372" s="43"/>
      <c r="G372" s="43"/>
      <c r="H372" s="43"/>
      <c r="I372" s="43"/>
      <c r="J372" s="43"/>
      <c r="K372" s="43"/>
      <c r="L372" s="43"/>
      <c r="M372" s="43"/>
      <c r="N372" s="43"/>
      <c r="O372" s="43"/>
      <c r="P372" s="43"/>
      <c r="Q372" s="43"/>
      <c r="R372" s="43"/>
      <c r="S372" s="43"/>
      <c r="T372" s="43"/>
      <c r="U372" s="43"/>
      <c r="V372" s="43"/>
      <c r="W372" s="43"/>
      <c r="X372" s="43"/>
      <c r="Y372" s="43"/>
      <c r="Z372" s="43"/>
      <c r="AA372" s="43"/>
      <c r="AB372" s="43"/>
      <c r="AC372" s="43"/>
      <c r="AD372" s="43"/>
      <c r="AE372" s="43"/>
      <c r="AF372" s="43"/>
      <c r="AG372" s="43"/>
      <c r="AH372" s="43"/>
      <c r="AI372" s="43"/>
      <c r="AJ372" s="43"/>
      <c r="AK372" s="43"/>
      <c r="AL372" s="43"/>
      <c r="AM372" s="43"/>
      <c r="AN372" s="43"/>
      <c r="AO372" s="43"/>
      <c r="AP372" s="43"/>
      <c r="AQ372" s="43"/>
      <c r="AR372" s="43"/>
      <c r="AS372" s="43"/>
      <c r="AT372" s="43"/>
      <c r="AU372" s="43"/>
      <c r="AV372" s="43"/>
      <c r="AW372" s="43"/>
      <c r="AX372" s="43"/>
      <c r="AY372" s="43"/>
      <c r="AZ372" s="43"/>
      <c r="BA372" s="43"/>
      <c r="BB372" s="43"/>
      <c r="BC372" s="43"/>
      <c r="BD372" s="43"/>
      <c r="BE372" s="43"/>
      <c r="BF372" s="43"/>
      <c r="BG372" s="43"/>
      <c r="BH372" s="43"/>
      <c r="BI372" s="43"/>
      <c r="BJ372" s="43"/>
      <c r="BK372" s="43"/>
      <c r="BL372" s="27"/>
      <c r="BM372" s="27"/>
      <c r="BN372" s="27"/>
    </row>
    <row r="373" spans="1:66" x14ac:dyDescent="0.2">
      <c r="A373" s="43"/>
      <c r="B373" s="43"/>
      <c r="C373" s="43"/>
      <c r="E373" s="43"/>
      <c r="F373" s="43"/>
      <c r="G373" s="43"/>
      <c r="H373" s="43"/>
      <c r="I373" s="43"/>
      <c r="J373" s="43"/>
      <c r="K373" s="43"/>
      <c r="L373" s="43"/>
      <c r="M373" s="43"/>
      <c r="N373" s="43"/>
      <c r="O373" s="43"/>
      <c r="P373" s="43"/>
      <c r="Q373" s="43"/>
      <c r="R373" s="43"/>
      <c r="S373" s="43"/>
      <c r="T373" s="43"/>
      <c r="U373" s="43"/>
      <c r="V373" s="43"/>
      <c r="W373" s="43"/>
      <c r="X373" s="43"/>
      <c r="Y373" s="43"/>
      <c r="Z373" s="43"/>
      <c r="AA373" s="43"/>
      <c r="AB373" s="43"/>
      <c r="AC373" s="43"/>
      <c r="AD373" s="43"/>
      <c r="AE373" s="43"/>
      <c r="AF373" s="43"/>
      <c r="AG373" s="43"/>
      <c r="AH373" s="43"/>
      <c r="AI373" s="43"/>
      <c r="AJ373" s="43"/>
      <c r="AK373" s="43"/>
      <c r="AL373" s="43"/>
      <c r="AM373" s="43"/>
      <c r="AN373" s="43"/>
      <c r="AO373" s="43"/>
      <c r="AP373" s="43"/>
      <c r="AQ373" s="43"/>
      <c r="AR373" s="43"/>
      <c r="AS373" s="43"/>
      <c r="AT373" s="43"/>
      <c r="AU373" s="43"/>
      <c r="AV373" s="43"/>
      <c r="AW373" s="43"/>
      <c r="AX373" s="43"/>
      <c r="AY373" s="43"/>
      <c r="AZ373" s="43"/>
      <c r="BA373" s="43"/>
      <c r="BB373" s="43"/>
      <c r="BC373" s="43"/>
      <c r="BD373" s="43"/>
      <c r="BE373" s="43"/>
      <c r="BF373" s="43"/>
      <c r="BG373" s="43"/>
      <c r="BH373" s="43"/>
      <c r="BI373" s="43"/>
      <c r="BJ373" s="43"/>
      <c r="BK373" s="43"/>
      <c r="BL373" s="27"/>
      <c r="BM373" s="27"/>
      <c r="BN373" s="27"/>
    </row>
    <row r="374" spans="1:66" x14ac:dyDescent="0.2">
      <c r="A374" s="43"/>
      <c r="B374" s="43"/>
      <c r="C374" s="43"/>
      <c r="E374" s="43"/>
      <c r="F374" s="43"/>
      <c r="G374" s="43"/>
      <c r="H374" s="43"/>
      <c r="I374" s="43"/>
      <c r="J374" s="43"/>
      <c r="K374" s="43"/>
      <c r="L374" s="43"/>
      <c r="M374" s="43"/>
      <c r="N374" s="43"/>
      <c r="O374" s="43"/>
      <c r="P374" s="43"/>
      <c r="Q374" s="43"/>
      <c r="R374" s="43"/>
      <c r="S374" s="43"/>
      <c r="T374" s="43"/>
      <c r="U374" s="43"/>
      <c r="V374" s="43"/>
      <c r="W374" s="43"/>
      <c r="X374" s="43"/>
      <c r="Y374" s="43"/>
      <c r="Z374" s="43"/>
      <c r="AA374" s="43"/>
      <c r="AB374" s="43"/>
      <c r="AC374" s="43"/>
      <c r="AD374" s="43"/>
      <c r="AE374" s="43"/>
      <c r="AF374" s="43"/>
      <c r="AG374" s="43"/>
      <c r="AH374" s="43"/>
      <c r="AI374" s="43"/>
      <c r="AJ374" s="43"/>
      <c r="AK374" s="43"/>
      <c r="AL374" s="43"/>
      <c r="AM374" s="43"/>
      <c r="AN374" s="43"/>
      <c r="AO374" s="43"/>
      <c r="AP374" s="43"/>
      <c r="AQ374" s="43"/>
      <c r="AR374" s="43"/>
      <c r="AS374" s="43"/>
      <c r="AT374" s="43"/>
      <c r="AU374" s="43"/>
      <c r="AV374" s="43"/>
      <c r="AW374" s="43"/>
      <c r="AX374" s="43"/>
      <c r="AY374" s="43"/>
      <c r="AZ374" s="43"/>
      <c r="BA374" s="43"/>
      <c r="BB374" s="43"/>
      <c r="BC374" s="43"/>
      <c r="BD374" s="43"/>
      <c r="BE374" s="43"/>
      <c r="BF374" s="43"/>
      <c r="BG374" s="43"/>
      <c r="BH374" s="43"/>
      <c r="BI374" s="43"/>
      <c r="BJ374" s="43"/>
      <c r="BK374" s="43"/>
      <c r="BL374" s="27"/>
      <c r="BM374" s="27"/>
      <c r="BN374" s="27"/>
    </row>
    <row r="375" spans="1:66" x14ac:dyDescent="0.2">
      <c r="A375" s="43"/>
      <c r="B375" s="43"/>
      <c r="C375" s="43"/>
      <c r="E375" s="43"/>
      <c r="F375" s="43"/>
      <c r="G375" s="43"/>
      <c r="H375" s="43"/>
      <c r="I375" s="43"/>
      <c r="J375" s="43"/>
      <c r="K375" s="43"/>
      <c r="L375" s="43"/>
      <c r="M375" s="43"/>
      <c r="N375" s="43"/>
      <c r="O375" s="43"/>
      <c r="P375" s="43"/>
      <c r="Q375" s="43"/>
      <c r="R375" s="43"/>
      <c r="S375" s="43"/>
      <c r="T375" s="43"/>
      <c r="U375" s="43"/>
      <c r="V375" s="43"/>
      <c r="W375" s="43"/>
      <c r="X375" s="43"/>
      <c r="Y375" s="43"/>
      <c r="Z375" s="43"/>
      <c r="AA375" s="43"/>
      <c r="AB375" s="43"/>
      <c r="AC375" s="43"/>
      <c r="AD375" s="43"/>
      <c r="AE375" s="43"/>
      <c r="AF375" s="43"/>
      <c r="AG375" s="43"/>
      <c r="AH375" s="43"/>
      <c r="AI375" s="43"/>
      <c r="AJ375" s="43"/>
      <c r="AK375" s="43"/>
      <c r="AL375" s="43"/>
      <c r="AM375" s="43"/>
      <c r="AN375" s="43"/>
      <c r="AO375" s="43"/>
      <c r="AP375" s="43"/>
      <c r="AQ375" s="43"/>
      <c r="AR375" s="43"/>
      <c r="AS375" s="43"/>
      <c r="AT375" s="43"/>
      <c r="AU375" s="43"/>
      <c r="AV375" s="43"/>
      <c r="AW375" s="43"/>
      <c r="AX375" s="43"/>
      <c r="AY375" s="43"/>
      <c r="AZ375" s="43"/>
      <c r="BA375" s="43"/>
      <c r="BB375" s="43"/>
      <c r="BC375" s="43"/>
      <c r="BD375" s="43"/>
      <c r="BE375" s="43"/>
      <c r="BF375" s="43"/>
      <c r="BG375" s="43"/>
      <c r="BH375" s="43"/>
      <c r="BI375" s="43"/>
      <c r="BJ375" s="43"/>
      <c r="BK375" s="43"/>
      <c r="BL375" s="27"/>
      <c r="BM375" s="27"/>
      <c r="BN375" s="27"/>
    </row>
    <row r="376" spans="1:66" x14ac:dyDescent="0.2">
      <c r="A376" s="43"/>
      <c r="B376" s="43"/>
      <c r="C376" s="43"/>
      <c r="E376" s="43"/>
      <c r="F376" s="43"/>
      <c r="G376" s="43"/>
      <c r="H376" s="43"/>
      <c r="I376" s="43"/>
      <c r="J376" s="43"/>
      <c r="K376" s="43"/>
      <c r="L376" s="43"/>
      <c r="M376" s="43"/>
      <c r="N376" s="43"/>
      <c r="O376" s="43"/>
      <c r="P376" s="43"/>
      <c r="Q376" s="43"/>
      <c r="R376" s="43"/>
      <c r="S376" s="43"/>
      <c r="T376" s="43"/>
      <c r="U376" s="43"/>
      <c r="V376" s="43"/>
      <c r="W376" s="43"/>
      <c r="X376" s="43"/>
      <c r="Y376" s="43"/>
      <c r="Z376" s="43"/>
      <c r="AA376" s="43"/>
      <c r="AB376" s="43"/>
      <c r="AC376" s="43"/>
      <c r="AD376" s="43"/>
      <c r="AE376" s="43"/>
      <c r="AF376" s="43"/>
      <c r="AG376" s="43"/>
      <c r="AH376" s="43"/>
      <c r="AI376" s="43"/>
      <c r="AJ376" s="43"/>
      <c r="AK376" s="43"/>
      <c r="AL376" s="43"/>
      <c r="AM376" s="43"/>
      <c r="AN376" s="43"/>
      <c r="AO376" s="43"/>
      <c r="AP376" s="43"/>
      <c r="AQ376" s="43"/>
      <c r="AR376" s="43"/>
      <c r="AS376" s="43"/>
      <c r="AT376" s="43"/>
      <c r="AU376" s="43"/>
      <c r="AV376" s="43"/>
      <c r="AW376" s="43"/>
      <c r="AX376" s="43"/>
      <c r="AY376" s="43"/>
      <c r="AZ376" s="43"/>
      <c r="BA376" s="43"/>
      <c r="BB376" s="43"/>
      <c r="BC376" s="43"/>
      <c r="BD376" s="43"/>
      <c r="BE376" s="43"/>
      <c r="BF376" s="43"/>
      <c r="BG376" s="43"/>
      <c r="BH376" s="43"/>
      <c r="BI376" s="43"/>
      <c r="BJ376" s="43"/>
      <c r="BK376" s="43"/>
      <c r="BL376" s="27"/>
      <c r="BM376" s="27"/>
      <c r="BN376" s="27"/>
    </row>
    <row r="377" spans="1:66" x14ac:dyDescent="0.2">
      <c r="A377" s="43"/>
      <c r="B377" s="43"/>
      <c r="C377" s="43"/>
      <c r="E377" s="43"/>
      <c r="F377" s="43"/>
      <c r="G377" s="43"/>
      <c r="H377" s="43"/>
      <c r="I377" s="43"/>
      <c r="J377" s="43"/>
      <c r="K377" s="43"/>
      <c r="L377" s="43"/>
      <c r="M377" s="43"/>
      <c r="N377" s="43"/>
      <c r="O377" s="43"/>
      <c r="P377" s="43"/>
      <c r="Q377" s="43"/>
      <c r="R377" s="43"/>
      <c r="S377" s="43"/>
      <c r="T377" s="43"/>
      <c r="U377" s="43"/>
      <c r="V377" s="43"/>
      <c r="W377" s="43"/>
      <c r="X377" s="43"/>
      <c r="Y377" s="43"/>
      <c r="Z377" s="43"/>
      <c r="AA377" s="43"/>
      <c r="AB377" s="43"/>
      <c r="AC377" s="43"/>
      <c r="AD377" s="43"/>
      <c r="AE377" s="43"/>
      <c r="AF377" s="43"/>
      <c r="AG377" s="43"/>
      <c r="AH377" s="43"/>
      <c r="AI377" s="43"/>
      <c r="AJ377" s="43"/>
      <c r="AK377" s="43"/>
      <c r="AL377" s="43"/>
      <c r="AM377" s="43"/>
      <c r="AN377" s="43"/>
      <c r="AO377" s="43"/>
      <c r="AP377" s="43"/>
      <c r="AQ377" s="43"/>
      <c r="AR377" s="43"/>
      <c r="AS377" s="43"/>
      <c r="AT377" s="43"/>
      <c r="AU377" s="43"/>
      <c r="AV377" s="43"/>
      <c r="AW377" s="43"/>
      <c r="AX377" s="43"/>
      <c r="AY377" s="43"/>
      <c r="AZ377" s="43"/>
      <c r="BA377" s="43"/>
      <c r="BB377" s="43"/>
      <c r="BC377" s="43"/>
      <c r="BD377" s="43"/>
      <c r="BE377" s="43"/>
      <c r="BF377" s="43"/>
      <c r="BG377" s="43"/>
      <c r="BH377" s="43"/>
      <c r="BI377" s="43"/>
      <c r="BJ377" s="43"/>
      <c r="BK377" s="43"/>
      <c r="BL377" s="27"/>
      <c r="BM377" s="27"/>
      <c r="BN377" s="27"/>
    </row>
    <row r="378" spans="1:66" x14ac:dyDescent="0.2">
      <c r="A378" s="43"/>
      <c r="B378" s="43"/>
      <c r="C378" s="43"/>
      <c r="E378" s="43"/>
      <c r="F378" s="43"/>
      <c r="G378" s="43"/>
      <c r="H378" s="43"/>
      <c r="I378" s="43"/>
      <c r="J378" s="43"/>
      <c r="K378" s="43"/>
      <c r="L378" s="43"/>
      <c r="M378" s="43"/>
      <c r="N378" s="43"/>
      <c r="O378" s="43"/>
      <c r="P378" s="43"/>
      <c r="Q378" s="43"/>
      <c r="R378" s="43"/>
      <c r="S378" s="43"/>
      <c r="T378" s="43"/>
      <c r="U378" s="43"/>
      <c r="V378" s="43"/>
      <c r="W378" s="43"/>
      <c r="X378" s="43"/>
      <c r="Y378" s="43"/>
      <c r="Z378" s="43"/>
      <c r="AA378" s="43"/>
      <c r="AB378" s="43"/>
      <c r="AC378" s="43"/>
      <c r="AD378" s="43"/>
      <c r="AE378" s="43"/>
      <c r="AF378" s="43"/>
      <c r="AG378" s="43"/>
      <c r="AH378" s="43"/>
      <c r="AI378" s="43"/>
      <c r="AJ378" s="43"/>
      <c r="AK378" s="43"/>
      <c r="AL378" s="43"/>
      <c r="AM378" s="43"/>
      <c r="AN378" s="43"/>
      <c r="AO378" s="43"/>
      <c r="AP378" s="43"/>
      <c r="AQ378" s="43"/>
      <c r="AR378" s="43"/>
      <c r="AS378" s="43"/>
      <c r="AT378" s="43"/>
      <c r="AU378" s="43"/>
      <c r="AV378" s="43"/>
      <c r="AW378" s="43"/>
      <c r="AX378" s="43"/>
      <c r="AY378" s="43"/>
      <c r="AZ378" s="43"/>
      <c r="BA378" s="43"/>
      <c r="BB378" s="43"/>
      <c r="BC378" s="43"/>
      <c r="BD378" s="43"/>
      <c r="BE378" s="43"/>
      <c r="BF378" s="43"/>
      <c r="BG378" s="43"/>
      <c r="BH378" s="43"/>
      <c r="BI378" s="43"/>
      <c r="BJ378" s="43"/>
      <c r="BK378" s="43"/>
      <c r="BL378" s="27"/>
      <c r="BM378" s="27"/>
      <c r="BN378" s="27"/>
    </row>
    <row r="379" spans="1:66" x14ac:dyDescent="0.2">
      <c r="A379" s="43"/>
      <c r="B379" s="43"/>
      <c r="C379" s="43"/>
      <c r="E379" s="43"/>
      <c r="F379" s="43"/>
      <c r="G379" s="43"/>
      <c r="H379" s="43"/>
      <c r="I379" s="43"/>
      <c r="J379" s="43"/>
      <c r="K379" s="43"/>
      <c r="L379" s="43"/>
      <c r="M379" s="43"/>
      <c r="N379" s="43"/>
      <c r="O379" s="43"/>
      <c r="P379" s="43"/>
      <c r="Q379" s="43"/>
      <c r="R379" s="43"/>
      <c r="S379" s="43"/>
      <c r="T379" s="43"/>
      <c r="U379" s="43"/>
      <c r="V379" s="43"/>
      <c r="W379" s="43"/>
      <c r="X379" s="43"/>
      <c r="Y379" s="43"/>
      <c r="Z379" s="43"/>
      <c r="AA379" s="43"/>
      <c r="AB379" s="43"/>
      <c r="AC379" s="43"/>
      <c r="AD379" s="43"/>
      <c r="AE379" s="43"/>
      <c r="AF379" s="43"/>
      <c r="AG379" s="43"/>
      <c r="AH379" s="43"/>
      <c r="AI379" s="43"/>
      <c r="AJ379" s="43"/>
      <c r="AK379" s="43"/>
      <c r="AL379" s="43"/>
      <c r="AM379" s="43"/>
      <c r="AN379" s="43"/>
      <c r="AO379" s="43"/>
      <c r="AP379" s="43"/>
      <c r="AQ379" s="43"/>
      <c r="AR379" s="43"/>
      <c r="AS379" s="43"/>
      <c r="AT379" s="43"/>
      <c r="AU379" s="43"/>
      <c r="AV379" s="43"/>
      <c r="AW379" s="43"/>
      <c r="AX379" s="43"/>
      <c r="AY379" s="43"/>
      <c r="AZ379" s="43"/>
      <c r="BA379" s="43"/>
      <c r="BB379" s="43"/>
      <c r="BC379" s="43"/>
      <c r="BD379" s="43"/>
      <c r="BE379" s="43"/>
      <c r="BF379" s="43"/>
      <c r="BG379" s="43"/>
      <c r="BH379" s="43"/>
      <c r="BI379" s="43"/>
      <c r="BJ379" s="43"/>
      <c r="BK379" s="43"/>
      <c r="BL379" s="27"/>
      <c r="BM379" s="27"/>
      <c r="BN379" s="27"/>
    </row>
    <row r="380" spans="1:66" x14ac:dyDescent="0.2">
      <c r="A380" s="43"/>
      <c r="B380" s="43"/>
      <c r="C380" s="43"/>
      <c r="E380" s="43"/>
      <c r="F380" s="43"/>
      <c r="G380" s="43"/>
      <c r="H380" s="43"/>
      <c r="I380" s="43"/>
      <c r="J380" s="43"/>
      <c r="K380" s="43"/>
      <c r="L380" s="43"/>
      <c r="M380" s="43"/>
      <c r="N380" s="43"/>
      <c r="O380" s="43"/>
      <c r="P380" s="43"/>
      <c r="Q380" s="43"/>
      <c r="R380" s="43"/>
      <c r="S380" s="43"/>
      <c r="T380" s="43"/>
      <c r="U380" s="43"/>
      <c r="V380" s="43"/>
      <c r="W380" s="43"/>
      <c r="X380" s="43"/>
      <c r="Y380" s="43"/>
      <c r="Z380" s="43"/>
      <c r="AA380" s="43"/>
      <c r="AB380" s="43"/>
      <c r="AC380" s="43"/>
      <c r="AD380" s="43"/>
      <c r="AE380" s="43"/>
      <c r="AF380" s="43"/>
      <c r="AG380" s="43"/>
      <c r="AH380" s="43"/>
      <c r="AI380" s="43"/>
      <c r="AJ380" s="43"/>
      <c r="AK380" s="43"/>
      <c r="AL380" s="43"/>
      <c r="AM380" s="43"/>
      <c r="AN380" s="43"/>
      <c r="AO380" s="43"/>
      <c r="AP380" s="43"/>
      <c r="AQ380" s="43"/>
      <c r="AR380" s="43"/>
      <c r="AS380" s="43"/>
      <c r="AT380" s="43"/>
      <c r="AU380" s="43"/>
      <c r="AV380" s="43"/>
      <c r="AW380" s="43"/>
      <c r="AX380" s="43"/>
      <c r="AY380" s="43"/>
      <c r="AZ380" s="43"/>
      <c r="BA380" s="43"/>
      <c r="BB380" s="43"/>
      <c r="BC380" s="43"/>
      <c r="BD380" s="43"/>
      <c r="BE380" s="43"/>
      <c r="BF380" s="43"/>
      <c r="BG380" s="43"/>
      <c r="BH380" s="43"/>
      <c r="BI380" s="43"/>
      <c r="BJ380" s="43"/>
      <c r="BK380" s="43"/>
      <c r="BL380" s="27"/>
      <c r="BM380" s="27"/>
      <c r="BN380" s="27"/>
    </row>
    <row r="381" spans="1:66" x14ac:dyDescent="0.2">
      <c r="A381" s="43"/>
      <c r="B381" s="43"/>
      <c r="C381" s="43"/>
      <c r="E381" s="43"/>
      <c r="F381" s="43"/>
      <c r="G381" s="43"/>
      <c r="H381" s="43"/>
      <c r="I381" s="43"/>
      <c r="J381" s="43"/>
      <c r="K381" s="43"/>
      <c r="L381" s="43"/>
      <c r="M381" s="43"/>
      <c r="N381" s="43"/>
      <c r="O381" s="43"/>
      <c r="P381" s="43"/>
      <c r="Q381" s="43"/>
      <c r="R381" s="43"/>
      <c r="S381" s="43"/>
      <c r="T381" s="43"/>
      <c r="U381" s="43"/>
      <c r="V381" s="43"/>
      <c r="W381" s="43"/>
      <c r="X381" s="43"/>
      <c r="Y381" s="43"/>
      <c r="Z381" s="43"/>
      <c r="AA381" s="43"/>
      <c r="AB381" s="43"/>
      <c r="AC381" s="43"/>
      <c r="AD381" s="43"/>
      <c r="AE381" s="43"/>
      <c r="AF381" s="43"/>
      <c r="AG381" s="43"/>
      <c r="AH381" s="43"/>
      <c r="AI381" s="43"/>
      <c r="AJ381" s="43"/>
      <c r="AK381" s="43"/>
      <c r="AL381" s="43"/>
      <c r="AM381" s="43"/>
      <c r="AN381" s="43"/>
      <c r="AO381" s="43"/>
      <c r="AP381" s="43"/>
      <c r="AQ381" s="43"/>
      <c r="AR381" s="43"/>
      <c r="AS381" s="43"/>
      <c r="AT381" s="43"/>
      <c r="AU381" s="43"/>
      <c r="AV381" s="43"/>
      <c r="AW381" s="43"/>
      <c r="AX381" s="43"/>
      <c r="AY381" s="43"/>
      <c r="AZ381" s="43"/>
      <c r="BA381" s="43"/>
      <c r="BB381" s="43"/>
      <c r="BC381" s="43"/>
      <c r="BD381" s="43"/>
      <c r="BE381" s="43"/>
      <c r="BF381" s="43"/>
      <c r="BG381" s="43"/>
      <c r="BH381" s="43"/>
      <c r="BI381" s="43"/>
      <c r="BJ381" s="43"/>
      <c r="BK381" s="43"/>
      <c r="BL381" s="27"/>
      <c r="BM381" s="27"/>
      <c r="BN381" s="27"/>
    </row>
    <row r="382" spans="1:66" x14ac:dyDescent="0.2">
      <c r="A382" s="43"/>
      <c r="B382" s="43"/>
      <c r="C382" s="43"/>
      <c r="E382" s="43"/>
      <c r="F382" s="43"/>
      <c r="G382" s="43"/>
      <c r="H382" s="43"/>
      <c r="I382" s="43"/>
      <c r="J382" s="43"/>
      <c r="K382" s="43"/>
      <c r="L382" s="43"/>
      <c r="M382" s="43"/>
      <c r="N382" s="43"/>
      <c r="O382" s="43"/>
      <c r="P382" s="43"/>
      <c r="Q382" s="43"/>
      <c r="R382" s="43"/>
      <c r="S382" s="43"/>
      <c r="T382" s="43"/>
      <c r="U382" s="43"/>
      <c r="V382" s="43"/>
      <c r="W382" s="43"/>
      <c r="X382" s="43"/>
      <c r="Y382" s="43"/>
      <c r="Z382" s="43"/>
      <c r="AA382" s="43"/>
      <c r="AB382" s="43"/>
      <c r="AC382" s="43"/>
      <c r="AD382" s="43"/>
      <c r="AE382" s="43"/>
      <c r="AF382" s="43"/>
      <c r="AG382" s="43"/>
      <c r="AH382" s="43"/>
      <c r="AI382" s="43"/>
      <c r="AJ382" s="43"/>
      <c r="AK382" s="43"/>
      <c r="AL382" s="43"/>
      <c r="AM382" s="43"/>
      <c r="AN382" s="43"/>
      <c r="AO382" s="43"/>
      <c r="AP382" s="43"/>
      <c r="AQ382" s="43"/>
      <c r="AR382" s="43"/>
      <c r="AS382" s="43"/>
      <c r="AT382" s="43"/>
      <c r="AU382" s="43"/>
      <c r="AV382" s="43"/>
      <c r="AW382" s="43"/>
      <c r="AX382" s="43"/>
      <c r="AY382" s="43"/>
      <c r="AZ382" s="43"/>
      <c r="BA382" s="43"/>
      <c r="BB382" s="43"/>
      <c r="BC382" s="43"/>
      <c r="BD382" s="43"/>
      <c r="BE382" s="43"/>
      <c r="BF382" s="43"/>
      <c r="BG382" s="43"/>
      <c r="BH382" s="43"/>
      <c r="BI382" s="43"/>
      <c r="BJ382" s="43"/>
      <c r="BK382" s="43"/>
      <c r="BL382" s="27"/>
      <c r="BM382" s="27"/>
      <c r="BN382" s="27"/>
    </row>
    <row r="383" spans="1:66" x14ac:dyDescent="0.2">
      <c r="A383" s="43"/>
      <c r="B383" s="43"/>
      <c r="C383" s="43"/>
      <c r="E383" s="43"/>
      <c r="F383" s="43"/>
      <c r="G383" s="43"/>
      <c r="H383" s="43"/>
      <c r="I383" s="43"/>
      <c r="J383" s="43"/>
      <c r="K383" s="43"/>
      <c r="L383" s="43"/>
      <c r="M383" s="43"/>
      <c r="N383" s="43"/>
      <c r="O383" s="43"/>
      <c r="P383" s="43"/>
      <c r="Q383" s="43"/>
      <c r="R383" s="43"/>
      <c r="S383" s="43"/>
      <c r="T383" s="43"/>
      <c r="U383" s="43"/>
      <c r="V383" s="43"/>
      <c r="W383" s="43"/>
      <c r="X383" s="43"/>
      <c r="Y383" s="43"/>
      <c r="Z383" s="43"/>
      <c r="AA383" s="43"/>
      <c r="AB383" s="43"/>
      <c r="AC383" s="43"/>
      <c r="AD383" s="43"/>
      <c r="AE383" s="43"/>
      <c r="AF383" s="43"/>
      <c r="AG383" s="43"/>
      <c r="AH383" s="43"/>
      <c r="AI383" s="43"/>
      <c r="AJ383" s="43"/>
      <c r="AK383" s="43"/>
      <c r="AL383" s="43"/>
      <c r="AM383" s="43"/>
      <c r="AN383" s="43"/>
      <c r="AO383" s="43"/>
      <c r="AP383" s="43"/>
      <c r="AQ383" s="43"/>
      <c r="AR383" s="43"/>
      <c r="AS383" s="43"/>
      <c r="AT383" s="43"/>
      <c r="AU383" s="43"/>
      <c r="AV383" s="43"/>
      <c r="AW383" s="43"/>
      <c r="AX383" s="43"/>
      <c r="AY383" s="43"/>
      <c r="AZ383" s="43"/>
      <c r="BA383" s="43"/>
      <c r="BB383" s="43"/>
      <c r="BC383" s="43"/>
      <c r="BD383" s="43"/>
      <c r="BE383" s="43"/>
      <c r="BF383" s="43"/>
      <c r="BG383" s="43"/>
      <c r="BH383" s="43"/>
      <c r="BI383" s="43"/>
      <c r="BJ383" s="43"/>
      <c r="BK383" s="43"/>
      <c r="BL383" s="27"/>
      <c r="BM383" s="27"/>
      <c r="BN383" s="27"/>
    </row>
    <row r="384" spans="1:66" x14ac:dyDescent="0.2">
      <c r="A384" s="43"/>
      <c r="B384" s="43"/>
      <c r="C384" s="43"/>
      <c r="E384" s="43"/>
      <c r="F384" s="43"/>
      <c r="G384" s="43"/>
      <c r="H384" s="43"/>
      <c r="I384" s="43"/>
      <c r="J384" s="43"/>
      <c r="K384" s="43"/>
      <c r="L384" s="43"/>
      <c r="M384" s="43"/>
      <c r="N384" s="43"/>
      <c r="O384" s="43"/>
      <c r="P384" s="43"/>
      <c r="Q384" s="43"/>
      <c r="R384" s="43"/>
      <c r="S384" s="43"/>
      <c r="T384" s="43"/>
      <c r="U384" s="43"/>
      <c r="V384" s="43"/>
      <c r="W384" s="43"/>
      <c r="X384" s="43"/>
      <c r="Y384" s="43"/>
      <c r="Z384" s="43"/>
      <c r="AA384" s="43"/>
      <c r="AB384" s="43"/>
      <c r="AC384" s="43"/>
      <c r="AD384" s="43"/>
      <c r="AE384" s="43"/>
      <c r="AF384" s="43"/>
      <c r="AG384" s="43"/>
      <c r="AH384" s="43"/>
      <c r="AI384" s="43"/>
      <c r="AJ384" s="43"/>
      <c r="AK384" s="43"/>
      <c r="AL384" s="43"/>
      <c r="AM384" s="43"/>
      <c r="AN384" s="43"/>
      <c r="AO384" s="43"/>
      <c r="AP384" s="43"/>
      <c r="AQ384" s="43"/>
      <c r="AR384" s="43"/>
      <c r="AS384" s="43"/>
      <c r="AT384" s="43"/>
      <c r="AU384" s="43"/>
      <c r="AV384" s="43"/>
      <c r="AW384" s="43"/>
      <c r="AX384" s="43"/>
      <c r="AY384" s="43"/>
      <c r="AZ384" s="43"/>
      <c r="BA384" s="43"/>
      <c r="BB384" s="43"/>
      <c r="BC384" s="43"/>
      <c r="BD384" s="43"/>
      <c r="BE384" s="43"/>
      <c r="BF384" s="43"/>
      <c r="BG384" s="43"/>
      <c r="BH384" s="43"/>
      <c r="BI384" s="43"/>
      <c r="BJ384" s="43"/>
      <c r="BK384" s="43"/>
      <c r="BL384" s="27"/>
      <c r="BM384" s="27"/>
      <c r="BN384" s="27"/>
    </row>
    <row r="385" spans="1:66" x14ac:dyDescent="0.2">
      <c r="A385" s="43"/>
      <c r="B385" s="43"/>
      <c r="C385" s="43"/>
      <c r="E385" s="43"/>
      <c r="F385" s="43"/>
      <c r="G385" s="43"/>
      <c r="H385" s="43"/>
      <c r="I385" s="43"/>
      <c r="J385" s="43"/>
      <c r="K385" s="43"/>
      <c r="L385" s="43"/>
      <c r="M385" s="43"/>
      <c r="N385" s="43"/>
      <c r="O385" s="43"/>
      <c r="P385" s="43"/>
      <c r="Q385" s="43"/>
      <c r="R385" s="43"/>
      <c r="S385" s="43"/>
      <c r="T385" s="43"/>
      <c r="U385" s="43"/>
      <c r="V385" s="43"/>
      <c r="W385" s="43"/>
      <c r="X385" s="43"/>
      <c r="Y385" s="43"/>
      <c r="Z385" s="43"/>
      <c r="AA385" s="43"/>
      <c r="AB385" s="43"/>
      <c r="AC385" s="43"/>
      <c r="AD385" s="43"/>
      <c r="AE385" s="43"/>
      <c r="AF385" s="43"/>
      <c r="AG385" s="43"/>
      <c r="AH385" s="43"/>
      <c r="AI385" s="43"/>
      <c r="AJ385" s="43"/>
      <c r="AK385" s="43"/>
      <c r="AL385" s="43"/>
      <c r="AM385" s="43"/>
      <c r="AN385" s="43"/>
      <c r="AO385" s="43"/>
      <c r="AP385" s="43"/>
      <c r="AQ385" s="43"/>
      <c r="AR385" s="43"/>
      <c r="AS385" s="43"/>
      <c r="AT385" s="43"/>
      <c r="AU385" s="43"/>
      <c r="AV385" s="43"/>
      <c r="AW385" s="43"/>
      <c r="AX385" s="43"/>
      <c r="AY385" s="43"/>
      <c r="AZ385" s="43"/>
      <c r="BA385" s="43"/>
      <c r="BB385" s="43"/>
      <c r="BC385" s="43"/>
      <c r="BD385" s="43"/>
      <c r="BE385" s="43"/>
      <c r="BF385" s="43"/>
      <c r="BG385" s="43"/>
      <c r="BH385" s="43"/>
      <c r="BI385" s="43"/>
      <c r="BJ385" s="43"/>
      <c r="BK385" s="43"/>
      <c r="BL385" s="27"/>
      <c r="BM385" s="27"/>
      <c r="BN385" s="27"/>
    </row>
    <row r="386" spans="1:66" x14ac:dyDescent="0.2">
      <c r="A386" s="43"/>
      <c r="B386" s="43"/>
      <c r="C386" s="43"/>
      <c r="E386" s="43"/>
      <c r="F386" s="43"/>
      <c r="G386" s="43"/>
      <c r="H386" s="43"/>
      <c r="I386" s="43"/>
      <c r="J386" s="43"/>
      <c r="K386" s="43"/>
      <c r="L386" s="43"/>
      <c r="M386" s="43"/>
      <c r="N386" s="43"/>
      <c r="O386" s="43"/>
      <c r="P386" s="43"/>
      <c r="Q386" s="43"/>
      <c r="R386" s="43"/>
      <c r="S386" s="43"/>
      <c r="T386" s="43"/>
      <c r="U386" s="43"/>
      <c r="V386" s="43"/>
      <c r="W386" s="43"/>
      <c r="X386" s="43"/>
      <c r="Y386" s="43"/>
      <c r="Z386" s="43"/>
      <c r="AA386" s="43"/>
      <c r="AB386" s="43"/>
      <c r="AC386" s="43"/>
      <c r="AD386" s="43"/>
      <c r="AE386" s="43"/>
      <c r="AF386" s="43"/>
      <c r="AG386" s="43"/>
      <c r="AH386" s="43"/>
      <c r="AI386" s="43"/>
      <c r="AJ386" s="43"/>
      <c r="AK386" s="43"/>
      <c r="AL386" s="43"/>
      <c r="AM386" s="43"/>
      <c r="AN386" s="43"/>
      <c r="AO386" s="43"/>
      <c r="AP386" s="43"/>
      <c r="AQ386" s="43"/>
      <c r="AR386" s="43"/>
      <c r="AS386" s="43"/>
      <c r="AT386" s="43"/>
      <c r="AU386" s="43"/>
      <c r="AV386" s="43"/>
      <c r="AW386" s="43"/>
      <c r="AX386" s="43"/>
      <c r="AY386" s="43"/>
      <c r="AZ386" s="43"/>
      <c r="BA386" s="43"/>
      <c r="BB386" s="43"/>
      <c r="BC386" s="43"/>
      <c r="BD386" s="43"/>
      <c r="BE386" s="43"/>
      <c r="BF386" s="43"/>
      <c r="BG386" s="43"/>
      <c r="BH386" s="43"/>
      <c r="BI386" s="43"/>
      <c r="BJ386" s="43"/>
      <c r="BK386" s="43"/>
      <c r="BL386" s="27"/>
      <c r="BM386" s="27"/>
      <c r="BN386" s="27"/>
    </row>
    <row r="387" spans="1:66" x14ac:dyDescent="0.2">
      <c r="A387" s="43"/>
      <c r="B387" s="43"/>
      <c r="C387" s="43"/>
      <c r="E387" s="43"/>
      <c r="F387" s="43"/>
      <c r="G387" s="43"/>
      <c r="H387" s="43"/>
      <c r="I387" s="43"/>
      <c r="J387" s="43"/>
      <c r="K387" s="43"/>
      <c r="L387" s="43"/>
      <c r="M387" s="43"/>
      <c r="N387" s="43"/>
      <c r="O387" s="43"/>
      <c r="P387" s="43"/>
      <c r="Q387" s="43"/>
      <c r="R387" s="43"/>
      <c r="S387" s="43"/>
      <c r="T387" s="43"/>
      <c r="U387" s="43"/>
      <c r="V387" s="43"/>
      <c r="W387" s="43"/>
      <c r="X387" s="43"/>
      <c r="Y387" s="43"/>
      <c r="Z387" s="43"/>
      <c r="AA387" s="43"/>
      <c r="AB387" s="43"/>
      <c r="AC387" s="43"/>
      <c r="AD387" s="43"/>
      <c r="AE387" s="43"/>
      <c r="AF387" s="43"/>
      <c r="AG387" s="43"/>
      <c r="AH387" s="43"/>
      <c r="AI387" s="43"/>
      <c r="AJ387" s="43"/>
      <c r="AK387" s="43"/>
      <c r="AL387" s="43"/>
      <c r="AM387" s="43"/>
      <c r="AN387" s="43"/>
      <c r="AO387" s="43"/>
      <c r="AP387" s="43"/>
      <c r="AQ387" s="43"/>
      <c r="AR387" s="43"/>
      <c r="AS387" s="43"/>
      <c r="AT387" s="43"/>
      <c r="AU387" s="43"/>
      <c r="AV387" s="43"/>
      <c r="AW387" s="43"/>
      <c r="AX387" s="43"/>
      <c r="AY387" s="43"/>
      <c r="AZ387" s="43"/>
      <c r="BA387" s="43"/>
      <c r="BB387" s="43"/>
      <c r="BC387" s="43"/>
      <c r="BD387" s="43"/>
      <c r="BE387" s="43"/>
      <c r="BF387" s="43"/>
      <c r="BG387" s="43"/>
      <c r="BH387" s="43"/>
      <c r="BI387" s="43"/>
      <c r="BJ387" s="43"/>
      <c r="BK387" s="43"/>
      <c r="BL387" s="27"/>
      <c r="BM387" s="27"/>
      <c r="BN387" s="27"/>
    </row>
    <row r="388" spans="1:66" x14ac:dyDescent="0.2">
      <c r="A388" s="43"/>
      <c r="B388" s="43"/>
      <c r="C388" s="43"/>
      <c r="E388" s="43"/>
      <c r="F388" s="43"/>
      <c r="G388" s="43"/>
      <c r="H388" s="43"/>
      <c r="I388" s="43"/>
      <c r="J388" s="43"/>
      <c r="K388" s="43"/>
      <c r="L388" s="43"/>
      <c r="M388" s="43"/>
      <c r="N388" s="43"/>
      <c r="O388" s="43"/>
      <c r="P388" s="43"/>
      <c r="Q388" s="43"/>
      <c r="R388" s="43"/>
      <c r="S388" s="43"/>
      <c r="T388" s="43"/>
      <c r="U388" s="43"/>
      <c r="V388" s="43"/>
      <c r="W388" s="43"/>
      <c r="X388" s="43"/>
      <c r="Y388" s="43"/>
      <c r="Z388" s="43"/>
      <c r="AA388" s="43"/>
      <c r="AB388" s="43"/>
      <c r="AC388" s="43"/>
      <c r="AD388" s="43"/>
      <c r="AE388" s="43"/>
      <c r="AF388" s="43"/>
      <c r="AG388" s="43"/>
      <c r="AH388" s="43"/>
      <c r="AI388" s="43"/>
      <c r="AJ388" s="43"/>
      <c r="AK388" s="43"/>
      <c r="AL388" s="43"/>
      <c r="AM388" s="43"/>
      <c r="AN388" s="43"/>
      <c r="AO388" s="43"/>
      <c r="AP388" s="43"/>
      <c r="AQ388" s="43"/>
      <c r="AR388" s="43"/>
      <c r="AS388" s="43"/>
      <c r="AT388" s="43"/>
      <c r="AU388" s="43"/>
      <c r="AV388" s="43"/>
      <c r="AW388" s="43"/>
      <c r="AX388" s="43"/>
      <c r="AY388" s="43"/>
      <c r="AZ388" s="43"/>
      <c r="BA388" s="43"/>
      <c r="BB388" s="43"/>
      <c r="BC388" s="43"/>
      <c r="BD388" s="43"/>
      <c r="BE388" s="43"/>
      <c r="BF388" s="43"/>
      <c r="BG388" s="43"/>
      <c r="BH388" s="43"/>
      <c r="BI388" s="43"/>
      <c r="BJ388" s="43"/>
      <c r="BK388" s="43"/>
      <c r="BL388" s="27"/>
      <c r="BM388" s="27"/>
      <c r="BN388" s="27"/>
    </row>
    <row r="389" spans="1:66" x14ac:dyDescent="0.2">
      <c r="A389" s="43"/>
      <c r="B389" s="43"/>
      <c r="C389" s="43"/>
      <c r="E389" s="43"/>
      <c r="F389" s="43"/>
      <c r="G389" s="43"/>
      <c r="H389" s="43"/>
      <c r="I389" s="43"/>
      <c r="J389" s="43"/>
      <c r="K389" s="43"/>
      <c r="L389" s="43"/>
      <c r="M389" s="43"/>
      <c r="N389" s="43"/>
      <c r="O389" s="43"/>
      <c r="P389" s="43"/>
      <c r="Q389" s="43"/>
      <c r="R389" s="43"/>
      <c r="S389" s="43"/>
      <c r="T389" s="43"/>
      <c r="U389" s="43"/>
      <c r="V389" s="43"/>
      <c r="W389" s="43"/>
      <c r="X389" s="43"/>
      <c r="Y389" s="43"/>
      <c r="Z389" s="43"/>
      <c r="AA389" s="43"/>
      <c r="AB389" s="43"/>
      <c r="AC389" s="43"/>
      <c r="AD389" s="43"/>
      <c r="AE389" s="43"/>
      <c r="AF389" s="43"/>
      <c r="AG389" s="43"/>
      <c r="AH389" s="43"/>
      <c r="AI389" s="43"/>
      <c r="AJ389" s="43"/>
      <c r="AK389" s="43"/>
      <c r="AL389" s="43"/>
      <c r="AM389" s="43"/>
      <c r="AN389" s="43"/>
      <c r="AO389" s="43"/>
      <c r="AP389" s="43"/>
      <c r="AQ389" s="43"/>
      <c r="AR389" s="43"/>
      <c r="AS389" s="43"/>
      <c r="AT389" s="43"/>
      <c r="AU389" s="43"/>
      <c r="AV389" s="43"/>
      <c r="AW389" s="43"/>
      <c r="AX389" s="43"/>
      <c r="AY389" s="43"/>
      <c r="AZ389" s="43"/>
      <c r="BA389" s="43"/>
      <c r="BB389" s="43"/>
      <c r="BC389" s="43"/>
      <c r="BD389" s="43"/>
      <c r="BE389" s="43"/>
      <c r="BF389" s="43"/>
      <c r="BG389" s="43"/>
      <c r="BH389" s="43"/>
      <c r="BI389" s="43"/>
      <c r="BJ389" s="43"/>
      <c r="BK389" s="43"/>
      <c r="BL389" s="27"/>
      <c r="BM389" s="27"/>
      <c r="BN389" s="27"/>
    </row>
    <row r="390" spans="1:66" x14ac:dyDescent="0.2">
      <c r="A390" s="43"/>
      <c r="B390" s="43"/>
      <c r="C390" s="43"/>
      <c r="E390" s="43"/>
      <c r="F390" s="43"/>
      <c r="G390" s="43"/>
      <c r="H390" s="43"/>
      <c r="I390" s="43"/>
      <c r="J390" s="43"/>
      <c r="K390" s="43"/>
      <c r="L390" s="43"/>
      <c r="M390" s="43"/>
      <c r="N390" s="43"/>
      <c r="O390" s="43"/>
      <c r="P390" s="43"/>
      <c r="Q390" s="43"/>
      <c r="R390" s="43"/>
      <c r="S390" s="43"/>
      <c r="T390" s="43"/>
      <c r="U390" s="43"/>
      <c r="V390" s="43"/>
      <c r="W390" s="43"/>
      <c r="X390" s="43"/>
      <c r="Y390" s="43"/>
      <c r="Z390" s="43"/>
      <c r="AA390" s="43"/>
      <c r="AB390" s="43"/>
      <c r="AC390" s="43"/>
      <c r="AD390" s="43"/>
      <c r="AE390" s="43"/>
      <c r="AF390" s="43"/>
      <c r="AG390" s="43"/>
      <c r="AH390" s="43"/>
      <c r="AI390" s="43"/>
      <c r="AJ390" s="43"/>
      <c r="AK390" s="43"/>
      <c r="AL390" s="43"/>
      <c r="AM390" s="43"/>
      <c r="AN390" s="43"/>
      <c r="AO390" s="43"/>
      <c r="AP390" s="43"/>
      <c r="AQ390" s="43"/>
      <c r="AR390" s="43"/>
      <c r="AS390" s="43"/>
      <c r="AT390" s="43"/>
      <c r="AU390" s="43"/>
      <c r="AV390" s="43"/>
      <c r="AW390" s="43"/>
      <c r="AX390" s="43"/>
      <c r="AY390" s="43"/>
      <c r="AZ390" s="43"/>
      <c r="BA390" s="43"/>
      <c r="BB390" s="43"/>
      <c r="BC390" s="43"/>
      <c r="BD390" s="43"/>
      <c r="BE390" s="43"/>
      <c r="BF390" s="43"/>
      <c r="BG390" s="43"/>
      <c r="BH390" s="43"/>
      <c r="BI390" s="43"/>
      <c r="BJ390" s="43"/>
      <c r="BK390" s="43"/>
      <c r="BL390" s="27"/>
      <c r="BM390" s="27"/>
      <c r="BN390" s="27"/>
    </row>
    <row r="391" spans="1:66" x14ac:dyDescent="0.2">
      <c r="A391" s="43"/>
      <c r="B391" s="43"/>
      <c r="C391" s="43"/>
      <c r="E391" s="43"/>
      <c r="F391" s="43"/>
      <c r="G391" s="43"/>
      <c r="H391" s="43"/>
      <c r="I391" s="43"/>
      <c r="J391" s="43"/>
      <c r="K391" s="43"/>
      <c r="L391" s="43"/>
      <c r="M391" s="43"/>
      <c r="N391" s="43"/>
      <c r="O391" s="43"/>
      <c r="P391" s="43"/>
      <c r="Q391" s="43"/>
      <c r="R391" s="43"/>
      <c r="S391" s="43"/>
      <c r="T391" s="43"/>
      <c r="U391" s="43"/>
      <c r="V391" s="43"/>
      <c r="W391" s="43"/>
      <c r="X391" s="43"/>
      <c r="Y391" s="43"/>
      <c r="Z391" s="43"/>
      <c r="AA391" s="43"/>
      <c r="AB391" s="43"/>
      <c r="AC391" s="43"/>
      <c r="AD391" s="43"/>
      <c r="AE391" s="43"/>
      <c r="AF391" s="43"/>
      <c r="AG391" s="43"/>
      <c r="AH391" s="43"/>
      <c r="AI391" s="43"/>
      <c r="AJ391" s="43"/>
      <c r="AK391" s="43"/>
      <c r="AL391" s="43"/>
      <c r="AM391" s="43"/>
      <c r="AN391" s="43"/>
      <c r="AO391" s="43"/>
      <c r="AP391" s="43"/>
      <c r="AQ391" s="43"/>
      <c r="AR391" s="43"/>
      <c r="AS391" s="43"/>
      <c r="AT391" s="43"/>
      <c r="AU391" s="43"/>
      <c r="AV391" s="43"/>
      <c r="AW391" s="43"/>
      <c r="AX391" s="43"/>
      <c r="AY391" s="43"/>
      <c r="AZ391" s="43"/>
      <c r="BA391" s="43"/>
      <c r="BB391" s="43"/>
      <c r="BC391" s="43"/>
      <c r="BD391" s="43"/>
      <c r="BE391" s="43"/>
      <c r="BF391" s="43"/>
      <c r="BG391" s="43"/>
      <c r="BH391" s="43"/>
      <c r="BI391" s="43"/>
      <c r="BJ391" s="43"/>
      <c r="BK391" s="43"/>
      <c r="BL391" s="27"/>
      <c r="BM391" s="27"/>
      <c r="BN391" s="27"/>
    </row>
    <row r="392" spans="1:66" x14ac:dyDescent="0.2">
      <c r="A392" s="43"/>
      <c r="B392" s="43"/>
      <c r="C392" s="43"/>
      <c r="E392" s="43"/>
      <c r="F392" s="43"/>
      <c r="G392" s="43"/>
      <c r="H392" s="43"/>
      <c r="I392" s="43"/>
      <c r="J392" s="43"/>
      <c r="K392" s="43"/>
      <c r="L392" s="43"/>
      <c r="M392" s="43"/>
      <c r="N392" s="43"/>
      <c r="O392" s="43"/>
      <c r="P392" s="43"/>
      <c r="Q392" s="43"/>
      <c r="R392" s="43"/>
      <c r="S392" s="43"/>
      <c r="T392" s="43"/>
      <c r="U392" s="43"/>
      <c r="V392" s="43"/>
      <c r="W392" s="43"/>
      <c r="X392" s="43"/>
      <c r="Y392" s="43"/>
      <c r="Z392" s="43"/>
      <c r="AA392" s="43"/>
      <c r="AB392" s="43"/>
      <c r="AC392" s="43"/>
      <c r="AD392" s="43"/>
      <c r="AE392" s="43"/>
      <c r="AF392" s="43"/>
      <c r="AG392" s="43"/>
      <c r="AH392" s="43"/>
      <c r="AI392" s="43"/>
      <c r="AJ392" s="43"/>
      <c r="AK392" s="43"/>
      <c r="AL392" s="43"/>
      <c r="AM392" s="43"/>
      <c r="AN392" s="43"/>
      <c r="AO392" s="43"/>
      <c r="AP392" s="43"/>
      <c r="AQ392" s="43"/>
      <c r="AR392" s="43"/>
      <c r="AS392" s="43"/>
      <c r="AT392" s="43"/>
      <c r="AU392" s="43"/>
      <c r="AV392" s="43"/>
      <c r="AW392" s="43"/>
      <c r="AX392" s="43"/>
      <c r="AY392" s="43"/>
      <c r="AZ392" s="43"/>
      <c r="BA392" s="43"/>
      <c r="BB392" s="43"/>
      <c r="BC392" s="43"/>
      <c r="BD392" s="43"/>
      <c r="BE392" s="43"/>
      <c r="BF392" s="43"/>
      <c r="BG392" s="43"/>
      <c r="BH392" s="43"/>
      <c r="BI392" s="43"/>
      <c r="BJ392" s="43"/>
      <c r="BK392" s="43"/>
      <c r="BL392" s="27"/>
      <c r="BM392" s="27"/>
      <c r="BN392" s="27"/>
    </row>
    <row r="393" spans="1:66" x14ac:dyDescent="0.2">
      <c r="A393" s="43"/>
      <c r="B393" s="43"/>
      <c r="C393" s="43"/>
      <c r="E393" s="43"/>
      <c r="F393" s="43"/>
      <c r="G393" s="43"/>
      <c r="H393" s="43"/>
      <c r="I393" s="43"/>
      <c r="J393" s="43"/>
      <c r="K393" s="43"/>
      <c r="L393" s="43"/>
      <c r="M393" s="43"/>
      <c r="N393" s="43"/>
      <c r="O393" s="43"/>
      <c r="P393" s="43"/>
      <c r="Q393" s="43"/>
      <c r="R393" s="43"/>
      <c r="S393" s="43"/>
      <c r="T393" s="43"/>
      <c r="U393" s="43"/>
      <c r="V393" s="43"/>
      <c r="W393" s="43"/>
      <c r="X393" s="43"/>
      <c r="Y393" s="43"/>
      <c r="Z393" s="43"/>
      <c r="AA393" s="43"/>
      <c r="AB393" s="43"/>
      <c r="AC393" s="43"/>
      <c r="AD393" s="43"/>
      <c r="AE393" s="43"/>
      <c r="AF393" s="43"/>
      <c r="AG393" s="43"/>
      <c r="AH393" s="43"/>
      <c r="AI393" s="43"/>
      <c r="AJ393" s="43"/>
      <c r="AK393" s="43"/>
      <c r="AL393" s="43"/>
      <c r="AM393" s="43"/>
      <c r="AN393" s="43"/>
      <c r="AO393" s="43"/>
      <c r="AP393" s="43"/>
      <c r="AQ393" s="43"/>
      <c r="AR393" s="43"/>
      <c r="AS393" s="43"/>
      <c r="AT393" s="43"/>
      <c r="AU393" s="43"/>
      <c r="AV393" s="43"/>
      <c r="AW393" s="43"/>
      <c r="AX393" s="43"/>
      <c r="AY393" s="43"/>
      <c r="AZ393" s="43"/>
      <c r="BA393" s="43"/>
      <c r="BB393" s="43"/>
      <c r="BC393" s="43"/>
      <c r="BD393" s="43"/>
      <c r="BE393" s="43"/>
      <c r="BF393" s="43"/>
      <c r="BG393" s="43"/>
      <c r="BH393" s="43"/>
      <c r="BI393" s="43"/>
      <c r="BJ393" s="43"/>
      <c r="BK393" s="43"/>
      <c r="BL393" s="27"/>
      <c r="BM393" s="27"/>
      <c r="BN393" s="27"/>
    </row>
    <row r="394" spans="1:66" x14ac:dyDescent="0.2">
      <c r="A394" s="43"/>
      <c r="B394" s="43"/>
      <c r="C394" s="43"/>
      <c r="E394" s="43"/>
      <c r="F394" s="43"/>
      <c r="G394" s="43"/>
      <c r="H394" s="43"/>
      <c r="I394" s="43"/>
      <c r="J394" s="43"/>
      <c r="K394" s="43"/>
      <c r="L394" s="43"/>
      <c r="M394" s="43"/>
      <c r="N394" s="43"/>
      <c r="O394" s="43"/>
      <c r="P394" s="43"/>
      <c r="Q394" s="43"/>
      <c r="R394" s="43"/>
      <c r="S394" s="43"/>
      <c r="T394" s="43"/>
      <c r="U394" s="43"/>
      <c r="V394" s="43"/>
      <c r="W394" s="43"/>
      <c r="X394" s="43"/>
      <c r="Y394" s="43"/>
      <c r="Z394" s="43"/>
      <c r="AA394" s="43"/>
      <c r="AB394" s="43"/>
      <c r="AC394" s="43"/>
      <c r="AD394" s="43"/>
      <c r="AE394" s="43"/>
      <c r="AF394" s="43"/>
      <c r="AG394" s="43"/>
      <c r="AH394" s="43"/>
      <c r="AI394" s="43"/>
      <c r="AJ394" s="43"/>
      <c r="AK394" s="43"/>
      <c r="AL394" s="43"/>
      <c r="AM394" s="43"/>
      <c r="AN394" s="43"/>
      <c r="AO394" s="43"/>
      <c r="AP394" s="43"/>
      <c r="AQ394" s="43"/>
      <c r="AR394" s="43"/>
      <c r="AS394" s="43"/>
      <c r="AT394" s="43"/>
      <c r="AU394" s="43"/>
      <c r="AV394" s="43"/>
      <c r="AW394" s="43"/>
      <c r="AX394" s="43"/>
      <c r="AY394" s="43"/>
      <c r="AZ394" s="43"/>
      <c r="BA394" s="43"/>
      <c r="BB394" s="43"/>
      <c r="BC394" s="43"/>
      <c r="BD394" s="43"/>
      <c r="BE394" s="43"/>
      <c r="BF394" s="43"/>
      <c r="BG394" s="43"/>
      <c r="BH394" s="43"/>
      <c r="BI394" s="43"/>
      <c r="BJ394" s="43"/>
      <c r="BK394" s="43"/>
      <c r="BL394" s="27"/>
      <c r="BM394" s="27"/>
      <c r="BN394" s="27"/>
    </row>
    <row r="395" spans="1:66" x14ac:dyDescent="0.2">
      <c r="A395" s="43"/>
      <c r="B395" s="43"/>
      <c r="C395" s="43"/>
      <c r="E395" s="43"/>
      <c r="F395" s="43"/>
      <c r="G395" s="43"/>
      <c r="H395" s="43"/>
      <c r="I395" s="43"/>
      <c r="J395" s="43"/>
      <c r="K395" s="43"/>
      <c r="L395" s="43"/>
      <c r="M395" s="43"/>
      <c r="N395" s="43"/>
      <c r="O395" s="43"/>
      <c r="P395" s="43"/>
      <c r="Q395" s="43"/>
      <c r="R395" s="43"/>
      <c r="S395" s="43"/>
      <c r="T395" s="43"/>
      <c r="U395" s="43"/>
      <c r="V395" s="43"/>
      <c r="W395" s="43"/>
      <c r="X395" s="43"/>
      <c r="Y395" s="43"/>
      <c r="Z395" s="43"/>
      <c r="AA395" s="43"/>
      <c r="AB395" s="43"/>
      <c r="AC395" s="43"/>
      <c r="AD395" s="43"/>
      <c r="AE395" s="43"/>
      <c r="AF395" s="43"/>
      <c r="AG395" s="43"/>
      <c r="AH395" s="43"/>
      <c r="AI395" s="43"/>
      <c r="AJ395" s="43"/>
      <c r="AK395" s="43"/>
      <c r="AL395" s="43"/>
      <c r="AM395" s="43"/>
      <c r="AN395" s="43"/>
      <c r="AO395" s="43"/>
      <c r="AP395" s="43"/>
      <c r="AQ395" s="43"/>
      <c r="AR395" s="43"/>
      <c r="AS395" s="43"/>
      <c r="AT395" s="43"/>
      <c r="AU395" s="43"/>
      <c r="AV395" s="43"/>
      <c r="AW395" s="43"/>
      <c r="AX395" s="43"/>
      <c r="AY395" s="43"/>
      <c r="AZ395" s="43"/>
      <c r="BA395" s="43"/>
      <c r="BB395" s="43"/>
      <c r="BC395" s="43"/>
      <c r="BD395" s="43"/>
      <c r="BE395" s="43"/>
      <c r="BF395" s="43"/>
      <c r="BG395" s="43"/>
      <c r="BH395" s="43"/>
      <c r="BI395" s="43"/>
      <c r="BJ395" s="43"/>
      <c r="BK395" s="43"/>
      <c r="BL395" s="27"/>
      <c r="BM395" s="27"/>
      <c r="BN395" s="27"/>
    </row>
    <row r="396" spans="1:66" x14ac:dyDescent="0.2">
      <c r="A396" s="43"/>
      <c r="B396" s="43"/>
      <c r="C396" s="43"/>
      <c r="E396" s="43"/>
      <c r="F396" s="43"/>
      <c r="G396" s="43"/>
      <c r="H396" s="43"/>
      <c r="I396" s="43"/>
      <c r="J396" s="43"/>
      <c r="K396" s="43"/>
      <c r="L396" s="43"/>
      <c r="M396" s="43"/>
      <c r="N396" s="43"/>
      <c r="O396" s="43"/>
      <c r="P396" s="43"/>
      <c r="Q396" s="43"/>
      <c r="R396" s="43"/>
      <c r="S396" s="43"/>
      <c r="T396" s="43"/>
      <c r="U396" s="43"/>
      <c r="V396" s="43"/>
      <c r="W396" s="43"/>
      <c r="X396" s="43"/>
      <c r="Y396" s="43"/>
      <c r="Z396" s="43"/>
      <c r="AA396" s="43"/>
      <c r="AB396" s="43"/>
      <c r="AC396" s="43"/>
      <c r="AD396" s="43"/>
      <c r="AE396" s="43"/>
      <c r="AF396" s="43"/>
      <c r="AG396" s="43"/>
      <c r="AH396" s="43"/>
      <c r="AI396" s="43"/>
      <c r="AJ396" s="43"/>
      <c r="AK396" s="43"/>
      <c r="AL396" s="43"/>
      <c r="AM396" s="43"/>
      <c r="AN396" s="43"/>
      <c r="AO396" s="43"/>
      <c r="AP396" s="43"/>
      <c r="AQ396" s="43"/>
      <c r="AR396" s="43"/>
      <c r="AS396" s="43"/>
      <c r="AT396" s="43"/>
      <c r="AU396" s="43"/>
      <c r="AV396" s="43"/>
      <c r="AW396" s="43"/>
      <c r="AX396" s="43"/>
      <c r="AY396" s="43"/>
      <c r="AZ396" s="43"/>
      <c r="BA396" s="43"/>
      <c r="BB396" s="43"/>
      <c r="BC396" s="43"/>
      <c r="BD396" s="43"/>
      <c r="BE396" s="43"/>
      <c r="BF396" s="43"/>
      <c r="BG396" s="43"/>
      <c r="BH396" s="43"/>
      <c r="BI396" s="43"/>
      <c r="BJ396" s="43"/>
      <c r="BK396" s="43"/>
      <c r="BL396" s="27"/>
      <c r="BM396" s="27"/>
      <c r="BN396" s="27"/>
    </row>
    <row r="397" spans="1:66" x14ac:dyDescent="0.2">
      <c r="A397" s="43"/>
      <c r="B397" s="43"/>
      <c r="C397" s="43"/>
      <c r="E397" s="43"/>
      <c r="F397" s="43"/>
      <c r="G397" s="43"/>
      <c r="H397" s="43"/>
      <c r="I397" s="43"/>
      <c r="J397" s="43"/>
      <c r="K397" s="43"/>
      <c r="L397" s="43"/>
      <c r="M397" s="43"/>
      <c r="N397" s="43"/>
      <c r="O397" s="43"/>
      <c r="P397" s="43"/>
      <c r="Q397" s="43"/>
      <c r="R397" s="43"/>
      <c r="S397" s="43"/>
      <c r="T397" s="43"/>
      <c r="U397" s="43"/>
      <c r="V397" s="43"/>
      <c r="W397" s="43"/>
      <c r="X397" s="43"/>
      <c r="Y397" s="43"/>
      <c r="Z397" s="43"/>
      <c r="AA397" s="43"/>
      <c r="AB397" s="43"/>
      <c r="AC397" s="43"/>
      <c r="AD397" s="43"/>
      <c r="AE397" s="43"/>
      <c r="AF397" s="43"/>
      <c r="AG397" s="43"/>
      <c r="AH397" s="43"/>
      <c r="AI397" s="43"/>
      <c r="AJ397" s="43"/>
      <c r="AK397" s="43"/>
      <c r="AL397" s="43"/>
      <c r="AM397" s="43"/>
      <c r="AN397" s="43"/>
      <c r="AO397" s="43"/>
      <c r="AP397" s="43"/>
      <c r="AQ397" s="43"/>
      <c r="AR397" s="43"/>
      <c r="AS397" s="43"/>
      <c r="AT397" s="43"/>
      <c r="AU397" s="43"/>
      <c r="AV397" s="43"/>
      <c r="AW397" s="43"/>
      <c r="AX397" s="43"/>
      <c r="AY397" s="43"/>
      <c r="AZ397" s="43"/>
      <c r="BA397" s="43"/>
      <c r="BB397" s="43"/>
      <c r="BC397" s="43"/>
      <c r="BD397" s="43"/>
      <c r="BE397" s="43"/>
      <c r="BF397" s="43"/>
      <c r="BG397" s="43"/>
      <c r="BH397" s="43"/>
      <c r="BI397" s="43"/>
      <c r="BJ397" s="43"/>
      <c r="BK397" s="43"/>
      <c r="BL397" s="27"/>
      <c r="BM397" s="27"/>
      <c r="BN397" s="27"/>
    </row>
    <row r="398" spans="1:66" x14ac:dyDescent="0.2">
      <c r="A398" s="43"/>
      <c r="B398" s="43"/>
      <c r="C398" s="43"/>
      <c r="E398" s="43"/>
      <c r="F398" s="43"/>
      <c r="G398" s="43"/>
      <c r="H398" s="43"/>
      <c r="I398" s="43"/>
      <c r="J398" s="43"/>
      <c r="K398" s="43"/>
      <c r="L398" s="43"/>
      <c r="M398" s="43"/>
      <c r="N398" s="43"/>
      <c r="O398" s="43"/>
      <c r="P398" s="43"/>
      <c r="Q398" s="43"/>
      <c r="R398" s="43"/>
      <c r="S398" s="43"/>
      <c r="T398" s="43"/>
      <c r="U398" s="43"/>
      <c r="V398" s="43"/>
      <c r="W398" s="43"/>
      <c r="X398" s="43"/>
      <c r="Y398" s="43"/>
      <c r="Z398" s="43"/>
      <c r="AA398" s="43"/>
      <c r="AB398" s="43"/>
      <c r="AC398" s="43"/>
      <c r="AD398" s="43"/>
      <c r="AE398" s="43"/>
      <c r="AF398" s="43"/>
      <c r="AG398" s="43"/>
      <c r="AH398" s="43"/>
      <c r="AI398" s="43"/>
      <c r="AJ398" s="43"/>
      <c r="AK398" s="43"/>
      <c r="AL398" s="43"/>
      <c r="AM398" s="43"/>
      <c r="AN398" s="43"/>
      <c r="AO398" s="43"/>
      <c r="AP398" s="43"/>
      <c r="AQ398" s="43"/>
      <c r="AR398" s="43"/>
      <c r="AS398" s="43"/>
      <c r="AT398" s="43"/>
      <c r="AU398" s="43"/>
      <c r="AV398" s="43"/>
      <c r="AW398" s="43"/>
      <c r="AX398" s="43"/>
      <c r="AY398" s="43"/>
      <c r="AZ398" s="43"/>
      <c r="BA398" s="43"/>
      <c r="BB398" s="43"/>
      <c r="BC398" s="43"/>
      <c r="BD398" s="43"/>
      <c r="BE398" s="43"/>
      <c r="BF398" s="43"/>
      <c r="BG398" s="43"/>
      <c r="BH398" s="43"/>
      <c r="BI398" s="43"/>
      <c r="BJ398" s="43"/>
      <c r="BK398" s="43"/>
      <c r="BL398" s="27"/>
      <c r="BM398" s="27"/>
      <c r="BN398" s="27"/>
    </row>
    <row r="399" spans="1:66" x14ac:dyDescent="0.2">
      <c r="A399" s="43"/>
      <c r="B399" s="43"/>
      <c r="C399" s="43"/>
      <c r="E399" s="43"/>
      <c r="F399" s="43"/>
      <c r="G399" s="43"/>
      <c r="H399" s="43"/>
      <c r="I399" s="43"/>
      <c r="J399" s="43"/>
      <c r="K399" s="43"/>
      <c r="L399" s="43"/>
      <c r="M399" s="43"/>
      <c r="N399" s="43"/>
      <c r="O399" s="43"/>
      <c r="P399" s="43"/>
      <c r="Q399" s="43"/>
      <c r="R399" s="43"/>
      <c r="S399" s="43"/>
      <c r="T399" s="43"/>
      <c r="U399" s="43"/>
      <c r="V399" s="43"/>
      <c r="W399" s="43"/>
      <c r="X399" s="43"/>
      <c r="Y399" s="43"/>
      <c r="Z399" s="43"/>
      <c r="AA399" s="43"/>
      <c r="AB399" s="43"/>
      <c r="AC399" s="43"/>
      <c r="AD399" s="43"/>
      <c r="AE399" s="43"/>
      <c r="AF399" s="43"/>
      <c r="AG399" s="43"/>
      <c r="AH399" s="43"/>
      <c r="AI399" s="43"/>
      <c r="AJ399" s="43"/>
      <c r="AK399" s="43"/>
      <c r="AL399" s="43"/>
      <c r="AM399" s="43"/>
      <c r="AN399" s="43"/>
      <c r="AO399" s="43"/>
      <c r="AP399" s="43"/>
      <c r="AQ399" s="43"/>
      <c r="AR399" s="43"/>
      <c r="AS399" s="43"/>
      <c r="AT399" s="43"/>
      <c r="AU399" s="43"/>
      <c r="AV399" s="43"/>
      <c r="AW399" s="43"/>
      <c r="AX399" s="43"/>
      <c r="AY399" s="43"/>
      <c r="AZ399" s="43"/>
      <c r="BA399" s="43"/>
      <c r="BB399" s="43"/>
      <c r="BC399" s="43"/>
      <c r="BD399" s="43"/>
      <c r="BE399" s="43"/>
      <c r="BF399" s="43"/>
      <c r="BG399" s="43"/>
      <c r="BH399" s="43"/>
      <c r="BI399" s="43"/>
      <c r="BJ399" s="43"/>
      <c r="BK399" s="43"/>
      <c r="BL399" s="27"/>
      <c r="BM399" s="27"/>
      <c r="BN399" s="27"/>
    </row>
    <row r="400" spans="1:66" x14ac:dyDescent="0.2">
      <c r="A400" s="43"/>
      <c r="B400" s="43"/>
      <c r="C400" s="43"/>
      <c r="E400" s="43"/>
      <c r="F400" s="43"/>
      <c r="G400" s="43"/>
      <c r="H400" s="43"/>
      <c r="I400" s="43"/>
      <c r="J400" s="43"/>
      <c r="K400" s="43"/>
      <c r="L400" s="43"/>
      <c r="M400" s="43"/>
      <c r="N400" s="43"/>
      <c r="O400" s="43"/>
      <c r="P400" s="43"/>
      <c r="Q400" s="43"/>
      <c r="R400" s="43"/>
      <c r="S400" s="43"/>
      <c r="T400" s="43"/>
      <c r="U400" s="43"/>
      <c r="V400" s="43"/>
      <c r="W400" s="43"/>
      <c r="X400" s="43"/>
      <c r="Y400" s="43"/>
      <c r="Z400" s="43"/>
      <c r="AA400" s="43"/>
      <c r="AB400" s="43"/>
      <c r="AC400" s="43"/>
      <c r="AD400" s="43"/>
      <c r="AE400" s="43"/>
      <c r="AF400" s="43"/>
      <c r="AG400" s="43"/>
      <c r="AH400" s="43"/>
      <c r="AI400" s="43"/>
      <c r="AJ400" s="43"/>
      <c r="AK400" s="43"/>
      <c r="AL400" s="43"/>
      <c r="AM400" s="43"/>
      <c r="AN400" s="43"/>
      <c r="AO400" s="43"/>
      <c r="AP400" s="43"/>
      <c r="AQ400" s="43"/>
      <c r="AR400" s="43"/>
      <c r="AS400" s="43"/>
      <c r="AT400" s="43"/>
      <c r="AU400" s="43"/>
      <c r="AV400" s="43"/>
      <c r="AW400" s="43"/>
      <c r="AX400" s="43"/>
      <c r="AY400" s="43"/>
      <c r="AZ400" s="43"/>
      <c r="BA400" s="43"/>
      <c r="BB400" s="43"/>
      <c r="BC400" s="43"/>
      <c r="BD400" s="43"/>
      <c r="BE400" s="43"/>
      <c r="BF400" s="43"/>
      <c r="BG400" s="43"/>
      <c r="BH400" s="43"/>
      <c r="BI400" s="43"/>
      <c r="BJ400" s="43"/>
      <c r="BK400" s="43"/>
      <c r="BL400" s="27"/>
      <c r="BM400" s="27"/>
      <c r="BN400" s="27"/>
    </row>
    <row r="401" spans="1:66" x14ac:dyDescent="0.2">
      <c r="A401" s="43"/>
      <c r="B401" s="43"/>
      <c r="C401" s="43"/>
      <c r="E401" s="43"/>
      <c r="F401" s="43"/>
      <c r="G401" s="43"/>
      <c r="H401" s="43"/>
      <c r="I401" s="43"/>
      <c r="J401" s="43"/>
      <c r="K401" s="43"/>
      <c r="L401" s="43"/>
      <c r="M401" s="43"/>
      <c r="N401" s="43"/>
      <c r="O401" s="43"/>
      <c r="P401" s="43"/>
      <c r="Q401" s="43"/>
      <c r="R401" s="43"/>
      <c r="S401" s="43"/>
      <c r="T401" s="43"/>
      <c r="U401" s="43"/>
      <c r="V401" s="43"/>
      <c r="W401" s="43"/>
      <c r="X401" s="43"/>
      <c r="Y401" s="43"/>
      <c r="Z401" s="43"/>
      <c r="AA401" s="43"/>
      <c r="AB401" s="43"/>
      <c r="AC401" s="43"/>
      <c r="AD401" s="43"/>
      <c r="AE401" s="43"/>
      <c r="AF401" s="43"/>
      <c r="AG401" s="43"/>
      <c r="AH401" s="43"/>
      <c r="AI401" s="43"/>
      <c r="AJ401" s="43"/>
      <c r="AK401" s="43"/>
      <c r="AL401" s="43"/>
      <c r="AM401" s="43"/>
      <c r="AN401" s="43"/>
      <c r="AO401" s="43"/>
      <c r="AP401" s="43"/>
      <c r="AQ401" s="43"/>
      <c r="AR401" s="43"/>
      <c r="AS401" s="43"/>
      <c r="AT401" s="43"/>
      <c r="AU401" s="43"/>
      <c r="AV401" s="43"/>
      <c r="AW401" s="43"/>
      <c r="AX401" s="43"/>
      <c r="AY401" s="43"/>
      <c r="AZ401" s="43"/>
      <c r="BA401" s="43"/>
      <c r="BB401" s="43"/>
      <c r="BC401" s="43"/>
      <c r="BD401" s="43"/>
      <c r="BE401" s="43"/>
      <c r="BF401" s="43"/>
      <c r="BG401" s="43"/>
      <c r="BH401" s="43"/>
      <c r="BI401" s="43"/>
      <c r="BJ401" s="43"/>
      <c r="BK401" s="43"/>
      <c r="BL401" s="27"/>
      <c r="BM401" s="27"/>
      <c r="BN401" s="27"/>
    </row>
    <row r="402" spans="1:66" x14ac:dyDescent="0.2">
      <c r="A402" s="43"/>
      <c r="B402" s="43"/>
      <c r="C402" s="43"/>
      <c r="E402" s="43"/>
      <c r="F402" s="43"/>
      <c r="G402" s="43"/>
      <c r="H402" s="43"/>
      <c r="I402" s="43"/>
      <c r="J402" s="43"/>
      <c r="K402" s="43"/>
      <c r="L402" s="43"/>
      <c r="M402" s="43"/>
      <c r="N402" s="43"/>
      <c r="O402" s="43"/>
      <c r="P402" s="43"/>
      <c r="Q402" s="43"/>
      <c r="R402" s="43"/>
      <c r="S402" s="43"/>
      <c r="T402" s="43"/>
      <c r="U402" s="43"/>
      <c r="V402" s="43"/>
      <c r="W402" s="43"/>
      <c r="X402" s="43"/>
      <c r="Y402" s="43"/>
      <c r="Z402" s="43"/>
      <c r="AA402" s="43"/>
      <c r="AB402" s="43"/>
      <c r="AC402" s="43"/>
      <c r="AD402" s="43"/>
      <c r="AE402" s="43"/>
      <c r="AF402" s="43"/>
      <c r="AG402" s="43"/>
      <c r="AH402" s="43"/>
      <c r="AI402" s="43"/>
      <c r="AJ402" s="43"/>
      <c r="AK402" s="43"/>
      <c r="AL402" s="43"/>
      <c r="AM402" s="43"/>
      <c r="AN402" s="43"/>
      <c r="AO402" s="43"/>
      <c r="AP402" s="43"/>
      <c r="AQ402" s="43"/>
      <c r="AR402" s="43"/>
      <c r="AS402" s="43"/>
      <c r="AT402" s="43"/>
      <c r="AU402" s="43"/>
      <c r="AV402" s="43"/>
      <c r="AW402" s="43"/>
      <c r="AX402" s="43"/>
      <c r="AY402" s="43"/>
      <c r="AZ402" s="43"/>
      <c r="BA402" s="43"/>
      <c r="BB402" s="43"/>
      <c r="BC402" s="43"/>
      <c r="BD402" s="43"/>
      <c r="BE402" s="43"/>
      <c r="BF402" s="43"/>
      <c r="BG402" s="43"/>
      <c r="BH402" s="43"/>
      <c r="BI402" s="43"/>
      <c r="BJ402" s="43"/>
      <c r="BK402" s="43"/>
      <c r="BL402" s="27"/>
      <c r="BM402" s="27"/>
      <c r="BN402" s="27"/>
    </row>
    <row r="403" spans="1:66" x14ac:dyDescent="0.2">
      <c r="A403" s="43"/>
      <c r="B403" s="43"/>
      <c r="C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43"/>
      <c r="AB403" s="43"/>
      <c r="AC403" s="43"/>
      <c r="AD403" s="43"/>
      <c r="AE403" s="43"/>
      <c r="AF403" s="43"/>
      <c r="AG403" s="43"/>
      <c r="AH403" s="43"/>
      <c r="AI403" s="43"/>
      <c r="AJ403" s="43"/>
      <c r="AK403" s="43"/>
      <c r="AL403" s="43"/>
      <c r="AM403" s="43"/>
      <c r="AN403" s="43"/>
      <c r="AO403" s="43"/>
      <c r="AP403" s="43"/>
      <c r="AQ403" s="43"/>
      <c r="AR403" s="43"/>
      <c r="AS403" s="43"/>
      <c r="AT403" s="43"/>
      <c r="AU403" s="43"/>
      <c r="AV403" s="43"/>
      <c r="AW403" s="43"/>
      <c r="AX403" s="43"/>
      <c r="AY403" s="43"/>
      <c r="AZ403" s="43"/>
      <c r="BA403" s="43"/>
      <c r="BB403" s="43"/>
      <c r="BC403" s="43"/>
      <c r="BD403" s="43"/>
      <c r="BE403" s="43"/>
      <c r="BF403" s="43"/>
      <c r="BG403" s="43"/>
      <c r="BH403" s="43"/>
      <c r="BI403" s="43"/>
      <c r="BJ403" s="43"/>
      <c r="BK403" s="43"/>
      <c r="BL403" s="27"/>
      <c r="BM403" s="27"/>
      <c r="BN403" s="27"/>
    </row>
    <row r="404" spans="1:66" x14ac:dyDescent="0.2">
      <c r="A404" s="43"/>
      <c r="B404" s="43"/>
      <c r="C404" s="43"/>
      <c r="E404" s="43"/>
      <c r="F404" s="43"/>
      <c r="G404" s="43"/>
      <c r="H404" s="43"/>
      <c r="I404" s="43"/>
      <c r="J404" s="43"/>
      <c r="K404" s="43"/>
      <c r="L404" s="43"/>
      <c r="M404" s="43"/>
      <c r="N404" s="43"/>
      <c r="O404" s="43"/>
      <c r="P404" s="43"/>
      <c r="Q404" s="43"/>
      <c r="R404" s="43"/>
      <c r="S404" s="43"/>
      <c r="T404" s="43"/>
      <c r="U404" s="43"/>
      <c r="V404" s="43"/>
      <c r="W404" s="43"/>
      <c r="X404" s="43"/>
      <c r="Y404" s="43"/>
      <c r="Z404" s="43"/>
      <c r="AA404" s="43"/>
      <c r="AB404" s="43"/>
      <c r="AC404" s="43"/>
      <c r="AD404" s="43"/>
      <c r="AE404" s="43"/>
      <c r="AF404" s="43"/>
      <c r="AG404" s="43"/>
      <c r="AH404" s="43"/>
      <c r="AI404" s="43"/>
      <c r="AJ404" s="43"/>
      <c r="AK404" s="43"/>
      <c r="AL404" s="43"/>
      <c r="AM404" s="43"/>
      <c r="AN404" s="43"/>
      <c r="AO404" s="43"/>
      <c r="AP404" s="43"/>
      <c r="AQ404" s="43"/>
      <c r="AR404" s="43"/>
      <c r="AS404" s="43"/>
      <c r="AT404" s="43"/>
      <c r="AU404" s="43"/>
      <c r="AV404" s="43"/>
      <c r="AW404" s="43"/>
      <c r="AX404" s="43"/>
      <c r="AY404" s="43"/>
      <c r="AZ404" s="43"/>
      <c r="BA404" s="43"/>
      <c r="BB404" s="43"/>
      <c r="BC404" s="43"/>
      <c r="BD404" s="43"/>
      <c r="BE404" s="43"/>
      <c r="BF404" s="43"/>
      <c r="BG404" s="43"/>
      <c r="BH404" s="43"/>
      <c r="BI404" s="43"/>
      <c r="BJ404" s="43"/>
      <c r="BK404" s="43"/>
      <c r="BL404" s="27"/>
      <c r="BM404" s="27"/>
      <c r="BN404" s="27"/>
    </row>
    <row r="405" spans="1:66" x14ac:dyDescent="0.2">
      <c r="A405" s="43"/>
      <c r="B405" s="43"/>
      <c r="C405" s="43"/>
      <c r="E405" s="43"/>
      <c r="F405" s="43"/>
      <c r="G405" s="43"/>
      <c r="H405" s="43"/>
      <c r="I405" s="43"/>
      <c r="J405" s="43"/>
      <c r="K405" s="43"/>
      <c r="L405" s="43"/>
      <c r="M405" s="43"/>
      <c r="N405" s="43"/>
      <c r="O405" s="43"/>
      <c r="P405" s="43"/>
      <c r="Q405" s="43"/>
      <c r="R405" s="43"/>
      <c r="S405" s="43"/>
      <c r="T405" s="43"/>
      <c r="U405" s="43"/>
      <c r="V405" s="43"/>
      <c r="W405" s="43"/>
      <c r="X405" s="43"/>
      <c r="Y405" s="43"/>
      <c r="Z405" s="43"/>
      <c r="AA405" s="43"/>
      <c r="AB405" s="43"/>
      <c r="AC405" s="43"/>
      <c r="AD405" s="43"/>
      <c r="AE405" s="43"/>
      <c r="AF405" s="43"/>
      <c r="AG405" s="43"/>
      <c r="AH405" s="43"/>
      <c r="AI405" s="43"/>
      <c r="AJ405" s="43"/>
      <c r="AK405" s="43"/>
      <c r="AL405" s="43"/>
      <c r="AM405" s="43"/>
      <c r="AN405" s="43"/>
      <c r="AO405" s="43"/>
      <c r="AP405" s="43"/>
      <c r="AQ405" s="43"/>
      <c r="AR405" s="43"/>
      <c r="AS405" s="43"/>
      <c r="AT405" s="43"/>
      <c r="AU405" s="43"/>
      <c r="AV405" s="43"/>
      <c r="AW405" s="43"/>
      <c r="AX405" s="43"/>
      <c r="AY405" s="43"/>
      <c r="AZ405" s="43"/>
      <c r="BA405" s="43"/>
      <c r="BB405" s="43"/>
      <c r="BC405" s="43"/>
      <c r="BD405" s="43"/>
      <c r="BE405" s="43"/>
      <c r="BF405" s="43"/>
      <c r="BG405" s="43"/>
      <c r="BH405" s="43"/>
      <c r="BI405" s="43"/>
      <c r="BJ405" s="43"/>
      <c r="BK405" s="43"/>
      <c r="BL405" s="27"/>
      <c r="BM405" s="27"/>
      <c r="BN405" s="27"/>
    </row>
    <row r="406" spans="1:66" x14ac:dyDescent="0.2">
      <c r="A406" s="43"/>
      <c r="B406" s="43"/>
      <c r="C406" s="43"/>
      <c r="E406" s="43"/>
      <c r="F406" s="43"/>
      <c r="G406" s="43"/>
      <c r="H406" s="43"/>
      <c r="I406" s="43"/>
      <c r="J406" s="43"/>
      <c r="K406" s="43"/>
      <c r="L406" s="43"/>
      <c r="M406" s="43"/>
      <c r="N406" s="43"/>
      <c r="O406" s="43"/>
      <c r="P406" s="43"/>
      <c r="Q406" s="43"/>
      <c r="R406" s="43"/>
      <c r="S406" s="43"/>
      <c r="T406" s="43"/>
      <c r="U406" s="43"/>
      <c r="V406" s="43"/>
      <c r="W406" s="43"/>
      <c r="X406" s="43"/>
      <c r="Y406" s="43"/>
      <c r="Z406" s="43"/>
      <c r="AA406" s="43"/>
      <c r="AB406" s="43"/>
      <c r="AC406" s="43"/>
      <c r="AD406" s="43"/>
      <c r="AE406" s="43"/>
      <c r="AF406" s="43"/>
      <c r="AG406" s="43"/>
      <c r="AH406" s="43"/>
      <c r="AI406" s="43"/>
      <c r="AJ406" s="43"/>
      <c r="AK406" s="43"/>
      <c r="AL406" s="43"/>
      <c r="AM406" s="43"/>
      <c r="AN406" s="43"/>
      <c r="AO406" s="43"/>
      <c r="AP406" s="43"/>
      <c r="AQ406" s="43"/>
      <c r="AR406" s="43"/>
      <c r="AS406" s="43"/>
      <c r="AT406" s="43"/>
      <c r="AU406" s="43"/>
      <c r="AV406" s="43"/>
      <c r="AW406" s="43"/>
      <c r="AX406" s="43"/>
      <c r="AY406" s="43"/>
      <c r="AZ406" s="43"/>
      <c r="BA406" s="43"/>
      <c r="BB406" s="43"/>
      <c r="BC406" s="43"/>
      <c r="BD406" s="43"/>
      <c r="BE406" s="43"/>
      <c r="BF406" s="43"/>
      <c r="BG406" s="43"/>
      <c r="BH406" s="43"/>
      <c r="BI406" s="43"/>
      <c r="BJ406" s="43"/>
      <c r="BK406" s="43"/>
      <c r="BL406" s="27"/>
      <c r="BM406" s="27"/>
      <c r="BN406" s="27"/>
    </row>
    <row r="407" spans="1:66" x14ac:dyDescent="0.2">
      <c r="A407" s="43"/>
      <c r="B407" s="43"/>
      <c r="C407" s="43"/>
      <c r="E407" s="43"/>
      <c r="F407" s="43"/>
      <c r="G407" s="43"/>
      <c r="H407" s="43"/>
      <c r="I407" s="43"/>
      <c r="J407" s="43"/>
      <c r="K407" s="43"/>
      <c r="L407" s="43"/>
      <c r="M407" s="43"/>
      <c r="N407" s="43"/>
      <c r="O407" s="43"/>
      <c r="P407" s="43"/>
      <c r="Q407" s="43"/>
      <c r="R407" s="43"/>
      <c r="S407" s="43"/>
      <c r="T407" s="43"/>
      <c r="U407" s="43"/>
      <c r="V407" s="43"/>
      <c r="W407" s="43"/>
      <c r="X407" s="43"/>
      <c r="Y407" s="43"/>
      <c r="Z407" s="43"/>
      <c r="AA407" s="43"/>
      <c r="AB407" s="43"/>
      <c r="AC407" s="43"/>
      <c r="AD407" s="43"/>
      <c r="AE407" s="43"/>
      <c r="AF407" s="43"/>
      <c r="AG407" s="43"/>
      <c r="AH407" s="43"/>
      <c r="AI407" s="43"/>
      <c r="AJ407" s="43"/>
      <c r="AK407" s="43"/>
      <c r="AL407" s="43"/>
      <c r="AM407" s="43"/>
      <c r="AN407" s="43"/>
      <c r="AO407" s="43"/>
      <c r="AP407" s="43"/>
      <c r="AQ407" s="43"/>
      <c r="AR407" s="43"/>
      <c r="AS407" s="43"/>
      <c r="AT407" s="43"/>
      <c r="AU407" s="43"/>
      <c r="AV407" s="43"/>
      <c r="AW407" s="43"/>
      <c r="AX407" s="43"/>
      <c r="AY407" s="43"/>
      <c r="AZ407" s="43"/>
      <c r="BA407" s="43"/>
      <c r="BB407" s="43"/>
      <c r="BC407" s="43"/>
      <c r="BD407" s="43"/>
      <c r="BE407" s="43"/>
      <c r="BF407" s="43"/>
      <c r="BG407" s="43"/>
      <c r="BH407" s="43"/>
      <c r="BI407" s="43"/>
      <c r="BJ407" s="43"/>
      <c r="BK407" s="43"/>
      <c r="BL407" s="27"/>
      <c r="BM407" s="27"/>
      <c r="BN407" s="27"/>
    </row>
    <row r="408" spans="1:66" x14ac:dyDescent="0.2">
      <c r="A408" s="43"/>
      <c r="B408" s="43"/>
      <c r="C408" s="43"/>
      <c r="E408" s="43"/>
      <c r="F408" s="43"/>
      <c r="G408" s="43"/>
      <c r="H408" s="43"/>
      <c r="I408" s="43"/>
      <c r="J408" s="43"/>
      <c r="K408" s="43"/>
      <c r="L408" s="43"/>
      <c r="M408" s="43"/>
      <c r="N408" s="43"/>
      <c r="O408" s="43"/>
      <c r="P408" s="43"/>
      <c r="Q408" s="43"/>
      <c r="R408" s="43"/>
      <c r="S408" s="43"/>
      <c r="T408" s="43"/>
      <c r="U408" s="43"/>
      <c r="V408" s="43"/>
      <c r="W408" s="43"/>
      <c r="X408" s="43"/>
      <c r="Y408" s="43"/>
      <c r="Z408" s="43"/>
      <c r="AA408" s="43"/>
      <c r="AB408" s="43"/>
      <c r="AC408" s="43"/>
      <c r="AD408" s="43"/>
      <c r="AE408" s="43"/>
      <c r="AF408" s="43"/>
      <c r="AG408" s="43"/>
      <c r="AH408" s="43"/>
      <c r="AI408" s="43"/>
      <c r="AJ408" s="43"/>
      <c r="AK408" s="43"/>
      <c r="AL408" s="43"/>
      <c r="AM408" s="43"/>
      <c r="AN408" s="43"/>
      <c r="AO408" s="43"/>
      <c r="AP408" s="43"/>
      <c r="AQ408" s="43"/>
      <c r="AR408" s="43"/>
      <c r="AS408" s="43"/>
      <c r="AT408" s="43"/>
      <c r="AU408" s="43"/>
      <c r="AV408" s="43"/>
      <c r="AW408" s="43"/>
      <c r="AX408" s="43"/>
      <c r="AY408" s="43"/>
      <c r="AZ408" s="43"/>
      <c r="BA408" s="43"/>
      <c r="BB408" s="43"/>
      <c r="BC408" s="43"/>
      <c r="BD408" s="43"/>
      <c r="BE408" s="43"/>
      <c r="BF408" s="43"/>
      <c r="BG408" s="43"/>
      <c r="BH408" s="43"/>
      <c r="BI408" s="43"/>
      <c r="BJ408" s="43"/>
      <c r="BK408" s="43"/>
      <c r="BL408" s="27"/>
      <c r="BM408" s="27"/>
      <c r="BN408" s="27"/>
    </row>
    <row r="409" spans="1:66" x14ac:dyDescent="0.2">
      <c r="A409" s="43"/>
      <c r="B409" s="43"/>
      <c r="C409" s="43"/>
      <c r="E409" s="43"/>
      <c r="F409" s="43"/>
      <c r="G409" s="43"/>
      <c r="H409" s="43"/>
      <c r="I409" s="43"/>
      <c r="J409" s="43"/>
      <c r="K409" s="43"/>
      <c r="L409" s="43"/>
      <c r="M409" s="43"/>
      <c r="N409" s="43"/>
      <c r="O409" s="43"/>
      <c r="P409" s="43"/>
      <c r="Q409" s="43"/>
      <c r="R409" s="43"/>
      <c r="S409" s="43"/>
      <c r="T409" s="43"/>
      <c r="U409" s="43"/>
      <c r="V409" s="43"/>
      <c r="W409" s="43"/>
      <c r="X409" s="43"/>
      <c r="Y409" s="43"/>
      <c r="Z409" s="43"/>
      <c r="AA409" s="43"/>
      <c r="AB409" s="43"/>
      <c r="AC409" s="43"/>
      <c r="AD409" s="43"/>
      <c r="AE409" s="43"/>
      <c r="AF409" s="43"/>
      <c r="AG409" s="43"/>
      <c r="AH409" s="43"/>
      <c r="AI409" s="43"/>
      <c r="AJ409" s="43"/>
      <c r="AK409" s="43"/>
      <c r="AL409" s="43"/>
      <c r="AM409" s="43"/>
      <c r="AN409" s="43"/>
      <c r="AO409" s="43"/>
      <c r="AP409" s="43"/>
      <c r="AQ409" s="43"/>
      <c r="AR409" s="43"/>
      <c r="AS409" s="43"/>
      <c r="AT409" s="43"/>
      <c r="AU409" s="43"/>
      <c r="AV409" s="43"/>
      <c r="AW409" s="43"/>
      <c r="AX409" s="43"/>
      <c r="AY409" s="43"/>
      <c r="AZ409" s="43"/>
      <c r="BA409" s="43"/>
      <c r="BB409" s="43"/>
      <c r="BC409" s="43"/>
      <c r="BD409" s="43"/>
      <c r="BE409" s="43"/>
      <c r="BF409" s="43"/>
      <c r="BG409" s="43"/>
      <c r="BH409" s="43"/>
      <c r="BI409" s="43"/>
      <c r="BJ409" s="43"/>
      <c r="BK409" s="43"/>
      <c r="BL409" s="27"/>
      <c r="BM409" s="27"/>
      <c r="BN409" s="27"/>
    </row>
    <row r="410" spans="1:66" x14ac:dyDescent="0.2">
      <c r="A410" s="43"/>
      <c r="B410" s="43"/>
      <c r="C410" s="43"/>
      <c r="E410" s="43"/>
      <c r="F410" s="43"/>
      <c r="G410" s="43"/>
      <c r="H410" s="43"/>
      <c r="I410" s="43"/>
      <c r="J410" s="43"/>
      <c r="K410" s="43"/>
      <c r="L410" s="43"/>
      <c r="M410" s="43"/>
      <c r="N410" s="43"/>
      <c r="O410" s="43"/>
      <c r="P410" s="43"/>
      <c r="Q410" s="43"/>
      <c r="R410" s="43"/>
      <c r="S410" s="43"/>
      <c r="T410" s="43"/>
      <c r="U410" s="43"/>
      <c r="V410" s="43"/>
      <c r="W410" s="43"/>
      <c r="X410" s="43"/>
      <c r="Y410" s="43"/>
      <c r="Z410" s="43"/>
      <c r="AA410" s="43"/>
      <c r="AB410" s="43"/>
      <c r="AC410" s="43"/>
      <c r="AD410" s="43"/>
      <c r="AE410" s="43"/>
      <c r="AF410" s="43"/>
      <c r="AG410" s="43"/>
      <c r="AH410" s="43"/>
      <c r="AI410" s="43"/>
      <c r="AJ410" s="43"/>
      <c r="AK410" s="43"/>
      <c r="AL410" s="43"/>
      <c r="AM410" s="43"/>
      <c r="AN410" s="43"/>
      <c r="AO410" s="43"/>
      <c r="AP410" s="43"/>
      <c r="AQ410" s="43"/>
      <c r="AR410" s="43"/>
      <c r="AS410" s="43"/>
      <c r="AT410" s="43"/>
      <c r="AU410" s="43"/>
      <c r="AV410" s="43"/>
      <c r="AW410" s="43"/>
      <c r="AX410" s="43"/>
      <c r="AY410" s="43"/>
      <c r="AZ410" s="43"/>
      <c r="BA410" s="43"/>
      <c r="BB410" s="43"/>
      <c r="BC410" s="43"/>
      <c r="BD410" s="43"/>
      <c r="BE410" s="43"/>
      <c r="BF410" s="43"/>
      <c r="BG410" s="43"/>
      <c r="BH410" s="43"/>
      <c r="BI410" s="43"/>
      <c r="BJ410" s="43"/>
      <c r="BK410" s="43"/>
      <c r="BL410" s="27"/>
      <c r="BM410" s="27"/>
      <c r="BN410" s="27"/>
    </row>
    <row r="411" spans="1:66" x14ac:dyDescent="0.2">
      <c r="A411" s="43"/>
      <c r="B411" s="43"/>
      <c r="C411" s="43"/>
      <c r="E411" s="43"/>
      <c r="F411" s="43"/>
      <c r="G411" s="43"/>
      <c r="H411" s="43"/>
      <c r="I411" s="43"/>
      <c r="J411" s="43"/>
      <c r="K411" s="43"/>
      <c r="L411" s="43"/>
      <c r="M411" s="43"/>
      <c r="N411" s="43"/>
      <c r="O411" s="43"/>
      <c r="P411" s="43"/>
      <c r="Q411" s="43"/>
      <c r="R411" s="43"/>
      <c r="S411" s="43"/>
      <c r="T411" s="43"/>
      <c r="U411" s="43"/>
      <c r="V411" s="43"/>
      <c r="W411" s="43"/>
      <c r="X411" s="43"/>
      <c r="Y411" s="43"/>
      <c r="Z411" s="43"/>
      <c r="AA411" s="43"/>
      <c r="AB411" s="43"/>
      <c r="AC411" s="43"/>
      <c r="AD411" s="43"/>
      <c r="AE411" s="43"/>
      <c r="AF411" s="43"/>
      <c r="AG411" s="43"/>
      <c r="AH411" s="43"/>
      <c r="AI411" s="43"/>
      <c r="AJ411" s="43"/>
      <c r="AK411" s="43"/>
      <c r="AL411" s="43"/>
      <c r="AM411" s="43"/>
      <c r="AN411" s="43"/>
      <c r="AO411" s="43"/>
      <c r="AP411" s="43"/>
      <c r="AQ411" s="43"/>
      <c r="AR411" s="43"/>
      <c r="AS411" s="43"/>
      <c r="AT411" s="43"/>
      <c r="AU411" s="43"/>
      <c r="AV411" s="43"/>
      <c r="AW411" s="43"/>
      <c r="AX411" s="43"/>
      <c r="AY411" s="43"/>
      <c r="AZ411" s="43"/>
      <c r="BA411" s="43"/>
      <c r="BB411" s="43"/>
      <c r="BC411" s="43"/>
      <c r="BD411" s="43"/>
      <c r="BE411" s="43"/>
      <c r="BF411" s="43"/>
      <c r="BG411" s="43"/>
      <c r="BH411" s="43"/>
      <c r="BI411" s="43"/>
      <c r="BJ411" s="43"/>
      <c r="BK411" s="43"/>
      <c r="BL411" s="27"/>
      <c r="BM411" s="27"/>
      <c r="BN411" s="27"/>
    </row>
    <row r="412" spans="1:66" x14ac:dyDescent="0.2">
      <c r="A412" s="43"/>
      <c r="B412" s="43"/>
      <c r="C412" s="43"/>
      <c r="E412" s="43"/>
      <c r="F412" s="43"/>
      <c r="G412" s="43"/>
      <c r="H412" s="43"/>
      <c r="I412" s="43"/>
      <c r="J412" s="43"/>
      <c r="K412" s="43"/>
      <c r="L412" s="43"/>
      <c r="M412" s="43"/>
      <c r="N412" s="43"/>
      <c r="O412" s="43"/>
      <c r="P412" s="43"/>
      <c r="Q412" s="43"/>
      <c r="R412" s="43"/>
      <c r="S412" s="43"/>
      <c r="T412" s="43"/>
      <c r="U412" s="43"/>
      <c r="V412" s="43"/>
      <c r="W412" s="43"/>
      <c r="X412" s="43"/>
      <c r="Y412" s="43"/>
      <c r="Z412" s="43"/>
      <c r="AA412" s="43"/>
      <c r="AB412" s="43"/>
      <c r="AC412" s="43"/>
      <c r="AD412" s="43"/>
      <c r="AE412" s="43"/>
      <c r="AF412" s="43"/>
      <c r="AG412" s="43"/>
      <c r="AH412" s="43"/>
      <c r="AI412" s="43"/>
      <c r="AJ412" s="43"/>
      <c r="AK412" s="43"/>
      <c r="AL412" s="43"/>
      <c r="AM412" s="43"/>
      <c r="AN412" s="43"/>
      <c r="AO412" s="43"/>
      <c r="AP412" s="43"/>
      <c r="AQ412" s="43"/>
      <c r="AR412" s="43"/>
      <c r="AS412" s="43"/>
      <c r="AT412" s="43"/>
      <c r="AU412" s="43"/>
      <c r="AV412" s="43"/>
      <c r="AW412" s="43"/>
      <c r="AX412" s="43"/>
      <c r="AY412" s="43"/>
      <c r="AZ412" s="43"/>
      <c r="BA412" s="43"/>
      <c r="BB412" s="43"/>
      <c r="BC412" s="43"/>
      <c r="BD412" s="43"/>
      <c r="BE412" s="43"/>
      <c r="BF412" s="43"/>
      <c r="BG412" s="43"/>
      <c r="BH412" s="43"/>
      <c r="BI412" s="43"/>
      <c r="BJ412" s="43"/>
      <c r="BK412" s="43"/>
      <c r="BL412" s="27"/>
      <c r="BM412" s="27"/>
      <c r="BN412" s="27"/>
    </row>
    <row r="413" spans="1:66" x14ac:dyDescent="0.2">
      <c r="A413" s="43"/>
      <c r="B413" s="43"/>
      <c r="C413" s="43"/>
      <c r="E413" s="43"/>
      <c r="F413" s="43"/>
      <c r="G413" s="43"/>
      <c r="H413" s="43"/>
      <c r="I413" s="43"/>
      <c r="J413" s="43"/>
      <c r="K413" s="43"/>
      <c r="L413" s="43"/>
      <c r="M413" s="43"/>
      <c r="N413" s="43"/>
      <c r="O413" s="43"/>
      <c r="P413" s="43"/>
      <c r="Q413" s="43"/>
      <c r="R413" s="43"/>
      <c r="S413" s="43"/>
      <c r="T413" s="43"/>
      <c r="U413" s="43"/>
      <c r="V413" s="43"/>
      <c r="W413" s="43"/>
      <c r="X413" s="43"/>
      <c r="Y413" s="43"/>
      <c r="Z413" s="43"/>
      <c r="AA413" s="43"/>
      <c r="AB413" s="43"/>
      <c r="AC413" s="43"/>
      <c r="AD413" s="43"/>
      <c r="AE413" s="43"/>
      <c r="AF413" s="43"/>
      <c r="AG413" s="43"/>
      <c r="AH413" s="43"/>
      <c r="AI413" s="43"/>
      <c r="AJ413" s="43"/>
      <c r="AK413" s="43"/>
      <c r="AL413" s="43"/>
      <c r="AM413" s="43"/>
      <c r="AN413" s="43"/>
      <c r="AO413" s="43"/>
      <c r="AP413" s="43"/>
      <c r="AQ413" s="43"/>
      <c r="AR413" s="43"/>
      <c r="AS413" s="43"/>
      <c r="AT413" s="43"/>
      <c r="AU413" s="43"/>
      <c r="AV413" s="43"/>
      <c r="AW413" s="43"/>
      <c r="AX413" s="43"/>
      <c r="AY413" s="43"/>
      <c r="AZ413" s="43"/>
      <c r="BA413" s="43"/>
      <c r="BB413" s="43"/>
      <c r="BC413" s="43"/>
      <c r="BD413" s="43"/>
      <c r="BE413" s="43"/>
      <c r="BF413" s="43"/>
      <c r="BG413" s="43"/>
      <c r="BH413" s="43"/>
      <c r="BI413" s="43"/>
      <c r="BJ413" s="43"/>
      <c r="BK413" s="43"/>
      <c r="BL413" s="27"/>
      <c r="BM413" s="27"/>
      <c r="BN413" s="27"/>
    </row>
    <row r="414" spans="1:66" x14ac:dyDescent="0.2">
      <c r="A414" s="43"/>
      <c r="B414" s="43"/>
      <c r="C414" s="43"/>
      <c r="E414" s="43"/>
      <c r="F414" s="43"/>
      <c r="G414" s="43"/>
      <c r="H414" s="43"/>
      <c r="I414" s="43"/>
      <c r="J414" s="43"/>
      <c r="K414" s="43"/>
      <c r="L414" s="43"/>
      <c r="M414" s="43"/>
      <c r="N414" s="43"/>
      <c r="O414" s="43"/>
      <c r="P414" s="43"/>
      <c r="Q414" s="43"/>
      <c r="R414" s="43"/>
      <c r="S414" s="43"/>
      <c r="T414" s="43"/>
      <c r="U414" s="43"/>
      <c r="V414" s="43"/>
      <c r="W414" s="43"/>
      <c r="X414" s="43"/>
      <c r="Y414" s="43"/>
      <c r="Z414" s="43"/>
      <c r="AA414" s="43"/>
      <c r="AB414" s="43"/>
      <c r="AC414" s="43"/>
      <c r="AD414" s="43"/>
      <c r="AE414" s="43"/>
      <c r="AF414" s="43"/>
      <c r="AG414" s="43"/>
      <c r="AH414" s="43"/>
      <c r="AI414" s="43"/>
      <c r="AJ414" s="43"/>
      <c r="AK414" s="43"/>
      <c r="AL414" s="43"/>
      <c r="AM414" s="43"/>
      <c r="AN414" s="43"/>
      <c r="AO414" s="43"/>
      <c r="AP414" s="43"/>
      <c r="AQ414" s="43"/>
      <c r="AR414" s="43"/>
      <c r="AS414" s="43"/>
      <c r="AT414" s="43"/>
      <c r="AU414" s="43"/>
      <c r="AV414" s="43"/>
      <c r="AW414" s="43"/>
      <c r="AX414" s="43"/>
      <c r="AY414" s="43"/>
      <c r="AZ414" s="43"/>
      <c r="BA414" s="43"/>
      <c r="BB414" s="43"/>
      <c r="BC414" s="43"/>
      <c r="BD414" s="43"/>
      <c r="BE414" s="43"/>
      <c r="BF414" s="43"/>
      <c r="BG414" s="43"/>
      <c r="BH414" s="43"/>
      <c r="BI414" s="43"/>
      <c r="BJ414" s="43"/>
      <c r="BK414" s="43"/>
      <c r="BL414" s="27"/>
      <c r="BM414" s="27"/>
      <c r="BN414" s="27"/>
    </row>
    <row r="415" spans="1:66" x14ac:dyDescent="0.2">
      <c r="A415" s="43"/>
      <c r="B415" s="43"/>
      <c r="C415" s="43"/>
      <c r="E415" s="43"/>
      <c r="F415" s="43"/>
      <c r="G415" s="43"/>
      <c r="H415" s="43"/>
      <c r="I415" s="43"/>
      <c r="J415" s="43"/>
      <c r="K415" s="43"/>
      <c r="L415" s="43"/>
      <c r="M415" s="43"/>
      <c r="N415" s="43"/>
      <c r="O415" s="43"/>
      <c r="P415" s="43"/>
      <c r="Q415" s="43"/>
      <c r="R415" s="43"/>
      <c r="S415" s="43"/>
      <c r="T415" s="43"/>
      <c r="U415" s="43"/>
      <c r="V415" s="43"/>
      <c r="W415" s="43"/>
      <c r="X415" s="43"/>
      <c r="Y415" s="43"/>
      <c r="Z415" s="43"/>
      <c r="AA415" s="43"/>
      <c r="AB415" s="43"/>
      <c r="AC415" s="43"/>
      <c r="AD415" s="43"/>
      <c r="AE415" s="43"/>
      <c r="AF415" s="43"/>
      <c r="AG415" s="43"/>
      <c r="AH415" s="43"/>
      <c r="AI415" s="43"/>
      <c r="AJ415" s="43"/>
      <c r="AK415" s="43"/>
      <c r="AL415" s="43"/>
      <c r="AM415" s="43"/>
      <c r="AN415" s="43"/>
      <c r="AO415" s="43"/>
      <c r="AP415" s="43"/>
      <c r="AQ415" s="43"/>
      <c r="AR415" s="43"/>
      <c r="AS415" s="43"/>
      <c r="AT415" s="43"/>
      <c r="AU415" s="43"/>
      <c r="AV415" s="43"/>
      <c r="AW415" s="43"/>
      <c r="AX415" s="43"/>
      <c r="AY415" s="43"/>
      <c r="AZ415" s="43"/>
      <c r="BA415" s="43"/>
      <c r="BB415" s="43"/>
      <c r="BC415" s="43"/>
      <c r="BD415" s="43"/>
      <c r="BE415" s="43"/>
      <c r="BF415" s="43"/>
      <c r="BG415" s="43"/>
      <c r="BH415" s="43"/>
      <c r="BI415" s="43"/>
      <c r="BJ415" s="43"/>
      <c r="BK415" s="43"/>
      <c r="BL415" s="27"/>
      <c r="BM415" s="27"/>
      <c r="BN415" s="27"/>
    </row>
    <row r="416" spans="1:66" x14ac:dyDescent="0.2">
      <c r="A416" s="43"/>
      <c r="B416" s="43"/>
      <c r="C416" s="43"/>
      <c r="E416" s="43"/>
      <c r="F416" s="43"/>
      <c r="G416" s="43"/>
      <c r="H416" s="43"/>
      <c r="I416" s="43"/>
      <c r="J416" s="43"/>
      <c r="K416" s="43"/>
      <c r="L416" s="43"/>
      <c r="M416" s="43"/>
      <c r="N416" s="43"/>
      <c r="O416" s="43"/>
      <c r="P416" s="43"/>
      <c r="Q416" s="43"/>
      <c r="R416" s="43"/>
      <c r="S416" s="43"/>
      <c r="T416" s="43"/>
      <c r="U416" s="43"/>
      <c r="V416" s="43"/>
      <c r="W416" s="43"/>
      <c r="X416" s="43"/>
      <c r="Y416" s="43"/>
      <c r="Z416" s="43"/>
      <c r="AA416" s="43"/>
      <c r="AB416" s="43"/>
      <c r="AC416" s="43"/>
      <c r="AD416" s="43"/>
      <c r="AE416" s="43"/>
      <c r="AF416" s="43"/>
      <c r="AG416" s="43"/>
      <c r="AH416" s="43"/>
      <c r="AI416" s="43"/>
      <c r="AJ416" s="43"/>
      <c r="AK416" s="43"/>
      <c r="AL416" s="43"/>
      <c r="AM416" s="43"/>
      <c r="AN416" s="43"/>
      <c r="AO416" s="43"/>
      <c r="AP416" s="43"/>
      <c r="AQ416" s="43"/>
      <c r="AR416" s="43"/>
      <c r="AS416" s="43"/>
      <c r="AT416" s="43"/>
      <c r="AU416" s="43"/>
      <c r="AV416" s="43"/>
      <c r="AW416" s="43"/>
      <c r="AX416" s="43"/>
      <c r="AY416" s="43"/>
      <c r="AZ416" s="43"/>
      <c r="BA416" s="43"/>
      <c r="BB416" s="43"/>
      <c r="BC416" s="43"/>
      <c r="BD416" s="43"/>
      <c r="BE416" s="43"/>
      <c r="BF416" s="43"/>
      <c r="BG416" s="43"/>
      <c r="BH416" s="43"/>
      <c r="BI416" s="43"/>
      <c r="BJ416" s="43"/>
      <c r="BK416" s="43"/>
      <c r="BL416" s="27"/>
      <c r="BM416" s="27"/>
      <c r="BN416" s="27"/>
    </row>
    <row r="417" spans="1:66" x14ac:dyDescent="0.2">
      <c r="A417" s="43"/>
      <c r="B417" s="43"/>
      <c r="C417" s="43"/>
      <c r="E417" s="43"/>
      <c r="F417" s="43"/>
      <c r="G417" s="43"/>
      <c r="H417" s="43"/>
      <c r="I417" s="43"/>
      <c r="J417" s="43"/>
      <c r="K417" s="43"/>
      <c r="L417" s="43"/>
      <c r="M417" s="43"/>
      <c r="N417" s="43"/>
      <c r="O417" s="43"/>
      <c r="P417" s="43"/>
      <c r="Q417" s="43"/>
      <c r="R417" s="43"/>
      <c r="S417" s="43"/>
      <c r="T417" s="43"/>
      <c r="U417" s="43"/>
      <c r="V417" s="43"/>
      <c r="W417" s="43"/>
      <c r="X417" s="43"/>
      <c r="Y417" s="43"/>
      <c r="Z417" s="43"/>
      <c r="AA417" s="43"/>
      <c r="AB417" s="43"/>
      <c r="AC417" s="43"/>
      <c r="AD417" s="43"/>
      <c r="AE417" s="43"/>
      <c r="AF417" s="43"/>
      <c r="AG417" s="43"/>
      <c r="AH417" s="43"/>
      <c r="AI417" s="43"/>
      <c r="AJ417" s="43"/>
      <c r="AK417" s="43"/>
      <c r="AL417" s="43"/>
      <c r="AM417" s="43"/>
      <c r="AN417" s="43"/>
      <c r="AO417" s="43"/>
      <c r="AP417" s="43"/>
      <c r="AQ417" s="43"/>
      <c r="AR417" s="43"/>
      <c r="AS417" s="43"/>
      <c r="AT417" s="43"/>
      <c r="AU417" s="43"/>
      <c r="AV417" s="43"/>
      <c r="AW417" s="43"/>
      <c r="AX417" s="43"/>
      <c r="AY417" s="43"/>
      <c r="AZ417" s="43"/>
      <c r="BA417" s="43"/>
      <c r="BB417" s="43"/>
      <c r="BC417" s="43"/>
      <c r="BD417" s="43"/>
      <c r="BE417" s="43"/>
      <c r="BF417" s="43"/>
      <c r="BG417" s="43"/>
      <c r="BH417" s="43"/>
      <c r="BI417" s="43"/>
      <c r="BJ417" s="43"/>
      <c r="BK417" s="43"/>
      <c r="BL417" s="27"/>
      <c r="BM417" s="27"/>
      <c r="BN417" s="27"/>
    </row>
    <row r="418" spans="1:66" x14ac:dyDescent="0.2">
      <c r="A418" s="43"/>
      <c r="B418" s="43"/>
      <c r="C418" s="43"/>
      <c r="E418" s="43"/>
      <c r="F418" s="43"/>
      <c r="G418" s="43"/>
      <c r="H418" s="43"/>
      <c r="I418" s="43"/>
      <c r="J418" s="43"/>
      <c r="K418" s="43"/>
      <c r="L418" s="43"/>
      <c r="M418" s="43"/>
      <c r="N418" s="43"/>
      <c r="O418" s="43"/>
      <c r="P418" s="43"/>
      <c r="Q418" s="43"/>
      <c r="R418" s="43"/>
      <c r="S418" s="43"/>
      <c r="T418" s="43"/>
      <c r="U418" s="43"/>
      <c r="V418" s="43"/>
      <c r="W418" s="43"/>
      <c r="X418" s="43"/>
      <c r="Y418" s="43"/>
      <c r="Z418" s="43"/>
      <c r="AA418" s="43"/>
      <c r="AB418" s="43"/>
      <c r="AC418" s="43"/>
      <c r="AD418" s="43"/>
      <c r="AE418" s="43"/>
      <c r="AF418" s="43"/>
      <c r="AG418" s="43"/>
      <c r="AH418" s="43"/>
      <c r="AI418" s="43"/>
      <c r="AJ418" s="43"/>
      <c r="AK418" s="43"/>
      <c r="AL418" s="43"/>
      <c r="AM418" s="43"/>
      <c r="AN418" s="43"/>
      <c r="AO418" s="43"/>
      <c r="AP418" s="43"/>
      <c r="AQ418" s="43"/>
      <c r="AR418" s="43"/>
      <c r="AS418" s="43"/>
      <c r="AT418" s="43"/>
      <c r="AU418" s="43"/>
      <c r="AV418" s="43"/>
      <c r="AW418" s="43"/>
      <c r="AX418" s="43"/>
      <c r="AY418" s="43"/>
      <c r="AZ418" s="43"/>
      <c r="BA418" s="43"/>
      <c r="BB418" s="43"/>
      <c r="BC418" s="43"/>
      <c r="BD418" s="43"/>
      <c r="BE418" s="43"/>
      <c r="BF418" s="43"/>
      <c r="BG418" s="43"/>
      <c r="BH418" s="43"/>
      <c r="BI418" s="43"/>
      <c r="BJ418" s="43"/>
      <c r="BK418" s="43"/>
      <c r="BL418" s="27"/>
      <c r="BM418" s="27"/>
      <c r="BN418" s="27"/>
    </row>
    <row r="419" spans="1:66" x14ac:dyDescent="0.2">
      <c r="A419" s="43"/>
      <c r="B419" s="43"/>
      <c r="C419" s="43"/>
      <c r="E419" s="43"/>
      <c r="F419" s="43"/>
      <c r="G419" s="43"/>
      <c r="H419" s="43"/>
      <c r="I419" s="43"/>
      <c r="J419" s="43"/>
      <c r="K419" s="43"/>
      <c r="L419" s="43"/>
      <c r="M419" s="43"/>
      <c r="N419" s="43"/>
      <c r="O419" s="43"/>
      <c r="P419" s="43"/>
      <c r="Q419" s="43"/>
      <c r="R419" s="43"/>
      <c r="S419" s="43"/>
      <c r="T419" s="43"/>
      <c r="U419" s="43"/>
      <c r="V419" s="43"/>
      <c r="W419" s="43"/>
      <c r="X419" s="43"/>
      <c r="Y419" s="43"/>
      <c r="Z419" s="43"/>
      <c r="AA419" s="43"/>
      <c r="AB419" s="43"/>
      <c r="AC419" s="43"/>
      <c r="AD419" s="43"/>
      <c r="AE419" s="43"/>
      <c r="AF419" s="43"/>
      <c r="AG419" s="43"/>
      <c r="AH419" s="43"/>
      <c r="AI419" s="43"/>
      <c r="AJ419" s="43"/>
      <c r="AK419" s="43"/>
      <c r="AL419" s="43"/>
      <c r="AM419" s="43"/>
      <c r="AN419" s="43"/>
      <c r="AO419" s="43"/>
      <c r="AP419" s="43"/>
      <c r="AQ419" s="43"/>
      <c r="AR419" s="43"/>
      <c r="AS419" s="43"/>
      <c r="AT419" s="43"/>
      <c r="AU419" s="43"/>
      <c r="AV419" s="43"/>
      <c r="AW419" s="43"/>
      <c r="AX419" s="43"/>
      <c r="AY419" s="43"/>
      <c r="AZ419" s="43"/>
      <c r="BA419" s="43"/>
      <c r="BB419" s="43"/>
      <c r="BC419" s="43"/>
      <c r="BD419" s="43"/>
      <c r="BE419" s="43"/>
      <c r="BF419" s="43"/>
      <c r="BG419" s="43"/>
      <c r="BH419" s="43"/>
      <c r="BI419" s="43"/>
      <c r="BJ419" s="43"/>
      <c r="BK419" s="43"/>
      <c r="BL419" s="27"/>
      <c r="BM419" s="27"/>
      <c r="BN419" s="27"/>
    </row>
    <row r="420" spans="1:66" x14ac:dyDescent="0.2">
      <c r="A420" s="43"/>
      <c r="B420" s="43"/>
      <c r="C420" s="43"/>
      <c r="E420" s="43"/>
      <c r="F420" s="43"/>
      <c r="G420" s="43"/>
      <c r="H420" s="43"/>
      <c r="I420" s="43"/>
      <c r="J420" s="43"/>
      <c r="K420" s="43"/>
      <c r="L420" s="43"/>
      <c r="M420" s="43"/>
      <c r="N420" s="43"/>
      <c r="O420" s="43"/>
      <c r="P420" s="43"/>
      <c r="Q420" s="43"/>
      <c r="R420" s="43"/>
      <c r="S420" s="43"/>
      <c r="T420" s="43"/>
      <c r="U420" s="43"/>
      <c r="V420" s="43"/>
      <c r="W420" s="43"/>
      <c r="X420" s="43"/>
      <c r="Y420" s="43"/>
      <c r="Z420" s="43"/>
      <c r="AA420" s="43"/>
      <c r="AB420" s="43"/>
      <c r="AC420" s="43"/>
      <c r="AD420" s="43"/>
      <c r="AE420" s="43"/>
      <c r="AF420" s="43"/>
      <c r="AG420" s="43"/>
      <c r="AH420" s="43"/>
      <c r="AI420" s="43"/>
      <c r="AJ420" s="43"/>
      <c r="AK420" s="43"/>
      <c r="AL420" s="43"/>
      <c r="AM420" s="43"/>
      <c r="AN420" s="43"/>
      <c r="AO420" s="43"/>
      <c r="AP420" s="43"/>
      <c r="AQ420" s="43"/>
      <c r="AR420" s="43"/>
      <c r="AS420" s="43"/>
      <c r="AT420" s="43"/>
      <c r="AU420" s="43"/>
      <c r="AV420" s="43"/>
      <c r="AW420" s="43"/>
      <c r="AX420" s="43"/>
      <c r="AY420" s="43"/>
      <c r="AZ420" s="43"/>
      <c r="BA420" s="43"/>
      <c r="BB420" s="43"/>
      <c r="BC420" s="43"/>
      <c r="BD420" s="43"/>
      <c r="BE420" s="43"/>
      <c r="BF420" s="43"/>
      <c r="BG420" s="43"/>
      <c r="BH420" s="43"/>
      <c r="BI420" s="43"/>
      <c r="BJ420" s="43"/>
      <c r="BK420" s="43"/>
      <c r="BL420" s="27"/>
      <c r="BM420" s="27"/>
      <c r="BN420" s="27"/>
    </row>
    <row r="421" spans="1:66" x14ac:dyDescent="0.2">
      <c r="A421" s="43"/>
      <c r="B421" s="43"/>
      <c r="C421" s="43"/>
      <c r="E421" s="43"/>
      <c r="F421" s="43"/>
      <c r="G421" s="43"/>
      <c r="H421" s="43"/>
      <c r="I421" s="43"/>
      <c r="J421" s="43"/>
      <c r="K421" s="43"/>
      <c r="L421" s="43"/>
      <c r="M421" s="43"/>
      <c r="N421" s="43"/>
      <c r="O421" s="43"/>
      <c r="P421" s="43"/>
      <c r="Q421" s="43"/>
      <c r="R421" s="43"/>
      <c r="S421" s="43"/>
      <c r="T421" s="43"/>
      <c r="U421" s="43"/>
      <c r="V421" s="43"/>
      <c r="W421" s="43"/>
      <c r="X421" s="43"/>
      <c r="Y421" s="43"/>
      <c r="Z421" s="43"/>
      <c r="AA421" s="43"/>
      <c r="AB421" s="43"/>
      <c r="AC421" s="43"/>
      <c r="AD421" s="43"/>
      <c r="AE421" s="43"/>
      <c r="AF421" s="43"/>
      <c r="AG421" s="43"/>
      <c r="AH421" s="43"/>
      <c r="AI421" s="43"/>
      <c r="AJ421" s="43"/>
      <c r="AK421" s="43"/>
      <c r="AL421" s="43"/>
      <c r="AM421" s="43"/>
      <c r="AN421" s="43"/>
      <c r="AO421" s="43"/>
      <c r="AP421" s="43"/>
      <c r="AQ421" s="43"/>
      <c r="AR421" s="43"/>
      <c r="AS421" s="43"/>
      <c r="AT421" s="43"/>
      <c r="AU421" s="43"/>
      <c r="AV421" s="43"/>
      <c r="AW421" s="43"/>
      <c r="AX421" s="43"/>
      <c r="AY421" s="43"/>
      <c r="AZ421" s="43"/>
      <c r="BA421" s="43"/>
      <c r="BB421" s="43"/>
      <c r="BC421" s="43"/>
      <c r="BD421" s="43"/>
      <c r="BE421" s="43"/>
      <c r="BF421" s="43"/>
      <c r="BG421" s="43"/>
      <c r="BH421" s="43"/>
      <c r="BI421" s="43"/>
      <c r="BJ421" s="43"/>
      <c r="BK421" s="43"/>
      <c r="BL421" s="27"/>
      <c r="BM421" s="27"/>
      <c r="BN421" s="27"/>
    </row>
    <row r="422" spans="1:66" x14ac:dyDescent="0.2">
      <c r="A422" s="43"/>
      <c r="B422" s="43"/>
      <c r="C422" s="43"/>
      <c r="E422" s="43"/>
      <c r="F422" s="43"/>
      <c r="G422" s="43"/>
      <c r="H422" s="43"/>
      <c r="I422" s="43"/>
      <c r="J422" s="43"/>
      <c r="K422" s="43"/>
      <c r="L422" s="43"/>
      <c r="M422" s="43"/>
      <c r="N422" s="43"/>
      <c r="O422" s="43"/>
      <c r="P422" s="43"/>
      <c r="Q422" s="43"/>
      <c r="R422" s="43"/>
      <c r="S422" s="43"/>
      <c r="T422" s="43"/>
      <c r="U422" s="43"/>
      <c r="V422" s="43"/>
      <c r="W422" s="43"/>
      <c r="X422" s="43"/>
      <c r="Y422" s="43"/>
      <c r="Z422" s="43"/>
      <c r="AA422" s="43"/>
      <c r="AB422" s="43"/>
      <c r="AC422" s="43"/>
      <c r="AD422" s="43"/>
      <c r="AE422" s="43"/>
      <c r="AF422" s="43"/>
      <c r="AG422" s="43"/>
      <c r="AH422" s="43"/>
      <c r="AI422" s="43"/>
      <c r="AJ422" s="43"/>
      <c r="AK422" s="43"/>
      <c r="AL422" s="43"/>
      <c r="AM422" s="43"/>
      <c r="AN422" s="43"/>
      <c r="AO422" s="43"/>
      <c r="AP422" s="43"/>
      <c r="AQ422" s="43"/>
      <c r="AR422" s="43"/>
      <c r="AS422" s="43"/>
      <c r="AT422" s="43"/>
      <c r="AU422" s="43"/>
      <c r="AV422" s="43"/>
      <c r="AW422" s="43"/>
      <c r="AX422" s="43"/>
      <c r="AY422" s="43"/>
      <c r="AZ422" s="43"/>
      <c r="BA422" s="43"/>
      <c r="BB422" s="43"/>
      <c r="BC422" s="43"/>
      <c r="BD422" s="43"/>
      <c r="BE422" s="43"/>
      <c r="BF422" s="43"/>
      <c r="BG422" s="43"/>
      <c r="BH422" s="43"/>
      <c r="BI422" s="43"/>
      <c r="BJ422" s="43"/>
      <c r="BK422" s="43"/>
      <c r="BL422" s="27"/>
      <c r="BM422" s="27"/>
      <c r="BN422" s="27"/>
    </row>
    <row r="423" spans="1:66" x14ac:dyDescent="0.2">
      <c r="A423" s="43"/>
      <c r="B423" s="43"/>
      <c r="C423" s="43"/>
      <c r="E423" s="43"/>
      <c r="F423" s="43"/>
      <c r="G423" s="43"/>
      <c r="H423" s="43"/>
      <c r="I423" s="43"/>
      <c r="J423" s="43"/>
      <c r="K423" s="43"/>
      <c r="L423" s="43"/>
      <c r="M423" s="43"/>
      <c r="N423" s="43"/>
      <c r="O423" s="43"/>
      <c r="P423" s="43"/>
      <c r="Q423" s="43"/>
      <c r="R423" s="43"/>
      <c r="S423" s="43"/>
      <c r="T423" s="43"/>
      <c r="U423" s="43"/>
      <c r="V423" s="43"/>
      <c r="W423" s="43"/>
      <c r="X423" s="43"/>
      <c r="Y423" s="43"/>
      <c r="Z423" s="43"/>
      <c r="AA423" s="43"/>
      <c r="AB423" s="43"/>
      <c r="AC423" s="43"/>
      <c r="AD423" s="43"/>
      <c r="AE423" s="43"/>
      <c r="AF423" s="43"/>
      <c r="AG423" s="43"/>
      <c r="AH423" s="43"/>
      <c r="AI423" s="43"/>
      <c r="AJ423" s="43"/>
      <c r="AK423" s="43"/>
      <c r="AL423" s="43"/>
      <c r="AM423" s="43"/>
      <c r="AN423" s="43"/>
      <c r="AO423" s="43"/>
      <c r="AP423" s="43"/>
      <c r="AQ423" s="43"/>
      <c r="AR423" s="43"/>
      <c r="AS423" s="43"/>
      <c r="AT423" s="43"/>
      <c r="AU423" s="43"/>
      <c r="AV423" s="43"/>
      <c r="AW423" s="43"/>
      <c r="AX423" s="43"/>
      <c r="AY423" s="43"/>
      <c r="AZ423" s="43"/>
      <c r="BA423" s="43"/>
      <c r="BB423" s="43"/>
      <c r="BC423" s="43"/>
      <c r="BD423" s="43"/>
      <c r="BE423" s="43"/>
      <c r="BF423" s="43"/>
      <c r="BG423" s="43"/>
      <c r="BH423" s="43"/>
      <c r="BI423" s="43"/>
      <c r="BJ423" s="43"/>
      <c r="BK423" s="43"/>
      <c r="BL423" s="27"/>
      <c r="BM423" s="27"/>
      <c r="BN423" s="27"/>
    </row>
    <row r="424" spans="1:66" x14ac:dyDescent="0.2">
      <c r="A424" s="43"/>
      <c r="B424" s="43"/>
      <c r="C424" s="43"/>
      <c r="E424" s="43"/>
      <c r="F424" s="43"/>
      <c r="G424" s="43"/>
      <c r="H424" s="43"/>
      <c r="I424" s="43"/>
      <c r="J424" s="43"/>
      <c r="K424" s="43"/>
      <c r="L424" s="43"/>
      <c r="M424" s="43"/>
      <c r="N424" s="43"/>
      <c r="O424" s="43"/>
      <c r="P424" s="43"/>
      <c r="Q424" s="43"/>
      <c r="R424" s="43"/>
      <c r="S424" s="43"/>
      <c r="T424" s="43"/>
      <c r="U424" s="43"/>
      <c r="V424" s="43"/>
      <c r="W424" s="43"/>
      <c r="X424" s="43"/>
      <c r="Y424" s="43"/>
      <c r="Z424" s="43"/>
      <c r="AA424" s="43"/>
      <c r="AB424" s="43"/>
      <c r="AC424" s="43"/>
      <c r="AD424" s="43"/>
      <c r="AE424" s="43"/>
      <c r="AF424" s="43"/>
      <c r="AG424" s="43"/>
      <c r="AH424" s="43"/>
      <c r="AI424" s="43"/>
      <c r="AJ424" s="43"/>
      <c r="AK424" s="43"/>
      <c r="AL424" s="43"/>
      <c r="AM424" s="43"/>
      <c r="AN424" s="43"/>
      <c r="AO424" s="43"/>
      <c r="AP424" s="43"/>
      <c r="AQ424" s="43"/>
      <c r="AR424" s="43"/>
      <c r="AS424" s="43"/>
      <c r="AT424" s="43"/>
      <c r="AU424" s="43"/>
      <c r="AV424" s="43"/>
      <c r="AW424" s="43"/>
      <c r="AX424" s="43"/>
      <c r="AY424" s="43"/>
      <c r="AZ424" s="43"/>
      <c r="BA424" s="43"/>
      <c r="BB424" s="43"/>
      <c r="BC424" s="43"/>
      <c r="BD424" s="43"/>
      <c r="BE424" s="43"/>
      <c r="BF424" s="43"/>
      <c r="BG424" s="43"/>
      <c r="BH424" s="43"/>
      <c r="BI424" s="43"/>
      <c r="BJ424" s="43"/>
      <c r="BK424" s="43"/>
      <c r="BL424" s="27"/>
      <c r="BM424" s="27"/>
      <c r="BN424" s="27"/>
    </row>
    <row r="425" spans="1:66" x14ac:dyDescent="0.2">
      <c r="A425" s="43"/>
      <c r="B425" s="43"/>
      <c r="C425" s="43"/>
      <c r="E425" s="43"/>
      <c r="F425" s="43"/>
      <c r="G425" s="43"/>
      <c r="H425" s="43"/>
      <c r="I425" s="43"/>
      <c r="J425" s="43"/>
      <c r="K425" s="43"/>
      <c r="L425" s="43"/>
      <c r="M425" s="43"/>
      <c r="N425" s="43"/>
      <c r="O425" s="43"/>
      <c r="P425" s="43"/>
      <c r="Q425" s="43"/>
      <c r="R425" s="43"/>
      <c r="S425" s="43"/>
      <c r="T425" s="43"/>
      <c r="U425" s="43"/>
      <c r="V425" s="43"/>
      <c r="W425" s="43"/>
      <c r="X425" s="43"/>
      <c r="Y425" s="43"/>
      <c r="Z425" s="43"/>
      <c r="AA425" s="43"/>
      <c r="AB425" s="43"/>
      <c r="AC425" s="43"/>
      <c r="AD425" s="43"/>
      <c r="AE425" s="43"/>
      <c r="AF425" s="43"/>
      <c r="AG425" s="43"/>
      <c r="AH425" s="43"/>
      <c r="AI425" s="43"/>
      <c r="AJ425" s="43"/>
      <c r="AK425" s="43"/>
      <c r="AL425" s="43"/>
      <c r="AM425" s="43"/>
      <c r="AN425" s="43"/>
      <c r="AO425" s="43"/>
      <c r="AP425" s="43"/>
      <c r="AQ425" s="43"/>
      <c r="AR425" s="43"/>
      <c r="AS425" s="43"/>
      <c r="AT425" s="43"/>
      <c r="AU425" s="43"/>
      <c r="AV425" s="43"/>
      <c r="AW425" s="43"/>
      <c r="AX425" s="43"/>
      <c r="AY425" s="43"/>
      <c r="AZ425" s="43"/>
      <c r="BA425" s="43"/>
      <c r="BB425" s="43"/>
      <c r="BC425" s="43"/>
      <c r="BD425" s="43"/>
      <c r="BE425" s="43"/>
      <c r="BF425" s="43"/>
      <c r="BG425" s="43"/>
      <c r="BH425" s="43"/>
      <c r="BI425" s="43"/>
      <c r="BJ425" s="43"/>
      <c r="BK425" s="43"/>
      <c r="BL425" s="27"/>
      <c r="BM425" s="27"/>
      <c r="BN425" s="27"/>
    </row>
    <row r="426" spans="1:66" x14ac:dyDescent="0.2">
      <c r="A426" s="43"/>
      <c r="B426" s="43"/>
      <c r="C426" s="43"/>
      <c r="E426" s="43"/>
      <c r="F426" s="43"/>
      <c r="G426" s="43"/>
      <c r="H426" s="43"/>
      <c r="I426" s="43"/>
      <c r="J426" s="43"/>
      <c r="K426" s="43"/>
      <c r="L426" s="43"/>
      <c r="M426" s="43"/>
      <c r="N426" s="43"/>
      <c r="O426" s="43"/>
      <c r="P426" s="43"/>
      <c r="Q426" s="43"/>
      <c r="R426" s="43"/>
      <c r="S426" s="43"/>
      <c r="T426" s="43"/>
      <c r="U426" s="43"/>
      <c r="V426" s="43"/>
      <c r="W426" s="43"/>
      <c r="X426" s="43"/>
      <c r="Y426" s="43"/>
      <c r="Z426" s="43"/>
      <c r="AA426" s="43"/>
      <c r="AB426" s="43"/>
      <c r="AC426" s="43"/>
      <c r="AD426" s="43"/>
      <c r="AE426" s="43"/>
      <c r="AF426" s="43"/>
      <c r="AG426" s="43"/>
      <c r="AH426" s="43"/>
      <c r="AI426" s="43"/>
      <c r="AJ426" s="43"/>
      <c r="AK426" s="43"/>
      <c r="AL426" s="43"/>
      <c r="AM426" s="43"/>
      <c r="AN426" s="43"/>
      <c r="AO426" s="43"/>
      <c r="AP426" s="43"/>
      <c r="AQ426" s="43"/>
      <c r="AR426" s="43"/>
      <c r="AS426" s="43"/>
      <c r="AT426" s="43"/>
      <c r="AU426" s="43"/>
      <c r="AV426" s="43"/>
      <c r="AW426" s="43"/>
      <c r="AX426" s="43"/>
      <c r="AY426" s="43"/>
      <c r="AZ426" s="43"/>
      <c r="BA426" s="43"/>
      <c r="BB426" s="43"/>
      <c r="BC426" s="43"/>
      <c r="BD426" s="43"/>
      <c r="BE426" s="43"/>
      <c r="BF426" s="43"/>
      <c r="BG426" s="43"/>
      <c r="BH426" s="43"/>
      <c r="BI426" s="43"/>
      <c r="BJ426" s="43"/>
      <c r="BK426" s="43"/>
      <c r="BL426" s="27"/>
      <c r="BM426" s="27"/>
      <c r="BN426" s="27"/>
    </row>
    <row r="427" spans="1:66" x14ac:dyDescent="0.2">
      <c r="A427" s="43"/>
      <c r="B427" s="43"/>
      <c r="C427" s="43"/>
      <c r="E427" s="43"/>
      <c r="F427" s="43"/>
      <c r="G427" s="43"/>
      <c r="H427" s="43"/>
      <c r="I427" s="43"/>
      <c r="J427" s="43"/>
      <c r="K427" s="43"/>
      <c r="L427" s="43"/>
      <c r="M427" s="43"/>
      <c r="N427" s="43"/>
      <c r="O427" s="43"/>
      <c r="P427" s="43"/>
      <c r="Q427" s="43"/>
      <c r="R427" s="43"/>
      <c r="S427" s="43"/>
      <c r="T427" s="43"/>
      <c r="U427" s="43"/>
      <c r="V427" s="43"/>
      <c r="W427" s="43"/>
      <c r="X427" s="43"/>
      <c r="Y427" s="43"/>
      <c r="Z427" s="43"/>
      <c r="AA427" s="43"/>
      <c r="AB427" s="43"/>
      <c r="AC427" s="43"/>
      <c r="AD427" s="43"/>
      <c r="AE427" s="43"/>
      <c r="AF427" s="43"/>
      <c r="AG427" s="43"/>
      <c r="AH427" s="43"/>
      <c r="AI427" s="43"/>
      <c r="AJ427" s="43"/>
      <c r="AK427" s="43"/>
      <c r="AL427" s="43"/>
      <c r="AM427" s="43"/>
      <c r="AN427" s="43"/>
      <c r="AO427" s="43"/>
      <c r="AP427" s="43"/>
      <c r="AQ427" s="43"/>
      <c r="AR427" s="43"/>
      <c r="AS427" s="43"/>
      <c r="AT427" s="43"/>
      <c r="AU427" s="43"/>
      <c r="AV427" s="43"/>
      <c r="AW427" s="43"/>
      <c r="AX427" s="43"/>
      <c r="AY427" s="43"/>
      <c r="AZ427" s="43"/>
      <c r="BA427" s="43"/>
      <c r="BB427" s="43"/>
      <c r="BC427" s="43"/>
      <c r="BD427" s="43"/>
      <c r="BE427" s="43"/>
      <c r="BF427" s="43"/>
      <c r="BG427" s="43"/>
      <c r="BH427" s="43"/>
      <c r="BI427" s="43"/>
      <c r="BJ427" s="43"/>
      <c r="BK427" s="43"/>
      <c r="BL427" s="27"/>
      <c r="BM427" s="27"/>
      <c r="BN427" s="27"/>
    </row>
    <row r="428" spans="1:66" x14ac:dyDescent="0.2">
      <c r="A428" s="43"/>
      <c r="B428" s="43"/>
      <c r="C428" s="43"/>
      <c r="E428" s="43"/>
      <c r="F428" s="43"/>
      <c r="G428" s="43"/>
      <c r="H428" s="43"/>
      <c r="I428" s="43"/>
      <c r="J428" s="43"/>
      <c r="K428" s="43"/>
      <c r="L428" s="43"/>
      <c r="M428" s="43"/>
      <c r="N428" s="43"/>
      <c r="O428" s="43"/>
      <c r="P428" s="43"/>
      <c r="Q428" s="43"/>
      <c r="R428" s="43"/>
      <c r="S428" s="43"/>
      <c r="T428" s="43"/>
      <c r="U428" s="43"/>
      <c r="V428" s="43"/>
      <c r="W428" s="43"/>
      <c r="X428" s="43"/>
      <c r="Y428" s="43"/>
      <c r="Z428" s="43"/>
      <c r="AA428" s="43"/>
      <c r="AB428" s="43"/>
      <c r="AC428" s="43"/>
      <c r="AD428" s="43"/>
      <c r="AE428" s="43"/>
      <c r="AF428" s="43"/>
      <c r="AG428" s="43"/>
      <c r="AH428" s="43"/>
      <c r="AI428" s="43"/>
      <c r="AJ428" s="43"/>
      <c r="AK428" s="43"/>
      <c r="AL428" s="43"/>
      <c r="AM428" s="43"/>
      <c r="AN428" s="43"/>
      <c r="AO428" s="43"/>
      <c r="AP428" s="43"/>
      <c r="AQ428" s="43"/>
      <c r="AR428" s="43"/>
      <c r="AS428" s="43"/>
      <c r="AT428" s="43"/>
      <c r="AU428" s="43"/>
      <c r="AV428" s="43"/>
      <c r="AW428" s="43"/>
      <c r="AX428" s="43"/>
      <c r="AY428" s="43"/>
      <c r="AZ428" s="43"/>
      <c r="BA428" s="43"/>
      <c r="BB428" s="43"/>
      <c r="BC428" s="43"/>
      <c r="BD428" s="43"/>
      <c r="BE428" s="43"/>
      <c r="BF428" s="43"/>
      <c r="BG428" s="43"/>
      <c r="BH428" s="43"/>
      <c r="BI428" s="43"/>
      <c r="BJ428" s="43"/>
      <c r="BK428" s="43"/>
      <c r="BL428" s="27"/>
      <c r="BM428" s="27"/>
      <c r="BN428" s="27"/>
    </row>
    <row r="429" spans="1:66" x14ac:dyDescent="0.2">
      <c r="A429" s="43"/>
      <c r="B429" s="43"/>
      <c r="C429" s="43"/>
      <c r="E429" s="43"/>
      <c r="F429" s="43"/>
      <c r="G429" s="43"/>
      <c r="H429" s="43"/>
      <c r="I429" s="43"/>
      <c r="J429" s="43"/>
      <c r="K429" s="43"/>
      <c r="L429" s="43"/>
      <c r="M429" s="43"/>
      <c r="N429" s="43"/>
      <c r="O429" s="43"/>
      <c r="P429" s="43"/>
      <c r="Q429" s="43"/>
      <c r="R429" s="43"/>
      <c r="S429" s="43"/>
      <c r="T429" s="43"/>
      <c r="U429" s="43"/>
      <c r="V429" s="43"/>
      <c r="W429" s="43"/>
      <c r="X429" s="43"/>
      <c r="Y429" s="43"/>
      <c r="Z429" s="43"/>
      <c r="AA429" s="43"/>
      <c r="AB429" s="43"/>
      <c r="AC429" s="43"/>
      <c r="AD429" s="43"/>
      <c r="AE429" s="43"/>
      <c r="AF429" s="43"/>
      <c r="AG429" s="43"/>
      <c r="AH429" s="43"/>
      <c r="AI429" s="43"/>
      <c r="AJ429" s="43"/>
      <c r="AK429" s="43"/>
      <c r="AL429" s="43"/>
      <c r="AM429" s="43"/>
      <c r="AN429" s="43"/>
      <c r="AO429" s="43"/>
      <c r="AP429" s="43"/>
      <c r="AQ429" s="43"/>
      <c r="AR429" s="43"/>
      <c r="AS429" s="43"/>
      <c r="AT429" s="43"/>
      <c r="AU429" s="43"/>
      <c r="AV429" s="43"/>
      <c r="AW429" s="43"/>
      <c r="AX429" s="43"/>
      <c r="AY429" s="43"/>
      <c r="AZ429" s="43"/>
      <c r="BA429" s="43"/>
      <c r="BB429" s="43"/>
      <c r="BC429" s="43"/>
      <c r="BD429" s="43"/>
      <c r="BE429" s="43"/>
      <c r="BF429" s="43"/>
      <c r="BG429" s="43"/>
      <c r="BH429" s="43"/>
      <c r="BI429" s="43"/>
      <c r="BJ429" s="43"/>
      <c r="BK429" s="43"/>
      <c r="BL429" s="27"/>
      <c r="BM429" s="27"/>
      <c r="BN429" s="27"/>
    </row>
    <row r="430" spans="1:66" x14ac:dyDescent="0.2">
      <c r="A430" s="43"/>
      <c r="B430" s="43"/>
      <c r="C430" s="43"/>
      <c r="E430" s="43"/>
      <c r="F430" s="43"/>
      <c r="G430" s="43"/>
      <c r="H430" s="43"/>
      <c r="I430" s="43"/>
      <c r="J430" s="43"/>
      <c r="K430" s="43"/>
      <c r="L430" s="43"/>
      <c r="M430" s="43"/>
      <c r="N430" s="43"/>
      <c r="O430" s="43"/>
      <c r="P430" s="43"/>
      <c r="Q430" s="43"/>
      <c r="R430" s="43"/>
      <c r="S430" s="43"/>
      <c r="T430" s="43"/>
      <c r="U430" s="43"/>
      <c r="V430" s="43"/>
      <c r="W430" s="43"/>
      <c r="X430" s="43"/>
      <c r="Y430" s="43"/>
      <c r="Z430" s="43"/>
      <c r="AA430" s="43"/>
      <c r="AB430" s="43"/>
      <c r="AC430" s="43"/>
      <c r="AD430" s="43"/>
      <c r="AE430" s="43"/>
      <c r="AF430" s="43"/>
      <c r="AG430" s="43"/>
      <c r="AH430" s="43"/>
      <c r="AI430" s="43"/>
      <c r="AJ430" s="43"/>
      <c r="AK430" s="43"/>
      <c r="AL430" s="43"/>
      <c r="AM430" s="43"/>
      <c r="AN430" s="43"/>
      <c r="AO430" s="43"/>
      <c r="AP430" s="43"/>
      <c r="AQ430" s="43"/>
      <c r="AR430" s="43"/>
      <c r="AS430" s="43"/>
      <c r="AT430" s="43"/>
      <c r="AU430" s="43"/>
      <c r="AV430" s="43"/>
      <c r="AW430" s="43"/>
      <c r="AX430" s="43"/>
      <c r="AY430" s="43"/>
      <c r="AZ430" s="43"/>
      <c r="BA430" s="43"/>
      <c r="BB430" s="43"/>
      <c r="BC430" s="43"/>
      <c r="BD430" s="43"/>
      <c r="BE430" s="43"/>
      <c r="BF430" s="43"/>
      <c r="BG430" s="43"/>
      <c r="BH430" s="43"/>
      <c r="BI430" s="43"/>
      <c r="BJ430" s="43"/>
      <c r="BK430" s="43"/>
      <c r="BL430" s="27"/>
      <c r="BM430" s="27"/>
      <c r="BN430" s="27"/>
    </row>
    <row r="431" spans="1:66" x14ac:dyDescent="0.2">
      <c r="A431" s="43"/>
      <c r="B431" s="43"/>
      <c r="C431" s="43"/>
      <c r="E431" s="43"/>
      <c r="F431" s="43"/>
      <c r="G431" s="43"/>
      <c r="H431" s="43"/>
      <c r="I431" s="43"/>
      <c r="J431" s="43"/>
      <c r="K431" s="43"/>
      <c r="L431" s="43"/>
      <c r="M431" s="43"/>
      <c r="N431" s="43"/>
      <c r="O431" s="43"/>
      <c r="P431" s="43"/>
      <c r="Q431" s="43"/>
      <c r="R431" s="43"/>
      <c r="S431" s="43"/>
      <c r="T431" s="43"/>
      <c r="U431" s="43"/>
      <c r="V431" s="43"/>
      <c r="W431" s="43"/>
      <c r="X431" s="43"/>
      <c r="Y431" s="43"/>
      <c r="Z431" s="43"/>
      <c r="AA431" s="43"/>
      <c r="AB431" s="43"/>
      <c r="AC431" s="43"/>
      <c r="AD431" s="43"/>
      <c r="AE431" s="43"/>
      <c r="AF431" s="43"/>
      <c r="AG431" s="43"/>
      <c r="AH431" s="43"/>
      <c r="AI431" s="43"/>
      <c r="AJ431" s="43"/>
      <c r="AK431" s="43"/>
      <c r="AL431" s="43"/>
      <c r="AM431" s="43"/>
      <c r="AN431" s="43"/>
      <c r="AO431" s="43"/>
      <c r="AP431" s="43"/>
      <c r="AQ431" s="43"/>
      <c r="AR431" s="43"/>
      <c r="AS431" s="43"/>
      <c r="AT431" s="43"/>
      <c r="AU431" s="43"/>
      <c r="AV431" s="43"/>
      <c r="AW431" s="43"/>
      <c r="AX431" s="43"/>
      <c r="AY431" s="43"/>
      <c r="AZ431" s="43"/>
      <c r="BA431" s="43"/>
      <c r="BB431" s="43"/>
      <c r="BC431" s="43"/>
      <c r="BD431" s="43"/>
      <c r="BE431" s="43"/>
      <c r="BF431" s="43"/>
      <c r="BG431" s="43"/>
      <c r="BH431" s="43"/>
      <c r="BI431" s="43"/>
      <c r="BJ431" s="43"/>
      <c r="BK431" s="43"/>
      <c r="BL431" s="27"/>
      <c r="BM431" s="27"/>
      <c r="BN431" s="27"/>
    </row>
    <row r="432" spans="1:66" x14ac:dyDescent="0.2">
      <c r="A432" s="43"/>
      <c r="B432" s="43"/>
      <c r="C432" s="43"/>
      <c r="E432" s="43"/>
      <c r="F432" s="43"/>
      <c r="G432" s="43"/>
      <c r="H432" s="43"/>
      <c r="I432" s="43"/>
      <c r="J432" s="43"/>
      <c r="K432" s="43"/>
      <c r="L432" s="43"/>
      <c r="M432" s="43"/>
      <c r="N432" s="43"/>
      <c r="O432" s="43"/>
      <c r="P432" s="43"/>
      <c r="Q432" s="43"/>
      <c r="R432" s="43"/>
      <c r="S432" s="43"/>
      <c r="T432" s="43"/>
      <c r="U432" s="43"/>
      <c r="V432" s="43"/>
      <c r="W432" s="43"/>
      <c r="X432" s="43"/>
      <c r="Y432" s="43"/>
      <c r="Z432" s="43"/>
      <c r="AA432" s="43"/>
      <c r="AB432" s="43"/>
      <c r="AC432" s="43"/>
      <c r="AD432" s="43"/>
      <c r="AE432" s="43"/>
      <c r="AF432" s="43"/>
      <c r="AG432" s="43"/>
      <c r="AH432" s="43"/>
      <c r="AI432" s="43"/>
      <c r="AJ432" s="43"/>
      <c r="AK432" s="43"/>
      <c r="AL432" s="43"/>
      <c r="AM432" s="43"/>
      <c r="AN432" s="43"/>
      <c r="AO432" s="43"/>
      <c r="AP432" s="43"/>
      <c r="AQ432" s="43"/>
      <c r="AR432" s="43"/>
      <c r="AS432" s="43"/>
      <c r="AT432" s="43"/>
      <c r="AU432" s="43"/>
      <c r="AV432" s="43"/>
      <c r="AW432" s="43"/>
      <c r="AX432" s="43"/>
      <c r="AY432" s="43"/>
      <c r="AZ432" s="43"/>
      <c r="BA432" s="43"/>
      <c r="BB432" s="43"/>
      <c r="BC432" s="43"/>
      <c r="BD432" s="43"/>
      <c r="BE432" s="43"/>
      <c r="BF432" s="43"/>
      <c r="BG432" s="43"/>
      <c r="BH432" s="43"/>
      <c r="BI432" s="43"/>
      <c r="BJ432" s="43"/>
      <c r="BK432" s="43"/>
      <c r="BL432" s="27"/>
      <c r="BM432" s="27"/>
      <c r="BN432" s="27"/>
    </row>
    <row r="433" spans="1:66" x14ac:dyDescent="0.2">
      <c r="A433" s="43"/>
      <c r="B433" s="43"/>
      <c r="C433" s="43"/>
      <c r="E433" s="43"/>
      <c r="F433" s="43"/>
      <c r="G433" s="43"/>
      <c r="H433" s="43"/>
      <c r="I433" s="43"/>
      <c r="J433" s="43"/>
      <c r="K433" s="43"/>
      <c r="L433" s="43"/>
      <c r="M433" s="43"/>
      <c r="N433" s="43"/>
      <c r="O433" s="43"/>
      <c r="P433" s="43"/>
      <c r="Q433" s="43"/>
      <c r="R433" s="43"/>
      <c r="S433" s="43"/>
      <c r="T433" s="43"/>
      <c r="U433" s="43"/>
      <c r="V433" s="43"/>
      <c r="W433" s="43"/>
      <c r="X433" s="43"/>
      <c r="Y433" s="43"/>
      <c r="Z433" s="43"/>
      <c r="AA433" s="43"/>
      <c r="AB433" s="43"/>
      <c r="AC433" s="43"/>
      <c r="AD433" s="43"/>
      <c r="AE433" s="43"/>
      <c r="AF433" s="43"/>
      <c r="AG433" s="43"/>
      <c r="AH433" s="43"/>
      <c r="AI433" s="43"/>
      <c r="AJ433" s="43"/>
      <c r="AK433" s="43"/>
      <c r="AL433" s="43"/>
      <c r="AM433" s="43"/>
      <c r="AN433" s="43"/>
      <c r="AO433" s="43"/>
      <c r="AP433" s="43"/>
      <c r="AQ433" s="43"/>
      <c r="AR433" s="43"/>
      <c r="AS433" s="43"/>
      <c r="AT433" s="43"/>
      <c r="AU433" s="43"/>
      <c r="AV433" s="43"/>
      <c r="AW433" s="43"/>
      <c r="AX433" s="43"/>
      <c r="AY433" s="43"/>
      <c r="AZ433" s="43"/>
      <c r="BA433" s="43"/>
      <c r="BB433" s="43"/>
      <c r="BC433" s="43"/>
      <c r="BD433" s="43"/>
      <c r="BE433" s="43"/>
      <c r="BF433" s="43"/>
      <c r="BG433" s="43"/>
      <c r="BH433" s="43"/>
      <c r="BI433" s="43"/>
      <c r="BJ433" s="43"/>
      <c r="BK433" s="43"/>
      <c r="BL433" s="27"/>
      <c r="BM433" s="27"/>
      <c r="BN433" s="27"/>
    </row>
    <row r="434" spans="1:66" x14ac:dyDescent="0.2">
      <c r="A434" s="43"/>
      <c r="B434" s="43"/>
      <c r="C434" s="43"/>
      <c r="E434" s="43"/>
      <c r="F434" s="43"/>
      <c r="G434" s="43"/>
      <c r="H434" s="43"/>
      <c r="I434" s="43"/>
      <c r="J434" s="43"/>
      <c r="K434" s="43"/>
      <c r="L434" s="43"/>
      <c r="M434" s="43"/>
      <c r="N434" s="43"/>
      <c r="O434" s="43"/>
      <c r="P434" s="43"/>
      <c r="Q434" s="43"/>
      <c r="R434" s="43"/>
      <c r="S434" s="43"/>
      <c r="T434" s="43"/>
      <c r="U434" s="43"/>
      <c r="V434" s="43"/>
      <c r="W434" s="43"/>
      <c r="X434" s="43"/>
      <c r="Y434" s="43"/>
      <c r="Z434" s="43"/>
      <c r="AA434" s="43"/>
      <c r="AB434" s="43"/>
      <c r="AC434" s="43"/>
      <c r="AD434" s="43"/>
      <c r="AE434" s="43"/>
      <c r="AF434" s="43"/>
      <c r="AG434" s="43"/>
      <c r="AH434" s="43"/>
      <c r="AI434" s="43"/>
      <c r="AJ434" s="43"/>
      <c r="AK434" s="43"/>
      <c r="AL434" s="43"/>
      <c r="AM434" s="43"/>
      <c r="AN434" s="43"/>
      <c r="AO434" s="43"/>
      <c r="AP434" s="43"/>
      <c r="AQ434" s="43"/>
      <c r="AR434" s="43"/>
      <c r="AS434" s="43"/>
      <c r="AT434" s="43"/>
      <c r="AU434" s="43"/>
      <c r="AV434" s="43"/>
      <c r="AW434" s="43"/>
      <c r="AX434" s="43"/>
      <c r="AY434" s="43"/>
      <c r="AZ434" s="43"/>
      <c r="BA434" s="43"/>
      <c r="BB434" s="43"/>
      <c r="BC434" s="43"/>
      <c r="BD434" s="43"/>
      <c r="BE434" s="43"/>
      <c r="BF434" s="43"/>
      <c r="BG434" s="43"/>
      <c r="BH434" s="43"/>
      <c r="BI434" s="43"/>
      <c r="BJ434" s="43"/>
      <c r="BK434" s="43"/>
      <c r="BL434" s="27"/>
      <c r="BM434" s="27"/>
      <c r="BN434" s="27"/>
    </row>
    <row r="435" spans="1:66" x14ac:dyDescent="0.2">
      <c r="A435" s="43"/>
      <c r="B435" s="43"/>
      <c r="C435" s="43"/>
      <c r="E435" s="43"/>
      <c r="F435" s="43"/>
      <c r="G435" s="43"/>
      <c r="H435" s="43"/>
      <c r="I435" s="43"/>
      <c r="J435" s="43"/>
      <c r="K435" s="43"/>
      <c r="L435" s="43"/>
      <c r="M435" s="43"/>
      <c r="N435" s="43"/>
      <c r="O435" s="43"/>
      <c r="P435" s="43"/>
      <c r="Q435" s="43"/>
      <c r="R435" s="43"/>
      <c r="S435" s="43"/>
      <c r="T435" s="43"/>
      <c r="U435" s="43"/>
      <c r="V435" s="43"/>
      <c r="W435" s="43"/>
      <c r="X435" s="43"/>
      <c r="Y435" s="43"/>
      <c r="Z435" s="43"/>
      <c r="AA435" s="43"/>
      <c r="AB435" s="43"/>
      <c r="AC435" s="43"/>
      <c r="AD435" s="43"/>
      <c r="AE435" s="43"/>
      <c r="AF435" s="43"/>
      <c r="AG435" s="43"/>
      <c r="AH435" s="43"/>
      <c r="AI435" s="43"/>
      <c r="AJ435" s="43"/>
      <c r="AK435" s="43"/>
      <c r="AL435" s="43"/>
      <c r="AM435" s="43"/>
      <c r="AN435" s="43"/>
      <c r="AO435" s="43"/>
      <c r="AP435" s="43"/>
      <c r="AQ435" s="43"/>
      <c r="AR435" s="43"/>
      <c r="AS435" s="43"/>
      <c r="AT435" s="43"/>
      <c r="AU435" s="43"/>
      <c r="AV435" s="43"/>
      <c r="AW435" s="43"/>
      <c r="AX435" s="43"/>
      <c r="AY435" s="43"/>
      <c r="AZ435" s="43"/>
      <c r="BA435" s="43"/>
      <c r="BB435" s="43"/>
      <c r="BC435" s="43"/>
      <c r="BD435" s="43"/>
      <c r="BE435" s="43"/>
      <c r="BF435" s="43"/>
      <c r="BG435" s="43"/>
      <c r="BH435" s="43"/>
      <c r="BI435" s="43"/>
      <c r="BJ435" s="43"/>
      <c r="BK435" s="43"/>
      <c r="BL435" s="27"/>
      <c r="BM435" s="27"/>
      <c r="BN435" s="27"/>
    </row>
    <row r="436" spans="1:66" x14ac:dyDescent="0.2">
      <c r="A436" s="43"/>
      <c r="B436" s="43"/>
      <c r="C436" s="43"/>
      <c r="E436" s="43"/>
      <c r="F436" s="43"/>
      <c r="G436" s="43"/>
      <c r="H436" s="43"/>
      <c r="I436" s="43"/>
      <c r="J436" s="43"/>
      <c r="K436" s="43"/>
      <c r="L436" s="43"/>
      <c r="M436" s="43"/>
      <c r="N436" s="43"/>
      <c r="O436" s="43"/>
      <c r="P436" s="43"/>
      <c r="Q436" s="43"/>
      <c r="R436" s="43"/>
      <c r="S436" s="43"/>
      <c r="T436" s="43"/>
      <c r="U436" s="43"/>
      <c r="V436" s="43"/>
      <c r="W436" s="43"/>
      <c r="X436" s="43"/>
      <c r="Y436" s="43"/>
      <c r="Z436" s="43"/>
      <c r="AA436" s="43"/>
      <c r="AB436" s="43"/>
      <c r="AC436" s="43"/>
      <c r="AD436" s="43"/>
      <c r="AE436" s="43"/>
      <c r="AF436" s="43"/>
      <c r="AG436" s="43"/>
      <c r="AH436" s="43"/>
      <c r="AI436" s="43"/>
      <c r="AJ436" s="43"/>
      <c r="AK436" s="43"/>
      <c r="AL436" s="43"/>
      <c r="AM436" s="43"/>
      <c r="AN436" s="43"/>
      <c r="AO436" s="43"/>
      <c r="AP436" s="43"/>
      <c r="AQ436" s="43"/>
      <c r="AR436" s="43"/>
      <c r="AS436" s="43"/>
      <c r="AT436" s="43"/>
      <c r="AU436" s="43"/>
      <c r="AV436" s="43"/>
      <c r="AW436" s="43"/>
      <c r="AX436" s="43"/>
      <c r="AY436" s="43"/>
      <c r="AZ436" s="43"/>
      <c r="BA436" s="43"/>
      <c r="BB436" s="43"/>
      <c r="BC436" s="43"/>
      <c r="BD436" s="43"/>
      <c r="BE436" s="43"/>
      <c r="BF436" s="43"/>
      <c r="BG436" s="43"/>
      <c r="BH436" s="43"/>
      <c r="BI436" s="43"/>
      <c r="BJ436" s="43"/>
      <c r="BK436" s="43"/>
      <c r="BL436" s="27"/>
      <c r="BM436" s="27"/>
      <c r="BN436" s="27"/>
    </row>
    <row r="437" spans="1:66" x14ac:dyDescent="0.2">
      <c r="A437" s="43"/>
      <c r="B437" s="43"/>
      <c r="C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43"/>
      <c r="AB437" s="43"/>
      <c r="AC437" s="43"/>
      <c r="AD437" s="43"/>
      <c r="AE437" s="43"/>
      <c r="AF437" s="43"/>
      <c r="AG437" s="43"/>
      <c r="AH437" s="43"/>
      <c r="AI437" s="43"/>
      <c r="AJ437" s="43"/>
      <c r="AK437" s="43"/>
      <c r="AL437" s="43"/>
      <c r="AM437" s="43"/>
      <c r="AN437" s="43"/>
      <c r="AO437" s="43"/>
      <c r="AP437" s="43"/>
      <c r="AQ437" s="43"/>
      <c r="AR437" s="43"/>
      <c r="AS437" s="43"/>
      <c r="AT437" s="43"/>
      <c r="AU437" s="43"/>
      <c r="AV437" s="43"/>
      <c r="AW437" s="43"/>
      <c r="AX437" s="43"/>
      <c r="AY437" s="43"/>
      <c r="AZ437" s="43"/>
      <c r="BA437" s="43"/>
      <c r="BB437" s="43"/>
      <c r="BC437" s="43"/>
      <c r="BD437" s="43"/>
      <c r="BE437" s="43"/>
      <c r="BF437" s="43"/>
      <c r="BG437" s="43"/>
      <c r="BH437" s="43"/>
      <c r="BI437" s="43"/>
      <c r="BJ437" s="43"/>
      <c r="BK437" s="43"/>
      <c r="BL437" s="27"/>
      <c r="BM437" s="27"/>
      <c r="BN437" s="27"/>
    </row>
    <row r="438" spans="1:66" x14ac:dyDescent="0.2">
      <c r="A438" s="43"/>
      <c r="B438" s="43"/>
      <c r="C438" s="43"/>
      <c r="E438" s="43"/>
      <c r="F438" s="43"/>
      <c r="G438" s="43"/>
      <c r="H438" s="43"/>
      <c r="I438" s="43"/>
      <c r="J438" s="43"/>
      <c r="K438" s="43"/>
      <c r="L438" s="43"/>
      <c r="M438" s="43"/>
      <c r="N438" s="43"/>
      <c r="O438" s="43"/>
      <c r="P438" s="43"/>
      <c r="Q438" s="43"/>
      <c r="R438" s="43"/>
      <c r="S438" s="43"/>
      <c r="T438" s="43"/>
      <c r="U438" s="43"/>
      <c r="V438" s="43"/>
      <c r="W438" s="43"/>
      <c r="X438" s="43"/>
      <c r="Y438" s="43"/>
      <c r="Z438" s="43"/>
      <c r="AA438" s="43"/>
      <c r="AB438" s="43"/>
      <c r="AC438" s="43"/>
      <c r="AD438" s="43"/>
      <c r="AE438" s="43"/>
      <c r="AF438" s="43"/>
      <c r="AG438" s="43"/>
      <c r="AH438" s="43"/>
      <c r="AI438" s="43"/>
      <c r="AJ438" s="43"/>
      <c r="AK438" s="43"/>
      <c r="AL438" s="43"/>
      <c r="AM438" s="43"/>
      <c r="AN438" s="43"/>
      <c r="AO438" s="43"/>
      <c r="AP438" s="43"/>
      <c r="AQ438" s="43"/>
      <c r="AR438" s="43"/>
      <c r="AS438" s="43"/>
      <c r="AT438" s="43"/>
      <c r="AU438" s="43"/>
      <c r="AV438" s="43"/>
      <c r="AW438" s="43"/>
      <c r="AX438" s="43"/>
      <c r="AY438" s="43"/>
      <c r="AZ438" s="43"/>
      <c r="BA438" s="43"/>
      <c r="BB438" s="43"/>
      <c r="BC438" s="43"/>
      <c r="BD438" s="43"/>
      <c r="BE438" s="43"/>
      <c r="BF438" s="43"/>
      <c r="BG438" s="43"/>
      <c r="BH438" s="43"/>
      <c r="BI438" s="43"/>
      <c r="BJ438" s="43"/>
      <c r="BK438" s="43"/>
      <c r="BL438" s="27"/>
      <c r="BM438" s="27"/>
      <c r="BN438" s="27"/>
    </row>
    <row r="439" spans="1:66" x14ac:dyDescent="0.2">
      <c r="A439" s="43"/>
      <c r="B439" s="43"/>
      <c r="C439" s="43"/>
      <c r="E439" s="43"/>
      <c r="F439" s="43"/>
      <c r="G439" s="43"/>
      <c r="H439" s="43"/>
      <c r="I439" s="43"/>
      <c r="J439" s="43"/>
      <c r="K439" s="43"/>
      <c r="L439" s="43"/>
      <c r="M439" s="43"/>
      <c r="N439" s="43"/>
      <c r="O439" s="43"/>
      <c r="P439" s="43"/>
      <c r="Q439" s="43"/>
      <c r="R439" s="43"/>
      <c r="S439" s="43"/>
      <c r="T439" s="43"/>
      <c r="U439" s="43"/>
      <c r="V439" s="43"/>
      <c r="W439" s="43"/>
      <c r="X439" s="43"/>
      <c r="Y439" s="43"/>
      <c r="Z439" s="43"/>
      <c r="AA439" s="43"/>
      <c r="AB439" s="43"/>
      <c r="AC439" s="43"/>
      <c r="AD439" s="43"/>
      <c r="AE439" s="43"/>
      <c r="AF439" s="43"/>
      <c r="AG439" s="43"/>
      <c r="AH439" s="43"/>
      <c r="AI439" s="43"/>
      <c r="AJ439" s="43"/>
      <c r="AK439" s="43"/>
      <c r="AL439" s="43"/>
      <c r="AM439" s="43"/>
      <c r="AN439" s="43"/>
      <c r="AO439" s="43"/>
      <c r="AP439" s="43"/>
      <c r="AQ439" s="43"/>
      <c r="AR439" s="43"/>
      <c r="AS439" s="43"/>
      <c r="AT439" s="43"/>
      <c r="AU439" s="43"/>
      <c r="AV439" s="43"/>
      <c r="AW439" s="43"/>
      <c r="AX439" s="43"/>
      <c r="AY439" s="43"/>
      <c r="AZ439" s="43"/>
      <c r="BA439" s="43"/>
      <c r="BB439" s="43"/>
      <c r="BC439" s="43"/>
      <c r="BD439" s="43"/>
      <c r="BE439" s="43"/>
      <c r="BF439" s="43"/>
      <c r="BG439" s="43"/>
      <c r="BH439" s="43"/>
      <c r="BI439" s="43"/>
      <c r="BJ439" s="43"/>
      <c r="BK439" s="43"/>
      <c r="BL439" s="27"/>
      <c r="BM439" s="27"/>
      <c r="BN439" s="27"/>
    </row>
    <row r="440" spans="1:66" x14ac:dyDescent="0.2">
      <c r="A440" s="43"/>
      <c r="B440" s="43"/>
      <c r="C440" s="43"/>
      <c r="E440" s="43"/>
      <c r="F440" s="43"/>
      <c r="G440" s="43"/>
      <c r="H440" s="43"/>
      <c r="I440" s="43"/>
      <c r="J440" s="43"/>
      <c r="K440" s="43"/>
      <c r="L440" s="43"/>
      <c r="M440" s="43"/>
      <c r="N440" s="43"/>
      <c r="O440" s="43"/>
      <c r="P440" s="43"/>
      <c r="Q440" s="43"/>
      <c r="R440" s="43"/>
      <c r="S440" s="43"/>
      <c r="T440" s="43"/>
      <c r="U440" s="43"/>
      <c r="V440" s="43"/>
      <c r="W440" s="43"/>
      <c r="X440" s="43"/>
      <c r="Y440" s="43"/>
      <c r="Z440" s="43"/>
      <c r="AA440" s="43"/>
      <c r="AB440" s="43"/>
      <c r="AC440" s="43"/>
      <c r="AD440" s="43"/>
      <c r="AE440" s="43"/>
      <c r="AF440" s="43"/>
      <c r="AG440" s="43"/>
      <c r="AH440" s="43"/>
      <c r="AI440" s="43"/>
      <c r="AJ440" s="43"/>
      <c r="AK440" s="43"/>
      <c r="AL440" s="43"/>
      <c r="AM440" s="43"/>
      <c r="AN440" s="43"/>
      <c r="AO440" s="43"/>
      <c r="AP440" s="43"/>
      <c r="AQ440" s="43"/>
      <c r="AR440" s="43"/>
      <c r="AS440" s="43"/>
      <c r="AT440" s="43"/>
      <c r="AU440" s="43"/>
      <c r="AV440" s="43"/>
      <c r="AW440" s="43"/>
      <c r="AX440" s="43"/>
      <c r="AY440" s="43"/>
      <c r="AZ440" s="43"/>
      <c r="BA440" s="43"/>
      <c r="BB440" s="43"/>
      <c r="BC440" s="43"/>
      <c r="BD440" s="43"/>
      <c r="BE440" s="43"/>
      <c r="BF440" s="43"/>
      <c r="BG440" s="43"/>
      <c r="BH440" s="43"/>
      <c r="BI440" s="43"/>
      <c r="BJ440" s="43"/>
      <c r="BK440" s="43"/>
      <c r="BL440" s="27"/>
      <c r="BM440" s="27"/>
      <c r="BN440" s="27"/>
    </row>
    <row r="441" spans="1:66" x14ac:dyDescent="0.2">
      <c r="A441" s="43"/>
      <c r="B441" s="43"/>
      <c r="C441" s="43"/>
      <c r="E441" s="43"/>
      <c r="F441" s="43"/>
      <c r="G441" s="43"/>
      <c r="H441" s="43"/>
      <c r="I441" s="43"/>
      <c r="J441" s="43"/>
      <c r="K441" s="43"/>
      <c r="L441" s="43"/>
      <c r="M441" s="43"/>
      <c r="N441" s="43"/>
      <c r="O441" s="43"/>
      <c r="P441" s="43"/>
      <c r="Q441" s="43"/>
      <c r="R441" s="43"/>
      <c r="S441" s="43"/>
      <c r="T441" s="43"/>
      <c r="U441" s="43"/>
      <c r="V441" s="43"/>
      <c r="W441" s="43"/>
      <c r="X441" s="43"/>
      <c r="Y441" s="43"/>
      <c r="Z441" s="43"/>
      <c r="AA441" s="43"/>
      <c r="AB441" s="43"/>
      <c r="AC441" s="43"/>
      <c r="AD441" s="43"/>
      <c r="AE441" s="43"/>
      <c r="AF441" s="43"/>
      <c r="AG441" s="43"/>
      <c r="AH441" s="43"/>
      <c r="AI441" s="43"/>
      <c r="AJ441" s="43"/>
      <c r="AK441" s="43"/>
      <c r="AL441" s="43"/>
      <c r="AM441" s="43"/>
      <c r="AN441" s="43"/>
      <c r="AO441" s="43"/>
      <c r="AP441" s="43"/>
      <c r="AQ441" s="43"/>
      <c r="AR441" s="43"/>
      <c r="AS441" s="43"/>
      <c r="AT441" s="43"/>
      <c r="AU441" s="43"/>
      <c r="AV441" s="43"/>
      <c r="AW441" s="43"/>
      <c r="AX441" s="43"/>
      <c r="AY441" s="43"/>
      <c r="AZ441" s="43"/>
      <c r="BA441" s="43"/>
      <c r="BB441" s="43"/>
      <c r="BC441" s="43"/>
      <c r="BD441" s="43"/>
      <c r="BE441" s="43"/>
      <c r="BF441" s="43"/>
      <c r="BG441" s="43"/>
      <c r="BH441" s="43"/>
      <c r="BI441" s="43"/>
      <c r="BJ441" s="43"/>
      <c r="BK441" s="43"/>
      <c r="BL441" s="27"/>
      <c r="BM441" s="27"/>
      <c r="BN441" s="27"/>
    </row>
    <row r="442" spans="1:66" x14ac:dyDescent="0.2">
      <c r="A442" s="43"/>
      <c r="B442" s="43"/>
      <c r="C442" s="43"/>
      <c r="E442" s="43"/>
      <c r="F442" s="43"/>
      <c r="G442" s="43"/>
      <c r="H442" s="43"/>
      <c r="I442" s="43"/>
      <c r="J442" s="43"/>
      <c r="K442" s="43"/>
      <c r="L442" s="43"/>
      <c r="M442" s="43"/>
      <c r="N442" s="43"/>
      <c r="O442" s="43"/>
      <c r="P442" s="43"/>
      <c r="Q442" s="43"/>
      <c r="R442" s="43"/>
      <c r="S442" s="43"/>
      <c r="T442" s="43"/>
      <c r="U442" s="43"/>
      <c r="V442" s="43"/>
      <c r="W442" s="43"/>
      <c r="X442" s="43"/>
      <c r="Y442" s="43"/>
      <c r="Z442" s="43"/>
      <c r="AA442" s="43"/>
      <c r="AB442" s="43"/>
      <c r="AC442" s="43"/>
      <c r="AD442" s="43"/>
      <c r="AE442" s="43"/>
      <c r="AF442" s="43"/>
      <c r="AG442" s="43"/>
      <c r="AH442" s="43"/>
      <c r="AI442" s="43"/>
      <c r="AJ442" s="43"/>
      <c r="AK442" s="43"/>
      <c r="AL442" s="43"/>
      <c r="AM442" s="43"/>
      <c r="AN442" s="43"/>
      <c r="AO442" s="43"/>
      <c r="AP442" s="43"/>
      <c r="AQ442" s="43"/>
      <c r="AR442" s="43"/>
      <c r="AS442" s="43"/>
      <c r="AT442" s="43"/>
      <c r="AU442" s="43"/>
      <c r="AV442" s="43"/>
      <c r="AW442" s="43"/>
      <c r="AX442" s="43"/>
      <c r="AY442" s="43"/>
      <c r="AZ442" s="43"/>
      <c r="BA442" s="43"/>
      <c r="BB442" s="43"/>
      <c r="BC442" s="43"/>
      <c r="BD442" s="43"/>
      <c r="BE442" s="43"/>
      <c r="BF442" s="43"/>
      <c r="BG442" s="43"/>
      <c r="BH442" s="43"/>
      <c r="BI442" s="43"/>
      <c r="BJ442" s="43"/>
      <c r="BK442" s="43"/>
      <c r="BL442" s="27"/>
      <c r="BM442" s="27"/>
      <c r="BN442" s="27"/>
    </row>
    <row r="443" spans="1:66" x14ac:dyDescent="0.2">
      <c r="A443" s="43"/>
      <c r="B443" s="43"/>
      <c r="C443" s="43"/>
      <c r="E443" s="43"/>
      <c r="F443" s="43"/>
      <c r="G443" s="43"/>
      <c r="H443" s="43"/>
      <c r="I443" s="43"/>
      <c r="J443" s="43"/>
      <c r="K443" s="43"/>
      <c r="L443" s="43"/>
      <c r="M443" s="43"/>
      <c r="N443" s="43"/>
      <c r="O443" s="43"/>
      <c r="P443" s="43"/>
      <c r="Q443" s="43"/>
      <c r="R443" s="43"/>
      <c r="S443" s="43"/>
      <c r="T443" s="43"/>
      <c r="U443" s="43"/>
      <c r="V443" s="43"/>
      <c r="W443" s="43"/>
      <c r="X443" s="43"/>
      <c r="Y443" s="43"/>
      <c r="Z443" s="43"/>
      <c r="AA443" s="43"/>
      <c r="AB443" s="43"/>
      <c r="AC443" s="43"/>
      <c r="AD443" s="43"/>
      <c r="AE443" s="43"/>
      <c r="AF443" s="43"/>
      <c r="AG443" s="43"/>
      <c r="AH443" s="43"/>
      <c r="AI443" s="43"/>
      <c r="AJ443" s="43"/>
      <c r="AK443" s="43"/>
      <c r="AL443" s="43"/>
      <c r="AM443" s="43"/>
      <c r="AN443" s="43"/>
      <c r="AO443" s="43"/>
      <c r="AP443" s="43"/>
      <c r="AQ443" s="43"/>
      <c r="AR443" s="43"/>
      <c r="AS443" s="43"/>
      <c r="AT443" s="43"/>
      <c r="AU443" s="43"/>
      <c r="AV443" s="43"/>
      <c r="AW443" s="43"/>
      <c r="AX443" s="43"/>
      <c r="AY443" s="43"/>
      <c r="AZ443" s="43"/>
      <c r="BA443" s="43"/>
      <c r="BB443" s="43"/>
      <c r="BC443" s="43"/>
      <c r="BD443" s="43"/>
      <c r="BE443" s="43"/>
      <c r="BF443" s="43"/>
      <c r="BG443" s="43"/>
      <c r="BH443" s="43"/>
      <c r="BI443" s="43"/>
      <c r="BJ443" s="43"/>
      <c r="BK443" s="43"/>
      <c r="BL443" s="27"/>
      <c r="BM443" s="27"/>
      <c r="BN443" s="27"/>
    </row>
    <row r="444" spans="1:66" x14ac:dyDescent="0.2">
      <c r="A444" s="43"/>
      <c r="B444" s="43"/>
      <c r="C444" s="43"/>
      <c r="E444" s="43"/>
      <c r="F444" s="43"/>
      <c r="G444" s="43"/>
      <c r="H444" s="43"/>
      <c r="I444" s="43"/>
      <c r="J444" s="43"/>
      <c r="K444" s="43"/>
      <c r="L444" s="43"/>
      <c r="M444" s="43"/>
      <c r="N444" s="43"/>
      <c r="O444" s="43"/>
      <c r="P444" s="43"/>
      <c r="Q444" s="43"/>
      <c r="R444" s="43"/>
      <c r="S444" s="43"/>
      <c r="T444" s="43"/>
      <c r="U444" s="43"/>
      <c r="V444" s="43"/>
      <c r="W444" s="43"/>
      <c r="X444" s="43"/>
      <c r="Y444" s="43"/>
      <c r="Z444" s="43"/>
      <c r="AA444" s="43"/>
      <c r="AB444" s="43"/>
      <c r="AC444" s="43"/>
      <c r="AD444" s="43"/>
      <c r="AE444" s="43"/>
      <c r="AF444" s="43"/>
      <c r="AG444" s="43"/>
      <c r="AH444" s="43"/>
      <c r="AI444" s="43"/>
      <c r="AJ444" s="43"/>
      <c r="AK444" s="43"/>
      <c r="AL444" s="43"/>
      <c r="AM444" s="43"/>
      <c r="AN444" s="43"/>
      <c r="AO444" s="43"/>
      <c r="AP444" s="43"/>
      <c r="AQ444" s="43"/>
      <c r="AR444" s="43"/>
      <c r="AS444" s="43"/>
      <c r="AT444" s="43"/>
      <c r="AU444" s="43"/>
      <c r="AV444" s="43"/>
      <c r="AW444" s="43"/>
      <c r="AX444" s="43"/>
      <c r="AY444" s="43"/>
      <c r="AZ444" s="43"/>
      <c r="BA444" s="43"/>
      <c r="BB444" s="43"/>
      <c r="BC444" s="43"/>
      <c r="BD444" s="43"/>
      <c r="BE444" s="43"/>
      <c r="BF444" s="43"/>
      <c r="BG444" s="43"/>
      <c r="BH444" s="43"/>
      <c r="BI444" s="43"/>
      <c r="BJ444" s="43"/>
      <c r="BK444" s="43"/>
      <c r="BL444" s="27"/>
      <c r="BM444" s="27"/>
      <c r="BN444" s="27"/>
    </row>
    <row r="445" spans="1:66" x14ac:dyDescent="0.2">
      <c r="A445" s="43"/>
      <c r="B445" s="43"/>
      <c r="C445" s="43"/>
      <c r="E445" s="43"/>
      <c r="F445" s="43"/>
      <c r="G445" s="43"/>
      <c r="H445" s="43"/>
      <c r="I445" s="43"/>
      <c r="J445" s="43"/>
      <c r="K445" s="43"/>
      <c r="L445" s="43"/>
      <c r="M445" s="43"/>
      <c r="N445" s="43"/>
      <c r="O445" s="43"/>
      <c r="P445" s="43"/>
      <c r="Q445" s="43"/>
      <c r="R445" s="43"/>
      <c r="S445" s="43"/>
      <c r="T445" s="43"/>
      <c r="U445" s="43"/>
      <c r="V445" s="43"/>
      <c r="W445" s="43"/>
      <c r="X445" s="43"/>
      <c r="Y445" s="43"/>
      <c r="Z445" s="43"/>
      <c r="AA445" s="43"/>
      <c r="AB445" s="43"/>
      <c r="AC445" s="43"/>
      <c r="AD445" s="43"/>
      <c r="AE445" s="43"/>
      <c r="AF445" s="43"/>
      <c r="AG445" s="43"/>
      <c r="AH445" s="43"/>
      <c r="AI445" s="43"/>
      <c r="AJ445" s="43"/>
      <c r="AK445" s="43"/>
      <c r="AL445" s="43"/>
      <c r="AM445" s="43"/>
      <c r="AN445" s="43"/>
      <c r="AO445" s="43"/>
      <c r="AP445" s="43"/>
      <c r="AQ445" s="43"/>
      <c r="AR445" s="43"/>
      <c r="AS445" s="43"/>
      <c r="AT445" s="43"/>
      <c r="AU445" s="43"/>
      <c r="AV445" s="43"/>
      <c r="AW445" s="43"/>
      <c r="AX445" s="43"/>
      <c r="AY445" s="43"/>
      <c r="AZ445" s="43"/>
      <c r="BA445" s="43"/>
      <c r="BB445" s="43"/>
      <c r="BC445" s="43"/>
      <c r="BD445" s="43"/>
      <c r="BE445" s="43"/>
      <c r="BF445" s="43"/>
      <c r="BG445" s="43"/>
      <c r="BH445" s="43"/>
      <c r="BI445" s="43"/>
      <c r="BJ445" s="43"/>
      <c r="BK445" s="43"/>
      <c r="BL445" s="27"/>
      <c r="BM445" s="27"/>
      <c r="BN445" s="27"/>
    </row>
    <row r="446" spans="1:66" x14ac:dyDescent="0.2">
      <c r="A446" s="43"/>
      <c r="B446" s="43"/>
      <c r="C446" s="43"/>
      <c r="E446" s="43"/>
      <c r="F446" s="43"/>
      <c r="G446" s="43"/>
      <c r="H446" s="43"/>
      <c r="I446" s="43"/>
      <c r="J446" s="43"/>
      <c r="K446" s="43"/>
      <c r="L446" s="43"/>
      <c r="M446" s="43"/>
      <c r="N446" s="43"/>
      <c r="O446" s="43"/>
      <c r="P446" s="43"/>
      <c r="Q446" s="43"/>
      <c r="R446" s="43"/>
      <c r="S446" s="43"/>
      <c r="T446" s="43"/>
      <c r="U446" s="43"/>
      <c r="V446" s="43"/>
      <c r="W446" s="43"/>
      <c r="X446" s="43"/>
      <c r="Y446" s="43"/>
      <c r="Z446" s="43"/>
      <c r="AA446" s="43"/>
      <c r="AB446" s="43"/>
      <c r="AC446" s="43"/>
      <c r="AD446" s="43"/>
      <c r="AE446" s="43"/>
      <c r="AF446" s="43"/>
      <c r="AG446" s="43"/>
      <c r="AH446" s="43"/>
      <c r="AI446" s="43"/>
      <c r="AJ446" s="43"/>
      <c r="AK446" s="43"/>
      <c r="AL446" s="43"/>
      <c r="AM446" s="43"/>
      <c r="AN446" s="43"/>
      <c r="AO446" s="43"/>
      <c r="AP446" s="43"/>
      <c r="AQ446" s="43"/>
      <c r="AR446" s="43"/>
      <c r="AS446" s="43"/>
      <c r="AT446" s="43"/>
      <c r="AU446" s="43"/>
      <c r="AV446" s="43"/>
      <c r="AW446" s="43"/>
      <c r="AX446" s="43"/>
      <c r="AY446" s="43"/>
      <c r="AZ446" s="43"/>
      <c r="BA446" s="43"/>
      <c r="BB446" s="43"/>
      <c r="BC446" s="43"/>
      <c r="BD446" s="43"/>
      <c r="BE446" s="43"/>
      <c r="BF446" s="43"/>
      <c r="BG446" s="43"/>
      <c r="BH446" s="43"/>
      <c r="BI446" s="43"/>
      <c r="BJ446" s="43"/>
      <c r="BK446" s="43"/>
      <c r="BL446" s="27"/>
      <c r="BM446" s="27"/>
      <c r="BN446" s="27"/>
    </row>
    <row r="447" spans="1:66" x14ac:dyDescent="0.2">
      <c r="A447" s="43"/>
      <c r="B447" s="43"/>
      <c r="C447" s="43"/>
      <c r="E447" s="43"/>
      <c r="F447" s="43"/>
      <c r="G447" s="43"/>
      <c r="H447" s="43"/>
      <c r="I447" s="43"/>
      <c r="J447" s="43"/>
      <c r="K447" s="43"/>
      <c r="L447" s="43"/>
      <c r="M447" s="43"/>
      <c r="N447" s="43"/>
      <c r="O447" s="43"/>
      <c r="P447" s="43"/>
      <c r="Q447" s="43"/>
      <c r="R447" s="43"/>
      <c r="S447" s="43"/>
      <c r="T447" s="43"/>
      <c r="U447" s="43"/>
      <c r="V447" s="43"/>
      <c r="W447" s="43"/>
      <c r="X447" s="43"/>
      <c r="Y447" s="43"/>
      <c r="Z447" s="43"/>
      <c r="AA447" s="43"/>
      <c r="AB447" s="43"/>
      <c r="AC447" s="43"/>
      <c r="AD447" s="43"/>
      <c r="AE447" s="43"/>
      <c r="AF447" s="43"/>
      <c r="AG447" s="43"/>
      <c r="AH447" s="43"/>
      <c r="AI447" s="43"/>
      <c r="AJ447" s="43"/>
      <c r="AK447" s="43"/>
      <c r="AL447" s="43"/>
      <c r="AM447" s="43"/>
      <c r="AN447" s="43"/>
      <c r="AO447" s="43"/>
      <c r="AP447" s="43"/>
      <c r="AQ447" s="43"/>
      <c r="AR447" s="43"/>
      <c r="AS447" s="43"/>
      <c r="AT447" s="43"/>
      <c r="AU447" s="43"/>
      <c r="AV447" s="43"/>
      <c r="AW447" s="43"/>
      <c r="AX447" s="43"/>
      <c r="AY447" s="43"/>
      <c r="AZ447" s="43"/>
      <c r="BA447" s="43"/>
      <c r="BB447" s="43"/>
      <c r="BC447" s="43"/>
      <c r="BD447" s="43"/>
      <c r="BE447" s="43"/>
      <c r="BF447" s="43"/>
      <c r="BG447" s="43"/>
      <c r="BH447" s="43"/>
      <c r="BI447" s="43"/>
      <c r="BJ447" s="43"/>
      <c r="BK447" s="43"/>
      <c r="BL447" s="27"/>
      <c r="BM447" s="27"/>
      <c r="BN447" s="27"/>
    </row>
    <row r="448" spans="1:66" x14ac:dyDescent="0.2">
      <c r="A448" s="43"/>
      <c r="B448" s="43"/>
      <c r="C448" s="43"/>
      <c r="E448" s="43"/>
      <c r="F448" s="43"/>
      <c r="G448" s="43"/>
      <c r="H448" s="43"/>
      <c r="I448" s="43"/>
      <c r="J448" s="43"/>
      <c r="K448" s="43"/>
      <c r="L448" s="43"/>
      <c r="M448" s="43"/>
      <c r="N448" s="43"/>
      <c r="O448" s="43"/>
      <c r="P448" s="43"/>
      <c r="Q448" s="43"/>
      <c r="R448" s="43"/>
      <c r="S448" s="43"/>
      <c r="T448" s="43"/>
      <c r="U448" s="43"/>
      <c r="V448" s="43"/>
      <c r="W448" s="43"/>
      <c r="X448" s="43"/>
      <c r="Y448" s="43"/>
      <c r="Z448" s="43"/>
      <c r="AA448" s="43"/>
      <c r="AB448" s="43"/>
      <c r="AC448" s="43"/>
      <c r="AD448" s="43"/>
      <c r="AE448" s="43"/>
      <c r="AF448" s="43"/>
      <c r="AG448" s="43"/>
      <c r="AH448" s="43"/>
      <c r="AI448" s="43"/>
      <c r="AJ448" s="43"/>
      <c r="AK448" s="43"/>
      <c r="AL448" s="43"/>
      <c r="AM448" s="43"/>
      <c r="AN448" s="43"/>
      <c r="AO448" s="43"/>
      <c r="AP448" s="43"/>
      <c r="AQ448" s="43"/>
      <c r="AR448" s="43"/>
      <c r="AS448" s="43"/>
      <c r="AT448" s="43"/>
      <c r="AU448" s="43"/>
      <c r="AV448" s="43"/>
      <c r="AW448" s="43"/>
      <c r="AX448" s="43"/>
      <c r="AY448" s="43"/>
      <c r="AZ448" s="43"/>
      <c r="BA448" s="43"/>
      <c r="BB448" s="43"/>
      <c r="BC448" s="43"/>
      <c r="BD448" s="43"/>
      <c r="BE448" s="43"/>
      <c r="BF448" s="43"/>
      <c r="BG448" s="43"/>
      <c r="BH448" s="43"/>
      <c r="BI448" s="43"/>
      <c r="BJ448" s="43"/>
      <c r="BK448" s="43"/>
      <c r="BL448" s="27"/>
      <c r="BM448" s="27"/>
      <c r="BN448" s="27"/>
    </row>
    <row r="449" spans="1:66" x14ac:dyDescent="0.2">
      <c r="A449" s="43"/>
      <c r="B449" s="43"/>
      <c r="C449" s="43"/>
      <c r="E449" s="43"/>
      <c r="F449" s="43"/>
      <c r="G449" s="43"/>
      <c r="H449" s="43"/>
      <c r="I449" s="43"/>
      <c r="J449" s="43"/>
      <c r="K449" s="43"/>
      <c r="L449" s="43"/>
      <c r="M449" s="43"/>
      <c r="N449" s="43"/>
      <c r="O449" s="43"/>
      <c r="P449" s="43"/>
      <c r="Q449" s="43"/>
      <c r="R449" s="43"/>
      <c r="S449" s="43"/>
      <c r="T449" s="43"/>
      <c r="U449" s="43"/>
      <c r="V449" s="43"/>
      <c r="W449" s="43"/>
      <c r="X449" s="43"/>
      <c r="Y449" s="43"/>
      <c r="Z449" s="43"/>
      <c r="AA449" s="43"/>
      <c r="AB449" s="43"/>
      <c r="AC449" s="43"/>
      <c r="AD449" s="43"/>
      <c r="AE449" s="43"/>
      <c r="AF449" s="43"/>
      <c r="AG449" s="43"/>
      <c r="AH449" s="43"/>
      <c r="AI449" s="43"/>
      <c r="AJ449" s="43"/>
      <c r="AK449" s="43"/>
      <c r="AL449" s="43"/>
      <c r="AM449" s="43"/>
      <c r="AN449" s="43"/>
      <c r="AO449" s="43"/>
      <c r="AP449" s="43"/>
      <c r="AQ449" s="43"/>
      <c r="AR449" s="43"/>
      <c r="AS449" s="43"/>
      <c r="AT449" s="43"/>
      <c r="AU449" s="43"/>
      <c r="AV449" s="43"/>
      <c r="AW449" s="43"/>
      <c r="AX449" s="43"/>
      <c r="AY449" s="43"/>
      <c r="AZ449" s="43"/>
      <c r="BA449" s="43"/>
      <c r="BB449" s="43"/>
      <c r="BC449" s="43"/>
      <c r="BD449" s="43"/>
      <c r="BE449" s="43"/>
      <c r="BF449" s="43"/>
      <c r="BG449" s="43"/>
      <c r="BH449" s="43"/>
      <c r="BI449" s="43"/>
      <c r="BJ449" s="43"/>
      <c r="BK449" s="43"/>
      <c r="BL449" s="27"/>
      <c r="BM449" s="27"/>
      <c r="BN449" s="27"/>
    </row>
    <row r="450" spans="1:66" x14ac:dyDescent="0.2">
      <c r="A450" s="43"/>
      <c r="B450" s="43"/>
      <c r="C450" s="43"/>
      <c r="E450" s="43"/>
      <c r="F450" s="43"/>
      <c r="G450" s="43"/>
      <c r="H450" s="43"/>
      <c r="I450" s="43"/>
      <c r="J450" s="43"/>
      <c r="K450" s="43"/>
      <c r="L450" s="43"/>
      <c r="M450" s="43"/>
      <c r="N450" s="43"/>
      <c r="O450" s="43"/>
      <c r="P450" s="43"/>
      <c r="Q450" s="43"/>
      <c r="R450" s="43"/>
      <c r="S450" s="43"/>
      <c r="T450" s="43"/>
      <c r="U450" s="43"/>
      <c r="V450" s="43"/>
      <c r="W450" s="43"/>
      <c r="X450" s="43"/>
      <c r="Y450" s="43"/>
      <c r="Z450" s="43"/>
      <c r="AA450" s="43"/>
      <c r="AB450" s="43"/>
      <c r="AC450" s="43"/>
      <c r="AD450" s="43"/>
      <c r="AE450" s="43"/>
      <c r="AF450" s="43"/>
      <c r="AG450" s="43"/>
      <c r="AH450" s="43"/>
      <c r="AI450" s="43"/>
      <c r="AJ450" s="43"/>
      <c r="AK450" s="43"/>
      <c r="AL450" s="43"/>
      <c r="AM450" s="43"/>
      <c r="AN450" s="43"/>
      <c r="AO450" s="43"/>
      <c r="AP450" s="43"/>
      <c r="AQ450" s="43"/>
      <c r="AR450" s="43"/>
      <c r="AS450" s="43"/>
      <c r="AT450" s="43"/>
      <c r="AU450" s="43"/>
      <c r="AV450" s="43"/>
      <c r="AW450" s="43"/>
      <c r="AX450" s="43"/>
      <c r="AY450" s="43"/>
      <c r="AZ450" s="43"/>
      <c r="BA450" s="43"/>
      <c r="BB450" s="43"/>
      <c r="BC450" s="43"/>
      <c r="BD450" s="43"/>
      <c r="BE450" s="43"/>
      <c r="BF450" s="43"/>
      <c r="BG450" s="43"/>
      <c r="BH450" s="43"/>
      <c r="BI450" s="43"/>
      <c r="BJ450" s="43"/>
      <c r="BK450" s="43"/>
      <c r="BL450" s="27"/>
      <c r="BM450" s="27"/>
      <c r="BN450" s="27"/>
    </row>
    <row r="451" spans="1:66" x14ac:dyDescent="0.2">
      <c r="A451" s="43"/>
      <c r="B451" s="43"/>
      <c r="C451" s="43"/>
      <c r="E451" s="43"/>
      <c r="F451" s="43"/>
      <c r="G451" s="43"/>
      <c r="H451" s="43"/>
      <c r="I451" s="43"/>
      <c r="J451" s="43"/>
      <c r="K451" s="43"/>
      <c r="L451" s="43"/>
      <c r="M451" s="43"/>
      <c r="N451" s="43"/>
      <c r="O451" s="43"/>
      <c r="P451" s="43"/>
      <c r="Q451" s="43"/>
      <c r="R451" s="43"/>
      <c r="S451" s="43"/>
      <c r="T451" s="43"/>
      <c r="U451" s="43"/>
      <c r="V451" s="43"/>
      <c r="W451" s="43"/>
      <c r="X451" s="43"/>
      <c r="Y451" s="43"/>
      <c r="Z451" s="43"/>
      <c r="AA451" s="43"/>
      <c r="AB451" s="43"/>
      <c r="AC451" s="43"/>
      <c r="AD451" s="43"/>
      <c r="AE451" s="43"/>
      <c r="AF451" s="43"/>
      <c r="AG451" s="43"/>
      <c r="AH451" s="43"/>
      <c r="AI451" s="43"/>
      <c r="AJ451" s="43"/>
      <c r="AK451" s="43"/>
      <c r="AL451" s="43"/>
      <c r="AM451" s="43"/>
      <c r="AN451" s="43"/>
      <c r="AO451" s="43"/>
      <c r="AP451" s="43"/>
      <c r="AQ451" s="43"/>
      <c r="AR451" s="43"/>
      <c r="AS451" s="43"/>
      <c r="AT451" s="43"/>
      <c r="AU451" s="43"/>
      <c r="AV451" s="43"/>
      <c r="AW451" s="43"/>
      <c r="AX451" s="43"/>
      <c r="AY451" s="43"/>
      <c r="AZ451" s="43"/>
      <c r="BA451" s="43"/>
      <c r="BB451" s="43"/>
      <c r="BC451" s="43"/>
      <c r="BD451" s="43"/>
      <c r="BE451" s="43"/>
      <c r="BF451" s="43"/>
      <c r="BG451" s="43"/>
      <c r="BH451" s="43"/>
      <c r="BI451" s="43"/>
      <c r="BJ451" s="43"/>
      <c r="BK451" s="43"/>
      <c r="BL451" s="27"/>
      <c r="BM451" s="27"/>
      <c r="BN451" s="27"/>
    </row>
    <row r="452" spans="1:66" x14ac:dyDescent="0.2">
      <c r="A452" s="43"/>
      <c r="B452" s="43"/>
      <c r="C452" s="43"/>
      <c r="E452" s="43"/>
      <c r="F452" s="43"/>
      <c r="G452" s="43"/>
      <c r="H452" s="43"/>
      <c r="I452" s="43"/>
      <c r="J452" s="43"/>
      <c r="K452" s="43"/>
      <c r="L452" s="43"/>
      <c r="M452" s="43"/>
      <c r="N452" s="43"/>
      <c r="O452" s="43"/>
      <c r="P452" s="43"/>
      <c r="Q452" s="43"/>
      <c r="R452" s="43"/>
      <c r="S452" s="43"/>
      <c r="T452" s="43"/>
      <c r="U452" s="43"/>
      <c r="V452" s="43"/>
      <c r="W452" s="43"/>
      <c r="X452" s="43"/>
      <c r="Y452" s="43"/>
      <c r="Z452" s="43"/>
      <c r="AA452" s="43"/>
      <c r="AB452" s="43"/>
      <c r="AC452" s="43"/>
      <c r="AD452" s="43"/>
      <c r="AE452" s="43"/>
      <c r="AF452" s="43"/>
      <c r="AG452" s="43"/>
      <c r="AH452" s="43"/>
      <c r="AI452" s="43"/>
      <c r="AJ452" s="43"/>
      <c r="AK452" s="43"/>
      <c r="AL452" s="43"/>
      <c r="AM452" s="43"/>
      <c r="AN452" s="43"/>
      <c r="AO452" s="43"/>
      <c r="AP452" s="43"/>
      <c r="AQ452" s="43"/>
      <c r="AR452" s="43"/>
      <c r="AS452" s="43"/>
      <c r="AT452" s="43"/>
      <c r="AU452" s="43"/>
      <c r="AV452" s="43"/>
      <c r="AW452" s="43"/>
      <c r="AX452" s="43"/>
      <c r="AY452" s="43"/>
      <c r="AZ452" s="43"/>
      <c r="BA452" s="43"/>
      <c r="BB452" s="43"/>
      <c r="BC452" s="43"/>
      <c r="BD452" s="43"/>
      <c r="BE452" s="43"/>
      <c r="BF452" s="43"/>
      <c r="BG452" s="43"/>
      <c r="BH452" s="43"/>
      <c r="BI452" s="43"/>
      <c r="BJ452" s="43"/>
      <c r="BK452" s="43"/>
      <c r="BL452" s="27"/>
      <c r="BM452" s="27"/>
      <c r="BN452" s="27"/>
    </row>
    <row r="453" spans="1:66" x14ac:dyDescent="0.2">
      <c r="A453" s="43"/>
      <c r="B453" s="43"/>
      <c r="C453" s="43"/>
      <c r="E453" s="43"/>
      <c r="F453" s="43"/>
      <c r="G453" s="43"/>
      <c r="H453" s="43"/>
      <c r="I453" s="43"/>
      <c r="J453" s="43"/>
      <c r="K453" s="43"/>
      <c r="L453" s="43"/>
      <c r="M453" s="43"/>
      <c r="N453" s="43"/>
      <c r="O453" s="43"/>
      <c r="P453" s="43"/>
      <c r="Q453" s="43"/>
      <c r="R453" s="43"/>
      <c r="S453" s="43"/>
      <c r="T453" s="43"/>
      <c r="U453" s="43"/>
      <c r="V453" s="43"/>
      <c r="W453" s="43"/>
      <c r="X453" s="43"/>
      <c r="Y453" s="43"/>
      <c r="Z453" s="43"/>
      <c r="AA453" s="43"/>
      <c r="AB453" s="43"/>
      <c r="AC453" s="43"/>
      <c r="AD453" s="43"/>
      <c r="AE453" s="43"/>
      <c r="AF453" s="43"/>
      <c r="AG453" s="43"/>
      <c r="AH453" s="43"/>
      <c r="AI453" s="43"/>
      <c r="AJ453" s="43"/>
      <c r="AK453" s="43"/>
      <c r="AL453" s="43"/>
      <c r="AM453" s="43"/>
      <c r="AN453" s="43"/>
      <c r="AO453" s="43"/>
      <c r="AP453" s="43"/>
      <c r="AQ453" s="43"/>
      <c r="AR453" s="43"/>
      <c r="AS453" s="43"/>
      <c r="AT453" s="43"/>
      <c r="AU453" s="43"/>
      <c r="AV453" s="43"/>
      <c r="AW453" s="43"/>
      <c r="AX453" s="43"/>
      <c r="AY453" s="43"/>
      <c r="AZ453" s="43"/>
      <c r="BA453" s="43"/>
      <c r="BB453" s="43"/>
      <c r="BC453" s="43"/>
      <c r="BD453" s="43"/>
      <c r="BE453" s="43"/>
      <c r="BF453" s="43"/>
      <c r="BG453" s="43"/>
      <c r="BH453" s="43"/>
      <c r="BI453" s="43"/>
      <c r="BJ453" s="43"/>
      <c r="BK453" s="43"/>
      <c r="BL453" s="27"/>
      <c r="BM453" s="27"/>
      <c r="BN453" s="27"/>
    </row>
    <row r="454" spans="1:66" x14ac:dyDescent="0.2">
      <c r="A454" s="43"/>
      <c r="B454" s="43"/>
      <c r="C454" s="43"/>
      <c r="E454" s="43"/>
      <c r="F454" s="43"/>
      <c r="G454" s="43"/>
      <c r="H454" s="43"/>
      <c r="I454" s="43"/>
      <c r="J454" s="43"/>
      <c r="K454" s="43"/>
      <c r="L454" s="43"/>
      <c r="M454" s="43"/>
      <c r="N454" s="43"/>
      <c r="O454" s="43"/>
      <c r="P454" s="43"/>
      <c r="Q454" s="43"/>
      <c r="R454" s="43"/>
      <c r="S454" s="43"/>
      <c r="T454" s="43"/>
      <c r="U454" s="43"/>
      <c r="V454" s="43"/>
      <c r="W454" s="43"/>
      <c r="X454" s="43"/>
      <c r="Y454" s="43"/>
      <c r="Z454" s="43"/>
      <c r="AA454" s="43"/>
      <c r="AB454" s="43"/>
      <c r="AC454" s="43"/>
      <c r="AD454" s="43"/>
      <c r="AE454" s="43"/>
      <c r="AF454" s="43"/>
      <c r="AG454" s="43"/>
      <c r="AH454" s="43"/>
      <c r="AI454" s="43"/>
      <c r="AJ454" s="43"/>
      <c r="AK454" s="43"/>
      <c r="AL454" s="43"/>
      <c r="AM454" s="43"/>
      <c r="AN454" s="43"/>
      <c r="AO454" s="43"/>
      <c r="AP454" s="43"/>
      <c r="AQ454" s="43"/>
      <c r="AR454" s="43"/>
      <c r="AS454" s="43"/>
      <c r="AT454" s="43"/>
      <c r="AU454" s="43"/>
      <c r="AV454" s="43"/>
      <c r="AW454" s="43"/>
      <c r="AX454" s="43"/>
      <c r="AY454" s="43"/>
      <c r="AZ454" s="43"/>
      <c r="BA454" s="43"/>
      <c r="BB454" s="43"/>
      <c r="BC454" s="43"/>
      <c r="BD454" s="43"/>
      <c r="BE454" s="43"/>
      <c r="BF454" s="43"/>
      <c r="BG454" s="43"/>
      <c r="BH454" s="43"/>
      <c r="BI454" s="43"/>
      <c r="BJ454" s="43"/>
      <c r="BK454" s="43"/>
      <c r="BL454" s="27"/>
      <c r="BM454" s="27"/>
      <c r="BN454" s="27"/>
    </row>
    <row r="455" spans="1:66" x14ac:dyDescent="0.2">
      <c r="A455" s="43"/>
      <c r="B455" s="43"/>
      <c r="C455" s="43"/>
      <c r="E455" s="43"/>
      <c r="F455" s="43"/>
      <c r="G455" s="43"/>
      <c r="H455" s="43"/>
      <c r="I455" s="43"/>
      <c r="J455" s="43"/>
      <c r="K455" s="43"/>
      <c r="L455" s="43"/>
      <c r="M455" s="43"/>
      <c r="N455" s="43"/>
      <c r="O455" s="43"/>
      <c r="P455" s="43"/>
      <c r="Q455" s="43"/>
      <c r="R455" s="43"/>
      <c r="S455" s="43"/>
      <c r="T455" s="43"/>
      <c r="U455" s="43"/>
      <c r="V455" s="43"/>
      <c r="W455" s="43"/>
      <c r="X455" s="43"/>
      <c r="Y455" s="43"/>
      <c r="Z455" s="43"/>
      <c r="AA455" s="43"/>
      <c r="AB455" s="43"/>
      <c r="AC455" s="43"/>
      <c r="AD455" s="43"/>
      <c r="AE455" s="43"/>
      <c r="AF455" s="43"/>
      <c r="AG455" s="43"/>
      <c r="AH455" s="43"/>
      <c r="AI455" s="43"/>
      <c r="AJ455" s="43"/>
      <c r="AK455" s="43"/>
      <c r="AL455" s="43"/>
      <c r="AM455" s="43"/>
      <c r="AN455" s="43"/>
      <c r="AO455" s="43"/>
      <c r="AP455" s="43"/>
      <c r="AQ455" s="43"/>
      <c r="AR455" s="43"/>
      <c r="AS455" s="43"/>
      <c r="AT455" s="43"/>
      <c r="AU455" s="43"/>
      <c r="AV455" s="43"/>
      <c r="AW455" s="43"/>
      <c r="AX455" s="43"/>
      <c r="AY455" s="43"/>
      <c r="AZ455" s="43"/>
      <c r="BA455" s="43"/>
      <c r="BB455" s="43"/>
      <c r="BC455" s="43"/>
      <c r="BD455" s="43"/>
      <c r="BE455" s="43"/>
      <c r="BF455" s="43"/>
      <c r="BG455" s="43"/>
      <c r="BH455" s="43"/>
      <c r="BI455" s="43"/>
      <c r="BJ455" s="43"/>
      <c r="BK455" s="43"/>
      <c r="BL455" s="27"/>
      <c r="BM455" s="27"/>
      <c r="BN455" s="27"/>
    </row>
    <row r="456" spans="1:66" x14ac:dyDescent="0.2">
      <c r="A456" s="43"/>
      <c r="B456" s="43"/>
      <c r="C456" s="43"/>
      <c r="E456" s="43"/>
      <c r="F456" s="43"/>
      <c r="G456" s="43"/>
      <c r="H456" s="43"/>
      <c r="I456" s="43"/>
      <c r="J456" s="43"/>
      <c r="K456" s="43"/>
      <c r="L456" s="43"/>
      <c r="M456" s="43"/>
      <c r="N456" s="43"/>
      <c r="O456" s="43"/>
      <c r="P456" s="43"/>
      <c r="Q456" s="43"/>
      <c r="R456" s="43"/>
      <c r="S456" s="43"/>
      <c r="T456" s="43"/>
      <c r="U456" s="43"/>
      <c r="V456" s="43"/>
      <c r="W456" s="43"/>
      <c r="X456" s="43"/>
      <c r="Y456" s="43"/>
      <c r="Z456" s="43"/>
      <c r="AA456" s="43"/>
      <c r="AB456" s="43"/>
      <c r="AC456" s="43"/>
      <c r="AD456" s="43"/>
      <c r="AE456" s="43"/>
      <c r="AF456" s="43"/>
      <c r="AG456" s="43"/>
      <c r="AH456" s="43"/>
      <c r="AI456" s="43"/>
      <c r="AJ456" s="43"/>
      <c r="AK456" s="43"/>
      <c r="AL456" s="43"/>
      <c r="AM456" s="43"/>
      <c r="AN456" s="43"/>
      <c r="AO456" s="43"/>
      <c r="AP456" s="43"/>
      <c r="AQ456" s="43"/>
      <c r="AR456" s="43"/>
      <c r="AS456" s="43"/>
      <c r="AT456" s="43"/>
      <c r="AU456" s="43"/>
      <c r="AV456" s="43"/>
      <c r="AW456" s="43"/>
      <c r="AX456" s="43"/>
      <c r="AY456" s="43"/>
      <c r="AZ456" s="43"/>
      <c r="BA456" s="43"/>
      <c r="BB456" s="43"/>
      <c r="BC456" s="43"/>
      <c r="BD456" s="43"/>
      <c r="BE456" s="43"/>
      <c r="BF456" s="43"/>
      <c r="BG456" s="43"/>
      <c r="BH456" s="43"/>
      <c r="BI456" s="43"/>
      <c r="BJ456" s="43"/>
      <c r="BK456" s="43"/>
      <c r="BL456" s="27"/>
      <c r="BM456" s="27"/>
      <c r="BN456" s="27"/>
    </row>
    <row r="457" spans="1:66" x14ac:dyDescent="0.2">
      <c r="A457" s="43"/>
      <c r="B457" s="43"/>
      <c r="C457" s="43"/>
      <c r="E457" s="43"/>
      <c r="F457" s="43"/>
      <c r="G457" s="43"/>
      <c r="H457" s="43"/>
      <c r="I457" s="43"/>
      <c r="J457" s="43"/>
      <c r="K457" s="43"/>
      <c r="L457" s="43"/>
      <c r="M457" s="43"/>
      <c r="N457" s="43"/>
      <c r="O457" s="43"/>
      <c r="P457" s="43"/>
      <c r="Q457" s="43"/>
      <c r="R457" s="43"/>
      <c r="S457" s="43"/>
      <c r="T457" s="43"/>
      <c r="U457" s="43"/>
      <c r="V457" s="43"/>
      <c r="W457" s="43"/>
      <c r="X457" s="43"/>
      <c r="Y457" s="43"/>
      <c r="Z457" s="43"/>
      <c r="AA457" s="43"/>
      <c r="AB457" s="43"/>
      <c r="AC457" s="43"/>
      <c r="AD457" s="43"/>
      <c r="AE457" s="43"/>
      <c r="AF457" s="43"/>
      <c r="AG457" s="43"/>
      <c r="AH457" s="43"/>
      <c r="AI457" s="43"/>
      <c r="AJ457" s="43"/>
      <c r="AK457" s="43"/>
      <c r="AL457" s="43"/>
      <c r="AM457" s="43"/>
      <c r="AN457" s="43"/>
      <c r="AO457" s="43"/>
      <c r="AP457" s="43"/>
      <c r="AQ457" s="43"/>
      <c r="AR457" s="43"/>
      <c r="AS457" s="43"/>
      <c r="AT457" s="43"/>
      <c r="AU457" s="43"/>
      <c r="AV457" s="43"/>
      <c r="AW457" s="43"/>
      <c r="AX457" s="43"/>
      <c r="AY457" s="43"/>
      <c r="AZ457" s="43"/>
      <c r="BA457" s="43"/>
      <c r="BB457" s="43"/>
      <c r="BC457" s="43"/>
      <c r="BD457" s="43"/>
      <c r="BE457" s="43"/>
      <c r="BF457" s="43"/>
      <c r="BG457" s="43"/>
      <c r="BH457" s="43"/>
      <c r="BI457" s="43"/>
      <c r="BJ457" s="43"/>
      <c r="BK457" s="43"/>
      <c r="BL457" s="27"/>
      <c r="BM457" s="27"/>
      <c r="BN457" s="27"/>
    </row>
    <row r="458" spans="1:66" x14ac:dyDescent="0.2">
      <c r="A458" s="43"/>
      <c r="B458" s="43"/>
      <c r="C458" s="43"/>
      <c r="E458" s="43"/>
      <c r="F458" s="43"/>
      <c r="G458" s="43"/>
      <c r="H458" s="43"/>
      <c r="I458" s="43"/>
      <c r="J458" s="43"/>
      <c r="K458" s="43"/>
      <c r="L458" s="43"/>
      <c r="M458" s="43"/>
      <c r="N458" s="43"/>
      <c r="O458" s="43"/>
      <c r="P458" s="43"/>
      <c r="Q458" s="43"/>
      <c r="R458" s="43"/>
      <c r="S458" s="43"/>
      <c r="T458" s="43"/>
      <c r="U458" s="43"/>
      <c r="V458" s="43"/>
      <c r="W458" s="43"/>
      <c r="X458" s="43"/>
      <c r="Y458" s="43"/>
      <c r="Z458" s="43"/>
      <c r="AA458" s="43"/>
      <c r="AB458" s="43"/>
      <c r="AC458" s="43"/>
      <c r="AD458" s="43"/>
      <c r="AE458" s="43"/>
      <c r="AF458" s="43"/>
      <c r="AG458" s="43"/>
      <c r="AH458" s="43"/>
      <c r="AI458" s="43"/>
      <c r="AJ458" s="43"/>
      <c r="AK458" s="43"/>
      <c r="AL458" s="43"/>
      <c r="AM458" s="43"/>
      <c r="AN458" s="43"/>
      <c r="AO458" s="43"/>
      <c r="AP458" s="43"/>
      <c r="AQ458" s="43"/>
      <c r="AR458" s="43"/>
      <c r="AS458" s="43"/>
      <c r="AT458" s="43"/>
      <c r="AU458" s="43"/>
      <c r="AV458" s="43"/>
      <c r="AW458" s="43"/>
      <c r="AX458" s="43"/>
      <c r="AY458" s="43"/>
      <c r="AZ458" s="43"/>
      <c r="BA458" s="43"/>
      <c r="BB458" s="43"/>
      <c r="BC458" s="43"/>
      <c r="BD458" s="43"/>
      <c r="BE458" s="43"/>
      <c r="BF458" s="43"/>
      <c r="BG458" s="43"/>
      <c r="BH458" s="43"/>
      <c r="BI458" s="43"/>
      <c r="BJ458" s="43"/>
      <c r="BK458" s="43"/>
      <c r="BL458" s="27"/>
      <c r="BM458" s="27"/>
      <c r="BN458" s="27"/>
    </row>
    <row r="459" spans="1:66" x14ac:dyDescent="0.2">
      <c r="A459" s="43"/>
      <c r="B459" s="43"/>
      <c r="C459" s="43"/>
      <c r="E459" s="43"/>
      <c r="F459" s="43"/>
      <c r="G459" s="43"/>
      <c r="H459" s="43"/>
      <c r="I459" s="43"/>
      <c r="J459" s="43"/>
      <c r="K459" s="43"/>
      <c r="L459" s="43"/>
      <c r="M459" s="43"/>
      <c r="N459" s="43"/>
      <c r="O459" s="43"/>
      <c r="P459" s="43"/>
      <c r="Q459" s="43"/>
      <c r="R459" s="43"/>
      <c r="S459" s="43"/>
      <c r="T459" s="43"/>
      <c r="U459" s="43"/>
      <c r="V459" s="43"/>
      <c r="W459" s="43"/>
      <c r="X459" s="43"/>
      <c r="Y459" s="43"/>
      <c r="Z459" s="43"/>
      <c r="AA459" s="43"/>
      <c r="AB459" s="43"/>
      <c r="AC459" s="43"/>
      <c r="AD459" s="43"/>
      <c r="AE459" s="43"/>
      <c r="AF459" s="43"/>
      <c r="AG459" s="43"/>
      <c r="AH459" s="43"/>
      <c r="AI459" s="43"/>
      <c r="AJ459" s="43"/>
      <c r="AK459" s="43"/>
      <c r="AL459" s="43"/>
      <c r="AM459" s="43"/>
      <c r="AN459" s="43"/>
      <c r="AO459" s="43"/>
      <c r="AP459" s="43"/>
      <c r="AQ459" s="43"/>
      <c r="AR459" s="43"/>
      <c r="AS459" s="43"/>
      <c r="AT459" s="43"/>
      <c r="AU459" s="43"/>
      <c r="AV459" s="43"/>
      <c r="AW459" s="43"/>
      <c r="AX459" s="43"/>
      <c r="AY459" s="43"/>
      <c r="AZ459" s="43"/>
      <c r="BA459" s="43"/>
      <c r="BB459" s="43"/>
      <c r="BC459" s="43"/>
      <c r="BD459" s="43"/>
      <c r="BE459" s="43"/>
      <c r="BF459" s="43"/>
      <c r="BG459" s="43"/>
      <c r="BH459" s="43"/>
      <c r="BI459" s="43"/>
      <c r="BJ459" s="43"/>
      <c r="BK459" s="43"/>
      <c r="BL459" s="27"/>
      <c r="BM459" s="27"/>
      <c r="BN459" s="27"/>
    </row>
    <row r="460" spans="1:66" x14ac:dyDescent="0.2">
      <c r="A460" s="43"/>
      <c r="B460" s="43"/>
      <c r="C460" s="43"/>
      <c r="E460" s="43"/>
      <c r="F460" s="43"/>
      <c r="G460" s="43"/>
      <c r="H460" s="43"/>
      <c r="I460" s="43"/>
      <c r="J460" s="43"/>
      <c r="K460" s="43"/>
      <c r="L460" s="43"/>
      <c r="M460" s="43"/>
      <c r="N460" s="43"/>
      <c r="O460" s="43"/>
      <c r="P460" s="43"/>
      <c r="Q460" s="43"/>
      <c r="R460" s="43"/>
      <c r="S460" s="43"/>
      <c r="T460" s="43"/>
      <c r="U460" s="43"/>
      <c r="V460" s="43"/>
      <c r="W460" s="43"/>
      <c r="X460" s="43"/>
      <c r="Y460" s="43"/>
      <c r="Z460" s="43"/>
      <c r="AA460" s="43"/>
      <c r="AB460" s="43"/>
      <c r="AC460" s="43"/>
      <c r="AD460" s="43"/>
      <c r="AE460" s="43"/>
      <c r="AF460" s="43"/>
      <c r="AG460" s="43"/>
      <c r="AH460" s="43"/>
      <c r="AI460" s="43"/>
      <c r="AJ460" s="43"/>
      <c r="AK460" s="43"/>
      <c r="AL460" s="43"/>
      <c r="AM460" s="43"/>
      <c r="AN460" s="43"/>
      <c r="AO460" s="43"/>
      <c r="AP460" s="43"/>
      <c r="AQ460" s="43"/>
      <c r="AR460" s="43"/>
      <c r="AS460" s="43"/>
      <c r="AT460" s="43"/>
      <c r="AU460" s="43"/>
      <c r="AV460" s="43"/>
      <c r="AW460" s="43"/>
      <c r="AX460" s="43"/>
      <c r="AY460" s="43"/>
      <c r="AZ460" s="43"/>
      <c r="BA460" s="43"/>
      <c r="BB460" s="43"/>
      <c r="BC460" s="43"/>
      <c r="BD460" s="43"/>
      <c r="BE460" s="43"/>
      <c r="BF460" s="43"/>
      <c r="BG460" s="43"/>
      <c r="BH460" s="43"/>
      <c r="BI460" s="43"/>
      <c r="BJ460" s="43"/>
      <c r="BK460" s="43"/>
      <c r="BL460" s="27"/>
      <c r="BM460" s="27"/>
      <c r="BN460" s="27"/>
    </row>
    <row r="461" spans="1:66" x14ac:dyDescent="0.2">
      <c r="A461" s="43"/>
      <c r="B461" s="43"/>
      <c r="C461" s="43"/>
      <c r="E461" s="43"/>
      <c r="F461" s="43"/>
      <c r="G461" s="43"/>
      <c r="H461" s="43"/>
      <c r="I461" s="43"/>
      <c r="J461" s="43"/>
      <c r="K461" s="43"/>
      <c r="L461" s="43"/>
      <c r="M461" s="43"/>
      <c r="N461" s="43"/>
      <c r="O461" s="43"/>
      <c r="P461" s="43"/>
      <c r="Q461" s="43"/>
      <c r="R461" s="43"/>
      <c r="S461" s="43"/>
      <c r="T461" s="43"/>
      <c r="U461" s="43"/>
      <c r="V461" s="43"/>
      <c r="W461" s="43"/>
      <c r="X461" s="43"/>
      <c r="Y461" s="43"/>
      <c r="Z461" s="43"/>
      <c r="AA461" s="43"/>
      <c r="AB461" s="43"/>
      <c r="AC461" s="43"/>
      <c r="AD461" s="43"/>
      <c r="AE461" s="43"/>
      <c r="AF461" s="43"/>
      <c r="AG461" s="43"/>
      <c r="AH461" s="43"/>
      <c r="AI461" s="43"/>
      <c r="AJ461" s="43"/>
      <c r="AK461" s="43"/>
      <c r="AL461" s="43"/>
      <c r="AM461" s="43"/>
      <c r="AN461" s="43"/>
      <c r="AO461" s="43"/>
      <c r="AP461" s="43"/>
      <c r="AQ461" s="43"/>
      <c r="AR461" s="43"/>
      <c r="AS461" s="43"/>
      <c r="AT461" s="43"/>
      <c r="AU461" s="43"/>
      <c r="AV461" s="43"/>
      <c r="AW461" s="43"/>
      <c r="AX461" s="43"/>
      <c r="AY461" s="43"/>
      <c r="AZ461" s="43"/>
      <c r="BA461" s="43"/>
      <c r="BB461" s="43"/>
      <c r="BC461" s="43"/>
      <c r="BD461" s="43"/>
      <c r="BE461" s="43"/>
      <c r="BF461" s="43"/>
      <c r="BG461" s="43"/>
      <c r="BH461" s="43"/>
      <c r="BI461" s="43"/>
      <c r="BJ461" s="43"/>
      <c r="BK461" s="43"/>
      <c r="BL461" s="27"/>
      <c r="BM461" s="27"/>
      <c r="BN461" s="27"/>
    </row>
    <row r="462" spans="1:66" x14ac:dyDescent="0.2">
      <c r="A462" s="43"/>
      <c r="B462" s="43"/>
      <c r="C462" s="43"/>
      <c r="E462" s="43"/>
      <c r="F462" s="43"/>
      <c r="G462" s="43"/>
      <c r="H462" s="43"/>
      <c r="I462" s="43"/>
      <c r="J462" s="43"/>
      <c r="K462" s="43"/>
      <c r="L462" s="43"/>
      <c r="M462" s="43"/>
      <c r="N462" s="43"/>
      <c r="O462" s="43"/>
      <c r="P462" s="43"/>
      <c r="Q462" s="43"/>
      <c r="R462" s="43"/>
      <c r="S462" s="43"/>
      <c r="T462" s="43"/>
      <c r="U462" s="43"/>
      <c r="V462" s="43"/>
      <c r="W462" s="43"/>
      <c r="X462" s="43"/>
      <c r="Y462" s="43"/>
      <c r="Z462" s="43"/>
      <c r="AA462" s="43"/>
      <c r="AB462" s="43"/>
      <c r="AC462" s="43"/>
      <c r="AD462" s="43"/>
      <c r="AE462" s="43"/>
      <c r="AF462" s="43"/>
      <c r="AG462" s="43"/>
      <c r="AH462" s="43"/>
      <c r="AI462" s="43"/>
      <c r="AJ462" s="43"/>
      <c r="AK462" s="43"/>
      <c r="AL462" s="43"/>
      <c r="AM462" s="43"/>
      <c r="AN462" s="43"/>
      <c r="AO462" s="43"/>
      <c r="AP462" s="43"/>
      <c r="AQ462" s="43"/>
      <c r="AR462" s="43"/>
      <c r="AS462" s="43"/>
      <c r="AT462" s="43"/>
      <c r="AU462" s="43"/>
      <c r="AV462" s="43"/>
      <c r="AW462" s="43"/>
      <c r="AX462" s="43"/>
      <c r="AY462" s="43"/>
      <c r="AZ462" s="43"/>
      <c r="BA462" s="43"/>
      <c r="BB462" s="43"/>
      <c r="BC462" s="43"/>
      <c r="BD462" s="43"/>
      <c r="BE462" s="43"/>
      <c r="BF462" s="43"/>
      <c r="BG462" s="43"/>
      <c r="BH462" s="43"/>
      <c r="BI462" s="43"/>
      <c r="BJ462" s="43"/>
      <c r="BK462" s="43"/>
      <c r="BL462" s="27"/>
      <c r="BM462" s="27"/>
      <c r="BN462" s="27"/>
    </row>
    <row r="463" spans="1:66" x14ac:dyDescent="0.2">
      <c r="A463" s="43"/>
      <c r="B463" s="43"/>
      <c r="C463" s="43"/>
      <c r="E463" s="43"/>
      <c r="F463" s="43"/>
      <c r="G463" s="43"/>
      <c r="H463" s="43"/>
      <c r="I463" s="43"/>
      <c r="J463" s="43"/>
      <c r="K463" s="43"/>
      <c r="L463" s="43"/>
      <c r="M463" s="43"/>
      <c r="N463" s="43"/>
      <c r="O463" s="43"/>
      <c r="P463" s="43"/>
      <c r="Q463" s="43"/>
      <c r="R463" s="43"/>
      <c r="S463" s="43"/>
      <c r="T463" s="43"/>
      <c r="U463" s="43"/>
      <c r="V463" s="43"/>
      <c r="W463" s="43"/>
      <c r="X463" s="43"/>
      <c r="Y463" s="43"/>
      <c r="Z463" s="43"/>
      <c r="AA463" s="43"/>
      <c r="AB463" s="43"/>
      <c r="AC463" s="43"/>
      <c r="AD463" s="43"/>
      <c r="AE463" s="43"/>
      <c r="AF463" s="43"/>
      <c r="AG463" s="43"/>
      <c r="AH463" s="43"/>
      <c r="AI463" s="43"/>
      <c r="AJ463" s="43"/>
      <c r="AK463" s="43"/>
      <c r="AL463" s="43"/>
      <c r="AM463" s="43"/>
      <c r="AN463" s="43"/>
      <c r="AO463" s="43"/>
      <c r="AP463" s="43"/>
      <c r="AQ463" s="43"/>
      <c r="AR463" s="43"/>
      <c r="AS463" s="43"/>
      <c r="AT463" s="43"/>
      <c r="AU463" s="43"/>
      <c r="AV463" s="43"/>
      <c r="AW463" s="43"/>
      <c r="AX463" s="43"/>
      <c r="AY463" s="43"/>
      <c r="AZ463" s="43"/>
      <c r="BA463" s="43"/>
      <c r="BB463" s="43"/>
      <c r="BC463" s="43"/>
      <c r="BD463" s="43"/>
      <c r="BE463" s="43"/>
      <c r="BF463" s="43"/>
      <c r="BG463" s="43"/>
      <c r="BH463" s="43"/>
      <c r="BI463" s="43"/>
      <c r="BJ463" s="43"/>
      <c r="BK463" s="43"/>
      <c r="BL463" s="27"/>
      <c r="BM463" s="27"/>
      <c r="BN463" s="27"/>
    </row>
    <row r="464" spans="1:66" x14ac:dyDescent="0.2">
      <c r="A464" s="43"/>
      <c r="B464" s="43"/>
      <c r="C464" s="43"/>
      <c r="E464" s="43"/>
      <c r="F464" s="43"/>
      <c r="G464" s="43"/>
      <c r="H464" s="43"/>
      <c r="I464" s="43"/>
      <c r="J464" s="43"/>
      <c r="K464" s="43"/>
      <c r="L464" s="43"/>
      <c r="M464" s="43"/>
      <c r="N464" s="43"/>
      <c r="O464" s="43"/>
      <c r="P464" s="43"/>
      <c r="Q464" s="43"/>
      <c r="R464" s="43"/>
      <c r="S464" s="43"/>
      <c r="T464" s="43"/>
      <c r="U464" s="43"/>
      <c r="V464" s="43"/>
      <c r="W464" s="43"/>
      <c r="X464" s="43"/>
      <c r="Y464" s="43"/>
      <c r="Z464" s="43"/>
      <c r="AA464" s="43"/>
      <c r="AB464" s="43"/>
      <c r="AC464" s="43"/>
      <c r="AD464" s="43"/>
      <c r="AE464" s="43"/>
      <c r="AF464" s="43"/>
      <c r="AG464" s="43"/>
      <c r="AH464" s="43"/>
      <c r="AI464" s="43"/>
      <c r="AJ464" s="43"/>
      <c r="AK464" s="43"/>
      <c r="AL464" s="43"/>
      <c r="AM464" s="43"/>
      <c r="AN464" s="43"/>
      <c r="AO464" s="43"/>
      <c r="AP464" s="43"/>
      <c r="AQ464" s="43"/>
      <c r="AR464" s="43"/>
      <c r="AS464" s="43"/>
      <c r="AT464" s="43"/>
      <c r="AU464" s="43"/>
      <c r="AV464" s="43"/>
      <c r="AW464" s="43"/>
      <c r="AX464" s="43"/>
      <c r="AY464" s="43"/>
      <c r="AZ464" s="43"/>
      <c r="BA464" s="43"/>
      <c r="BB464" s="43"/>
      <c r="BC464" s="43"/>
      <c r="BD464" s="43"/>
      <c r="BE464" s="43"/>
      <c r="BF464" s="43"/>
      <c r="BG464" s="43"/>
      <c r="BH464" s="43"/>
      <c r="BI464" s="43"/>
      <c r="BJ464" s="43"/>
      <c r="BK464" s="43"/>
      <c r="BL464" s="27"/>
      <c r="BM464" s="27"/>
      <c r="BN464" s="27"/>
    </row>
    <row r="465" spans="1:66" x14ac:dyDescent="0.2">
      <c r="A465" s="43"/>
      <c r="B465" s="43"/>
      <c r="C465" s="43"/>
      <c r="E465" s="43"/>
      <c r="F465" s="43"/>
      <c r="G465" s="43"/>
      <c r="H465" s="43"/>
      <c r="I465" s="43"/>
      <c r="J465" s="43"/>
      <c r="K465" s="43"/>
      <c r="L465" s="43"/>
      <c r="M465" s="43"/>
      <c r="N465" s="43"/>
      <c r="O465" s="43"/>
      <c r="P465" s="43"/>
      <c r="Q465" s="43"/>
      <c r="R465" s="43"/>
      <c r="S465" s="43"/>
      <c r="T465" s="43"/>
      <c r="U465" s="43"/>
      <c r="V465" s="43"/>
      <c r="W465" s="43"/>
      <c r="X465" s="43"/>
      <c r="Y465" s="43"/>
      <c r="Z465" s="43"/>
      <c r="AA465" s="43"/>
      <c r="AB465" s="43"/>
      <c r="AC465" s="43"/>
      <c r="AD465" s="43"/>
      <c r="AE465" s="43"/>
      <c r="AF465" s="43"/>
      <c r="AG465" s="43"/>
      <c r="AH465" s="43"/>
      <c r="AI465" s="43"/>
      <c r="AJ465" s="43"/>
      <c r="AK465" s="43"/>
      <c r="AL465" s="43"/>
      <c r="AM465" s="43"/>
      <c r="AN465" s="43"/>
      <c r="AO465" s="43"/>
      <c r="AP465" s="43"/>
      <c r="AQ465" s="43"/>
      <c r="AR465" s="43"/>
      <c r="AS465" s="43"/>
      <c r="AT465" s="43"/>
      <c r="AU465" s="43"/>
      <c r="AV465" s="43"/>
      <c r="AW465" s="43"/>
      <c r="AX465" s="43"/>
      <c r="AY465" s="43"/>
      <c r="AZ465" s="43"/>
      <c r="BA465" s="43"/>
      <c r="BB465" s="43"/>
      <c r="BC465" s="43"/>
      <c r="BD465" s="43"/>
      <c r="BE465" s="43"/>
      <c r="BF465" s="43"/>
      <c r="BG465" s="43"/>
      <c r="BH465" s="43"/>
      <c r="BI465" s="43"/>
      <c r="BJ465" s="43"/>
      <c r="BK465" s="43"/>
      <c r="BL465" s="27"/>
      <c r="BM465" s="27"/>
      <c r="BN465" s="27"/>
    </row>
    <row r="466" spans="1:66" x14ac:dyDescent="0.2">
      <c r="A466" s="43"/>
      <c r="B466" s="43"/>
      <c r="C466" s="43"/>
      <c r="E466" s="43"/>
      <c r="F466" s="43"/>
      <c r="G466" s="43"/>
      <c r="H466" s="43"/>
      <c r="I466" s="43"/>
      <c r="J466" s="43"/>
      <c r="K466" s="43"/>
      <c r="L466" s="43"/>
      <c r="M466" s="43"/>
      <c r="N466" s="43"/>
      <c r="O466" s="43"/>
      <c r="P466" s="43"/>
      <c r="Q466" s="43"/>
      <c r="R466" s="43"/>
      <c r="S466" s="43"/>
      <c r="T466" s="43"/>
      <c r="U466" s="43"/>
      <c r="V466" s="43"/>
      <c r="W466" s="43"/>
      <c r="X466" s="43"/>
      <c r="Y466" s="43"/>
      <c r="Z466" s="43"/>
      <c r="AA466" s="43"/>
      <c r="AB466" s="43"/>
      <c r="AC466" s="43"/>
      <c r="AD466" s="43"/>
      <c r="AE466" s="43"/>
      <c r="AF466" s="43"/>
      <c r="AG466" s="43"/>
      <c r="AH466" s="43"/>
      <c r="AI466" s="43"/>
      <c r="AJ466" s="43"/>
      <c r="AK466" s="43"/>
      <c r="AL466" s="43"/>
      <c r="AM466" s="43"/>
      <c r="AN466" s="43"/>
      <c r="AO466" s="43"/>
      <c r="AP466" s="43"/>
      <c r="AQ466" s="43"/>
      <c r="AR466" s="43"/>
      <c r="AS466" s="43"/>
      <c r="AT466" s="43"/>
      <c r="AU466" s="43"/>
      <c r="AV466" s="43"/>
      <c r="AW466" s="43"/>
      <c r="AX466" s="43"/>
      <c r="AY466" s="43"/>
      <c r="AZ466" s="43"/>
      <c r="BA466" s="43"/>
      <c r="BB466" s="43"/>
      <c r="BC466" s="43"/>
      <c r="BD466" s="43"/>
      <c r="BE466" s="43"/>
      <c r="BF466" s="43"/>
      <c r="BG466" s="43"/>
      <c r="BH466" s="43"/>
      <c r="BI466" s="43"/>
      <c r="BJ466" s="43"/>
      <c r="BK466" s="43"/>
      <c r="BL466" s="27"/>
      <c r="BM466" s="27"/>
      <c r="BN466" s="27"/>
    </row>
    <row r="467" spans="1:66" x14ac:dyDescent="0.2">
      <c r="A467" s="43"/>
      <c r="B467" s="43"/>
      <c r="C467" s="43"/>
      <c r="E467" s="43"/>
      <c r="F467" s="43"/>
      <c r="G467" s="43"/>
      <c r="H467" s="43"/>
      <c r="I467" s="43"/>
      <c r="J467" s="43"/>
      <c r="K467" s="43"/>
      <c r="L467" s="43"/>
      <c r="M467" s="43"/>
      <c r="N467" s="43"/>
      <c r="O467" s="43"/>
      <c r="P467" s="43"/>
      <c r="Q467" s="43"/>
      <c r="R467" s="43"/>
      <c r="S467" s="43"/>
      <c r="T467" s="43"/>
      <c r="U467" s="43"/>
      <c r="V467" s="43"/>
      <c r="W467" s="43"/>
      <c r="X467" s="43"/>
      <c r="Y467" s="43"/>
      <c r="Z467" s="43"/>
      <c r="AA467" s="43"/>
      <c r="AB467" s="43"/>
      <c r="AC467" s="43"/>
      <c r="AD467" s="43"/>
      <c r="AE467" s="43"/>
      <c r="AF467" s="43"/>
      <c r="AG467" s="43"/>
      <c r="AH467" s="43"/>
      <c r="AI467" s="43"/>
      <c r="AJ467" s="43"/>
      <c r="AK467" s="43"/>
      <c r="AL467" s="43"/>
      <c r="AM467" s="43"/>
      <c r="AN467" s="43"/>
      <c r="AO467" s="43"/>
      <c r="AP467" s="43"/>
      <c r="AQ467" s="43"/>
      <c r="AR467" s="43"/>
      <c r="AS467" s="43"/>
      <c r="AT467" s="43"/>
      <c r="AU467" s="43"/>
      <c r="AV467" s="43"/>
      <c r="AW467" s="43"/>
      <c r="AX467" s="43"/>
      <c r="AY467" s="43"/>
      <c r="AZ467" s="43"/>
      <c r="BA467" s="43"/>
      <c r="BB467" s="43"/>
      <c r="BC467" s="43"/>
      <c r="BD467" s="43"/>
      <c r="BE467" s="43"/>
      <c r="BF467" s="43"/>
      <c r="BG467" s="43"/>
      <c r="BH467" s="43"/>
      <c r="BI467" s="43"/>
      <c r="BJ467" s="43"/>
      <c r="BK467" s="43"/>
      <c r="BL467" s="27"/>
      <c r="BM467" s="27"/>
      <c r="BN467" s="27"/>
    </row>
    <row r="468" spans="1:66" x14ac:dyDescent="0.2">
      <c r="A468" s="43"/>
      <c r="B468" s="43"/>
      <c r="C468" s="43"/>
      <c r="E468" s="43"/>
      <c r="F468" s="43"/>
      <c r="G468" s="43"/>
      <c r="H468" s="43"/>
      <c r="I468" s="43"/>
      <c r="J468" s="43"/>
      <c r="K468" s="43"/>
      <c r="L468" s="43"/>
      <c r="M468" s="43"/>
      <c r="N468" s="43"/>
      <c r="O468" s="43"/>
      <c r="P468" s="43"/>
      <c r="Q468" s="43"/>
      <c r="R468" s="43"/>
      <c r="S468" s="43"/>
      <c r="T468" s="43"/>
      <c r="U468" s="43"/>
      <c r="V468" s="43"/>
      <c r="W468" s="43"/>
      <c r="X468" s="43"/>
      <c r="Y468" s="43"/>
      <c r="Z468" s="43"/>
      <c r="AA468" s="43"/>
      <c r="AB468" s="43"/>
      <c r="AC468" s="43"/>
      <c r="AD468" s="43"/>
      <c r="AE468" s="43"/>
      <c r="AF468" s="43"/>
      <c r="AG468" s="43"/>
      <c r="AH468" s="43"/>
      <c r="AI468" s="43"/>
      <c r="AJ468" s="43"/>
      <c r="AK468" s="43"/>
      <c r="AL468" s="43"/>
      <c r="AM468" s="43"/>
      <c r="AN468" s="43"/>
      <c r="AO468" s="43"/>
      <c r="AP468" s="43"/>
      <c r="AQ468" s="43"/>
      <c r="AR468" s="43"/>
      <c r="AS468" s="43"/>
      <c r="AT468" s="43"/>
      <c r="AU468" s="43"/>
      <c r="AV468" s="43"/>
      <c r="AW468" s="43"/>
      <c r="AX468" s="43"/>
      <c r="AY468" s="43"/>
      <c r="AZ468" s="43"/>
      <c r="BA468" s="43"/>
      <c r="BB468" s="43"/>
      <c r="BC468" s="43"/>
      <c r="BD468" s="43"/>
      <c r="BE468" s="43"/>
      <c r="BF468" s="43"/>
      <c r="BG468" s="43"/>
      <c r="BH468" s="43"/>
      <c r="BI468" s="43"/>
      <c r="BJ468" s="43"/>
      <c r="BK468" s="43"/>
      <c r="BL468" s="27"/>
      <c r="BM468" s="27"/>
      <c r="BN468" s="27"/>
    </row>
    <row r="469" spans="1:66" x14ac:dyDescent="0.2">
      <c r="A469" s="43"/>
      <c r="B469" s="43"/>
      <c r="C469" s="43"/>
      <c r="E469" s="43"/>
      <c r="F469" s="43"/>
      <c r="G469" s="43"/>
      <c r="H469" s="43"/>
      <c r="I469" s="43"/>
      <c r="J469" s="43"/>
      <c r="K469" s="43"/>
      <c r="L469" s="43"/>
      <c r="M469" s="43"/>
      <c r="N469" s="43"/>
      <c r="O469" s="43"/>
      <c r="P469" s="43"/>
      <c r="Q469" s="43"/>
      <c r="R469" s="43"/>
      <c r="S469" s="43"/>
      <c r="T469" s="43"/>
      <c r="U469" s="43"/>
      <c r="V469" s="43"/>
      <c r="W469" s="43"/>
      <c r="X469" s="43"/>
      <c r="Y469" s="43"/>
      <c r="Z469" s="43"/>
      <c r="AA469" s="43"/>
      <c r="AB469" s="43"/>
      <c r="AC469" s="43"/>
      <c r="AD469" s="43"/>
      <c r="AE469" s="43"/>
      <c r="AF469" s="43"/>
      <c r="AG469" s="43"/>
      <c r="AH469" s="43"/>
      <c r="AI469" s="43"/>
      <c r="AJ469" s="43"/>
      <c r="AK469" s="43"/>
      <c r="AL469" s="43"/>
      <c r="AM469" s="43"/>
      <c r="AN469" s="43"/>
      <c r="AO469" s="43"/>
      <c r="AP469" s="43"/>
      <c r="AQ469" s="43"/>
      <c r="AR469" s="43"/>
      <c r="AS469" s="43"/>
      <c r="AT469" s="43"/>
      <c r="AU469" s="43"/>
      <c r="AV469" s="43"/>
      <c r="AW469" s="43"/>
      <c r="AX469" s="43"/>
      <c r="AY469" s="43"/>
      <c r="AZ469" s="43"/>
      <c r="BA469" s="43"/>
      <c r="BB469" s="43"/>
      <c r="BC469" s="43"/>
      <c r="BD469" s="43"/>
      <c r="BE469" s="43"/>
      <c r="BF469" s="43"/>
      <c r="BG469" s="43"/>
      <c r="BH469" s="43"/>
      <c r="BI469" s="43"/>
      <c r="BJ469" s="43"/>
      <c r="BK469" s="43"/>
      <c r="BL469" s="27"/>
      <c r="BM469" s="27"/>
      <c r="BN469" s="27"/>
    </row>
    <row r="470" spans="1:66" x14ac:dyDescent="0.2">
      <c r="A470" s="43"/>
      <c r="B470" s="43"/>
      <c r="C470" s="43"/>
      <c r="E470" s="43"/>
      <c r="F470" s="43"/>
      <c r="G470" s="43"/>
      <c r="H470" s="43"/>
      <c r="I470" s="43"/>
      <c r="J470" s="43"/>
      <c r="K470" s="43"/>
      <c r="L470" s="43"/>
      <c r="M470" s="43"/>
      <c r="N470" s="43"/>
      <c r="O470" s="43"/>
      <c r="P470" s="43"/>
      <c r="Q470" s="43"/>
      <c r="R470" s="43"/>
      <c r="S470" s="43"/>
      <c r="T470" s="43"/>
      <c r="U470" s="43"/>
      <c r="V470" s="43"/>
      <c r="W470" s="43"/>
      <c r="X470" s="43"/>
      <c r="Y470" s="43"/>
      <c r="Z470" s="43"/>
      <c r="AA470" s="43"/>
      <c r="AB470" s="43"/>
      <c r="AC470" s="43"/>
      <c r="AD470" s="43"/>
      <c r="AE470" s="43"/>
      <c r="AF470" s="43"/>
      <c r="AG470" s="43"/>
      <c r="AH470" s="43"/>
      <c r="AI470" s="43"/>
      <c r="AJ470" s="43"/>
      <c r="AK470" s="43"/>
      <c r="AL470" s="43"/>
      <c r="AM470" s="43"/>
      <c r="AN470" s="43"/>
      <c r="AO470" s="43"/>
      <c r="AP470" s="43"/>
      <c r="AQ470" s="43"/>
      <c r="AR470" s="43"/>
      <c r="AS470" s="43"/>
      <c r="AT470" s="43"/>
      <c r="AU470" s="43"/>
      <c r="AV470" s="43"/>
      <c r="AW470" s="43"/>
      <c r="AX470" s="43"/>
      <c r="AY470" s="43"/>
      <c r="AZ470" s="43"/>
      <c r="BA470" s="43"/>
      <c r="BB470" s="43"/>
      <c r="BC470" s="43"/>
      <c r="BD470" s="43"/>
      <c r="BE470" s="43"/>
      <c r="BF470" s="43"/>
      <c r="BG470" s="43"/>
      <c r="BH470" s="43"/>
      <c r="BI470" s="43"/>
      <c r="BJ470" s="43"/>
      <c r="BK470" s="43"/>
      <c r="BL470" s="27"/>
      <c r="BM470" s="27"/>
      <c r="BN470" s="27"/>
    </row>
    <row r="471" spans="1:66" x14ac:dyDescent="0.2">
      <c r="A471" s="43"/>
      <c r="B471" s="43"/>
      <c r="C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43"/>
      <c r="AB471" s="43"/>
      <c r="AC471" s="43"/>
      <c r="AD471" s="43"/>
      <c r="AE471" s="43"/>
      <c r="AF471" s="43"/>
      <c r="AG471" s="43"/>
      <c r="AH471" s="43"/>
      <c r="AI471" s="43"/>
      <c r="AJ471" s="43"/>
      <c r="AK471" s="43"/>
      <c r="AL471" s="43"/>
      <c r="AM471" s="43"/>
      <c r="AN471" s="43"/>
      <c r="AO471" s="43"/>
      <c r="AP471" s="43"/>
      <c r="AQ471" s="43"/>
      <c r="AR471" s="43"/>
      <c r="AS471" s="43"/>
      <c r="AT471" s="43"/>
      <c r="AU471" s="43"/>
      <c r="AV471" s="43"/>
      <c r="AW471" s="43"/>
      <c r="AX471" s="43"/>
      <c r="AY471" s="43"/>
      <c r="AZ471" s="43"/>
      <c r="BA471" s="43"/>
      <c r="BB471" s="43"/>
      <c r="BC471" s="43"/>
      <c r="BD471" s="43"/>
      <c r="BE471" s="43"/>
      <c r="BF471" s="43"/>
      <c r="BG471" s="43"/>
      <c r="BH471" s="43"/>
      <c r="BI471" s="43"/>
      <c r="BJ471" s="43"/>
      <c r="BK471" s="43"/>
      <c r="BL471" s="27"/>
      <c r="BM471" s="27"/>
      <c r="BN471" s="27"/>
    </row>
    <row r="472" spans="1:66" x14ac:dyDescent="0.2">
      <c r="A472" s="43"/>
      <c r="B472" s="43"/>
      <c r="C472" s="43"/>
      <c r="E472" s="43"/>
      <c r="F472" s="43"/>
      <c r="G472" s="43"/>
      <c r="H472" s="43"/>
      <c r="I472" s="43"/>
      <c r="J472" s="43"/>
      <c r="K472" s="43"/>
      <c r="L472" s="43"/>
      <c r="M472" s="43"/>
      <c r="N472" s="43"/>
      <c r="O472" s="43"/>
      <c r="P472" s="43"/>
      <c r="Q472" s="43"/>
      <c r="R472" s="43"/>
      <c r="S472" s="43"/>
      <c r="T472" s="43"/>
      <c r="U472" s="43"/>
      <c r="V472" s="43"/>
      <c r="W472" s="43"/>
      <c r="X472" s="43"/>
      <c r="Y472" s="43"/>
      <c r="Z472" s="43"/>
      <c r="AA472" s="43"/>
      <c r="AB472" s="43"/>
      <c r="AC472" s="43"/>
      <c r="AD472" s="43"/>
      <c r="AE472" s="43"/>
      <c r="AF472" s="43"/>
      <c r="AG472" s="43"/>
      <c r="AH472" s="43"/>
      <c r="AI472" s="43"/>
      <c r="AJ472" s="43"/>
      <c r="AK472" s="43"/>
      <c r="AL472" s="43"/>
      <c r="AM472" s="43"/>
      <c r="AN472" s="43"/>
      <c r="AO472" s="43"/>
      <c r="AP472" s="43"/>
      <c r="AQ472" s="43"/>
      <c r="AR472" s="43"/>
      <c r="AS472" s="43"/>
      <c r="AT472" s="43"/>
      <c r="AU472" s="43"/>
      <c r="AV472" s="43"/>
      <c r="AW472" s="43"/>
      <c r="AX472" s="43"/>
      <c r="AY472" s="43"/>
      <c r="AZ472" s="43"/>
      <c r="BA472" s="43"/>
      <c r="BB472" s="43"/>
      <c r="BC472" s="43"/>
      <c r="BD472" s="43"/>
      <c r="BE472" s="43"/>
      <c r="BF472" s="43"/>
      <c r="BG472" s="43"/>
      <c r="BH472" s="43"/>
      <c r="BI472" s="43"/>
      <c r="BJ472" s="43"/>
      <c r="BK472" s="43"/>
      <c r="BL472" s="27"/>
      <c r="BM472" s="27"/>
      <c r="BN472" s="27"/>
    </row>
    <row r="473" spans="1:66" x14ac:dyDescent="0.2">
      <c r="A473" s="43"/>
      <c r="B473" s="43"/>
      <c r="C473" s="43"/>
      <c r="E473" s="43"/>
      <c r="F473" s="43"/>
      <c r="G473" s="43"/>
      <c r="H473" s="43"/>
      <c r="I473" s="43"/>
      <c r="J473" s="43"/>
      <c r="K473" s="43"/>
      <c r="L473" s="43"/>
      <c r="M473" s="43"/>
      <c r="N473" s="43"/>
      <c r="O473" s="43"/>
      <c r="P473" s="43"/>
      <c r="Q473" s="43"/>
      <c r="R473" s="43"/>
      <c r="S473" s="43"/>
      <c r="T473" s="43"/>
      <c r="U473" s="43"/>
      <c r="V473" s="43"/>
      <c r="W473" s="43"/>
      <c r="X473" s="43"/>
      <c r="Y473" s="43"/>
      <c r="Z473" s="43"/>
      <c r="AA473" s="43"/>
      <c r="AB473" s="43"/>
      <c r="AC473" s="43"/>
      <c r="AD473" s="43"/>
      <c r="AE473" s="43"/>
      <c r="AF473" s="43"/>
      <c r="AG473" s="43"/>
      <c r="AH473" s="43"/>
      <c r="AI473" s="43"/>
      <c r="AJ473" s="43"/>
      <c r="AK473" s="43"/>
      <c r="AL473" s="43"/>
      <c r="AM473" s="43"/>
      <c r="AN473" s="43"/>
      <c r="AO473" s="43"/>
      <c r="AP473" s="43"/>
      <c r="AQ473" s="43"/>
      <c r="AR473" s="43"/>
      <c r="AS473" s="43"/>
      <c r="AT473" s="43"/>
      <c r="AU473" s="43"/>
      <c r="AV473" s="43"/>
      <c r="AW473" s="43"/>
      <c r="AX473" s="43"/>
      <c r="AY473" s="43"/>
      <c r="AZ473" s="43"/>
      <c r="BA473" s="43"/>
      <c r="BB473" s="43"/>
      <c r="BC473" s="43"/>
      <c r="BD473" s="43"/>
      <c r="BE473" s="43"/>
      <c r="BF473" s="43"/>
      <c r="BG473" s="43"/>
      <c r="BH473" s="43"/>
      <c r="BI473" s="43"/>
      <c r="BJ473" s="43"/>
      <c r="BK473" s="43"/>
      <c r="BL473" s="27"/>
      <c r="BM473" s="27"/>
      <c r="BN473" s="27"/>
    </row>
    <row r="474" spans="1:66" x14ac:dyDescent="0.2">
      <c r="A474" s="43"/>
      <c r="B474" s="43"/>
      <c r="C474" s="43"/>
      <c r="E474" s="43"/>
      <c r="F474" s="43"/>
      <c r="G474" s="43"/>
      <c r="H474" s="43"/>
      <c r="I474" s="43"/>
      <c r="J474" s="43"/>
      <c r="K474" s="43"/>
      <c r="L474" s="43"/>
      <c r="M474" s="43"/>
      <c r="N474" s="43"/>
      <c r="O474" s="43"/>
      <c r="P474" s="43"/>
      <c r="Q474" s="43"/>
      <c r="R474" s="43"/>
      <c r="S474" s="43"/>
      <c r="T474" s="43"/>
      <c r="U474" s="43"/>
      <c r="V474" s="43"/>
      <c r="W474" s="43"/>
      <c r="X474" s="43"/>
      <c r="Y474" s="43"/>
      <c r="Z474" s="43"/>
      <c r="AA474" s="43"/>
      <c r="AB474" s="43"/>
      <c r="AC474" s="43"/>
      <c r="AD474" s="43"/>
      <c r="AE474" s="43"/>
      <c r="AF474" s="43"/>
      <c r="AG474" s="43"/>
      <c r="AH474" s="43"/>
      <c r="AI474" s="43"/>
      <c r="AJ474" s="43"/>
      <c r="AK474" s="43"/>
      <c r="AL474" s="43"/>
      <c r="AM474" s="43"/>
      <c r="AN474" s="43"/>
      <c r="AO474" s="43"/>
      <c r="AP474" s="43"/>
      <c r="AQ474" s="43"/>
      <c r="AR474" s="43"/>
      <c r="AS474" s="43"/>
      <c r="AT474" s="43"/>
      <c r="AU474" s="43"/>
      <c r="AV474" s="43"/>
      <c r="AW474" s="43"/>
      <c r="AX474" s="43"/>
      <c r="AY474" s="43"/>
      <c r="AZ474" s="43"/>
      <c r="BA474" s="43"/>
      <c r="BB474" s="43"/>
      <c r="BC474" s="43"/>
      <c r="BD474" s="43"/>
      <c r="BE474" s="43"/>
      <c r="BF474" s="43"/>
      <c r="BG474" s="43"/>
      <c r="BH474" s="43"/>
      <c r="BI474" s="43"/>
      <c r="BJ474" s="43"/>
      <c r="BK474" s="43"/>
      <c r="BL474" s="27"/>
      <c r="BM474" s="27"/>
      <c r="BN474" s="27"/>
    </row>
    <row r="475" spans="1:66" x14ac:dyDescent="0.2">
      <c r="A475" s="43"/>
      <c r="B475" s="43"/>
      <c r="C475" s="43"/>
      <c r="E475" s="43"/>
      <c r="F475" s="43"/>
      <c r="G475" s="43"/>
      <c r="H475" s="43"/>
      <c r="I475" s="43"/>
      <c r="J475" s="43"/>
      <c r="K475" s="43"/>
      <c r="L475" s="43"/>
      <c r="M475" s="43"/>
      <c r="N475" s="43"/>
      <c r="O475" s="43"/>
      <c r="P475" s="43"/>
      <c r="Q475" s="43"/>
      <c r="R475" s="43"/>
      <c r="S475" s="43"/>
      <c r="T475" s="43"/>
      <c r="U475" s="43"/>
      <c r="V475" s="43"/>
      <c r="W475" s="43"/>
      <c r="X475" s="43"/>
      <c r="Y475" s="43"/>
      <c r="Z475" s="43"/>
      <c r="AA475" s="43"/>
      <c r="AB475" s="43"/>
      <c r="AC475" s="43"/>
      <c r="AD475" s="43"/>
      <c r="AE475" s="43"/>
      <c r="AF475" s="43"/>
      <c r="AG475" s="43"/>
      <c r="AH475" s="43"/>
      <c r="AI475" s="43"/>
      <c r="AJ475" s="43"/>
      <c r="AK475" s="43"/>
      <c r="AL475" s="43"/>
      <c r="AM475" s="43"/>
      <c r="AN475" s="43"/>
      <c r="AO475" s="43"/>
      <c r="AP475" s="43"/>
      <c r="AQ475" s="43"/>
      <c r="AR475" s="43"/>
      <c r="AS475" s="43"/>
      <c r="AT475" s="43"/>
      <c r="AU475" s="43"/>
      <c r="AV475" s="43"/>
      <c r="AW475" s="43"/>
      <c r="AX475" s="43"/>
      <c r="AY475" s="43"/>
      <c r="AZ475" s="43"/>
      <c r="BA475" s="43"/>
      <c r="BB475" s="43"/>
      <c r="BC475" s="43"/>
      <c r="BD475" s="43"/>
      <c r="BE475" s="43"/>
      <c r="BF475" s="43"/>
      <c r="BG475" s="43"/>
      <c r="BH475" s="43"/>
      <c r="BI475" s="43"/>
      <c r="BJ475" s="43"/>
      <c r="BK475" s="43"/>
      <c r="BL475" s="27"/>
      <c r="BM475" s="27"/>
      <c r="BN475" s="27"/>
    </row>
    <row r="476" spans="1:66" x14ac:dyDescent="0.2">
      <c r="A476" s="43"/>
      <c r="B476" s="43"/>
      <c r="C476" s="43"/>
      <c r="E476" s="43"/>
      <c r="F476" s="43"/>
      <c r="G476" s="43"/>
      <c r="H476" s="43"/>
      <c r="I476" s="43"/>
      <c r="J476" s="43"/>
      <c r="K476" s="43"/>
      <c r="L476" s="43"/>
      <c r="M476" s="43"/>
      <c r="N476" s="43"/>
      <c r="O476" s="43"/>
      <c r="P476" s="43"/>
      <c r="Q476" s="43"/>
      <c r="R476" s="43"/>
      <c r="S476" s="43"/>
      <c r="T476" s="43"/>
      <c r="U476" s="43"/>
      <c r="V476" s="43"/>
      <c r="W476" s="43"/>
      <c r="X476" s="43"/>
      <c r="Y476" s="43"/>
      <c r="Z476" s="43"/>
      <c r="AA476" s="43"/>
      <c r="AB476" s="43"/>
      <c r="AC476" s="43"/>
      <c r="AD476" s="43"/>
      <c r="AE476" s="43"/>
      <c r="AF476" s="43"/>
      <c r="AG476" s="43"/>
      <c r="AH476" s="43"/>
      <c r="AI476" s="43"/>
      <c r="AJ476" s="43"/>
      <c r="AK476" s="43"/>
      <c r="AL476" s="43"/>
      <c r="AM476" s="43"/>
      <c r="AN476" s="43"/>
      <c r="AO476" s="43"/>
      <c r="AP476" s="43"/>
      <c r="AQ476" s="43"/>
      <c r="AR476" s="43"/>
      <c r="AS476" s="43"/>
      <c r="AT476" s="43"/>
      <c r="AU476" s="43"/>
      <c r="AV476" s="43"/>
      <c r="AW476" s="43"/>
      <c r="AX476" s="43"/>
      <c r="AY476" s="43"/>
      <c r="AZ476" s="43"/>
      <c r="BA476" s="43"/>
      <c r="BB476" s="43"/>
      <c r="BC476" s="43"/>
      <c r="BD476" s="43"/>
      <c r="BE476" s="43"/>
      <c r="BF476" s="43"/>
      <c r="BG476" s="43"/>
      <c r="BH476" s="43"/>
      <c r="BI476" s="43"/>
      <c r="BJ476" s="43"/>
      <c r="BK476" s="43"/>
      <c r="BL476" s="27"/>
      <c r="BM476" s="27"/>
      <c r="BN476" s="27"/>
    </row>
    <row r="477" spans="1:66" x14ac:dyDescent="0.2">
      <c r="A477" s="43"/>
      <c r="B477" s="43"/>
      <c r="C477" s="43"/>
      <c r="E477" s="43"/>
      <c r="F477" s="43"/>
      <c r="G477" s="43"/>
      <c r="H477" s="43"/>
      <c r="I477" s="43"/>
      <c r="J477" s="43"/>
      <c r="K477" s="43"/>
      <c r="L477" s="43"/>
      <c r="M477" s="43"/>
      <c r="N477" s="43"/>
      <c r="O477" s="43"/>
      <c r="P477" s="43"/>
      <c r="Q477" s="43"/>
      <c r="R477" s="43"/>
      <c r="S477" s="43"/>
      <c r="T477" s="43"/>
      <c r="U477" s="43"/>
      <c r="V477" s="43"/>
      <c r="W477" s="43"/>
      <c r="X477" s="43"/>
      <c r="Y477" s="43"/>
      <c r="Z477" s="43"/>
      <c r="AA477" s="43"/>
      <c r="AB477" s="43"/>
      <c r="AC477" s="43"/>
      <c r="AD477" s="43"/>
      <c r="AE477" s="43"/>
      <c r="AF477" s="43"/>
      <c r="AG477" s="43"/>
      <c r="AH477" s="43"/>
      <c r="AI477" s="43"/>
      <c r="AJ477" s="43"/>
      <c r="AK477" s="43"/>
      <c r="AL477" s="43"/>
      <c r="AM477" s="43"/>
      <c r="AN477" s="43"/>
      <c r="AO477" s="43"/>
      <c r="AP477" s="43"/>
      <c r="AQ477" s="43"/>
      <c r="AR477" s="43"/>
      <c r="AS477" s="43"/>
      <c r="AT477" s="43"/>
      <c r="AU477" s="43"/>
      <c r="AV477" s="43"/>
      <c r="AW477" s="43"/>
      <c r="AX477" s="43"/>
      <c r="AY477" s="43"/>
      <c r="AZ477" s="43"/>
      <c r="BA477" s="43"/>
      <c r="BB477" s="43"/>
      <c r="BC477" s="43"/>
      <c r="BD477" s="43"/>
      <c r="BE477" s="43"/>
      <c r="BF477" s="43"/>
      <c r="BG477" s="43"/>
      <c r="BH477" s="43"/>
      <c r="BI477" s="43"/>
      <c r="BJ477" s="43"/>
      <c r="BK477" s="43"/>
      <c r="BL477" s="27"/>
      <c r="BM477" s="27"/>
      <c r="BN477" s="27"/>
    </row>
    <row r="478" spans="1:66" x14ac:dyDescent="0.2">
      <c r="A478" s="43"/>
      <c r="B478" s="43"/>
      <c r="C478" s="43"/>
      <c r="E478" s="43"/>
      <c r="F478" s="43"/>
      <c r="G478" s="43"/>
      <c r="H478" s="43"/>
      <c r="I478" s="43"/>
      <c r="J478" s="43"/>
      <c r="K478" s="43"/>
      <c r="L478" s="43"/>
      <c r="M478" s="43"/>
      <c r="N478" s="43"/>
      <c r="O478" s="43"/>
      <c r="P478" s="43"/>
      <c r="Q478" s="43"/>
      <c r="R478" s="43"/>
      <c r="S478" s="43"/>
      <c r="T478" s="43"/>
      <c r="U478" s="43"/>
      <c r="V478" s="43"/>
      <c r="W478" s="43"/>
      <c r="X478" s="43"/>
      <c r="Y478" s="43"/>
      <c r="Z478" s="43"/>
      <c r="AA478" s="43"/>
      <c r="AB478" s="43"/>
      <c r="AC478" s="43"/>
      <c r="AD478" s="43"/>
      <c r="AE478" s="43"/>
      <c r="AF478" s="43"/>
      <c r="AG478" s="43"/>
      <c r="AH478" s="43"/>
      <c r="AI478" s="43"/>
      <c r="AJ478" s="43"/>
      <c r="AK478" s="43"/>
      <c r="AL478" s="43"/>
      <c r="AM478" s="43"/>
      <c r="AN478" s="43"/>
      <c r="AO478" s="43"/>
      <c r="AP478" s="43"/>
      <c r="AQ478" s="43"/>
      <c r="AR478" s="43"/>
      <c r="AS478" s="43"/>
      <c r="AT478" s="43"/>
      <c r="AU478" s="43"/>
      <c r="AV478" s="43"/>
      <c r="AW478" s="43"/>
      <c r="AX478" s="43"/>
      <c r="AY478" s="43"/>
      <c r="AZ478" s="43"/>
      <c r="BA478" s="43"/>
      <c r="BB478" s="43"/>
      <c r="BC478" s="43"/>
      <c r="BD478" s="43"/>
      <c r="BE478" s="43"/>
      <c r="BF478" s="43"/>
      <c r="BG478" s="43"/>
      <c r="BH478" s="43"/>
      <c r="BI478" s="43"/>
      <c r="BJ478" s="43"/>
      <c r="BK478" s="43"/>
      <c r="BL478" s="27"/>
      <c r="BM478" s="27"/>
      <c r="BN478" s="27"/>
    </row>
    <row r="479" spans="1:66" x14ac:dyDescent="0.2">
      <c r="A479" s="43"/>
      <c r="B479" s="43"/>
      <c r="C479" s="43"/>
      <c r="E479" s="43"/>
      <c r="F479" s="43"/>
      <c r="G479" s="43"/>
      <c r="H479" s="43"/>
      <c r="I479" s="43"/>
      <c r="J479" s="43"/>
      <c r="K479" s="43"/>
      <c r="L479" s="43"/>
      <c r="M479" s="43"/>
      <c r="N479" s="43"/>
      <c r="O479" s="43"/>
      <c r="P479" s="43"/>
      <c r="Q479" s="43"/>
      <c r="R479" s="43"/>
      <c r="S479" s="43"/>
      <c r="T479" s="43"/>
      <c r="U479" s="43"/>
      <c r="V479" s="43"/>
      <c r="W479" s="43"/>
      <c r="X479" s="43"/>
      <c r="Y479" s="43"/>
      <c r="Z479" s="43"/>
      <c r="AA479" s="43"/>
      <c r="AB479" s="43"/>
      <c r="AC479" s="43"/>
      <c r="AD479" s="43"/>
      <c r="AE479" s="43"/>
      <c r="AF479" s="43"/>
      <c r="AG479" s="43"/>
      <c r="AH479" s="43"/>
      <c r="AI479" s="43"/>
      <c r="AJ479" s="43"/>
      <c r="AK479" s="43"/>
      <c r="AL479" s="43"/>
      <c r="AM479" s="43"/>
      <c r="AN479" s="43"/>
      <c r="AO479" s="43"/>
      <c r="AP479" s="43"/>
      <c r="AQ479" s="43"/>
      <c r="AR479" s="43"/>
      <c r="AS479" s="43"/>
      <c r="AT479" s="43"/>
      <c r="AU479" s="43"/>
      <c r="AV479" s="43"/>
      <c r="AW479" s="43"/>
      <c r="AX479" s="43"/>
      <c r="AY479" s="43"/>
      <c r="AZ479" s="43"/>
      <c r="BA479" s="43"/>
      <c r="BB479" s="43"/>
      <c r="BC479" s="43"/>
      <c r="BD479" s="43"/>
      <c r="BE479" s="43"/>
      <c r="BF479" s="43"/>
      <c r="BG479" s="43"/>
      <c r="BH479" s="43"/>
      <c r="BI479" s="43"/>
      <c r="BJ479" s="43"/>
      <c r="BK479" s="43"/>
      <c r="BL479" s="27"/>
      <c r="BM479" s="27"/>
      <c r="BN479" s="27"/>
    </row>
    <row r="480" spans="1:66" x14ac:dyDescent="0.2">
      <c r="A480" s="43"/>
      <c r="B480" s="43"/>
      <c r="C480" s="43"/>
      <c r="E480" s="43"/>
      <c r="F480" s="43"/>
      <c r="G480" s="43"/>
      <c r="H480" s="43"/>
      <c r="I480" s="43"/>
      <c r="J480" s="43"/>
      <c r="K480" s="43"/>
      <c r="L480" s="43"/>
      <c r="M480" s="43"/>
      <c r="N480" s="43"/>
      <c r="O480" s="43"/>
      <c r="P480" s="43"/>
      <c r="Q480" s="43"/>
      <c r="R480" s="43"/>
      <c r="S480" s="43"/>
      <c r="T480" s="43"/>
      <c r="U480" s="43"/>
      <c r="V480" s="43"/>
      <c r="W480" s="43"/>
      <c r="X480" s="43"/>
      <c r="Y480" s="43"/>
      <c r="Z480" s="43"/>
      <c r="AA480" s="43"/>
      <c r="AB480" s="43"/>
      <c r="AC480" s="43"/>
      <c r="AD480" s="43"/>
      <c r="AE480" s="43"/>
      <c r="AF480" s="43"/>
      <c r="AG480" s="43"/>
      <c r="AH480" s="43"/>
      <c r="AI480" s="43"/>
      <c r="AJ480" s="43"/>
      <c r="AK480" s="43"/>
      <c r="AL480" s="43"/>
      <c r="AM480" s="43"/>
      <c r="AN480" s="43"/>
      <c r="AO480" s="43"/>
      <c r="AP480" s="43"/>
      <c r="AQ480" s="43"/>
      <c r="AR480" s="43"/>
      <c r="AS480" s="43"/>
      <c r="AT480" s="43"/>
      <c r="AU480" s="43"/>
      <c r="AV480" s="43"/>
      <c r="AW480" s="43"/>
      <c r="AX480" s="43"/>
      <c r="AY480" s="43"/>
      <c r="AZ480" s="43"/>
      <c r="BA480" s="43"/>
      <c r="BB480" s="43"/>
      <c r="BC480" s="43"/>
      <c r="BD480" s="43"/>
      <c r="BE480" s="43"/>
      <c r="BF480" s="43"/>
      <c r="BG480" s="43"/>
      <c r="BH480" s="43"/>
      <c r="BI480" s="43"/>
      <c r="BJ480" s="43"/>
      <c r="BK480" s="43"/>
      <c r="BL480" s="27"/>
      <c r="BM480" s="27"/>
      <c r="BN480" s="27"/>
    </row>
    <row r="481" spans="1:66" x14ac:dyDescent="0.2">
      <c r="A481" s="43"/>
      <c r="B481" s="43"/>
      <c r="C481" s="43"/>
      <c r="E481" s="43"/>
      <c r="F481" s="43"/>
      <c r="G481" s="43"/>
      <c r="H481" s="43"/>
      <c r="I481" s="43"/>
      <c r="J481" s="43"/>
      <c r="K481" s="43"/>
      <c r="L481" s="43"/>
      <c r="M481" s="43"/>
      <c r="N481" s="43"/>
      <c r="O481" s="43"/>
      <c r="P481" s="43"/>
      <c r="Q481" s="43"/>
      <c r="R481" s="43"/>
      <c r="S481" s="43"/>
      <c r="T481" s="43"/>
      <c r="U481" s="43"/>
      <c r="V481" s="43"/>
      <c r="W481" s="43"/>
      <c r="X481" s="43"/>
      <c r="Y481" s="43"/>
      <c r="Z481" s="43"/>
      <c r="AA481" s="43"/>
      <c r="AB481" s="43"/>
      <c r="AC481" s="43"/>
      <c r="AD481" s="43"/>
      <c r="AE481" s="43"/>
      <c r="AF481" s="43"/>
      <c r="AG481" s="43"/>
      <c r="AH481" s="43"/>
      <c r="AI481" s="43"/>
      <c r="AJ481" s="43"/>
      <c r="AK481" s="43"/>
      <c r="AL481" s="43"/>
      <c r="AM481" s="43"/>
      <c r="AN481" s="43"/>
      <c r="AO481" s="43"/>
      <c r="AP481" s="43"/>
      <c r="AQ481" s="43"/>
      <c r="AR481" s="43"/>
      <c r="AS481" s="43"/>
      <c r="AT481" s="43"/>
      <c r="AU481" s="43"/>
      <c r="AV481" s="43"/>
      <c r="AW481" s="43"/>
      <c r="AX481" s="43"/>
      <c r="AY481" s="43"/>
      <c r="AZ481" s="43"/>
      <c r="BA481" s="43"/>
      <c r="BB481" s="43"/>
      <c r="BC481" s="43"/>
      <c r="BD481" s="43"/>
      <c r="BE481" s="43"/>
      <c r="BF481" s="43"/>
      <c r="BG481" s="43"/>
      <c r="BH481" s="43"/>
      <c r="BI481" s="43"/>
      <c r="BJ481" s="43"/>
      <c r="BK481" s="43"/>
      <c r="BL481" s="27"/>
      <c r="BM481" s="27"/>
      <c r="BN481" s="27"/>
    </row>
    <row r="482" spans="1:66" x14ac:dyDescent="0.2">
      <c r="A482" s="43"/>
      <c r="B482" s="43"/>
      <c r="C482" s="43"/>
      <c r="E482" s="43"/>
      <c r="F482" s="43"/>
      <c r="G482" s="43"/>
      <c r="H482" s="43"/>
      <c r="I482" s="43"/>
      <c r="J482" s="43"/>
      <c r="K482" s="43"/>
      <c r="L482" s="43"/>
      <c r="M482" s="43"/>
      <c r="N482" s="43"/>
      <c r="O482" s="43"/>
      <c r="P482" s="43"/>
      <c r="Q482" s="43"/>
      <c r="R482" s="43"/>
      <c r="S482" s="43"/>
      <c r="T482" s="43"/>
      <c r="U482" s="43"/>
      <c r="V482" s="43"/>
      <c r="W482" s="43"/>
      <c r="X482" s="43"/>
      <c r="Y482" s="43"/>
      <c r="Z482" s="43"/>
      <c r="AA482" s="43"/>
      <c r="AB482" s="43"/>
      <c r="AC482" s="43"/>
      <c r="AD482" s="43"/>
      <c r="AE482" s="43"/>
      <c r="AF482" s="43"/>
      <c r="AG482" s="43"/>
      <c r="AH482" s="43"/>
      <c r="AI482" s="43"/>
      <c r="AJ482" s="43"/>
      <c r="AK482" s="43"/>
      <c r="AL482" s="43"/>
      <c r="AM482" s="43"/>
      <c r="AN482" s="43"/>
      <c r="AO482" s="43"/>
      <c r="AP482" s="43"/>
      <c r="AQ482" s="43"/>
      <c r="AR482" s="43"/>
      <c r="AS482" s="43"/>
      <c r="AT482" s="43"/>
      <c r="AU482" s="43"/>
      <c r="AV482" s="43"/>
      <c r="AW482" s="43"/>
      <c r="AX482" s="43"/>
      <c r="AY482" s="43"/>
      <c r="AZ482" s="43"/>
      <c r="BA482" s="43"/>
      <c r="BB482" s="43"/>
      <c r="BC482" s="43"/>
      <c r="BD482" s="43"/>
      <c r="BE482" s="43"/>
      <c r="BF482" s="43"/>
      <c r="BG482" s="43"/>
      <c r="BH482" s="43"/>
      <c r="BI482" s="43"/>
      <c r="BJ482" s="43"/>
      <c r="BK482" s="43"/>
      <c r="BL482" s="27"/>
      <c r="BM482" s="27"/>
      <c r="BN482" s="27"/>
    </row>
    <row r="483" spans="1:66" x14ac:dyDescent="0.2">
      <c r="A483" s="43"/>
      <c r="B483" s="43"/>
      <c r="C483" s="43"/>
      <c r="E483" s="43"/>
      <c r="F483" s="43"/>
      <c r="G483" s="43"/>
      <c r="H483" s="43"/>
      <c r="I483" s="43"/>
      <c r="J483" s="43"/>
      <c r="K483" s="43"/>
      <c r="L483" s="43"/>
      <c r="M483" s="43"/>
      <c r="N483" s="43"/>
      <c r="O483" s="43"/>
      <c r="P483" s="43"/>
      <c r="Q483" s="43"/>
      <c r="R483" s="43"/>
      <c r="S483" s="43"/>
      <c r="T483" s="43"/>
      <c r="U483" s="43"/>
      <c r="V483" s="43"/>
      <c r="W483" s="43"/>
      <c r="X483" s="43"/>
      <c r="Y483" s="43"/>
      <c r="Z483" s="43"/>
      <c r="AA483" s="43"/>
      <c r="AB483" s="43"/>
      <c r="AC483" s="43"/>
      <c r="AD483" s="43"/>
      <c r="AE483" s="43"/>
      <c r="AF483" s="43"/>
      <c r="AG483" s="43"/>
      <c r="AH483" s="43"/>
      <c r="AI483" s="43"/>
      <c r="AJ483" s="43"/>
      <c r="AK483" s="43"/>
      <c r="AL483" s="43"/>
      <c r="AM483" s="43"/>
      <c r="AN483" s="43"/>
      <c r="AO483" s="43"/>
      <c r="AP483" s="43"/>
      <c r="AQ483" s="43"/>
      <c r="AR483" s="43"/>
      <c r="AS483" s="43"/>
      <c r="AT483" s="43"/>
      <c r="AU483" s="43"/>
      <c r="AV483" s="43"/>
      <c r="AW483" s="43"/>
      <c r="AX483" s="43"/>
      <c r="AY483" s="43"/>
      <c r="AZ483" s="43"/>
      <c r="BA483" s="43"/>
      <c r="BB483" s="43"/>
      <c r="BC483" s="43"/>
      <c r="BD483" s="43"/>
      <c r="BE483" s="43"/>
      <c r="BF483" s="43"/>
      <c r="BG483" s="43"/>
      <c r="BH483" s="43"/>
      <c r="BI483" s="43"/>
      <c r="BJ483" s="43"/>
      <c r="BK483" s="43"/>
      <c r="BL483" s="27"/>
      <c r="BM483" s="27"/>
      <c r="BN483" s="27"/>
    </row>
    <row r="484" spans="1:66" x14ac:dyDescent="0.2">
      <c r="A484" s="43"/>
      <c r="B484" s="43"/>
      <c r="C484" s="43"/>
      <c r="E484" s="43"/>
      <c r="F484" s="43"/>
      <c r="G484" s="43"/>
      <c r="H484" s="43"/>
      <c r="I484" s="43"/>
      <c r="J484" s="43"/>
      <c r="K484" s="43"/>
      <c r="L484" s="43"/>
      <c r="M484" s="43"/>
      <c r="N484" s="43"/>
      <c r="O484" s="43"/>
      <c r="P484" s="43"/>
      <c r="Q484" s="43"/>
      <c r="R484" s="43"/>
      <c r="S484" s="43"/>
      <c r="T484" s="43"/>
      <c r="U484" s="43"/>
      <c r="V484" s="43"/>
      <c r="W484" s="43"/>
      <c r="X484" s="43"/>
      <c r="Y484" s="43"/>
      <c r="Z484" s="43"/>
      <c r="AA484" s="43"/>
      <c r="AB484" s="43"/>
      <c r="AC484" s="43"/>
      <c r="AD484" s="43"/>
      <c r="AE484" s="43"/>
      <c r="AF484" s="43"/>
      <c r="AG484" s="43"/>
      <c r="AH484" s="43"/>
      <c r="AI484" s="43"/>
      <c r="AJ484" s="43"/>
      <c r="AK484" s="43"/>
      <c r="AL484" s="43"/>
      <c r="AM484" s="43"/>
      <c r="AN484" s="43"/>
      <c r="AO484" s="43"/>
      <c r="AP484" s="43"/>
      <c r="AQ484" s="43"/>
      <c r="AR484" s="43"/>
      <c r="AS484" s="43"/>
      <c r="AT484" s="43"/>
      <c r="AU484" s="43"/>
      <c r="AV484" s="43"/>
      <c r="AW484" s="43"/>
      <c r="AX484" s="43"/>
      <c r="AY484" s="43"/>
      <c r="AZ484" s="43"/>
      <c r="BA484" s="43"/>
      <c r="BB484" s="43"/>
      <c r="BC484" s="43"/>
      <c r="BD484" s="43"/>
      <c r="BE484" s="43"/>
      <c r="BF484" s="43"/>
      <c r="BG484" s="43"/>
      <c r="BH484" s="43"/>
      <c r="BI484" s="43"/>
      <c r="BJ484" s="43"/>
      <c r="BK484" s="43"/>
      <c r="BL484" s="27"/>
      <c r="BM484" s="27"/>
      <c r="BN484" s="27"/>
    </row>
    <row r="485" spans="1:66" x14ac:dyDescent="0.2">
      <c r="A485" s="43"/>
      <c r="B485" s="43"/>
      <c r="C485" s="43"/>
      <c r="E485" s="43"/>
      <c r="F485" s="43"/>
      <c r="G485" s="43"/>
      <c r="H485" s="43"/>
      <c r="I485" s="43"/>
      <c r="J485" s="43"/>
      <c r="K485" s="43"/>
      <c r="L485" s="43"/>
      <c r="M485" s="43"/>
      <c r="N485" s="43"/>
      <c r="O485" s="43"/>
      <c r="P485" s="43"/>
      <c r="Q485" s="43"/>
      <c r="R485" s="43"/>
      <c r="S485" s="43"/>
      <c r="T485" s="43"/>
      <c r="U485" s="43"/>
      <c r="V485" s="43"/>
      <c r="W485" s="43"/>
      <c r="X485" s="43"/>
      <c r="Y485" s="43"/>
      <c r="Z485" s="43"/>
      <c r="AA485" s="43"/>
      <c r="AB485" s="43"/>
      <c r="AC485" s="43"/>
      <c r="AD485" s="43"/>
      <c r="AE485" s="43"/>
      <c r="AF485" s="43"/>
      <c r="AG485" s="43"/>
      <c r="AH485" s="43"/>
      <c r="AI485" s="43"/>
      <c r="AJ485" s="43"/>
      <c r="AK485" s="43"/>
      <c r="AL485" s="43"/>
      <c r="AM485" s="43"/>
      <c r="AN485" s="43"/>
      <c r="AO485" s="43"/>
      <c r="AP485" s="43"/>
      <c r="AQ485" s="43"/>
      <c r="AR485" s="43"/>
      <c r="AS485" s="43"/>
      <c r="AT485" s="43"/>
      <c r="AU485" s="43"/>
      <c r="AV485" s="43"/>
      <c r="AW485" s="43"/>
      <c r="AX485" s="43"/>
      <c r="AY485" s="43"/>
      <c r="AZ485" s="43"/>
      <c r="BA485" s="43"/>
      <c r="BB485" s="43"/>
      <c r="BC485" s="43"/>
      <c r="BD485" s="43"/>
      <c r="BE485" s="43"/>
      <c r="BF485" s="43"/>
      <c r="BG485" s="43"/>
      <c r="BH485" s="43"/>
      <c r="BI485" s="43"/>
      <c r="BJ485" s="43"/>
      <c r="BK485" s="43"/>
      <c r="BL485" s="27"/>
      <c r="BM485" s="27"/>
      <c r="BN485" s="27"/>
    </row>
    <row r="486" spans="1:66" x14ac:dyDescent="0.2">
      <c r="A486" s="43"/>
      <c r="B486" s="43"/>
      <c r="C486" s="43"/>
      <c r="E486" s="43"/>
      <c r="F486" s="43"/>
      <c r="G486" s="43"/>
      <c r="H486" s="43"/>
      <c r="I486" s="43"/>
      <c r="J486" s="43"/>
      <c r="K486" s="43"/>
      <c r="L486" s="43"/>
      <c r="M486" s="43"/>
      <c r="N486" s="43"/>
      <c r="O486" s="43"/>
      <c r="P486" s="43"/>
      <c r="Q486" s="43"/>
      <c r="R486" s="43"/>
      <c r="S486" s="43"/>
      <c r="T486" s="43"/>
      <c r="U486" s="43"/>
      <c r="V486" s="43"/>
      <c r="W486" s="43"/>
      <c r="X486" s="43"/>
      <c r="Y486" s="43"/>
      <c r="Z486" s="43"/>
      <c r="AA486" s="43"/>
      <c r="AB486" s="43"/>
      <c r="AC486" s="43"/>
      <c r="AD486" s="43"/>
      <c r="AE486" s="43"/>
      <c r="AF486" s="43"/>
      <c r="AG486" s="43"/>
      <c r="AH486" s="43"/>
      <c r="AI486" s="43"/>
      <c r="AJ486" s="43"/>
      <c r="AK486" s="43"/>
      <c r="AL486" s="43"/>
      <c r="AM486" s="43"/>
      <c r="AN486" s="43"/>
      <c r="AO486" s="43"/>
      <c r="AP486" s="43"/>
      <c r="AQ486" s="43"/>
      <c r="AR486" s="43"/>
      <c r="AS486" s="43"/>
      <c r="AT486" s="43"/>
      <c r="AU486" s="43"/>
      <c r="AV486" s="43"/>
      <c r="AW486" s="43"/>
      <c r="AX486" s="43"/>
      <c r="AY486" s="43"/>
      <c r="AZ486" s="43"/>
      <c r="BA486" s="43"/>
      <c r="BB486" s="43"/>
      <c r="BC486" s="43"/>
      <c r="BD486" s="43"/>
      <c r="BE486" s="43"/>
      <c r="BF486" s="43"/>
      <c r="BG486" s="43"/>
      <c r="BH486" s="43"/>
      <c r="BI486" s="43"/>
      <c r="BJ486" s="43"/>
      <c r="BK486" s="43"/>
      <c r="BL486" s="27"/>
      <c r="BM486" s="27"/>
      <c r="BN486" s="27"/>
    </row>
    <row r="487" spans="1:66" x14ac:dyDescent="0.2">
      <c r="A487" s="43"/>
      <c r="B487" s="43"/>
      <c r="C487" s="43"/>
      <c r="E487" s="43"/>
      <c r="F487" s="43"/>
      <c r="G487" s="43"/>
      <c r="H487" s="43"/>
      <c r="I487" s="43"/>
      <c r="J487" s="43"/>
      <c r="K487" s="43"/>
      <c r="L487" s="43"/>
      <c r="M487" s="43"/>
      <c r="N487" s="43"/>
      <c r="O487" s="43"/>
      <c r="P487" s="43"/>
      <c r="Q487" s="43"/>
      <c r="R487" s="43"/>
      <c r="S487" s="43"/>
      <c r="T487" s="43"/>
      <c r="U487" s="43"/>
      <c r="V487" s="43"/>
      <c r="W487" s="43"/>
      <c r="X487" s="43"/>
      <c r="Y487" s="43"/>
      <c r="Z487" s="43"/>
      <c r="AA487" s="43"/>
      <c r="AB487" s="43"/>
      <c r="AC487" s="43"/>
      <c r="AD487" s="43"/>
      <c r="AE487" s="43"/>
      <c r="AF487" s="43"/>
      <c r="AG487" s="43"/>
      <c r="AH487" s="43"/>
      <c r="AI487" s="43"/>
      <c r="AJ487" s="43"/>
      <c r="AK487" s="43"/>
      <c r="AL487" s="43"/>
      <c r="AM487" s="43"/>
      <c r="AN487" s="43"/>
      <c r="AO487" s="43"/>
      <c r="AP487" s="43"/>
      <c r="AQ487" s="43"/>
      <c r="AR487" s="43"/>
      <c r="AS487" s="43"/>
      <c r="AT487" s="43"/>
      <c r="AU487" s="43"/>
      <c r="AV487" s="43"/>
      <c r="AW487" s="43"/>
      <c r="AX487" s="43"/>
      <c r="AY487" s="43"/>
      <c r="AZ487" s="43"/>
      <c r="BA487" s="43"/>
      <c r="BB487" s="43"/>
      <c r="BC487" s="43"/>
      <c r="BD487" s="43"/>
      <c r="BE487" s="43"/>
      <c r="BF487" s="43"/>
      <c r="BG487" s="43"/>
      <c r="BH487" s="43"/>
      <c r="BI487" s="43"/>
      <c r="BJ487" s="43"/>
      <c r="BK487" s="43"/>
      <c r="BL487" s="27"/>
      <c r="BM487" s="27"/>
      <c r="BN487" s="27"/>
    </row>
    <row r="488" spans="1:66" x14ac:dyDescent="0.2">
      <c r="A488" s="43"/>
      <c r="B488" s="43"/>
      <c r="C488" s="43"/>
      <c r="E488" s="43"/>
      <c r="F488" s="43"/>
      <c r="G488" s="43"/>
      <c r="H488" s="43"/>
      <c r="I488" s="43"/>
      <c r="J488" s="43"/>
      <c r="K488" s="43"/>
      <c r="L488" s="43"/>
      <c r="M488" s="43"/>
      <c r="N488" s="43"/>
      <c r="O488" s="43"/>
      <c r="P488" s="43"/>
      <c r="Q488" s="43"/>
      <c r="R488" s="43"/>
      <c r="S488" s="43"/>
      <c r="T488" s="43"/>
      <c r="U488" s="43"/>
      <c r="V488" s="43"/>
      <c r="W488" s="43"/>
      <c r="X488" s="43"/>
      <c r="Y488" s="43"/>
      <c r="Z488" s="43"/>
      <c r="AA488" s="43"/>
      <c r="AB488" s="43"/>
      <c r="AC488" s="43"/>
      <c r="AD488" s="43"/>
      <c r="AE488" s="43"/>
      <c r="AF488" s="43"/>
      <c r="AG488" s="43"/>
      <c r="AH488" s="43"/>
      <c r="AI488" s="43"/>
      <c r="AJ488" s="43"/>
      <c r="AK488" s="43"/>
      <c r="AL488" s="43"/>
      <c r="AM488" s="43"/>
      <c r="AN488" s="43"/>
      <c r="AO488" s="43"/>
      <c r="AP488" s="43"/>
      <c r="AQ488" s="43"/>
      <c r="AR488" s="43"/>
      <c r="AS488" s="43"/>
      <c r="AT488" s="43"/>
      <c r="AU488" s="43"/>
      <c r="AV488" s="43"/>
      <c r="AW488" s="43"/>
      <c r="AX488" s="43"/>
      <c r="AY488" s="43"/>
      <c r="AZ488" s="43"/>
      <c r="BA488" s="43"/>
      <c r="BB488" s="43"/>
      <c r="BC488" s="43"/>
      <c r="BD488" s="43"/>
      <c r="BE488" s="43"/>
      <c r="BF488" s="43"/>
      <c r="BG488" s="43"/>
      <c r="BH488" s="43"/>
      <c r="BI488" s="43"/>
      <c r="BJ488" s="43"/>
      <c r="BK488" s="43"/>
      <c r="BL488" s="27"/>
      <c r="BM488" s="27"/>
      <c r="BN488" s="27"/>
    </row>
    <row r="489" spans="1:66" x14ac:dyDescent="0.2">
      <c r="A489" s="43"/>
      <c r="B489" s="43"/>
      <c r="C489" s="43"/>
      <c r="E489" s="43"/>
      <c r="F489" s="43"/>
      <c r="G489" s="43"/>
      <c r="H489" s="43"/>
      <c r="I489" s="43"/>
      <c r="J489" s="43"/>
      <c r="K489" s="43"/>
      <c r="L489" s="43"/>
      <c r="M489" s="43"/>
      <c r="N489" s="43"/>
      <c r="O489" s="43"/>
      <c r="P489" s="43"/>
      <c r="Q489" s="43"/>
      <c r="R489" s="43"/>
      <c r="S489" s="43"/>
      <c r="T489" s="43"/>
      <c r="U489" s="43"/>
      <c r="V489" s="43"/>
      <c r="W489" s="43"/>
      <c r="X489" s="43"/>
      <c r="Y489" s="43"/>
      <c r="Z489" s="43"/>
      <c r="AA489" s="43"/>
      <c r="AB489" s="43"/>
      <c r="AC489" s="43"/>
      <c r="AD489" s="43"/>
      <c r="AE489" s="43"/>
      <c r="AF489" s="43"/>
      <c r="AG489" s="43"/>
      <c r="AH489" s="43"/>
      <c r="AI489" s="43"/>
      <c r="AJ489" s="43"/>
      <c r="AK489" s="43"/>
      <c r="AL489" s="43"/>
      <c r="AM489" s="43"/>
      <c r="AN489" s="43"/>
      <c r="AO489" s="43"/>
      <c r="AP489" s="43"/>
      <c r="AQ489" s="43"/>
      <c r="AR489" s="43"/>
      <c r="AS489" s="43"/>
      <c r="AT489" s="43"/>
      <c r="AU489" s="43"/>
      <c r="AV489" s="43"/>
      <c r="AW489" s="43"/>
      <c r="AX489" s="43"/>
      <c r="AY489" s="43"/>
      <c r="AZ489" s="43"/>
      <c r="BA489" s="43"/>
      <c r="BB489" s="43"/>
      <c r="BC489" s="43"/>
      <c r="BD489" s="43"/>
      <c r="BE489" s="43"/>
      <c r="BF489" s="43"/>
      <c r="BG489" s="43"/>
      <c r="BH489" s="43"/>
      <c r="BI489" s="43"/>
      <c r="BJ489" s="43"/>
      <c r="BK489" s="43"/>
      <c r="BL489" s="27"/>
      <c r="BM489" s="27"/>
      <c r="BN489" s="27"/>
    </row>
    <row r="490" spans="1:66" x14ac:dyDescent="0.2">
      <c r="A490" s="43"/>
      <c r="B490" s="43"/>
      <c r="C490" s="43"/>
      <c r="E490" s="43"/>
      <c r="F490" s="43"/>
      <c r="G490" s="43"/>
      <c r="H490" s="43"/>
      <c r="I490" s="43"/>
      <c r="J490" s="43"/>
      <c r="K490" s="43"/>
      <c r="L490" s="43"/>
      <c r="M490" s="43"/>
      <c r="N490" s="43"/>
      <c r="O490" s="43"/>
      <c r="P490" s="43"/>
      <c r="Q490" s="43"/>
      <c r="R490" s="43"/>
      <c r="S490" s="43"/>
      <c r="T490" s="43"/>
      <c r="U490" s="43"/>
      <c r="V490" s="43"/>
      <c r="W490" s="43"/>
      <c r="X490" s="43"/>
      <c r="Y490" s="43"/>
      <c r="Z490" s="43"/>
      <c r="AA490" s="43"/>
      <c r="AB490" s="43"/>
      <c r="AC490" s="43"/>
      <c r="AD490" s="43"/>
      <c r="AE490" s="43"/>
      <c r="AF490" s="43"/>
      <c r="AG490" s="43"/>
      <c r="AH490" s="43"/>
      <c r="AI490" s="43"/>
      <c r="AJ490" s="43"/>
      <c r="AK490" s="43"/>
      <c r="AL490" s="43"/>
      <c r="AM490" s="43"/>
      <c r="AN490" s="43"/>
      <c r="AO490" s="43"/>
      <c r="AP490" s="43"/>
      <c r="AQ490" s="43"/>
      <c r="AR490" s="43"/>
      <c r="AS490" s="43"/>
      <c r="AT490" s="43"/>
      <c r="AU490" s="43"/>
      <c r="AV490" s="43"/>
      <c r="AW490" s="43"/>
      <c r="AX490" s="43"/>
      <c r="AY490" s="43"/>
      <c r="AZ490" s="43"/>
      <c r="BA490" s="43"/>
      <c r="BB490" s="43"/>
      <c r="BC490" s="43"/>
      <c r="BD490" s="43"/>
      <c r="BE490" s="43"/>
      <c r="BF490" s="43"/>
      <c r="BG490" s="43"/>
      <c r="BH490" s="43"/>
      <c r="BI490" s="43"/>
      <c r="BJ490" s="43"/>
      <c r="BK490" s="43"/>
      <c r="BL490" s="27"/>
      <c r="BM490" s="27"/>
      <c r="BN490" s="27"/>
    </row>
    <row r="491" spans="1:66" x14ac:dyDescent="0.2">
      <c r="A491" s="43"/>
      <c r="B491" s="43"/>
      <c r="C491" s="43"/>
      <c r="E491" s="43"/>
      <c r="F491" s="43"/>
      <c r="G491" s="43"/>
      <c r="H491" s="43"/>
      <c r="I491" s="43"/>
      <c r="J491" s="43"/>
      <c r="K491" s="43"/>
      <c r="L491" s="43"/>
      <c r="M491" s="43"/>
      <c r="N491" s="43"/>
      <c r="O491" s="43"/>
      <c r="P491" s="43"/>
      <c r="Q491" s="43"/>
      <c r="R491" s="43"/>
      <c r="S491" s="43"/>
      <c r="T491" s="43"/>
      <c r="U491" s="43"/>
      <c r="V491" s="43"/>
      <c r="W491" s="43"/>
      <c r="X491" s="43"/>
      <c r="Y491" s="43"/>
      <c r="Z491" s="43"/>
      <c r="AA491" s="43"/>
      <c r="AB491" s="43"/>
      <c r="AC491" s="43"/>
      <c r="AD491" s="43"/>
      <c r="AE491" s="43"/>
      <c r="AF491" s="43"/>
      <c r="AG491" s="43"/>
      <c r="AH491" s="43"/>
      <c r="AI491" s="43"/>
      <c r="AJ491" s="43"/>
      <c r="AK491" s="43"/>
      <c r="AL491" s="43"/>
      <c r="AM491" s="43"/>
      <c r="AN491" s="43"/>
      <c r="AO491" s="43"/>
      <c r="AP491" s="43"/>
      <c r="AQ491" s="43"/>
      <c r="AR491" s="43"/>
      <c r="AS491" s="43"/>
      <c r="AT491" s="43"/>
      <c r="AU491" s="43"/>
      <c r="AV491" s="43"/>
      <c r="AW491" s="43"/>
      <c r="AX491" s="43"/>
      <c r="AY491" s="43"/>
      <c r="AZ491" s="43"/>
      <c r="BA491" s="43"/>
      <c r="BB491" s="43"/>
      <c r="BC491" s="43"/>
      <c r="BD491" s="43"/>
      <c r="BE491" s="43"/>
      <c r="BF491" s="43"/>
      <c r="BG491" s="43"/>
      <c r="BH491" s="43"/>
      <c r="BI491" s="43"/>
      <c r="BJ491" s="43"/>
      <c r="BK491" s="43"/>
      <c r="BL491" s="27"/>
      <c r="BM491" s="27"/>
      <c r="BN491" s="27"/>
    </row>
    <row r="492" spans="1:66" x14ac:dyDescent="0.2">
      <c r="A492" s="43"/>
      <c r="B492" s="43"/>
      <c r="C492" s="43"/>
      <c r="E492" s="43"/>
      <c r="F492" s="43"/>
      <c r="G492" s="43"/>
      <c r="H492" s="43"/>
      <c r="I492" s="43"/>
      <c r="J492" s="43"/>
      <c r="K492" s="43"/>
      <c r="L492" s="43"/>
      <c r="M492" s="43"/>
      <c r="N492" s="43"/>
      <c r="O492" s="43"/>
      <c r="P492" s="43"/>
      <c r="Q492" s="43"/>
      <c r="R492" s="43"/>
      <c r="S492" s="43"/>
      <c r="T492" s="43"/>
      <c r="U492" s="43"/>
      <c r="V492" s="43"/>
      <c r="W492" s="43"/>
      <c r="X492" s="43"/>
      <c r="Y492" s="43"/>
      <c r="Z492" s="43"/>
      <c r="AA492" s="43"/>
      <c r="AB492" s="43"/>
      <c r="AC492" s="43"/>
      <c r="AD492" s="43"/>
      <c r="AE492" s="43"/>
      <c r="AF492" s="43"/>
      <c r="AG492" s="43"/>
      <c r="AH492" s="43"/>
      <c r="AI492" s="43"/>
      <c r="AJ492" s="43"/>
      <c r="AK492" s="43"/>
      <c r="AL492" s="43"/>
      <c r="AM492" s="43"/>
      <c r="AN492" s="43"/>
      <c r="AO492" s="43"/>
      <c r="AP492" s="43"/>
      <c r="AQ492" s="43"/>
      <c r="AR492" s="43"/>
      <c r="AS492" s="43"/>
      <c r="AT492" s="43"/>
      <c r="AU492" s="43"/>
      <c r="AV492" s="43"/>
      <c r="AW492" s="43"/>
      <c r="AX492" s="43"/>
      <c r="AY492" s="43"/>
      <c r="AZ492" s="43"/>
      <c r="BA492" s="43"/>
      <c r="BB492" s="43"/>
      <c r="BC492" s="43"/>
      <c r="BD492" s="43"/>
      <c r="BE492" s="43"/>
      <c r="BF492" s="43"/>
      <c r="BG492" s="43"/>
      <c r="BH492" s="43"/>
      <c r="BI492" s="43"/>
      <c r="BJ492" s="43"/>
      <c r="BK492" s="43"/>
      <c r="BL492" s="27"/>
      <c r="BM492" s="27"/>
      <c r="BN492" s="27"/>
    </row>
    <row r="493" spans="1:66" x14ac:dyDescent="0.2">
      <c r="A493" s="43"/>
      <c r="B493" s="43"/>
      <c r="C493" s="43"/>
      <c r="E493" s="43"/>
      <c r="F493" s="43"/>
      <c r="G493" s="43"/>
      <c r="H493" s="43"/>
      <c r="I493" s="43"/>
      <c r="J493" s="43"/>
      <c r="K493" s="43"/>
      <c r="L493" s="43"/>
      <c r="M493" s="43"/>
      <c r="N493" s="43"/>
      <c r="O493" s="43"/>
      <c r="P493" s="43"/>
      <c r="Q493" s="43"/>
      <c r="R493" s="43"/>
      <c r="S493" s="43"/>
      <c r="T493" s="43"/>
      <c r="U493" s="43"/>
      <c r="V493" s="43"/>
      <c r="W493" s="43"/>
      <c r="X493" s="43"/>
      <c r="Y493" s="43"/>
      <c r="Z493" s="43"/>
      <c r="AA493" s="43"/>
      <c r="AB493" s="43"/>
      <c r="AC493" s="43"/>
      <c r="AD493" s="43"/>
      <c r="AE493" s="43"/>
      <c r="AF493" s="43"/>
      <c r="AG493" s="43"/>
      <c r="AH493" s="43"/>
      <c r="AI493" s="43"/>
      <c r="AJ493" s="43"/>
      <c r="AK493" s="43"/>
      <c r="AL493" s="43"/>
      <c r="AM493" s="43"/>
      <c r="AN493" s="43"/>
      <c r="AO493" s="43"/>
      <c r="AP493" s="43"/>
      <c r="AQ493" s="43"/>
      <c r="AR493" s="43"/>
      <c r="AS493" s="43"/>
      <c r="AT493" s="43"/>
      <c r="AU493" s="43"/>
      <c r="AV493" s="43"/>
      <c r="AW493" s="43"/>
      <c r="AX493" s="43"/>
      <c r="AY493" s="43"/>
      <c r="AZ493" s="43"/>
      <c r="BA493" s="43"/>
      <c r="BB493" s="43"/>
      <c r="BC493" s="43"/>
      <c r="BD493" s="43"/>
      <c r="BE493" s="43"/>
      <c r="BF493" s="43"/>
      <c r="BG493" s="43"/>
      <c r="BH493" s="43"/>
      <c r="BI493" s="43"/>
      <c r="BJ493" s="43"/>
      <c r="BK493" s="43"/>
      <c r="BL493" s="27"/>
      <c r="BM493" s="27"/>
      <c r="BN493" s="27"/>
    </row>
    <row r="494" spans="1:66" x14ac:dyDescent="0.2">
      <c r="A494" s="43"/>
      <c r="B494" s="43"/>
      <c r="C494" s="43"/>
      <c r="E494" s="43"/>
      <c r="F494" s="43"/>
      <c r="G494" s="43"/>
      <c r="H494" s="43"/>
      <c r="I494" s="43"/>
      <c r="J494" s="43"/>
      <c r="K494" s="43"/>
      <c r="L494" s="43"/>
      <c r="M494" s="43"/>
      <c r="N494" s="43"/>
      <c r="O494" s="43"/>
      <c r="P494" s="43"/>
      <c r="Q494" s="43"/>
      <c r="R494" s="43"/>
      <c r="S494" s="43"/>
      <c r="T494" s="43"/>
      <c r="U494" s="43"/>
      <c r="V494" s="43"/>
      <c r="W494" s="43"/>
      <c r="X494" s="43"/>
      <c r="Y494" s="43"/>
      <c r="Z494" s="43"/>
      <c r="AA494" s="43"/>
      <c r="AB494" s="43"/>
      <c r="AC494" s="43"/>
      <c r="AD494" s="43"/>
      <c r="AE494" s="43"/>
      <c r="AF494" s="43"/>
      <c r="AG494" s="43"/>
      <c r="AH494" s="43"/>
      <c r="AI494" s="43"/>
      <c r="AJ494" s="43"/>
      <c r="AK494" s="43"/>
      <c r="AL494" s="43"/>
      <c r="AM494" s="43"/>
      <c r="AN494" s="43"/>
      <c r="AO494" s="43"/>
      <c r="AP494" s="43"/>
      <c r="AQ494" s="43"/>
      <c r="AR494" s="43"/>
      <c r="AS494" s="43"/>
      <c r="AT494" s="43"/>
      <c r="AU494" s="43"/>
      <c r="AV494" s="43"/>
      <c r="AW494" s="43"/>
      <c r="AX494" s="43"/>
      <c r="AY494" s="43"/>
      <c r="AZ494" s="43"/>
      <c r="BA494" s="43"/>
      <c r="BB494" s="43"/>
      <c r="BC494" s="43"/>
      <c r="BD494" s="43"/>
      <c r="BE494" s="43"/>
      <c r="BF494" s="43"/>
      <c r="BG494" s="43"/>
      <c r="BH494" s="43"/>
      <c r="BI494" s="43"/>
      <c r="BJ494" s="43"/>
      <c r="BK494" s="43"/>
      <c r="BL494" s="27"/>
      <c r="BM494" s="27"/>
      <c r="BN494" s="27"/>
    </row>
    <row r="495" spans="1:66" x14ac:dyDescent="0.2">
      <c r="A495" s="43"/>
      <c r="B495" s="43"/>
      <c r="C495" s="43"/>
      <c r="E495" s="43"/>
      <c r="F495" s="43"/>
      <c r="G495" s="43"/>
      <c r="H495" s="43"/>
      <c r="I495" s="43"/>
      <c r="J495" s="43"/>
      <c r="K495" s="43"/>
      <c r="L495" s="43"/>
      <c r="M495" s="43"/>
      <c r="N495" s="43"/>
      <c r="O495" s="43"/>
      <c r="P495" s="43"/>
      <c r="Q495" s="43"/>
      <c r="R495" s="43"/>
      <c r="S495" s="43"/>
      <c r="T495" s="43"/>
      <c r="U495" s="43"/>
      <c r="V495" s="43"/>
      <c r="W495" s="43"/>
      <c r="X495" s="43"/>
      <c r="Y495" s="43"/>
      <c r="Z495" s="43"/>
      <c r="AA495" s="43"/>
      <c r="AB495" s="43"/>
      <c r="AC495" s="43"/>
      <c r="AD495" s="43"/>
      <c r="AE495" s="43"/>
      <c r="AF495" s="43"/>
      <c r="AG495" s="43"/>
      <c r="AH495" s="43"/>
      <c r="AI495" s="43"/>
      <c r="AJ495" s="43"/>
      <c r="AK495" s="43"/>
      <c r="AL495" s="43"/>
      <c r="AM495" s="43"/>
      <c r="AN495" s="43"/>
      <c r="AO495" s="43"/>
      <c r="AP495" s="43"/>
      <c r="AQ495" s="43"/>
      <c r="AR495" s="43"/>
      <c r="AS495" s="43"/>
      <c r="AT495" s="43"/>
      <c r="AU495" s="43"/>
      <c r="AV495" s="43"/>
      <c r="AW495" s="43"/>
      <c r="AX495" s="43"/>
      <c r="AY495" s="43"/>
      <c r="AZ495" s="43"/>
      <c r="BA495" s="43"/>
      <c r="BB495" s="43"/>
      <c r="BC495" s="43"/>
      <c r="BD495" s="43"/>
      <c r="BE495" s="43"/>
      <c r="BF495" s="43"/>
      <c r="BG495" s="43"/>
      <c r="BH495" s="43"/>
      <c r="BI495" s="43"/>
      <c r="BJ495" s="43"/>
      <c r="BK495" s="43"/>
      <c r="BL495" s="27"/>
      <c r="BM495" s="27"/>
      <c r="BN495" s="27"/>
    </row>
    <row r="496" spans="1:66" x14ac:dyDescent="0.2">
      <c r="A496" s="43"/>
      <c r="B496" s="43"/>
      <c r="C496" s="43"/>
      <c r="E496" s="43"/>
      <c r="F496" s="43"/>
      <c r="G496" s="43"/>
      <c r="H496" s="43"/>
      <c r="I496" s="43"/>
      <c r="J496" s="43"/>
      <c r="K496" s="43"/>
      <c r="L496" s="43"/>
      <c r="M496" s="43"/>
      <c r="N496" s="43"/>
      <c r="O496" s="43"/>
      <c r="P496" s="43"/>
      <c r="Q496" s="43"/>
      <c r="R496" s="43"/>
      <c r="S496" s="43"/>
      <c r="T496" s="43"/>
      <c r="U496" s="43"/>
      <c r="V496" s="43"/>
      <c r="W496" s="43"/>
      <c r="X496" s="43"/>
      <c r="Y496" s="43"/>
      <c r="Z496" s="43"/>
      <c r="AA496" s="43"/>
      <c r="AB496" s="43"/>
      <c r="AC496" s="43"/>
      <c r="AD496" s="43"/>
      <c r="AE496" s="43"/>
      <c r="AF496" s="43"/>
      <c r="AG496" s="43"/>
      <c r="AH496" s="43"/>
      <c r="AI496" s="43"/>
      <c r="AJ496" s="43"/>
      <c r="AK496" s="43"/>
      <c r="AL496" s="43"/>
      <c r="AM496" s="43"/>
      <c r="AN496" s="43"/>
      <c r="AO496" s="43"/>
      <c r="AP496" s="43"/>
      <c r="AQ496" s="43"/>
      <c r="AR496" s="43"/>
      <c r="AS496" s="43"/>
      <c r="AT496" s="43"/>
      <c r="AU496" s="43"/>
      <c r="AV496" s="43"/>
      <c r="AW496" s="43"/>
      <c r="AX496" s="43"/>
      <c r="AY496" s="43"/>
      <c r="AZ496" s="43"/>
      <c r="BA496" s="43"/>
      <c r="BB496" s="43"/>
      <c r="BC496" s="43"/>
      <c r="BD496" s="43"/>
      <c r="BE496" s="43"/>
      <c r="BF496" s="43"/>
      <c r="BG496" s="43"/>
      <c r="BH496" s="43"/>
      <c r="BI496" s="43"/>
      <c r="BJ496" s="43"/>
      <c r="BK496" s="43"/>
      <c r="BL496" s="27"/>
      <c r="BM496" s="27"/>
      <c r="BN496" s="27"/>
    </row>
    <row r="497" spans="1:66" x14ac:dyDescent="0.2">
      <c r="A497" s="43"/>
      <c r="B497" s="43"/>
      <c r="C497" s="43"/>
      <c r="E497" s="43"/>
      <c r="F497" s="43"/>
      <c r="G497" s="43"/>
      <c r="H497" s="43"/>
      <c r="I497" s="43"/>
      <c r="J497" s="43"/>
      <c r="K497" s="43"/>
      <c r="L497" s="43"/>
      <c r="M497" s="43"/>
      <c r="N497" s="43"/>
      <c r="O497" s="43"/>
      <c r="P497" s="43"/>
      <c r="Q497" s="43"/>
      <c r="R497" s="43"/>
      <c r="S497" s="43"/>
      <c r="T497" s="43"/>
      <c r="U497" s="43"/>
      <c r="V497" s="43"/>
      <c r="W497" s="43"/>
      <c r="X497" s="43"/>
      <c r="Y497" s="43"/>
      <c r="Z497" s="43"/>
      <c r="AA497" s="43"/>
      <c r="AB497" s="43"/>
      <c r="AC497" s="43"/>
      <c r="AD497" s="43"/>
      <c r="AE497" s="43"/>
      <c r="AF497" s="43"/>
      <c r="AG497" s="43"/>
      <c r="AH497" s="43"/>
      <c r="AI497" s="43"/>
      <c r="AJ497" s="43"/>
      <c r="AK497" s="43"/>
      <c r="AL497" s="43"/>
      <c r="AM497" s="43"/>
      <c r="AN497" s="43"/>
      <c r="AO497" s="43"/>
      <c r="AP497" s="43"/>
      <c r="AQ497" s="43"/>
      <c r="AR497" s="43"/>
      <c r="AS497" s="43"/>
      <c r="AT497" s="43"/>
      <c r="AU497" s="43"/>
      <c r="AV497" s="43"/>
      <c r="AW497" s="43"/>
      <c r="AX497" s="43"/>
      <c r="AY497" s="43"/>
      <c r="AZ497" s="43"/>
      <c r="BA497" s="43"/>
      <c r="BB497" s="43"/>
      <c r="BC497" s="43"/>
      <c r="BD497" s="43"/>
      <c r="BE497" s="43"/>
      <c r="BF497" s="43"/>
      <c r="BG497" s="43"/>
      <c r="BH497" s="43"/>
      <c r="BI497" s="43"/>
      <c r="BJ497" s="43"/>
      <c r="BK497" s="43"/>
      <c r="BL497" s="27"/>
      <c r="BM497" s="27"/>
      <c r="BN497" s="27"/>
    </row>
    <row r="498" spans="1:66" x14ac:dyDescent="0.2">
      <c r="A498" s="43"/>
      <c r="B498" s="43"/>
      <c r="C498" s="43"/>
      <c r="E498" s="43"/>
      <c r="F498" s="43"/>
      <c r="G498" s="43"/>
      <c r="H498" s="43"/>
      <c r="I498" s="43"/>
      <c r="J498" s="43"/>
      <c r="K498" s="43"/>
      <c r="L498" s="43"/>
      <c r="M498" s="43"/>
      <c r="N498" s="43"/>
      <c r="O498" s="43"/>
      <c r="P498" s="43"/>
      <c r="Q498" s="43"/>
      <c r="R498" s="43"/>
      <c r="S498" s="43"/>
      <c r="T498" s="43"/>
      <c r="U498" s="43"/>
      <c r="V498" s="43"/>
      <c r="W498" s="43"/>
      <c r="X498" s="43"/>
      <c r="Y498" s="43"/>
      <c r="Z498" s="43"/>
      <c r="AA498" s="43"/>
      <c r="AB498" s="43"/>
      <c r="AC498" s="43"/>
      <c r="AD498" s="43"/>
      <c r="AE498" s="43"/>
      <c r="AF498" s="43"/>
      <c r="AG498" s="43"/>
      <c r="AH498" s="43"/>
      <c r="AI498" s="43"/>
      <c r="AJ498" s="43"/>
      <c r="AK498" s="43"/>
      <c r="AL498" s="43"/>
      <c r="AM498" s="43"/>
      <c r="AN498" s="43"/>
      <c r="AO498" s="43"/>
      <c r="AP498" s="43"/>
      <c r="AQ498" s="43"/>
      <c r="AR498" s="43"/>
      <c r="AS498" s="43"/>
      <c r="AT498" s="43"/>
      <c r="AU498" s="43"/>
      <c r="AV498" s="43"/>
      <c r="AW498" s="43"/>
      <c r="AX498" s="43"/>
      <c r="AY498" s="43"/>
      <c r="AZ498" s="43"/>
      <c r="BA498" s="43"/>
      <c r="BB498" s="43"/>
      <c r="BC498" s="43"/>
      <c r="BD498" s="43"/>
      <c r="BE498" s="43"/>
      <c r="BF498" s="43"/>
      <c r="BG498" s="43"/>
      <c r="BH498" s="43"/>
      <c r="BI498" s="43"/>
      <c r="BJ498" s="43"/>
      <c r="BK498" s="43"/>
      <c r="BL498" s="27"/>
      <c r="BM498" s="27"/>
      <c r="BN498" s="27"/>
    </row>
    <row r="499" spans="1:66" x14ac:dyDescent="0.2">
      <c r="A499" s="43"/>
      <c r="B499" s="43"/>
      <c r="C499" s="43"/>
      <c r="E499" s="43"/>
      <c r="F499" s="43"/>
      <c r="G499" s="43"/>
      <c r="H499" s="43"/>
      <c r="I499" s="43"/>
      <c r="J499" s="43"/>
      <c r="K499" s="43"/>
      <c r="L499" s="43"/>
      <c r="M499" s="43"/>
      <c r="N499" s="43"/>
      <c r="O499" s="43"/>
      <c r="P499" s="43"/>
      <c r="Q499" s="43"/>
      <c r="R499" s="43"/>
      <c r="S499" s="43"/>
      <c r="T499" s="43"/>
      <c r="U499" s="43"/>
      <c r="V499" s="43"/>
      <c r="W499" s="43"/>
      <c r="X499" s="43"/>
      <c r="Y499" s="43"/>
      <c r="Z499" s="43"/>
      <c r="AA499" s="43"/>
      <c r="AB499" s="43"/>
      <c r="AC499" s="43"/>
      <c r="AD499" s="43"/>
      <c r="AE499" s="43"/>
      <c r="AF499" s="43"/>
      <c r="AG499" s="43"/>
      <c r="AH499" s="43"/>
      <c r="AI499" s="43"/>
      <c r="AJ499" s="43"/>
      <c r="AK499" s="43"/>
      <c r="AL499" s="43"/>
      <c r="AM499" s="43"/>
      <c r="AN499" s="43"/>
      <c r="AO499" s="43"/>
      <c r="AP499" s="43"/>
      <c r="AQ499" s="43"/>
      <c r="AR499" s="43"/>
      <c r="AS499" s="43"/>
      <c r="AT499" s="43"/>
      <c r="AU499" s="43"/>
      <c r="AV499" s="43"/>
      <c r="AW499" s="43"/>
      <c r="AX499" s="43"/>
      <c r="AY499" s="43"/>
      <c r="AZ499" s="43"/>
      <c r="BA499" s="43"/>
      <c r="BB499" s="43"/>
      <c r="BC499" s="43"/>
      <c r="BD499" s="43"/>
      <c r="BE499" s="43"/>
      <c r="BF499" s="43"/>
      <c r="BG499" s="43"/>
      <c r="BH499" s="43"/>
      <c r="BI499" s="43"/>
      <c r="BJ499" s="43"/>
      <c r="BK499" s="43"/>
      <c r="BL499" s="27"/>
      <c r="BM499" s="27"/>
      <c r="BN499" s="27"/>
    </row>
    <row r="500" spans="1:66" x14ac:dyDescent="0.2">
      <c r="A500" s="43"/>
      <c r="B500" s="43"/>
      <c r="C500" s="43"/>
      <c r="E500" s="43"/>
      <c r="F500" s="43"/>
      <c r="G500" s="43"/>
      <c r="H500" s="43"/>
      <c r="I500" s="43"/>
      <c r="J500" s="43"/>
      <c r="K500" s="43"/>
      <c r="L500" s="43"/>
      <c r="M500" s="43"/>
      <c r="N500" s="43"/>
      <c r="O500" s="43"/>
      <c r="P500" s="43"/>
      <c r="Q500" s="43"/>
      <c r="R500" s="43"/>
      <c r="S500" s="43"/>
      <c r="T500" s="43"/>
      <c r="U500" s="43"/>
      <c r="V500" s="43"/>
      <c r="W500" s="43"/>
      <c r="X500" s="43"/>
      <c r="Y500" s="43"/>
      <c r="Z500" s="43"/>
      <c r="AA500" s="43"/>
      <c r="AB500" s="43"/>
      <c r="AC500" s="43"/>
      <c r="AD500" s="43"/>
      <c r="AE500" s="43"/>
      <c r="AF500" s="43"/>
      <c r="AG500" s="43"/>
      <c r="AH500" s="43"/>
      <c r="AI500" s="43"/>
      <c r="AJ500" s="43"/>
      <c r="AK500" s="43"/>
      <c r="AL500" s="43"/>
      <c r="AM500" s="43"/>
      <c r="AN500" s="43"/>
      <c r="AO500" s="43"/>
      <c r="AP500" s="43"/>
      <c r="AQ500" s="43"/>
      <c r="AR500" s="43"/>
      <c r="AS500" s="43"/>
      <c r="AT500" s="43"/>
      <c r="AU500" s="43"/>
      <c r="AV500" s="43"/>
      <c r="AW500" s="43"/>
      <c r="AX500" s="43"/>
      <c r="AY500" s="43"/>
      <c r="AZ500" s="43"/>
      <c r="BA500" s="43"/>
      <c r="BB500" s="43"/>
      <c r="BC500" s="43"/>
      <c r="BD500" s="43"/>
      <c r="BE500" s="43"/>
      <c r="BF500" s="43"/>
      <c r="BG500" s="43"/>
      <c r="BH500" s="43"/>
      <c r="BI500" s="43"/>
      <c r="BJ500" s="43"/>
      <c r="BK500" s="43"/>
      <c r="BL500" s="27"/>
      <c r="BM500" s="27"/>
      <c r="BN500" s="27"/>
    </row>
    <row r="501" spans="1:66" x14ac:dyDescent="0.2">
      <c r="A501" s="43"/>
      <c r="B501" s="43"/>
      <c r="C501" s="43"/>
      <c r="E501" s="43"/>
      <c r="F501" s="43"/>
      <c r="G501" s="43"/>
      <c r="H501" s="43"/>
      <c r="I501" s="43"/>
      <c r="J501" s="43"/>
      <c r="K501" s="43"/>
      <c r="L501" s="43"/>
      <c r="M501" s="43"/>
      <c r="N501" s="43"/>
      <c r="O501" s="43"/>
      <c r="P501" s="43"/>
      <c r="Q501" s="43"/>
      <c r="R501" s="43"/>
      <c r="S501" s="43"/>
      <c r="T501" s="43"/>
      <c r="U501" s="43"/>
      <c r="V501" s="43"/>
      <c r="W501" s="43"/>
      <c r="X501" s="43"/>
      <c r="Y501" s="43"/>
      <c r="Z501" s="43"/>
      <c r="AA501" s="43"/>
      <c r="AB501" s="43"/>
      <c r="AC501" s="43"/>
      <c r="AD501" s="43"/>
      <c r="AE501" s="43"/>
      <c r="AF501" s="43"/>
      <c r="AG501" s="43"/>
      <c r="AH501" s="43"/>
      <c r="AI501" s="43"/>
      <c r="AJ501" s="43"/>
      <c r="AK501" s="43"/>
      <c r="AL501" s="43"/>
      <c r="AM501" s="43"/>
      <c r="AN501" s="43"/>
      <c r="AO501" s="43"/>
      <c r="AP501" s="43"/>
      <c r="AQ501" s="43"/>
      <c r="AR501" s="43"/>
      <c r="AS501" s="43"/>
      <c r="AT501" s="43"/>
      <c r="AU501" s="43"/>
      <c r="AV501" s="43"/>
      <c r="AW501" s="43"/>
      <c r="AX501" s="43"/>
      <c r="AY501" s="43"/>
      <c r="AZ501" s="43"/>
      <c r="BA501" s="43"/>
      <c r="BB501" s="43"/>
      <c r="BC501" s="43"/>
      <c r="BD501" s="43"/>
      <c r="BE501" s="43"/>
      <c r="BF501" s="43"/>
      <c r="BG501" s="43"/>
      <c r="BH501" s="43"/>
      <c r="BI501" s="43"/>
      <c r="BJ501" s="43"/>
      <c r="BK501" s="43"/>
      <c r="BL501" s="27"/>
      <c r="BM501" s="27"/>
      <c r="BN501" s="27"/>
    </row>
    <row r="502" spans="1:66" x14ac:dyDescent="0.2">
      <c r="A502" s="43"/>
      <c r="B502" s="43"/>
      <c r="C502" s="43"/>
      <c r="E502" s="43"/>
      <c r="F502" s="43"/>
      <c r="G502" s="43"/>
      <c r="H502" s="43"/>
      <c r="I502" s="43"/>
      <c r="J502" s="43"/>
      <c r="K502" s="43"/>
      <c r="L502" s="43"/>
      <c r="M502" s="43"/>
      <c r="N502" s="43"/>
      <c r="O502" s="43"/>
      <c r="P502" s="43"/>
      <c r="Q502" s="43"/>
      <c r="R502" s="43"/>
      <c r="S502" s="43"/>
      <c r="T502" s="43"/>
      <c r="U502" s="43"/>
      <c r="V502" s="43"/>
      <c r="W502" s="43"/>
      <c r="X502" s="43"/>
      <c r="Y502" s="43"/>
      <c r="Z502" s="43"/>
      <c r="AA502" s="43"/>
      <c r="AB502" s="43"/>
      <c r="AC502" s="43"/>
      <c r="AD502" s="43"/>
      <c r="AE502" s="43"/>
      <c r="AF502" s="43"/>
      <c r="AG502" s="43"/>
      <c r="AH502" s="43"/>
      <c r="AI502" s="43"/>
      <c r="AJ502" s="43"/>
      <c r="AK502" s="43"/>
      <c r="AL502" s="43"/>
      <c r="AM502" s="43"/>
      <c r="AN502" s="43"/>
      <c r="AO502" s="43"/>
      <c r="AP502" s="43"/>
      <c r="AQ502" s="43"/>
      <c r="AR502" s="43"/>
      <c r="AS502" s="43"/>
      <c r="AT502" s="43"/>
      <c r="AU502" s="43"/>
      <c r="AV502" s="43"/>
      <c r="AW502" s="43"/>
      <c r="AX502" s="43"/>
      <c r="AY502" s="43"/>
      <c r="AZ502" s="43"/>
      <c r="BA502" s="43"/>
      <c r="BB502" s="43"/>
      <c r="BC502" s="43"/>
      <c r="BD502" s="43"/>
      <c r="BE502" s="43"/>
      <c r="BF502" s="43"/>
      <c r="BG502" s="43"/>
      <c r="BH502" s="43"/>
      <c r="BI502" s="43"/>
      <c r="BJ502" s="43"/>
      <c r="BK502" s="43"/>
      <c r="BL502" s="27"/>
      <c r="BM502" s="27"/>
      <c r="BN502" s="27"/>
    </row>
    <row r="503" spans="1:66" x14ac:dyDescent="0.2">
      <c r="A503" s="43"/>
      <c r="B503" s="42"/>
      <c r="C503" s="42"/>
      <c r="D503" s="42"/>
      <c r="BL503" s="27"/>
      <c r="BM503" s="27"/>
      <c r="BN503" s="27"/>
    </row>
    <row r="504" spans="1:66" x14ac:dyDescent="0.2">
      <c r="A504" s="43"/>
      <c r="B504" s="42"/>
      <c r="C504" s="42"/>
      <c r="D504" s="42"/>
      <c r="BL504" s="27"/>
      <c r="BM504" s="27"/>
      <c r="BN504" s="27"/>
    </row>
    <row r="505" spans="1:66" x14ac:dyDescent="0.2">
      <c r="A505" s="43"/>
      <c r="B505" s="42"/>
      <c r="C505" s="42"/>
      <c r="D505" s="42"/>
      <c r="BL505" s="27"/>
      <c r="BM505" s="27"/>
      <c r="BN505" s="27"/>
    </row>
    <row r="506" spans="1:66" x14ac:dyDescent="0.2">
      <c r="A506" s="43"/>
      <c r="B506" s="42"/>
      <c r="C506" s="42"/>
      <c r="D506" s="42"/>
      <c r="BL506" s="27"/>
      <c r="BM506" s="27"/>
      <c r="BN506" s="27"/>
    </row>
    <row r="507" spans="1:66" x14ac:dyDescent="0.2">
      <c r="A507" s="43"/>
      <c r="B507" s="42"/>
      <c r="C507" s="42"/>
      <c r="D507" s="42"/>
      <c r="BL507" s="27"/>
      <c r="BM507" s="27"/>
      <c r="BN507" s="27"/>
    </row>
    <row r="508" spans="1:66" x14ac:dyDescent="0.2">
      <c r="A508" s="43"/>
      <c r="B508" s="42"/>
      <c r="C508" s="42"/>
      <c r="D508" s="42"/>
      <c r="BL508" s="27"/>
      <c r="BM508" s="27"/>
      <c r="BN508" s="27"/>
    </row>
    <row r="509" spans="1:66" x14ac:dyDescent="0.2">
      <c r="A509" s="43"/>
      <c r="B509" s="42"/>
      <c r="C509" s="42"/>
      <c r="D509" s="42"/>
      <c r="BL509" s="27"/>
      <c r="BM509" s="27"/>
      <c r="BN509" s="27"/>
    </row>
    <row r="510" spans="1:66" x14ac:dyDescent="0.2">
      <c r="A510" s="43"/>
      <c r="B510" s="42"/>
      <c r="C510" s="42"/>
      <c r="D510" s="42"/>
      <c r="BL510" s="27"/>
      <c r="BM510" s="27"/>
      <c r="BN510" s="27"/>
    </row>
    <row r="511" spans="1:66" x14ac:dyDescent="0.2">
      <c r="A511" s="43"/>
      <c r="B511" s="42"/>
      <c r="C511" s="42"/>
      <c r="D511" s="42"/>
      <c r="BL511" s="27"/>
      <c r="BM511" s="27"/>
      <c r="BN511" s="27"/>
    </row>
    <row r="512" spans="1:66" x14ac:dyDescent="0.2">
      <c r="A512" s="43"/>
      <c r="B512" s="42"/>
      <c r="C512" s="42"/>
      <c r="D512" s="42"/>
      <c r="BL512" s="27"/>
      <c r="BM512" s="27"/>
      <c r="BN512" s="27"/>
    </row>
    <row r="513" spans="1:66" x14ac:dyDescent="0.2">
      <c r="A513" s="43"/>
      <c r="B513" s="42"/>
      <c r="C513" s="42"/>
      <c r="D513" s="42"/>
      <c r="BL513" s="27"/>
      <c r="BM513" s="27"/>
      <c r="BN513" s="27"/>
    </row>
    <row r="514" spans="1:66" x14ac:dyDescent="0.2">
      <c r="A514" s="43"/>
      <c r="B514" s="42"/>
      <c r="C514" s="42"/>
      <c r="D514" s="42"/>
      <c r="BL514" s="27"/>
      <c r="BM514" s="27"/>
      <c r="BN514" s="27"/>
    </row>
    <row r="515" spans="1:66" x14ac:dyDescent="0.2">
      <c r="A515" s="43"/>
      <c r="B515" s="42"/>
      <c r="C515" s="42"/>
      <c r="D515" s="42"/>
      <c r="BL515" s="27"/>
      <c r="BM515" s="27"/>
      <c r="BN515" s="27"/>
    </row>
    <row r="516" spans="1:66" x14ac:dyDescent="0.2">
      <c r="A516" s="43"/>
      <c r="B516" s="42"/>
      <c r="C516" s="42"/>
      <c r="D516" s="42"/>
      <c r="BL516" s="27"/>
      <c r="BM516" s="27"/>
      <c r="BN516" s="27"/>
    </row>
    <row r="517" spans="1:66" x14ac:dyDescent="0.2">
      <c r="A517" s="43"/>
      <c r="B517" s="42"/>
      <c r="C517" s="42"/>
      <c r="D517" s="42"/>
      <c r="BL517" s="27"/>
      <c r="BM517" s="27"/>
      <c r="BN517" s="27"/>
    </row>
    <row r="518" spans="1:66" x14ac:dyDescent="0.2">
      <c r="A518" s="43"/>
      <c r="B518" s="42"/>
      <c r="C518" s="42"/>
      <c r="D518" s="42"/>
      <c r="BL518" s="27"/>
      <c r="BM518" s="27"/>
      <c r="BN518" s="27"/>
    </row>
  </sheetData>
  <sheetProtection algorithmName="SHA-512" hashValue="n26hQdPt6FkkLcgLfAdBN2XYXdDXNRWm/atRwYJFqIJvD8hg0wdxrgqwjXYwzvEg/7vOqUwQSyxW7miEw5yTzA==" saltValue="Z7XF4bhRcykaR7hkLTp4OQ==" spinCount="100000" sheet="1" formatCells="0" formatColumns="0" formatRows="0"/>
  <mergeCells count="3">
    <mergeCell ref="B1:E1"/>
    <mergeCell ref="B2:E2"/>
    <mergeCell ref="B3:E3"/>
  </mergeCells>
  <conditionalFormatting sqref="B1:B3">
    <cfRule type="expression" dxfId="76" priority="3">
      <formula>INDIRECT("f"&amp;ROW())="Wireless Plan Component"</formula>
    </cfRule>
  </conditionalFormatting>
  <conditionalFormatting sqref="U1:V2 G1:Q2">
    <cfRule type="expression" dxfId="75" priority="5">
      <formula>INDIRECT("f"&amp;ROW())="Main Wireless SKU"</formula>
    </cfRule>
  </conditionalFormatting>
  <conditionalFormatting sqref="R1:T2">
    <cfRule type="expression" dxfId="74" priority="2">
      <formula>INDIRECT("f"&amp;ROW())="Main Wireless SKU"</formula>
    </cfRule>
  </conditionalFormatting>
  <conditionalFormatting sqref="A8:J8 A11:J11 A14:J14 A17:J17 A20:J20 A23:J23 A26:C26 B1:E3">
    <cfRule type="expression" dxfId="73" priority="1">
      <formula>#REF!&lt;&gt;"Yes"</formula>
    </cfRule>
  </conditionalFormatting>
  <dataValidations count="2">
    <dataValidation type="list" allowBlank="1" showInputMessage="1" showErrorMessage="1" sqref="F1:F2" xr:uid="{00000000-0002-0000-0500-000000000000}">
      <formula1>"Main Wireless SKU, Wireless Plan Component"</formula1>
    </dataValidation>
    <dataValidation type="list" allowBlank="1" showInputMessage="1" showErrorMessage="1" sqref="A8:J8 A11:J11 A14:J14 A17:J17 A20:J20 A23:J23 A26:C26" xr:uid="{00000000-0002-0000-0500-000001000000}">
      <formula1>"Yes, No"</formula1>
    </dataValidation>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19EEC-34BC-4F42-A94B-05F7F7EA1E8F}">
  <sheetPr>
    <tabColor rgb="FFFFFF99"/>
  </sheetPr>
  <dimension ref="A1:G33"/>
  <sheetViews>
    <sheetView showGridLines="0" zoomScaleNormal="100" workbookViewId="0">
      <pane xSplit="1" ySplit="5" topLeftCell="B6" activePane="bottomRight" state="frozen"/>
      <selection activeCell="G34" sqref="G34"/>
      <selection pane="topRight" activeCell="G34" sqref="G34"/>
      <selection pane="bottomLeft" activeCell="G34" sqref="G34"/>
      <selection pane="bottomRight" activeCell="A6" sqref="A6"/>
    </sheetView>
  </sheetViews>
  <sheetFormatPr defaultColWidth="8.85546875" defaultRowHeight="12.75" x14ac:dyDescent="0.2"/>
  <cols>
    <col min="1" max="1" width="37.7109375" style="52" customWidth="1"/>
    <col min="2" max="2" width="58.5703125" style="51" customWidth="1"/>
    <col min="3" max="3" width="52" style="136" customWidth="1"/>
    <col min="4" max="4" width="47.28515625" style="51" customWidth="1"/>
    <col min="5" max="5" width="42.28515625" style="51" customWidth="1"/>
    <col min="6" max="6" width="48.42578125" style="51" customWidth="1"/>
    <col min="7" max="7" width="48.5703125" style="51" customWidth="1"/>
    <col min="8" max="16384" width="8.85546875" style="51"/>
  </cols>
  <sheetData>
    <row r="1" spans="1:7" x14ac:dyDescent="0.2">
      <c r="A1" s="25" t="s">
        <v>1478</v>
      </c>
      <c r="B1" s="87" t="str">
        <f>'Pricing - Lot 1 Voice'!C1</f>
        <v>Windstream Services, LLC</v>
      </c>
      <c r="C1" s="241" t="s">
        <v>65</v>
      </c>
      <c r="D1" s="241"/>
      <c r="E1" s="241"/>
      <c r="F1" s="19"/>
      <c r="G1" s="19"/>
    </row>
    <row r="2" spans="1:7" x14ac:dyDescent="0.2">
      <c r="A2" s="26" t="s">
        <v>1479</v>
      </c>
      <c r="B2" s="87" t="str">
        <f>'Pricing - Lot 1 Voice'!C2</f>
        <v>PS68709</v>
      </c>
      <c r="C2" s="241"/>
      <c r="D2" s="241"/>
      <c r="E2" s="241"/>
      <c r="F2" s="19"/>
      <c r="G2" s="19"/>
    </row>
    <row r="3" spans="1:7" x14ac:dyDescent="0.2">
      <c r="A3" s="26" t="s">
        <v>66</v>
      </c>
      <c r="B3" s="88">
        <f>'Pricing - Lot 1 Voice'!C3</f>
        <v>45187</v>
      </c>
      <c r="C3" s="241"/>
      <c r="D3" s="241"/>
      <c r="E3" s="241"/>
      <c r="F3" s="19"/>
      <c r="G3" s="19"/>
    </row>
    <row r="4" spans="1:7" x14ac:dyDescent="0.2">
      <c r="A4" s="32"/>
      <c r="B4" s="32"/>
      <c r="C4" s="33"/>
      <c r="D4" s="32"/>
      <c r="E4" s="33"/>
      <c r="F4" s="33"/>
      <c r="G4" s="34"/>
    </row>
    <row r="5" spans="1:7" ht="25.5" x14ac:dyDescent="0.2">
      <c r="A5" s="9" t="s">
        <v>0</v>
      </c>
      <c r="B5" s="9" t="s">
        <v>89</v>
      </c>
      <c r="C5" s="50" t="s">
        <v>90</v>
      </c>
      <c r="D5" s="10" t="s">
        <v>91</v>
      </c>
      <c r="E5" s="10" t="s">
        <v>92</v>
      </c>
      <c r="F5" s="24" t="s">
        <v>93</v>
      </c>
      <c r="G5" s="30" t="s">
        <v>94</v>
      </c>
    </row>
    <row r="6" spans="1:7" ht="50.1" customHeight="1" x14ac:dyDescent="0.2">
      <c r="A6" s="131" t="s">
        <v>347</v>
      </c>
      <c r="B6" s="62" t="s">
        <v>348</v>
      </c>
      <c r="C6" s="133" t="s">
        <v>349</v>
      </c>
      <c r="D6" s="63" t="s">
        <v>350</v>
      </c>
      <c r="E6" s="76" t="s">
        <v>351</v>
      </c>
      <c r="F6" s="64" t="s">
        <v>1535</v>
      </c>
      <c r="G6" s="129" t="s">
        <v>231</v>
      </c>
    </row>
    <row r="7" spans="1:7" ht="38.25" x14ac:dyDescent="0.2">
      <c r="A7" s="131" t="s">
        <v>246</v>
      </c>
      <c r="B7" s="62" t="s">
        <v>394</v>
      </c>
      <c r="C7" s="133" t="s">
        <v>1536</v>
      </c>
      <c r="D7" s="75" t="s">
        <v>234</v>
      </c>
      <c r="E7" s="75" t="s">
        <v>397</v>
      </c>
      <c r="F7" s="76" t="s">
        <v>1537</v>
      </c>
      <c r="G7" s="129" t="s">
        <v>231</v>
      </c>
    </row>
    <row r="8" spans="1:7" ht="38.25" x14ac:dyDescent="0.2">
      <c r="A8" s="131" t="s">
        <v>247</v>
      </c>
      <c r="B8" s="62" t="s">
        <v>395</v>
      </c>
      <c r="C8" s="133" t="s">
        <v>1538</v>
      </c>
      <c r="D8" s="75" t="s">
        <v>235</v>
      </c>
      <c r="E8" s="75" t="s">
        <v>398</v>
      </c>
      <c r="F8" s="76" t="s">
        <v>1537</v>
      </c>
      <c r="G8" s="129" t="s">
        <v>231</v>
      </c>
    </row>
    <row r="9" spans="1:7" ht="51" x14ac:dyDescent="0.2">
      <c r="A9" s="131" t="s">
        <v>369</v>
      </c>
      <c r="B9" s="62" t="s">
        <v>396</v>
      </c>
      <c r="C9" s="133" t="s">
        <v>1536</v>
      </c>
      <c r="D9" s="75" t="s">
        <v>236</v>
      </c>
      <c r="E9" s="75" t="s">
        <v>399</v>
      </c>
      <c r="F9" s="76" t="s">
        <v>1537</v>
      </c>
      <c r="G9" s="129" t="s">
        <v>231</v>
      </c>
    </row>
    <row r="10" spans="1:7" ht="25.5" x14ac:dyDescent="0.2">
      <c r="A10" s="134" t="s">
        <v>292</v>
      </c>
      <c r="B10" s="62" t="s">
        <v>361</v>
      </c>
      <c r="C10" s="75" t="s">
        <v>361</v>
      </c>
      <c r="D10" s="63" t="s">
        <v>405</v>
      </c>
      <c r="E10" s="64"/>
      <c r="F10" s="76" t="s">
        <v>1537</v>
      </c>
      <c r="G10" s="129" t="s">
        <v>231</v>
      </c>
    </row>
    <row r="11" spans="1:7" ht="25.5" x14ac:dyDescent="0.2">
      <c r="A11" s="134" t="s">
        <v>294</v>
      </c>
      <c r="B11" s="62" t="s">
        <v>363</v>
      </c>
      <c r="C11" s="75" t="s">
        <v>363</v>
      </c>
      <c r="D11" s="63" t="s">
        <v>406</v>
      </c>
      <c r="E11" s="64"/>
      <c r="F11" s="76" t="s">
        <v>1537</v>
      </c>
      <c r="G11" s="129" t="s">
        <v>231</v>
      </c>
    </row>
    <row r="12" spans="1:7" ht="25.5" x14ac:dyDescent="0.2">
      <c r="A12" s="134" t="s">
        <v>295</v>
      </c>
      <c r="B12" s="62" t="s">
        <v>362</v>
      </c>
      <c r="C12" s="75" t="s">
        <v>362</v>
      </c>
      <c r="D12" s="63" t="s">
        <v>339</v>
      </c>
      <c r="E12" s="64" t="s">
        <v>339</v>
      </c>
      <c r="F12" s="76" t="s">
        <v>1537</v>
      </c>
      <c r="G12" s="129" t="s">
        <v>231</v>
      </c>
    </row>
    <row r="13" spans="1:7" ht="25.5" x14ac:dyDescent="0.2">
      <c r="A13" s="134" t="s">
        <v>296</v>
      </c>
      <c r="B13" s="62" t="s">
        <v>364</v>
      </c>
      <c r="C13" s="75" t="s">
        <v>364</v>
      </c>
      <c r="D13" s="63" t="s">
        <v>339</v>
      </c>
      <c r="E13" s="64" t="s">
        <v>339</v>
      </c>
      <c r="F13" s="76" t="s">
        <v>1539</v>
      </c>
      <c r="G13" s="129" t="s">
        <v>231</v>
      </c>
    </row>
    <row r="14" spans="1:7" ht="25.5" x14ac:dyDescent="0.2">
      <c r="A14" s="134" t="s">
        <v>297</v>
      </c>
      <c r="B14" s="62" t="s">
        <v>365</v>
      </c>
      <c r="C14" s="75" t="s">
        <v>365</v>
      </c>
      <c r="D14" s="63" t="s">
        <v>339</v>
      </c>
      <c r="E14" s="64" t="s">
        <v>339</v>
      </c>
      <c r="F14" s="76" t="s">
        <v>1539</v>
      </c>
      <c r="G14" s="129" t="s">
        <v>231</v>
      </c>
    </row>
    <row r="15" spans="1:7" ht="25.5" x14ac:dyDescent="0.2">
      <c r="A15" s="134" t="s">
        <v>298</v>
      </c>
      <c r="B15" s="62" t="s">
        <v>366</v>
      </c>
      <c r="C15" s="75" t="s">
        <v>366</v>
      </c>
      <c r="D15" s="63" t="s">
        <v>339</v>
      </c>
      <c r="E15" s="64" t="s">
        <v>407</v>
      </c>
      <c r="F15" s="64" t="s">
        <v>1535</v>
      </c>
      <c r="G15" s="129" t="s">
        <v>231</v>
      </c>
    </row>
    <row r="16" spans="1:7" ht="25.5" x14ac:dyDescent="0.2">
      <c r="A16" s="134" t="s">
        <v>414</v>
      </c>
      <c r="B16" s="62" t="s">
        <v>419</v>
      </c>
      <c r="C16" s="62" t="s">
        <v>419</v>
      </c>
      <c r="D16" s="63" t="s">
        <v>339</v>
      </c>
      <c r="E16" s="76" t="s">
        <v>422</v>
      </c>
      <c r="F16" s="64" t="s">
        <v>421</v>
      </c>
      <c r="G16" s="129" t="s">
        <v>231</v>
      </c>
    </row>
    <row r="17" spans="1:7" ht="25.5" x14ac:dyDescent="0.2">
      <c r="A17" s="134" t="s">
        <v>415</v>
      </c>
      <c r="B17" s="62" t="s">
        <v>420</v>
      </c>
      <c r="C17" s="62" t="s">
        <v>420</v>
      </c>
      <c r="D17" s="63" t="s">
        <v>339</v>
      </c>
      <c r="E17" s="76" t="s">
        <v>422</v>
      </c>
      <c r="F17" s="64" t="s">
        <v>421</v>
      </c>
      <c r="G17" s="129" t="s">
        <v>231</v>
      </c>
    </row>
    <row r="18" spans="1:7" ht="25.5" x14ac:dyDescent="0.2">
      <c r="A18" s="134" t="s">
        <v>299</v>
      </c>
      <c r="B18" s="62" t="s">
        <v>401</v>
      </c>
      <c r="C18" s="133" t="s">
        <v>402</v>
      </c>
      <c r="D18" s="63" t="s">
        <v>339</v>
      </c>
      <c r="E18" s="64" t="s">
        <v>339</v>
      </c>
      <c r="F18" s="76" t="s">
        <v>1539</v>
      </c>
      <c r="G18" s="129" t="s">
        <v>231</v>
      </c>
    </row>
    <row r="19" spans="1:7" ht="25.5" x14ac:dyDescent="0.2">
      <c r="A19" s="134" t="s">
        <v>311</v>
      </c>
      <c r="B19" s="135" t="s">
        <v>367</v>
      </c>
      <c r="C19" s="133" t="s">
        <v>367</v>
      </c>
      <c r="D19" s="63" t="s">
        <v>339</v>
      </c>
      <c r="E19" s="64" t="s">
        <v>339</v>
      </c>
      <c r="F19" s="76" t="s">
        <v>1539</v>
      </c>
      <c r="G19" s="129" t="s">
        <v>231</v>
      </c>
    </row>
    <row r="20" spans="1:7" ht="25.5" x14ac:dyDescent="0.2">
      <c r="A20" s="134" t="s">
        <v>387</v>
      </c>
      <c r="B20" s="62" t="s">
        <v>373</v>
      </c>
      <c r="C20" s="133" t="s">
        <v>339</v>
      </c>
      <c r="D20" s="63" t="s">
        <v>339</v>
      </c>
      <c r="E20" s="64" t="s">
        <v>339</v>
      </c>
      <c r="F20" s="76" t="s">
        <v>1539</v>
      </c>
      <c r="G20" s="129" t="s">
        <v>231</v>
      </c>
    </row>
    <row r="21" spans="1:7" ht="25.5" x14ac:dyDescent="0.2">
      <c r="A21" s="134" t="s">
        <v>388</v>
      </c>
      <c r="B21" s="62" t="s">
        <v>374</v>
      </c>
      <c r="C21" s="133" t="s">
        <v>339</v>
      </c>
      <c r="D21" s="63" t="s">
        <v>339</v>
      </c>
      <c r="E21" s="64" t="s">
        <v>339</v>
      </c>
      <c r="F21" s="76" t="s">
        <v>1539</v>
      </c>
      <c r="G21" s="129" t="s">
        <v>231</v>
      </c>
    </row>
    <row r="22" spans="1:7" ht="25.5" x14ac:dyDescent="0.2">
      <c r="A22" s="134" t="s">
        <v>391</v>
      </c>
      <c r="B22" s="62" t="s">
        <v>1493</v>
      </c>
      <c r="C22" s="133" t="s">
        <v>339</v>
      </c>
      <c r="D22" s="63" t="s">
        <v>339</v>
      </c>
      <c r="E22" s="64" t="s">
        <v>339</v>
      </c>
      <c r="F22" s="76" t="s">
        <v>1539</v>
      </c>
      <c r="G22" s="129" t="s">
        <v>231</v>
      </c>
    </row>
    <row r="23" spans="1:7" ht="25.5" x14ac:dyDescent="0.2">
      <c r="A23" s="134" t="s">
        <v>392</v>
      </c>
      <c r="B23" s="62" t="s">
        <v>375</v>
      </c>
      <c r="C23" s="133" t="s">
        <v>339</v>
      </c>
      <c r="D23" s="63" t="s">
        <v>339</v>
      </c>
      <c r="E23" s="64" t="s">
        <v>339</v>
      </c>
      <c r="F23" s="76" t="s">
        <v>1539</v>
      </c>
      <c r="G23" s="129" t="s">
        <v>231</v>
      </c>
    </row>
    <row r="24" spans="1:7" ht="25.5" x14ac:dyDescent="0.2">
      <c r="A24" s="134" t="s">
        <v>390</v>
      </c>
      <c r="B24" s="62" t="s">
        <v>377</v>
      </c>
      <c r="C24" s="133" t="s">
        <v>339</v>
      </c>
      <c r="D24" s="63" t="s">
        <v>339</v>
      </c>
      <c r="E24" s="64" t="s">
        <v>339</v>
      </c>
      <c r="F24" s="76" t="s">
        <v>1539</v>
      </c>
      <c r="G24" s="129" t="s">
        <v>231</v>
      </c>
    </row>
    <row r="25" spans="1:7" ht="25.5" x14ac:dyDescent="0.2">
      <c r="A25" s="134" t="s">
        <v>389</v>
      </c>
      <c r="B25" s="62" t="s">
        <v>379</v>
      </c>
      <c r="C25" s="133" t="s">
        <v>339</v>
      </c>
      <c r="D25" s="63" t="s">
        <v>339</v>
      </c>
      <c r="E25" s="64" t="s">
        <v>339</v>
      </c>
      <c r="F25" s="76" t="s">
        <v>1539</v>
      </c>
      <c r="G25" s="129" t="s">
        <v>231</v>
      </c>
    </row>
    <row r="26" spans="1:7" ht="25.5" x14ac:dyDescent="0.2">
      <c r="A26" s="134" t="s">
        <v>381</v>
      </c>
      <c r="B26" s="62" t="s">
        <v>370</v>
      </c>
      <c r="C26" s="133" t="s">
        <v>339</v>
      </c>
      <c r="D26" s="63" t="s">
        <v>339</v>
      </c>
      <c r="E26" s="64" t="s">
        <v>339</v>
      </c>
      <c r="F26" s="64" t="s">
        <v>1535</v>
      </c>
      <c r="G26" s="129" t="s">
        <v>231</v>
      </c>
    </row>
    <row r="27" spans="1:7" ht="25.5" x14ac:dyDescent="0.2">
      <c r="A27" s="134" t="s">
        <v>382</v>
      </c>
      <c r="B27" s="62" t="s">
        <v>371</v>
      </c>
      <c r="C27" s="133" t="s">
        <v>339</v>
      </c>
      <c r="D27" s="63" t="s">
        <v>339</v>
      </c>
      <c r="E27" s="64" t="s">
        <v>339</v>
      </c>
      <c r="F27" s="64" t="s">
        <v>1535</v>
      </c>
      <c r="G27" s="129" t="s">
        <v>231</v>
      </c>
    </row>
    <row r="28" spans="1:7" ht="25.5" x14ac:dyDescent="0.2">
      <c r="A28" s="134" t="s">
        <v>383</v>
      </c>
      <c r="B28" s="62" t="s">
        <v>372</v>
      </c>
      <c r="C28" s="133" t="s">
        <v>339</v>
      </c>
      <c r="D28" s="63" t="s">
        <v>339</v>
      </c>
      <c r="E28" s="64" t="s">
        <v>339</v>
      </c>
      <c r="F28" s="64" t="s">
        <v>1535</v>
      </c>
      <c r="G28" s="129" t="s">
        <v>231</v>
      </c>
    </row>
    <row r="29" spans="1:7" ht="25.5" x14ac:dyDescent="0.2">
      <c r="A29" s="134" t="s">
        <v>384</v>
      </c>
      <c r="B29" s="62" t="s">
        <v>376</v>
      </c>
      <c r="C29" s="133" t="s">
        <v>339</v>
      </c>
      <c r="D29" s="63" t="s">
        <v>339</v>
      </c>
      <c r="E29" s="64" t="s">
        <v>339</v>
      </c>
      <c r="F29" s="64" t="s">
        <v>1535</v>
      </c>
      <c r="G29" s="129" t="s">
        <v>231</v>
      </c>
    </row>
    <row r="30" spans="1:7" ht="25.5" x14ac:dyDescent="0.2">
      <c r="A30" s="134" t="s">
        <v>385</v>
      </c>
      <c r="B30" s="62" t="s">
        <v>378</v>
      </c>
      <c r="C30" s="133" t="s">
        <v>339</v>
      </c>
      <c r="D30" s="63" t="s">
        <v>339</v>
      </c>
      <c r="E30" s="64" t="s">
        <v>339</v>
      </c>
      <c r="F30" s="64" t="s">
        <v>1535</v>
      </c>
      <c r="G30" s="129" t="s">
        <v>231</v>
      </c>
    </row>
    <row r="31" spans="1:7" ht="25.5" x14ac:dyDescent="0.2">
      <c r="A31" s="134" t="s">
        <v>386</v>
      </c>
      <c r="B31" s="62" t="s">
        <v>380</v>
      </c>
      <c r="C31" s="133" t="s">
        <v>339</v>
      </c>
      <c r="D31" s="63" t="s">
        <v>339</v>
      </c>
      <c r="E31" s="64" t="s">
        <v>339</v>
      </c>
      <c r="F31" s="64" t="s">
        <v>1535</v>
      </c>
      <c r="G31" s="129" t="s">
        <v>231</v>
      </c>
    </row>
    <row r="32" spans="1:7" ht="25.5" x14ac:dyDescent="0.2">
      <c r="A32" s="134" t="s">
        <v>393</v>
      </c>
      <c r="B32" s="62" t="s">
        <v>412</v>
      </c>
      <c r="C32" s="133" t="s">
        <v>1536</v>
      </c>
      <c r="D32" s="75" t="s">
        <v>236</v>
      </c>
      <c r="E32" s="64" t="s">
        <v>339</v>
      </c>
      <c r="F32" s="64" t="s">
        <v>1535</v>
      </c>
      <c r="G32" s="129" t="s">
        <v>231</v>
      </c>
    </row>
    <row r="33" spans="1:7" ht="25.5" x14ac:dyDescent="0.2">
      <c r="A33" s="134" t="s">
        <v>403</v>
      </c>
      <c r="B33" s="62" t="s">
        <v>413</v>
      </c>
      <c r="C33" s="133" t="s">
        <v>1536</v>
      </c>
      <c r="D33" s="75" t="s">
        <v>236</v>
      </c>
      <c r="E33" s="64" t="s">
        <v>339</v>
      </c>
      <c r="F33" s="64" t="s">
        <v>1535</v>
      </c>
      <c r="G33" s="129" t="s">
        <v>231</v>
      </c>
    </row>
  </sheetData>
  <sheetProtection algorithmName="SHA-512" hashValue="jrU82mBx+BtdpNj4IgdbqsPoR3/qbc2cgkZZ68xtZsXWoYidR+bNvXku5d9SvWDlZWv3SR4/Qg7Dz2oQAPnVZw==" saltValue="jn2DCqXq5Eds74zkgm2K/A==" spinCount="100000" sheet="1" formatCells="0" formatColumns="0" formatRows="0"/>
  <dataConsolidate/>
  <mergeCells count="1">
    <mergeCell ref="C1:E3"/>
  </mergeCells>
  <conditionalFormatting sqref="B1:B3">
    <cfRule type="expression" dxfId="72" priority="2">
      <formula>#REF!&lt;&gt;"Yes"</formula>
    </cfRule>
  </conditionalFormatting>
  <conditionalFormatting sqref="A6:G6 A7:A9 D10:E12 C26:F31 D13:F15 C20:E25 C18:E18 B19:E19 B32:B33 E32:F33 B16:E17">
    <cfRule type="expression" dxfId="71" priority="25">
      <formula>#REF!&lt;&gt;"Yes"</formula>
    </cfRule>
  </conditionalFormatting>
  <conditionalFormatting sqref="A10:A19">
    <cfRule type="expression" dxfId="70" priority="24">
      <formula>#REF!&lt;&gt;"Yes"</formula>
    </cfRule>
  </conditionalFormatting>
  <conditionalFormatting sqref="A23:B25">
    <cfRule type="expression" dxfId="69" priority="22">
      <formula>#REF!&lt;&gt;"Yes"</formula>
    </cfRule>
  </conditionalFormatting>
  <conditionalFormatting sqref="A20:A22">
    <cfRule type="expression" dxfId="68" priority="21">
      <formula>#REF!&lt;&gt;"Yes"</formula>
    </cfRule>
  </conditionalFormatting>
  <conditionalFormatting sqref="B20:B22">
    <cfRule type="expression" dxfId="67" priority="20">
      <formula>#REF!&lt;&gt;"Yes"</formula>
    </cfRule>
  </conditionalFormatting>
  <conditionalFormatting sqref="B26:B28 A29:B31">
    <cfRule type="expression" dxfId="66" priority="19">
      <formula>#REF!&lt;&gt;"Yes"</formula>
    </cfRule>
  </conditionalFormatting>
  <conditionalFormatting sqref="A26:A28">
    <cfRule type="expression" dxfId="65" priority="18">
      <formula>#REF!&lt;&gt;"Yes"</formula>
    </cfRule>
  </conditionalFormatting>
  <conditionalFormatting sqref="B10:B15">
    <cfRule type="expression" dxfId="64" priority="17">
      <formula>#REF!&lt;&gt;"Yes"</formula>
    </cfRule>
  </conditionalFormatting>
  <conditionalFormatting sqref="C10:C15">
    <cfRule type="expression" dxfId="63" priority="16">
      <formula>#REF!&lt;&gt;"Yes"</formula>
    </cfRule>
  </conditionalFormatting>
  <conditionalFormatting sqref="B7:G9 G10:G32">
    <cfRule type="expression" dxfId="62" priority="15">
      <formula>#REF!&lt;&gt;"Yes"</formula>
    </cfRule>
  </conditionalFormatting>
  <conditionalFormatting sqref="F10:F12">
    <cfRule type="expression" dxfId="61" priority="14">
      <formula>#REF!&lt;&gt;"Yes"</formula>
    </cfRule>
  </conditionalFormatting>
  <conditionalFormatting sqref="F18:F25">
    <cfRule type="expression" dxfId="60" priority="11">
      <formula>#REF!&lt;&gt;"Yes"</formula>
    </cfRule>
  </conditionalFormatting>
  <conditionalFormatting sqref="C32">
    <cfRule type="expression" dxfId="59" priority="9">
      <formula>#REF!&lt;&gt;"Yes"</formula>
    </cfRule>
  </conditionalFormatting>
  <conditionalFormatting sqref="B18">
    <cfRule type="expression" dxfId="58" priority="8">
      <formula>#REF!&lt;&gt;"Yes"</formula>
    </cfRule>
  </conditionalFormatting>
  <conditionalFormatting sqref="C33">
    <cfRule type="expression" dxfId="57" priority="7">
      <formula>#REF!&lt;&gt;"Yes"</formula>
    </cfRule>
  </conditionalFormatting>
  <conditionalFormatting sqref="D32">
    <cfRule type="expression" dxfId="56" priority="6">
      <formula>#REF!&lt;&gt;"Yes"</formula>
    </cfRule>
  </conditionalFormatting>
  <conditionalFormatting sqref="D33">
    <cfRule type="expression" dxfId="55" priority="5">
      <formula>#REF!&lt;&gt;"Yes"</formula>
    </cfRule>
  </conditionalFormatting>
  <conditionalFormatting sqref="G33">
    <cfRule type="expression" dxfId="54" priority="4">
      <formula>#REF!&lt;&gt;"Yes"</formula>
    </cfRule>
  </conditionalFormatting>
  <conditionalFormatting sqref="F16:F17">
    <cfRule type="expression" dxfId="53" priority="3">
      <formula>#REF!&lt;&gt;"Yes"</formula>
    </cfRule>
  </conditionalFormatting>
  <conditionalFormatting sqref="A32:A33">
    <cfRule type="expression" dxfId="52" priority="1">
      <formula>#REF!&lt;&gt;"Yes"</formula>
    </cfRule>
  </conditionalFormatting>
  <dataValidations count="2">
    <dataValidation type="list" allowBlank="1" showInputMessage="1" showErrorMessage="1" sqref="F7:F33" xr:uid="{F29483B4-AD3A-44ED-9150-745FDDA4EB33}">
      <formula1>"Recurring, Non-recurring"</formula1>
    </dataValidation>
    <dataValidation operator="greaterThanOrEqual" allowBlank="1" showInputMessage="1" showErrorMessage="1" sqref="G1:G33" xr:uid="{5ADF5663-2291-4D1A-A1AE-997E34577EF9}"/>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99"/>
    <pageSetUpPr autoPageBreaks="0"/>
  </sheetPr>
  <dimension ref="B1:AV70"/>
  <sheetViews>
    <sheetView showGridLines="0" zoomScale="90" zoomScaleNormal="90" zoomScaleSheetLayoutView="100" workbookViewId="0">
      <pane xSplit="4" ySplit="5" topLeftCell="E6" activePane="bottomRight" state="frozen"/>
      <selection activeCell="G34" sqref="G34"/>
      <selection pane="topRight" activeCell="G34" sqref="G34"/>
      <selection pane="bottomLeft" activeCell="G34" sqref="G34"/>
      <selection pane="bottomRight" activeCell="B5" sqref="B5"/>
    </sheetView>
  </sheetViews>
  <sheetFormatPr defaultColWidth="9.140625" defaultRowHeight="15" x14ac:dyDescent="0.25"/>
  <cols>
    <col min="1" max="1" width="1.85546875" style="13" customWidth="1"/>
    <col min="2" max="2" width="13.140625" style="37" customWidth="1"/>
    <col min="3" max="3" width="25.28515625" style="37" customWidth="1"/>
    <col min="4" max="4" width="18.140625" style="37" customWidth="1"/>
    <col min="5" max="5" width="34.28515625" style="37" customWidth="1"/>
    <col min="6" max="6" width="20.28515625" style="37" customWidth="1"/>
    <col min="7" max="7" width="15.28515625" style="37" customWidth="1"/>
    <col min="8" max="8" width="17" style="37" customWidth="1"/>
    <col min="9" max="9" width="17" style="38" customWidth="1"/>
    <col min="10" max="10" width="15.7109375" style="56" bestFit="1" customWidth="1"/>
    <col min="11" max="11" width="17" style="58" customWidth="1"/>
    <col min="12" max="12" width="17" style="57" customWidth="1"/>
    <col min="13" max="13" width="4.42578125" customWidth="1"/>
    <col min="14" max="15" width="17" style="39" customWidth="1"/>
    <col min="16" max="16" width="28" style="40" customWidth="1"/>
    <col min="17" max="16384" width="9.140625" style="13"/>
  </cols>
  <sheetData>
    <row r="1" spans="2:48" s="31" customFormat="1" ht="15" customHeight="1" x14ac:dyDescent="0.25">
      <c r="B1" s="25" t="s">
        <v>1478</v>
      </c>
      <c r="C1" s="242" t="str">
        <f>'Pricing - Lot 1 Voice'!C1</f>
        <v>Windstream Services, LLC</v>
      </c>
      <c r="D1" s="243"/>
      <c r="E1" s="244"/>
      <c r="F1" s="19"/>
      <c r="G1" s="234" t="s">
        <v>65</v>
      </c>
      <c r="H1" s="234"/>
      <c r="I1" s="234"/>
      <c r="J1" s="234"/>
      <c r="K1" s="234"/>
      <c r="L1" s="234"/>
      <c r="M1"/>
      <c r="N1" s="20"/>
      <c r="O1" s="20"/>
      <c r="P1" s="23"/>
    </row>
    <row r="2" spans="2:48" s="31" customFormat="1" ht="15.75" customHeight="1" thickBot="1" x14ac:dyDescent="0.3">
      <c r="B2" s="26" t="s">
        <v>1479</v>
      </c>
      <c r="C2" s="242" t="str">
        <f>'Pricing - Lot 1 Voice'!C2</f>
        <v>PS68709</v>
      </c>
      <c r="D2" s="243"/>
      <c r="E2" s="244"/>
      <c r="F2" s="19"/>
      <c r="G2" s="234"/>
      <c r="H2" s="234"/>
      <c r="I2" s="234"/>
      <c r="J2" s="234"/>
      <c r="K2" s="234"/>
      <c r="L2" s="234"/>
      <c r="M2"/>
      <c r="N2" s="20"/>
      <c r="O2" s="20"/>
      <c r="P2" s="59" t="s">
        <v>1484</v>
      </c>
    </row>
    <row r="3" spans="2:48" s="31" customFormat="1" ht="15" customHeight="1" thickBot="1" x14ac:dyDescent="0.3">
      <c r="B3" s="26" t="s">
        <v>66</v>
      </c>
      <c r="C3" s="245">
        <v>45187</v>
      </c>
      <c r="D3" s="246"/>
      <c r="E3" s="247"/>
      <c r="F3" s="19"/>
      <c r="G3" s="234"/>
      <c r="H3" s="234"/>
      <c r="I3" s="234"/>
      <c r="J3" s="234"/>
      <c r="K3" s="234"/>
      <c r="L3" s="234"/>
      <c r="M3"/>
      <c r="N3" s="20"/>
      <c r="O3" s="20"/>
      <c r="P3" s="107">
        <f>COUNTA($C6:$C1500)</f>
        <v>65</v>
      </c>
    </row>
    <row r="4" spans="2:48" s="15" customFormat="1" ht="15" customHeight="1" x14ac:dyDescent="0.25">
      <c r="B4" s="32"/>
      <c r="C4" s="32"/>
      <c r="D4" s="32"/>
      <c r="E4" s="32"/>
      <c r="F4" s="32"/>
      <c r="G4" s="32"/>
      <c r="H4" s="32"/>
      <c r="I4" s="33"/>
      <c r="J4" s="54"/>
      <c r="K4" s="35"/>
      <c r="L4" s="54"/>
      <c r="M4"/>
      <c r="N4" s="35"/>
      <c r="O4" s="35"/>
      <c r="P4" s="36"/>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row>
    <row r="5" spans="2:48" s="12" customFormat="1" ht="25.5" x14ac:dyDescent="0.25">
      <c r="B5" s="9" t="s">
        <v>67</v>
      </c>
      <c r="C5" s="9" t="s">
        <v>78</v>
      </c>
      <c r="D5" s="9" t="s">
        <v>0</v>
      </c>
      <c r="E5" s="9" t="s">
        <v>83</v>
      </c>
      <c r="F5" s="9" t="s">
        <v>1480</v>
      </c>
      <c r="G5" s="10" t="s">
        <v>70</v>
      </c>
      <c r="H5" s="10" t="s">
        <v>71</v>
      </c>
      <c r="I5" s="24" t="s">
        <v>88</v>
      </c>
      <c r="J5" s="55" t="s">
        <v>64</v>
      </c>
      <c r="K5" s="11" t="s">
        <v>82</v>
      </c>
      <c r="L5" s="55" t="s">
        <v>63</v>
      </c>
      <c r="M5" s="106"/>
      <c r="N5" s="11" t="s">
        <v>1481</v>
      </c>
      <c r="O5" s="11" t="s">
        <v>1482</v>
      </c>
      <c r="P5" s="22" t="s">
        <v>1483</v>
      </c>
    </row>
    <row r="6" spans="2:48" ht="55.5" customHeight="1" x14ac:dyDescent="0.25">
      <c r="B6" s="61">
        <v>1</v>
      </c>
      <c r="C6" s="62" t="s">
        <v>107</v>
      </c>
      <c r="D6" s="219" t="s">
        <v>1635</v>
      </c>
      <c r="E6" s="62" t="s">
        <v>105</v>
      </c>
      <c r="F6" s="62" t="s">
        <v>69</v>
      </c>
      <c r="G6" s="63" t="s">
        <v>98</v>
      </c>
      <c r="H6" s="63" t="s">
        <v>73</v>
      </c>
      <c r="I6" s="64" t="s">
        <v>80</v>
      </c>
      <c r="J6" s="68">
        <v>520</v>
      </c>
      <c r="K6" s="65">
        <v>0</v>
      </c>
      <c r="L6" s="108">
        <f t="shared" ref="L6:L57" si="0">IF(J6="","",(J6-(J6*K6)))</f>
        <v>520</v>
      </c>
      <c r="N6" s="66" t="s">
        <v>76</v>
      </c>
      <c r="O6" s="66" t="s">
        <v>76</v>
      </c>
      <c r="P6" s="67" t="s">
        <v>76</v>
      </c>
    </row>
    <row r="7" spans="2:48" ht="58.5" customHeight="1" x14ac:dyDescent="0.25">
      <c r="B7" s="61">
        <v>2</v>
      </c>
      <c r="C7" s="62" t="s">
        <v>109</v>
      </c>
      <c r="D7" s="219" t="s">
        <v>1635</v>
      </c>
      <c r="E7" s="62" t="s">
        <v>118</v>
      </c>
      <c r="F7" s="62" t="s">
        <v>69</v>
      </c>
      <c r="G7" s="63" t="s">
        <v>72</v>
      </c>
      <c r="H7" s="63" t="s">
        <v>73</v>
      </c>
      <c r="I7" s="64" t="s">
        <v>80</v>
      </c>
      <c r="J7" s="68">
        <v>640</v>
      </c>
      <c r="K7" s="65">
        <v>0</v>
      </c>
      <c r="L7" s="108">
        <f t="shared" si="0"/>
        <v>640</v>
      </c>
      <c r="N7" s="66" t="s">
        <v>76</v>
      </c>
      <c r="O7" s="66" t="s">
        <v>76</v>
      </c>
      <c r="P7" s="67" t="s">
        <v>76</v>
      </c>
    </row>
    <row r="8" spans="2:48" ht="54" customHeight="1" x14ac:dyDescent="0.25">
      <c r="B8" s="61">
        <v>3</v>
      </c>
      <c r="C8" s="62" t="s">
        <v>108</v>
      </c>
      <c r="D8" s="219" t="s">
        <v>1635</v>
      </c>
      <c r="E8" s="62" t="s">
        <v>119</v>
      </c>
      <c r="F8" s="62" t="s">
        <v>69</v>
      </c>
      <c r="G8" s="63" t="s">
        <v>104</v>
      </c>
      <c r="H8" s="63" t="s">
        <v>73</v>
      </c>
      <c r="I8" s="64" t="s">
        <v>80</v>
      </c>
      <c r="J8" s="68">
        <v>880</v>
      </c>
      <c r="K8" s="65">
        <v>0</v>
      </c>
      <c r="L8" s="108">
        <f t="shared" si="0"/>
        <v>880</v>
      </c>
      <c r="N8" s="66" t="s">
        <v>76</v>
      </c>
      <c r="O8" s="66" t="s">
        <v>76</v>
      </c>
      <c r="P8" s="67" t="s">
        <v>76</v>
      </c>
    </row>
    <row r="9" spans="2:48" ht="52.5" customHeight="1" x14ac:dyDescent="0.25">
      <c r="B9" s="61">
        <v>4</v>
      </c>
      <c r="C9" s="62" t="s">
        <v>110</v>
      </c>
      <c r="D9" s="219" t="s">
        <v>1635</v>
      </c>
      <c r="E9" s="62" t="s">
        <v>120</v>
      </c>
      <c r="F9" s="62" t="s">
        <v>69</v>
      </c>
      <c r="G9" s="63" t="s">
        <v>103</v>
      </c>
      <c r="H9" s="63" t="s">
        <v>73</v>
      </c>
      <c r="I9" s="64" t="s">
        <v>80</v>
      </c>
      <c r="J9" s="68">
        <v>1200</v>
      </c>
      <c r="K9" s="65">
        <v>0</v>
      </c>
      <c r="L9" s="108">
        <f t="shared" si="0"/>
        <v>1200</v>
      </c>
      <c r="N9" s="66" t="s">
        <v>76</v>
      </c>
      <c r="O9" s="66" t="s">
        <v>76</v>
      </c>
      <c r="P9" s="67" t="s">
        <v>76</v>
      </c>
    </row>
    <row r="10" spans="2:48" ht="62.25" customHeight="1" x14ac:dyDescent="0.25">
      <c r="B10" s="61">
        <v>5</v>
      </c>
      <c r="C10" s="62" t="s">
        <v>111</v>
      </c>
      <c r="D10" s="219" t="s">
        <v>1635</v>
      </c>
      <c r="E10" s="62" t="s">
        <v>121</v>
      </c>
      <c r="F10" s="62" t="s">
        <v>69</v>
      </c>
      <c r="G10" s="63" t="s">
        <v>75</v>
      </c>
      <c r="H10" s="63" t="s">
        <v>73</v>
      </c>
      <c r="I10" s="64" t="s">
        <v>80</v>
      </c>
      <c r="J10" s="68">
        <v>1480</v>
      </c>
      <c r="K10" s="65">
        <v>0</v>
      </c>
      <c r="L10" s="108">
        <f t="shared" si="0"/>
        <v>1480</v>
      </c>
      <c r="N10" s="66" t="s">
        <v>76</v>
      </c>
      <c r="O10" s="66" t="s">
        <v>76</v>
      </c>
      <c r="P10" s="67" t="s">
        <v>76</v>
      </c>
    </row>
    <row r="11" spans="2:48" ht="60.75" customHeight="1" x14ac:dyDescent="0.25">
      <c r="B11" s="61">
        <v>6</v>
      </c>
      <c r="C11" s="62" t="s">
        <v>112</v>
      </c>
      <c r="D11" s="219" t="s">
        <v>1635</v>
      </c>
      <c r="E11" s="62" t="s">
        <v>122</v>
      </c>
      <c r="F11" s="62" t="s">
        <v>69</v>
      </c>
      <c r="G11" s="63" t="s">
        <v>102</v>
      </c>
      <c r="H11" s="63" t="s">
        <v>73</v>
      </c>
      <c r="I11" s="64" t="s">
        <v>80</v>
      </c>
      <c r="J11" s="68">
        <v>1873</v>
      </c>
      <c r="K11" s="65">
        <v>0</v>
      </c>
      <c r="L11" s="108">
        <f t="shared" si="0"/>
        <v>1873</v>
      </c>
      <c r="N11" s="66" t="s">
        <v>76</v>
      </c>
      <c r="O11" s="66" t="s">
        <v>76</v>
      </c>
      <c r="P11" s="67" t="s">
        <v>76</v>
      </c>
    </row>
    <row r="12" spans="2:48" ht="56.25" customHeight="1" x14ac:dyDescent="0.25">
      <c r="B12" s="61">
        <v>7</v>
      </c>
      <c r="C12" s="62" t="s">
        <v>113</v>
      </c>
      <c r="D12" s="219" t="s">
        <v>1635</v>
      </c>
      <c r="E12" s="62" t="s">
        <v>123</v>
      </c>
      <c r="F12" s="62" t="s">
        <v>69</v>
      </c>
      <c r="G12" s="63" t="s">
        <v>101</v>
      </c>
      <c r="H12" s="63" t="s">
        <v>73</v>
      </c>
      <c r="I12" s="64" t="s">
        <v>80</v>
      </c>
      <c r="J12" s="68">
        <v>2055</v>
      </c>
      <c r="K12" s="65">
        <v>0</v>
      </c>
      <c r="L12" s="108">
        <f t="shared" si="0"/>
        <v>2055</v>
      </c>
      <c r="N12" s="66" t="s">
        <v>76</v>
      </c>
      <c r="O12" s="66" t="s">
        <v>76</v>
      </c>
      <c r="P12" s="67" t="s">
        <v>76</v>
      </c>
    </row>
    <row r="13" spans="2:48" ht="55.5" customHeight="1" x14ac:dyDescent="0.25">
      <c r="B13" s="61">
        <v>8</v>
      </c>
      <c r="C13" s="62" t="s">
        <v>114</v>
      </c>
      <c r="D13" s="219" t="s">
        <v>1635</v>
      </c>
      <c r="E13" s="62" t="s">
        <v>124</v>
      </c>
      <c r="F13" s="62" t="s">
        <v>69</v>
      </c>
      <c r="G13" s="63" t="s">
        <v>100</v>
      </c>
      <c r="H13" s="63" t="s">
        <v>73</v>
      </c>
      <c r="I13" s="64" t="s">
        <v>80</v>
      </c>
      <c r="J13" s="68">
        <v>2855</v>
      </c>
      <c r="K13" s="65">
        <v>0</v>
      </c>
      <c r="L13" s="108">
        <f t="shared" si="0"/>
        <v>2855</v>
      </c>
      <c r="N13" s="66" t="s">
        <v>76</v>
      </c>
      <c r="O13" s="66" t="s">
        <v>76</v>
      </c>
      <c r="P13" s="67" t="s">
        <v>76</v>
      </c>
    </row>
    <row r="14" spans="2:48" ht="53.25" customHeight="1" x14ac:dyDescent="0.25">
      <c r="B14" s="61">
        <v>9</v>
      </c>
      <c r="C14" s="62" t="s">
        <v>115</v>
      </c>
      <c r="D14" s="219" t="s">
        <v>1635</v>
      </c>
      <c r="E14" s="62" t="s">
        <v>125</v>
      </c>
      <c r="F14" s="62" t="s">
        <v>69</v>
      </c>
      <c r="G14" s="63" t="s">
        <v>86</v>
      </c>
      <c r="H14" s="63" t="s">
        <v>97</v>
      </c>
      <c r="I14" s="64" t="s">
        <v>80</v>
      </c>
      <c r="J14" s="68">
        <v>3968</v>
      </c>
      <c r="K14" s="65">
        <v>0</v>
      </c>
      <c r="L14" s="108">
        <f t="shared" si="0"/>
        <v>3968</v>
      </c>
      <c r="N14" s="66" t="s">
        <v>76</v>
      </c>
      <c r="O14" s="66" t="s">
        <v>76</v>
      </c>
      <c r="P14" s="67" t="s">
        <v>76</v>
      </c>
    </row>
    <row r="15" spans="2:48" ht="51" customHeight="1" x14ac:dyDescent="0.25">
      <c r="B15" s="61">
        <v>10</v>
      </c>
      <c r="C15" s="62" t="s">
        <v>116</v>
      </c>
      <c r="D15" s="219" t="s">
        <v>1635</v>
      </c>
      <c r="E15" s="62" t="s">
        <v>126</v>
      </c>
      <c r="F15" s="62" t="s">
        <v>69</v>
      </c>
      <c r="G15" s="63" t="s">
        <v>99</v>
      </c>
      <c r="H15" s="63" t="s">
        <v>97</v>
      </c>
      <c r="I15" s="64" t="s">
        <v>80</v>
      </c>
      <c r="J15" s="68">
        <v>4933</v>
      </c>
      <c r="K15" s="65">
        <v>0</v>
      </c>
      <c r="L15" s="108">
        <f t="shared" si="0"/>
        <v>4933</v>
      </c>
      <c r="N15" s="66" t="s">
        <v>76</v>
      </c>
      <c r="O15" s="66" t="s">
        <v>76</v>
      </c>
      <c r="P15" s="67" t="s">
        <v>76</v>
      </c>
    </row>
    <row r="16" spans="2:48" ht="53.25" customHeight="1" x14ac:dyDescent="0.25">
      <c r="B16" s="61">
        <v>11</v>
      </c>
      <c r="C16" s="62" t="s">
        <v>117</v>
      </c>
      <c r="D16" s="219" t="s">
        <v>1635</v>
      </c>
      <c r="E16" s="62" t="s">
        <v>127</v>
      </c>
      <c r="F16" s="62" t="s">
        <v>69</v>
      </c>
      <c r="G16" s="63" t="s">
        <v>72</v>
      </c>
      <c r="H16" s="63" t="s">
        <v>97</v>
      </c>
      <c r="I16" s="64" t="s">
        <v>80</v>
      </c>
      <c r="J16" s="68">
        <v>5953</v>
      </c>
      <c r="K16" s="65">
        <v>0</v>
      </c>
      <c r="L16" s="108">
        <f t="shared" si="0"/>
        <v>5953</v>
      </c>
      <c r="N16" s="66" t="s">
        <v>76</v>
      </c>
      <c r="O16" s="66" t="s">
        <v>76</v>
      </c>
      <c r="P16" s="67" t="s">
        <v>76</v>
      </c>
    </row>
    <row r="17" spans="2:16" ht="30" customHeight="1" x14ac:dyDescent="0.25">
      <c r="B17" s="61">
        <v>12</v>
      </c>
      <c r="C17" s="62" t="s">
        <v>128</v>
      </c>
      <c r="D17" s="62" t="s">
        <v>191</v>
      </c>
      <c r="E17" s="62" t="s">
        <v>129</v>
      </c>
      <c r="F17" s="62" t="s">
        <v>69</v>
      </c>
      <c r="G17" s="63" t="s">
        <v>98</v>
      </c>
      <c r="H17" s="63" t="s">
        <v>73</v>
      </c>
      <c r="I17" s="64" t="s">
        <v>80</v>
      </c>
      <c r="J17" s="68">
        <v>520</v>
      </c>
      <c r="K17" s="65">
        <v>0</v>
      </c>
      <c r="L17" s="108">
        <f t="shared" si="0"/>
        <v>520</v>
      </c>
      <c r="N17" s="66" t="s">
        <v>76</v>
      </c>
      <c r="O17" s="66" t="s">
        <v>76</v>
      </c>
      <c r="P17" s="67" t="s">
        <v>76</v>
      </c>
    </row>
    <row r="18" spans="2:16" ht="30" customHeight="1" x14ac:dyDescent="0.25">
      <c r="B18" s="61">
        <v>13</v>
      </c>
      <c r="C18" s="62" t="s">
        <v>130</v>
      </c>
      <c r="D18" s="62" t="s">
        <v>191</v>
      </c>
      <c r="E18" s="62" t="s">
        <v>136</v>
      </c>
      <c r="F18" s="62" t="s">
        <v>69</v>
      </c>
      <c r="G18" s="63" t="s">
        <v>72</v>
      </c>
      <c r="H18" s="63" t="s">
        <v>73</v>
      </c>
      <c r="I18" s="64" t="s">
        <v>80</v>
      </c>
      <c r="J18" s="68">
        <v>640</v>
      </c>
      <c r="K18" s="65">
        <v>0</v>
      </c>
      <c r="L18" s="108">
        <f t="shared" si="0"/>
        <v>640</v>
      </c>
      <c r="N18" s="66" t="s">
        <v>76</v>
      </c>
      <c r="O18" s="66" t="s">
        <v>76</v>
      </c>
      <c r="P18" s="67" t="s">
        <v>76</v>
      </c>
    </row>
    <row r="19" spans="2:16" ht="30" customHeight="1" x14ac:dyDescent="0.25">
      <c r="B19" s="61">
        <v>14</v>
      </c>
      <c r="C19" s="62" t="s">
        <v>131</v>
      </c>
      <c r="D19" s="62" t="s">
        <v>191</v>
      </c>
      <c r="E19" s="62" t="s">
        <v>137</v>
      </c>
      <c r="F19" s="62" t="s">
        <v>69</v>
      </c>
      <c r="G19" s="63" t="s">
        <v>104</v>
      </c>
      <c r="H19" s="63" t="s">
        <v>73</v>
      </c>
      <c r="I19" s="64" t="s">
        <v>80</v>
      </c>
      <c r="J19" s="68">
        <v>880</v>
      </c>
      <c r="K19" s="65">
        <v>0</v>
      </c>
      <c r="L19" s="108">
        <f t="shared" si="0"/>
        <v>880</v>
      </c>
      <c r="N19" s="66" t="s">
        <v>76</v>
      </c>
      <c r="O19" s="66" t="s">
        <v>76</v>
      </c>
      <c r="P19" s="67" t="s">
        <v>76</v>
      </c>
    </row>
    <row r="20" spans="2:16" ht="30" customHeight="1" x14ac:dyDescent="0.25">
      <c r="B20" s="61">
        <v>15</v>
      </c>
      <c r="C20" s="62" t="s">
        <v>132</v>
      </c>
      <c r="D20" s="62" t="s">
        <v>191</v>
      </c>
      <c r="E20" s="62" t="s">
        <v>138</v>
      </c>
      <c r="F20" s="62" t="s">
        <v>69</v>
      </c>
      <c r="G20" s="63" t="s">
        <v>103</v>
      </c>
      <c r="H20" s="63" t="s">
        <v>73</v>
      </c>
      <c r="I20" s="64" t="s">
        <v>80</v>
      </c>
      <c r="J20" s="109">
        <v>1200</v>
      </c>
      <c r="K20" s="65">
        <v>0</v>
      </c>
      <c r="L20" s="108">
        <f t="shared" si="0"/>
        <v>1200</v>
      </c>
      <c r="N20" s="66" t="s">
        <v>76</v>
      </c>
      <c r="O20" s="66" t="s">
        <v>76</v>
      </c>
      <c r="P20" s="67" t="s">
        <v>76</v>
      </c>
    </row>
    <row r="21" spans="2:16" ht="30" customHeight="1" x14ac:dyDescent="0.25">
      <c r="B21" s="61">
        <v>16</v>
      </c>
      <c r="C21" s="62" t="s">
        <v>133</v>
      </c>
      <c r="D21" s="62" t="s">
        <v>191</v>
      </c>
      <c r="E21" s="62" t="s">
        <v>139</v>
      </c>
      <c r="F21" s="62" t="s">
        <v>69</v>
      </c>
      <c r="G21" s="63" t="s">
        <v>75</v>
      </c>
      <c r="H21" s="63" t="s">
        <v>73</v>
      </c>
      <c r="I21" s="64" t="s">
        <v>80</v>
      </c>
      <c r="J21" s="109">
        <v>1480</v>
      </c>
      <c r="K21" s="65">
        <v>0</v>
      </c>
      <c r="L21" s="108">
        <f t="shared" si="0"/>
        <v>1480</v>
      </c>
      <c r="N21" s="66" t="s">
        <v>76</v>
      </c>
      <c r="O21" s="66" t="s">
        <v>76</v>
      </c>
      <c r="P21" s="67" t="s">
        <v>76</v>
      </c>
    </row>
    <row r="22" spans="2:16" ht="30" customHeight="1" x14ac:dyDescent="0.25">
      <c r="B22" s="61">
        <v>17</v>
      </c>
      <c r="C22" s="62" t="s">
        <v>134</v>
      </c>
      <c r="D22" s="62" t="s">
        <v>191</v>
      </c>
      <c r="E22" s="62" t="s">
        <v>140</v>
      </c>
      <c r="F22" s="62" t="s">
        <v>69</v>
      </c>
      <c r="G22" s="63" t="s">
        <v>102</v>
      </c>
      <c r="H22" s="63" t="s">
        <v>73</v>
      </c>
      <c r="I22" s="64" t="s">
        <v>80</v>
      </c>
      <c r="J22" s="109">
        <v>1873</v>
      </c>
      <c r="K22" s="65">
        <v>0</v>
      </c>
      <c r="L22" s="108">
        <f t="shared" si="0"/>
        <v>1873</v>
      </c>
      <c r="N22" s="66" t="s">
        <v>76</v>
      </c>
      <c r="O22" s="66" t="s">
        <v>76</v>
      </c>
      <c r="P22" s="67" t="s">
        <v>76</v>
      </c>
    </row>
    <row r="23" spans="2:16" ht="30" customHeight="1" x14ac:dyDescent="0.25">
      <c r="B23" s="61">
        <v>18</v>
      </c>
      <c r="C23" s="62" t="s">
        <v>135</v>
      </c>
      <c r="D23" s="62" t="s">
        <v>191</v>
      </c>
      <c r="E23" s="62" t="s">
        <v>141</v>
      </c>
      <c r="F23" s="62" t="s">
        <v>69</v>
      </c>
      <c r="G23" s="63" t="s">
        <v>101</v>
      </c>
      <c r="H23" s="63" t="s">
        <v>73</v>
      </c>
      <c r="I23" s="64" t="s">
        <v>80</v>
      </c>
      <c r="J23" s="109">
        <v>2055</v>
      </c>
      <c r="K23" s="65">
        <v>0</v>
      </c>
      <c r="L23" s="108">
        <f t="shared" si="0"/>
        <v>2055</v>
      </c>
      <c r="N23" s="66" t="s">
        <v>76</v>
      </c>
      <c r="O23" s="66" t="s">
        <v>76</v>
      </c>
      <c r="P23" s="67" t="s">
        <v>76</v>
      </c>
    </row>
    <row r="24" spans="2:16" ht="90" customHeight="1" x14ac:dyDescent="0.25">
      <c r="B24" s="61">
        <v>19</v>
      </c>
      <c r="C24" s="62" t="s">
        <v>143</v>
      </c>
      <c r="D24" s="62" t="s">
        <v>142</v>
      </c>
      <c r="E24" s="62" t="s">
        <v>150</v>
      </c>
      <c r="F24" s="62" t="s">
        <v>69</v>
      </c>
      <c r="G24" s="63" t="s">
        <v>157</v>
      </c>
      <c r="H24" s="63" t="s">
        <v>73</v>
      </c>
      <c r="I24" s="64" t="s">
        <v>80</v>
      </c>
      <c r="J24" s="109">
        <v>300</v>
      </c>
      <c r="K24" s="65">
        <v>0</v>
      </c>
      <c r="L24" s="108">
        <f t="shared" si="0"/>
        <v>300</v>
      </c>
      <c r="N24" s="66" t="s">
        <v>76</v>
      </c>
      <c r="O24" s="66" t="s">
        <v>76</v>
      </c>
      <c r="P24" s="67" t="s">
        <v>76</v>
      </c>
    </row>
    <row r="25" spans="2:16" ht="90" customHeight="1" x14ac:dyDescent="0.25">
      <c r="B25" s="61">
        <v>20</v>
      </c>
      <c r="C25" s="62" t="s">
        <v>144</v>
      </c>
      <c r="D25" s="62" t="s">
        <v>142</v>
      </c>
      <c r="E25" s="62" t="s">
        <v>151</v>
      </c>
      <c r="F25" s="62" t="s">
        <v>69</v>
      </c>
      <c r="G25" s="63" t="s">
        <v>77</v>
      </c>
      <c r="H25" s="63" t="s">
        <v>73</v>
      </c>
      <c r="I25" s="64" t="s">
        <v>80</v>
      </c>
      <c r="J25" s="109">
        <v>600</v>
      </c>
      <c r="K25" s="65">
        <v>0</v>
      </c>
      <c r="L25" s="108">
        <f t="shared" si="0"/>
        <v>600</v>
      </c>
      <c r="N25" s="66" t="s">
        <v>76</v>
      </c>
      <c r="O25" s="66" t="s">
        <v>76</v>
      </c>
      <c r="P25" s="67" t="s">
        <v>76</v>
      </c>
    </row>
    <row r="26" spans="2:16" ht="90" customHeight="1" x14ac:dyDescent="0.25">
      <c r="B26" s="61">
        <v>21</v>
      </c>
      <c r="C26" s="62" t="s">
        <v>145</v>
      </c>
      <c r="D26" s="62" t="s">
        <v>142</v>
      </c>
      <c r="E26" s="62" t="s">
        <v>152</v>
      </c>
      <c r="F26" s="62" t="s">
        <v>69</v>
      </c>
      <c r="G26" s="63" t="s">
        <v>158</v>
      </c>
      <c r="H26" s="63" t="s">
        <v>73</v>
      </c>
      <c r="I26" s="64" t="s">
        <v>80</v>
      </c>
      <c r="J26" s="109">
        <f>300*3</f>
        <v>900</v>
      </c>
      <c r="K26" s="65">
        <v>0</v>
      </c>
      <c r="L26" s="108">
        <f t="shared" si="0"/>
        <v>900</v>
      </c>
      <c r="N26" s="66" t="s">
        <v>76</v>
      </c>
      <c r="O26" s="66" t="s">
        <v>76</v>
      </c>
      <c r="P26" s="67" t="s">
        <v>76</v>
      </c>
    </row>
    <row r="27" spans="2:16" ht="90" customHeight="1" x14ac:dyDescent="0.25">
      <c r="B27" s="61">
        <v>22</v>
      </c>
      <c r="C27" s="62" t="s">
        <v>146</v>
      </c>
      <c r="D27" s="62" t="s">
        <v>142</v>
      </c>
      <c r="E27" s="62" t="s">
        <v>153</v>
      </c>
      <c r="F27" s="62" t="s">
        <v>69</v>
      </c>
      <c r="G27" s="63" t="s">
        <v>85</v>
      </c>
      <c r="H27" s="63" t="s">
        <v>73</v>
      </c>
      <c r="I27" s="64" t="s">
        <v>80</v>
      </c>
      <c r="J27" s="109">
        <f>300*4</f>
        <v>1200</v>
      </c>
      <c r="K27" s="65">
        <v>0</v>
      </c>
      <c r="L27" s="108">
        <f t="shared" si="0"/>
        <v>1200</v>
      </c>
      <c r="N27" s="66" t="s">
        <v>76</v>
      </c>
      <c r="O27" s="66" t="s">
        <v>76</v>
      </c>
      <c r="P27" s="67" t="s">
        <v>76</v>
      </c>
    </row>
    <row r="28" spans="2:16" ht="90" customHeight="1" x14ac:dyDescent="0.25">
      <c r="B28" s="61">
        <v>23</v>
      </c>
      <c r="C28" s="62" t="s">
        <v>147</v>
      </c>
      <c r="D28" s="62" t="s">
        <v>142</v>
      </c>
      <c r="E28" s="62" t="s">
        <v>154</v>
      </c>
      <c r="F28" s="62" t="s">
        <v>69</v>
      </c>
      <c r="G28" s="63" t="s">
        <v>159</v>
      </c>
      <c r="H28" s="63" t="s">
        <v>73</v>
      </c>
      <c r="I28" s="64" t="s">
        <v>80</v>
      </c>
      <c r="J28" s="109">
        <f>300*5</f>
        <v>1500</v>
      </c>
      <c r="K28" s="65">
        <v>0</v>
      </c>
      <c r="L28" s="108">
        <f t="shared" si="0"/>
        <v>1500</v>
      </c>
      <c r="N28" s="66" t="s">
        <v>76</v>
      </c>
      <c r="O28" s="66" t="s">
        <v>76</v>
      </c>
      <c r="P28" s="67" t="s">
        <v>76</v>
      </c>
    </row>
    <row r="29" spans="2:16" ht="90" customHeight="1" x14ac:dyDescent="0.25">
      <c r="B29" s="61">
        <v>24</v>
      </c>
      <c r="C29" s="62" t="s">
        <v>148</v>
      </c>
      <c r="D29" s="62" t="s">
        <v>142</v>
      </c>
      <c r="E29" s="62" t="s">
        <v>155</v>
      </c>
      <c r="F29" s="62" t="s">
        <v>69</v>
      </c>
      <c r="G29" s="63" t="s">
        <v>160</v>
      </c>
      <c r="H29" s="63" t="s">
        <v>73</v>
      </c>
      <c r="I29" s="64" t="s">
        <v>80</v>
      </c>
      <c r="J29" s="70">
        <v>1900</v>
      </c>
      <c r="K29" s="65">
        <v>0</v>
      </c>
      <c r="L29" s="108">
        <f t="shared" si="0"/>
        <v>1900</v>
      </c>
      <c r="N29" s="66" t="s">
        <v>76</v>
      </c>
      <c r="O29" s="66" t="s">
        <v>76</v>
      </c>
      <c r="P29" s="67" t="s">
        <v>76</v>
      </c>
    </row>
    <row r="30" spans="2:16" ht="90" customHeight="1" x14ac:dyDescent="0.25">
      <c r="B30" s="61">
        <v>25</v>
      </c>
      <c r="C30" s="62" t="s">
        <v>149</v>
      </c>
      <c r="D30" s="62" t="s">
        <v>142</v>
      </c>
      <c r="E30" s="62" t="s">
        <v>156</v>
      </c>
      <c r="F30" s="62" t="s">
        <v>69</v>
      </c>
      <c r="G30" s="63" t="s">
        <v>161</v>
      </c>
      <c r="H30" s="63" t="s">
        <v>73</v>
      </c>
      <c r="I30" s="64" t="s">
        <v>80</v>
      </c>
      <c r="J30" s="70">
        <v>2400</v>
      </c>
      <c r="K30" s="65">
        <v>0</v>
      </c>
      <c r="L30" s="108">
        <f t="shared" si="0"/>
        <v>2400</v>
      </c>
      <c r="N30" s="66" t="s">
        <v>76</v>
      </c>
      <c r="O30" s="66" t="s">
        <v>76</v>
      </c>
      <c r="P30" s="67" t="s">
        <v>76</v>
      </c>
    </row>
    <row r="31" spans="2:16" ht="52.5" customHeight="1" x14ac:dyDescent="0.25">
      <c r="B31" s="61">
        <v>26</v>
      </c>
      <c r="C31" s="62" t="s">
        <v>162</v>
      </c>
      <c r="D31" s="209" t="s">
        <v>1636</v>
      </c>
      <c r="E31" s="62" t="s">
        <v>200</v>
      </c>
      <c r="F31" s="62" t="s">
        <v>69</v>
      </c>
      <c r="G31" s="63" t="s">
        <v>98</v>
      </c>
      <c r="H31" s="63" t="s">
        <v>73</v>
      </c>
      <c r="I31" s="64" t="s">
        <v>80</v>
      </c>
      <c r="J31" s="68">
        <v>520</v>
      </c>
      <c r="K31" s="65">
        <v>0</v>
      </c>
      <c r="L31" s="108">
        <f t="shared" si="0"/>
        <v>520</v>
      </c>
      <c r="N31" s="66" t="s">
        <v>76</v>
      </c>
      <c r="O31" s="66" t="s">
        <v>76</v>
      </c>
      <c r="P31" s="67" t="s">
        <v>76</v>
      </c>
    </row>
    <row r="32" spans="2:16" ht="58.5" customHeight="1" x14ac:dyDescent="0.25">
      <c r="B32" s="61">
        <v>27</v>
      </c>
      <c r="C32" s="62" t="s">
        <v>163</v>
      </c>
      <c r="D32" s="209" t="s">
        <v>1636</v>
      </c>
      <c r="E32" s="62" t="s">
        <v>201</v>
      </c>
      <c r="F32" s="62" t="s">
        <v>69</v>
      </c>
      <c r="G32" s="63" t="s">
        <v>72</v>
      </c>
      <c r="H32" s="63" t="s">
        <v>73</v>
      </c>
      <c r="I32" s="64" t="s">
        <v>80</v>
      </c>
      <c r="J32" s="68">
        <v>640</v>
      </c>
      <c r="K32" s="65">
        <v>0</v>
      </c>
      <c r="L32" s="108">
        <f t="shared" si="0"/>
        <v>640</v>
      </c>
      <c r="N32" s="66" t="s">
        <v>76</v>
      </c>
      <c r="O32" s="66" t="s">
        <v>76</v>
      </c>
      <c r="P32" s="67" t="s">
        <v>76</v>
      </c>
    </row>
    <row r="33" spans="2:16" ht="52.5" customHeight="1" x14ac:dyDescent="0.25">
      <c r="B33" s="61">
        <v>28</v>
      </c>
      <c r="C33" s="62" t="s">
        <v>164</v>
      </c>
      <c r="D33" s="209" t="s">
        <v>1636</v>
      </c>
      <c r="E33" s="62" t="s">
        <v>202</v>
      </c>
      <c r="F33" s="62" t="s">
        <v>69</v>
      </c>
      <c r="G33" s="63" t="s">
        <v>104</v>
      </c>
      <c r="H33" s="63" t="s">
        <v>73</v>
      </c>
      <c r="I33" s="64" t="s">
        <v>80</v>
      </c>
      <c r="J33" s="68">
        <v>880</v>
      </c>
      <c r="K33" s="65">
        <v>0</v>
      </c>
      <c r="L33" s="108">
        <f t="shared" si="0"/>
        <v>880</v>
      </c>
      <c r="N33" s="66" t="s">
        <v>76</v>
      </c>
      <c r="O33" s="66" t="s">
        <v>76</v>
      </c>
      <c r="P33" s="67" t="s">
        <v>76</v>
      </c>
    </row>
    <row r="34" spans="2:16" ht="53.25" customHeight="1" x14ac:dyDescent="0.25">
      <c r="B34" s="61">
        <v>29</v>
      </c>
      <c r="C34" s="62" t="s">
        <v>165</v>
      </c>
      <c r="D34" s="209" t="s">
        <v>1636</v>
      </c>
      <c r="E34" s="62" t="s">
        <v>203</v>
      </c>
      <c r="F34" s="62" t="s">
        <v>69</v>
      </c>
      <c r="G34" s="63" t="s">
        <v>103</v>
      </c>
      <c r="H34" s="63" t="s">
        <v>73</v>
      </c>
      <c r="I34" s="64" t="s">
        <v>80</v>
      </c>
      <c r="J34" s="68">
        <v>1200</v>
      </c>
      <c r="K34" s="65">
        <v>0</v>
      </c>
      <c r="L34" s="108">
        <f t="shared" si="0"/>
        <v>1200</v>
      </c>
      <c r="N34" s="66" t="s">
        <v>76</v>
      </c>
      <c r="O34" s="66" t="s">
        <v>76</v>
      </c>
      <c r="P34" s="67" t="s">
        <v>76</v>
      </c>
    </row>
    <row r="35" spans="2:16" ht="50.25" customHeight="1" x14ac:dyDescent="0.25">
      <c r="B35" s="61">
        <v>30</v>
      </c>
      <c r="C35" s="62" t="s">
        <v>166</v>
      </c>
      <c r="D35" s="209" t="s">
        <v>1636</v>
      </c>
      <c r="E35" s="62" t="s">
        <v>204</v>
      </c>
      <c r="F35" s="62" t="s">
        <v>69</v>
      </c>
      <c r="G35" s="63" t="s">
        <v>75</v>
      </c>
      <c r="H35" s="63" t="s">
        <v>73</v>
      </c>
      <c r="I35" s="64" t="s">
        <v>80</v>
      </c>
      <c r="J35" s="68">
        <v>1480</v>
      </c>
      <c r="K35" s="65">
        <v>0</v>
      </c>
      <c r="L35" s="108">
        <f t="shared" si="0"/>
        <v>1480</v>
      </c>
      <c r="N35" s="66" t="s">
        <v>76</v>
      </c>
      <c r="O35" s="66" t="s">
        <v>76</v>
      </c>
      <c r="P35" s="67" t="s">
        <v>76</v>
      </c>
    </row>
    <row r="36" spans="2:16" ht="54.75" customHeight="1" x14ac:dyDescent="0.25">
      <c r="B36" s="61">
        <v>31</v>
      </c>
      <c r="C36" s="62" t="s">
        <v>167</v>
      </c>
      <c r="D36" s="209" t="s">
        <v>1636</v>
      </c>
      <c r="E36" s="62" t="s">
        <v>205</v>
      </c>
      <c r="F36" s="62" t="s">
        <v>69</v>
      </c>
      <c r="G36" s="63" t="s">
        <v>102</v>
      </c>
      <c r="H36" s="63" t="s">
        <v>73</v>
      </c>
      <c r="I36" s="64" t="s">
        <v>80</v>
      </c>
      <c r="J36" s="68">
        <v>1873</v>
      </c>
      <c r="K36" s="65">
        <v>0</v>
      </c>
      <c r="L36" s="108">
        <f t="shared" si="0"/>
        <v>1873</v>
      </c>
      <c r="N36" s="66" t="s">
        <v>76</v>
      </c>
      <c r="O36" s="66" t="s">
        <v>76</v>
      </c>
      <c r="P36" s="67" t="s">
        <v>76</v>
      </c>
    </row>
    <row r="37" spans="2:16" ht="53.25" customHeight="1" x14ac:dyDescent="0.25">
      <c r="B37" s="61">
        <v>32</v>
      </c>
      <c r="C37" s="62" t="s">
        <v>168</v>
      </c>
      <c r="D37" s="209" t="s">
        <v>1636</v>
      </c>
      <c r="E37" s="62" t="s">
        <v>206</v>
      </c>
      <c r="F37" s="62" t="s">
        <v>69</v>
      </c>
      <c r="G37" s="63" t="s">
        <v>101</v>
      </c>
      <c r="H37" s="63" t="s">
        <v>73</v>
      </c>
      <c r="I37" s="64" t="s">
        <v>80</v>
      </c>
      <c r="J37" s="68">
        <v>2055</v>
      </c>
      <c r="K37" s="65">
        <v>0</v>
      </c>
      <c r="L37" s="108">
        <f t="shared" si="0"/>
        <v>2055</v>
      </c>
      <c r="N37" s="66" t="s">
        <v>76</v>
      </c>
      <c r="O37" s="66" t="s">
        <v>76</v>
      </c>
      <c r="P37" s="67" t="s">
        <v>76</v>
      </c>
    </row>
    <row r="38" spans="2:16" ht="54.75" customHeight="1" x14ac:dyDescent="0.25">
      <c r="B38" s="61">
        <v>33</v>
      </c>
      <c r="C38" s="62" t="s">
        <v>169</v>
      </c>
      <c r="D38" s="209" t="s">
        <v>1636</v>
      </c>
      <c r="E38" s="62" t="s">
        <v>207</v>
      </c>
      <c r="F38" s="62" t="s">
        <v>69</v>
      </c>
      <c r="G38" s="63" t="s">
        <v>100</v>
      </c>
      <c r="H38" s="63" t="s">
        <v>73</v>
      </c>
      <c r="I38" s="64" t="s">
        <v>80</v>
      </c>
      <c r="J38" s="68">
        <v>2855</v>
      </c>
      <c r="K38" s="65">
        <v>0</v>
      </c>
      <c r="L38" s="108">
        <f t="shared" si="0"/>
        <v>2855</v>
      </c>
      <c r="N38" s="66" t="s">
        <v>76</v>
      </c>
      <c r="O38" s="66" t="s">
        <v>76</v>
      </c>
      <c r="P38" s="67" t="s">
        <v>76</v>
      </c>
    </row>
    <row r="39" spans="2:16" ht="52.5" customHeight="1" x14ac:dyDescent="0.25">
      <c r="B39" s="61">
        <v>34</v>
      </c>
      <c r="C39" s="62" t="s">
        <v>170</v>
      </c>
      <c r="D39" s="209" t="s">
        <v>1636</v>
      </c>
      <c r="E39" s="62" t="s">
        <v>208</v>
      </c>
      <c r="F39" s="62" t="s">
        <v>69</v>
      </c>
      <c r="G39" s="63" t="s">
        <v>86</v>
      </c>
      <c r="H39" s="63" t="s">
        <v>97</v>
      </c>
      <c r="I39" s="64" t="s">
        <v>80</v>
      </c>
      <c r="J39" s="68">
        <v>3968</v>
      </c>
      <c r="K39" s="65">
        <v>0</v>
      </c>
      <c r="L39" s="108">
        <f t="shared" si="0"/>
        <v>3968</v>
      </c>
      <c r="N39" s="66" t="s">
        <v>76</v>
      </c>
      <c r="O39" s="66" t="s">
        <v>76</v>
      </c>
      <c r="P39" s="67" t="s">
        <v>76</v>
      </c>
    </row>
    <row r="40" spans="2:16" ht="67.5" customHeight="1" x14ac:dyDescent="0.25">
      <c r="B40" s="61">
        <v>35</v>
      </c>
      <c r="C40" s="62" t="s">
        <v>171</v>
      </c>
      <c r="D40" s="209" t="s">
        <v>1636</v>
      </c>
      <c r="E40" s="62" t="s">
        <v>209</v>
      </c>
      <c r="F40" s="62" t="s">
        <v>69</v>
      </c>
      <c r="G40" s="63" t="s">
        <v>99</v>
      </c>
      <c r="H40" s="63" t="s">
        <v>97</v>
      </c>
      <c r="I40" s="64" t="s">
        <v>80</v>
      </c>
      <c r="J40" s="68">
        <v>4933</v>
      </c>
      <c r="K40" s="65">
        <v>0</v>
      </c>
      <c r="L40" s="108">
        <f t="shared" si="0"/>
        <v>4933</v>
      </c>
      <c r="N40" s="66" t="s">
        <v>76</v>
      </c>
      <c r="O40" s="66" t="s">
        <v>76</v>
      </c>
      <c r="P40" s="67" t="s">
        <v>76</v>
      </c>
    </row>
    <row r="41" spans="2:16" ht="58.5" customHeight="1" x14ac:dyDescent="0.25">
      <c r="B41" s="61">
        <v>36</v>
      </c>
      <c r="C41" s="62" t="s">
        <v>172</v>
      </c>
      <c r="D41" s="209" t="s">
        <v>1636</v>
      </c>
      <c r="E41" s="62" t="s">
        <v>210</v>
      </c>
      <c r="F41" s="62" t="s">
        <v>69</v>
      </c>
      <c r="G41" s="63" t="s">
        <v>72</v>
      </c>
      <c r="H41" s="63" t="s">
        <v>97</v>
      </c>
      <c r="I41" s="64" t="s">
        <v>80</v>
      </c>
      <c r="J41" s="68">
        <v>5953</v>
      </c>
      <c r="K41" s="65">
        <v>0</v>
      </c>
      <c r="L41" s="108">
        <f t="shared" si="0"/>
        <v>5953</v>
      </c>
      <c r="N41" s="66" t="s">
        <v>76</v>
      </c>
      <c r="O41" s="66" t="s">
        <v>76</v>
      </c>
      <c r="P41" s="67" t="s">
        <v>76</v>
      </c>
    </row>
    <row r="42" spans="2:16" ht="30" customHeight="1" x14ac:dyDescent="0.25">
      <c r="B42" s="61">
        <v>37</v>
      </c>
      <c r="C42" s="62" t="s">
        <v>173</v>
      </c>
      <c r="D42" s="62" t="s">
        <v>190</v>
      </c>
      <c r="E42" s="62" t="s">
        <v>211</v>
      </c>
      <c r="F42" s="62" t="s">
        <v>69</v>
      </c>
      <c r="G42" s="63" t="s">
        <v>98</v>
      </c>
      <c r="H42" s="63" t="s">
        <v>73</v>
      </c>
      <c r="I42" s="64" t="s">
        <v>80</v>
      </c>
      <c r="J42" s="68">
        <v>520</v>
      </c>
      <c r="K42" s="65">
        <v>0</v>
      </c>
      <c r="L42" s="108">
        <f t="shared" si="0"/>
        <v>520</v>
      </c>
      <c r="N42" s="66" t="s">
        <v>76</v>
      </c>
      <c r="O42" s="66" t="s">
        <v>76</v>
      </c>
      <c r="P42" s="67" t="s">
        <v>76</v>
      </c>
    </row>
    <row r="43" spans="2:16" ht="30" customHeight="1" x14ac:dyDescent="0.25">
      <c r="B43" s="61">
        <v>38</v>
      </c>
      <c r="C43" s="62" t="s">
        <v>174</v>
      </c>
      <c r="D43" s="62" t="s">
        <v>190</v>
      </c>
      <c r="E43" s="62" t="s">
        <v>212</v>
      </c>
      <c r="F43" s="62" t="s">
        <v>69</v>
      </c>
      <c r="G43" s="63" t="s">
        <v>72</v>
      </c>
      <c r="H43" s="63" t="s">
        <v>73</v>
      </c>
      <c r="I43" s="64" t="s">
        <v>80</v>
      </c>
      <c r="J43" s="68">
        <v>640</v>
      </c>
      <c r="K43" s="65">
        <v>0</v>
      </c>
      <c r="L43" s="108">
        <f t="shared" si="0"/>
        <v>640</v>
      </c>
      <c r="N43" s="66" t="s">
        <v>76</v>
      </c>
      <c r="O43" s="66" t="s">
        <v>76</v>
      </c>
      <c r="P43" s="67" t="s">
        <v>76</v>
      </c>
    </row>
    <row r="44" spans="2:16" ht="30" customHeight="1" x14ac:dyDescent="0.25">
      <c r="B44" s="61">
        <v>39</v>
      </c>
      <c r="C44" s="62" t="s">
        <v>175</v>
      </c>
      <c r="D44" s="62" t="s">
        <v>190</v>
      </c>
      <c r="E44" s="62" t="s">
        <v>213</v>
      </c>
      <c r="F44" s="62" t="s">
        <v>69</v>
      </c>
      <c r="G44" s="63" t="s">
        <v>104</v>
      </c>
      <c r="H44" s="63" t="s">
        <v>73</v>
      </c>
      <c r="I44" s="64" t="s">
        <v>80</v>
      </c>
      <c r="J44" s="68">
        <v>880</v>
      </c>
      <c r="K44" s="65">
        <v>0</v>
      </c>
      <c r="L44" s="108">
        <f t="shared" si="0"/>
        <v>880</v>
      </c>
      <c r="N44" s="66" t="s">
        <v>76</v>
      </c>
      <c r="O44" s="66" t="s">
        <v>76</v>
      </c>
      <c r="P44" s="67" t="s">
        <v>76</v>
      </c>
    </row>
    <row r="45" spans="2:16" ht="30" customHeight="1" x14ac:dyDescent="0.25">
      <c r="B45" s="61">
        <v>40</v>
      </c>
      <c r="C45" s="62" t="s">
        <v>176</v>
      </c>
      <c r="D45" s="62" t="s">
        <v>190</v>
      </c>
      <c r="E45" s="62" t="s">
        <v>214</v>
      </c>
      <c r="F45" s="62" t="s">
        <v>69</v>
      </c>
      <c r="G45" s="63" t="s">
        <v>103</v>
      </c>
      <c r="H45" s="63" t="s">
        <v>73</v>
      </c>
      <c r="I45" s="64" t="s">
        <v>80</v>
      </c>
      <c r="J45" s="68">
        <v>1200</v>
      </c>
      <c r="K45" s="65">
        <v>0</v>
      </c>
      <c r="L45" s="108">
        <f t="shared" si="0"/>
        <v>1200</v>
      </c>
      <c r="N45" s="66" t="s">
        <v>76</v>
      </c>
      <c r="O45" s="66" t="s">
        <v>76</v>
      </c>
      <c r="P45" s="67" t="s">
        <v>76</v>
      </c>
    </row>
    <row r="46" spans="2:16" ht="30" customHeight="1" x14ac:dyDescent="0.25">
      <c r="B46" s="61">
        <v>41</v>
      </c>
      <c r="C46" s="62" t="s">
        <v>177</v>
      </c>
      <c r="D46" s="62" t="s">
        <v>190</v>
      </c>
      <c r="E46" s="62" t="s">
        <v>215</v>
      </c>
      <c r="F46" s="62" t="s">
        <v>69</v>
      </c>
      <c r="G46" s="63" t="s">
        <v>75</v>
      </c>
      <c r="H46" s="63" t="s">
        <v>73</v>
      </c>
      <c r="I46" s="64" t="s">
        <v>80</v>
      </c>
      <c r="J46" s="68">
        <v>1480</v>
      </c>
      <c r="K46" s="65">
        <v>0</v>
      </c>
      <c r="L46" s="108">
        <f t="shared" si="0"/>
        <v>1480</v>
      </c>
      <c r="N46" s="66" t="s">
        <v>76</v>
      </c>
      <c r="O46" s="66" t="s">
        <v>76</v>
      </c>
      <c r="P46" s="67" t="s">
        <v>76</v>
      </c>
    </row>
    <row r="47" spans="2:16" ht="30" customHeight="1" x14ac:dyDescent="0.25">
      <c r="B47" s="61">
        <v>42</v>
      </c>
      <c r="C47" s="62" t="s">
        <v>178</v>
      </c>
      <c r="D47" s="62" t="s">
        <v>190</v>
      </c>
      <c r="E47" s="62" t="s">
        <v>216</v>
      </c>
      <c r="F47" s="62" t="s">
        <v>69</v>
      </c>
      <c r="G47" s="63" t="s">
        <v>102</v>
      </c>
      <c r="H47" s="63" t="s">
        <v>73</v>
      </c>
      <c r="I47" s="64" t="s">
        <v>80</v>
      </c>
      <c r="J47" s="68">
        <v>1873</v>
      </c>
      <c r="K47" s="65">
        <v>0</v>
      </c>
      <c r="L47" s="108">
        <f t="shared" si="0"/>
        <v>1873</v>
      </c>
      <c r="N47" s="66" t="s">
        <v>76</v>
      </c>
      <c r="O47" s="66" t="s">
        <v>76</v>
      </c>
      <c r="P47" s="67" t="s">
        <v>76</v>
      </c>
    </row>
    <row r="48" spans="2:16" ht="30" customHeight="1" x14ac:dyDescent="0.25">
      <c r="B48" s="61">
        <v>43</v>
      </c>
      <c r="C48" s="62" t="s">
        <v>179</v>
      </c>
      <c r="D48" s="62" t="s">
        <v>190</v>
      </c>
      <c r="E48" s="62" t="s">
        <v>217</v>
      </c>
      <c r="F48" s="62" t="s">
        <v>69</v>
      </c>
      <c r="G48" s="63" t="s">
        <v>101</v>
      </c>
      <c r="H48" s="63" t="s">
        <v>73</v>
      </c>
      <c r="I48" s="64" t="s">
        <v>80</v>
      </c>
      <c r="J48" s="68">
        <v>2055</v>
      </c>
      <c r="K48" s="65">
        <v>0</v>
      </c>
      <c r="L48" s="108">
        <f t="shared" si="0"/>
        <v>2055</v>
      </c>
      <c r="N48" s="66" t="s">
        <v>76</v>
      </c>
      <c r="O48" s="66" t="s">
        <v>76</v>
      </c>
      <c r="P48" s="67" t="s">
        <v>76</v>
      </c>
    </row>
    <row r="49" spans="2:16" ht="30" customHeight="1" x14ac:dyDescent="0.25">
      <c r="B49" s="61">
        <v>44</v>
      </c>
      <c r="C49" s="62" t="s">
        <v>180</v>
      </c>
      <c r="D49" s="62" t="s">
        <v>190</v>
      </c>
      <c r="E49" s="62" t="s">
        <v>218</v>
      </c>
      <c r="F49" s="62" t="s">
        <v>69</v>
      </c>
      <c r="G49" s="63" t="s">
        <v>100</v>
      </c>
      <c r="H49" s="63" t="s">
        <v>73</v>
      </c>
      <c r="I49" s="64" t="s">
        <v>80</v>
      </c>
      <c r="J49" s="68">
        <v>2855</v>
      </c>
      <c r="K49" s="65">
        <v>0</v>
      </c>
      <c r="L49" s="108">
        <f t="shared" si="0"/>
        <v>2855</v>
      </c>
      <c r="N49" s="66" t="s">
        <v>76</v>
      </c>
      <c r="O49" s="66" t="s">
        <v>76</v>
      </c>
      <c r="P49" s="67" t="s">
        <v>76</v>
      </c>
    </row>
    <row r="50" spans="2:16" ht="30" customHeight="1" x14ac:dyDescent="0.25">
      <c r="B50" s="61">
        <v>45</v>
      </c>
      <c r="C50" s="62" t="s">
        <v>181</v>
      </c>
      <c r="D50" s="62" t="s">
        <v>190</v>
      </c>
      <c r="E50" s="62" t="s">
        <v>219</v>
      </c>
      <c r="F50" s="62" t="s">
        <v>69</v>
      </c>
      <c r="G50" s="63" t="s">
        <v>86</v>
      </c>
      <c r="H50" s="63" t="s">
        <v>97</v>
      </c>
      <c r="I50" s="64" t="s">
        <v>80</v>
      </c>
      <c r="J50" s="68">
        <v>3968</v>
      </c>
      <c r="K50" s="65">
        <v>0</v>
      </c>
      <c r="L50" s="108">
        <f t="shared" si="0"/>
        <v>3968</v>
      </c>
      <c r="N50" s="66" t="s">
        <v>76</v>
      </c>
      <c r="O50" s="66" t="s">
        <v>76</v>
      </c>
      <c r="P50" s="67" t="s">
        <v>76</v>
      </c>
    </row>
    <row r="51" spans="2:16" ht="90" customHeight="1" x14ac:dyDescent="0.25">
      <c r="B51" s="61">
        <v>46</v>
      </c>
      <c r="C51" s="62" t="s">
        <v>182</v>
      </c>
      <c r="D51" s="62" t="s">
        <v>192</v>
      </c>
      <c r="E51" s="62" t="s">
        <v>193</v>
      </c>
      <c r="F51" s="62" t="s">
        <v>69</v>
      </c>
      <c r="G51" s="63" t="s">
        <v>157</v>
      </c>
      <c r="H51" s="63" t="s">
        <v>73</v>
      </c>
      <c r="I51" s="64" t="s">
        <v>80</v>
      </c>
      <c r="J51" s="109">
        <v>300</v>
      </c>
      <c r="K51" s="65">
        <v>0</v>
      </c>
      <c r="L51" s="108">
        <f t="shared" si="0"/>
        <v>300</v>
      </c>
      <c r="N51" s="66" t="s">
        <v>76</v>
      </c>
      <c r="O51" s="66" t="s">
        <v>76</v>
      </c>
      <c r="P51" s="67" t="s">
        <v>76</v>
      </c>
    </row>
    <row r="52" spans="2:16" ht="90" customHeight="1" x14ac:dyDescent="0.25">
      <c r="B52" s="61">
        <v>47</v>
      </c>
      <c r="C52" s="62" t="s">
        <v>183</v>
      </c>
      <c r="D52" s="62" t="s">
        <v>192</v>
      </c>
      <c r="E52" s="62" t="s">
        <v>194</v>
      </c>
      <c r="F52" s="62" t="s">
        <v>69</v>
      </c>
      <c r="G52" s="63" t="s">
        <v>77</v>
      </c>
      <c r="H52" s="63" t="s">
        <v>73</v>
      </c>
      <c r="I52" s="64" t="s">
        <v>80</v>
      </c>
      <c r="J52" s="109">
        <v>600</v>
      </c>
      <c r="K52" s="65">
        <v>0</v>
      </c>
      <c r="L52" s="108">
        <f t="shared" si="0"/>
        <v>600</v>
      </c>
      <c r="N52" s="66" t="s">
        <v>76</v>
      </c>
      <c r="O52" s="66" t="s">
        <v>76</v>
      </c>
      <c r="P52" s="67" t="s">
        <v>76</v>
      </c>
    </row>
    <row r="53" spans="2:16" ht="90" customHeight="1" x14ac:dyDescent="0.25">
      <c r="B53" s="61">
        <v>48</v>
      </c>
      <c r="C53" s="62" t="s">
        <v>184</v>
      </c>
      <c r="D53" s="62" t="s">
        <v>192</v>
      </c>
      <c r="E53" s="62" t="s">
        <v>195</v>
      </c>
      <c r="F53" s="62" t="s">
        <v>69</v>
      </c>
      <c r="G53" s="63" t="s">
        <v>158</v>
      </c>
      <c r="H53" s="63" t="s">
        <v>73</v>
      </c>
      <c r="I53" s="64" t="s">
        <v>80</v>
      </c>
      <c r="J53" s="109">
        <f>300*3</f>
        <v>900</v>
      </c>
      <c r="K53" s="65">
        <v>0</v>
      </c>
      <c r="L53" s="108">
        <f t="shared" si="0"/>
        <v>900</v>
      </c>
      <c r="N53" s="66" t="s">
        <v>76</v>
      </c>
      <c r="O53" s="66" t="s">
        <v>76</v>
      </c>
      <c r="P53" s="67" t="s">
        <v>76</v>
      </c>
    </row>
    <row r="54" spans="2:16" ht="90" customHeight="1" x14ac:dyDescent="0.25">
      <c r="B54" s="61">
        <v>49</v>
      </c>
      <c r="C54" s="62" t="s">
        <v>185</v>
      </c>
      <c r="D54" s="62" t="s">
        <v>192</v>
      </c>
      <c r="E54" s="62" t="s">
        <v>196</v>
      </c>
      <c r="F54" s="62" t="s">
        <v>69</v>
      </c>
      <c r="G54" s="63" t="s">
        <v>85</v>
      </c>
      <c r="H54" s="63" t="s">
        <v>73</v>
      </c>
      <c r="I54" s="64" t="s">
        <v>80</v>
      </c>
      <c r="J54" s="109">
        <f>300*4</f>
        <v>1200</v>
      </c>
      <c r="K54" s="65">
        <v>0</v>
      </c>
      <c r="L54" s="108">
        <f t="shared" si="0"/>
        <v>1200</v>
      </c>
      <c r="N54" s="66" t="s">
        <v>76</v>
      </c>
      <c r="O54" s="66" t="s">
        <v>76</v>
      </c>
      <c r="P54" s="67" t="s">
        <v>76</v>
      </c>
    </row>
    <row r="55" spans="2:16" ht="90" customHeight="1" x14ac:dyDescent="0.25">
      <c r="B55" s="61">
        <v>50</v>
      </c>
      <c r="C55" s="62" t="s">
        <v>186</v>
      </c>
      <c r="D55" s="62" t="s">
        <v>192</v>
      </c>
      <c r="E55" s="62" t="s">
        <v>197</v>
      </c>
      <c r="F55" s="62" t="s">
        <v>69</v>
      </c>
      <c r="G55" s="63" t="s">
        <v>159</v>
      </c>
      <c r="H55" s="63" t="s">
        <v>73</v>
      </c>
      <c r="I55" s="64" t="s">
        <v>80</v>
      </c>
      <c r="J55" s="109">
        <f>300*5</f>
        <v>1500</v>
      </c>
      <c r="K55" s="65">
        <v>0</v>
      </c>
      <c r="L55" s="108">
        <f t="shared" si="0"/>
        <v>1500</v>
      </c>
      <c r="N55" s="66" t="s">
        <v>76</v>
      </c>
      <c r="O55" s="66" t="s">
        <v>76</v>
      </c>
      <c r="P55" s="67" t="s">
        <v>76</v>
      </c>
    </row>
    <row r="56" spans="2:16" ht="90" customHeight="1" x14ac:dyDescent="0.25">
      <c r="B56" s="61">
        <v>51</v>
      </c>
      <c r="C56" s="62" t="s">
        <v>187</v>
      </c>
      <c r="D56" s="62" t="s">
        <v>192</v>
      </c>
      <c r="E56" s="62" t="s">
        <v>198</v>
      </c>
      <c r="F56" s="62" t="s">
        <v>69</v>
      </c>
      <c r="G56" s="63" t="s">
        <v>160</v>
      </c>
      <c r="H56" s="63" t="s">
        <v>73</v>
      </c>
      <c r="I56" s="64" t="s">
        <v>80</v>
      </c>
      <c r="J56" s="70">
        <v>1900</v>
      </c>
      <c r="K56" s="65">
        <v>0</v>
      </c>
      <c r="L56" s="108">
        <f t="shared" si="0"/>
        <v>1900</v>
      </c>
      <c r="N56" s="66" t="s">
        <v>76</v>
      </c>
      <c r="O56" s="66" t="s">
        <v>76</v>
      </c>
      <c r="P56" s="67" t="s">
        <v>76</v>
      </c>
    </row>
    <row r="57" spans="2:16" ht="90" customHeight="1" x14ac:dyDescent="0.25">
      <c r="B57" s="61">
        <v>52</v>
      </c>
      <c r="C57" s="62" t="s">
        <v>188</v>
      </c>
      <c r="D57" s="62" t="s">
        <v>192</v>
      </c>
      <c r="E57" s="62" t="s">
        <v>199</v>
      </c>
      <c r="F57" s="62" t="s">
        <v>69</v>
      </c>
      <c r="G57" s="63" t="s">
        <v>161</v>
      </c>
      <c r="H57" s="63" t="s">
        <v>73</v>
      </c>
      <c r="I57" s="64" t="s">
        <v>80</v>
      </c>
      <c r="J57" s="70">
        <v>2400</v>
      </c>
      <c r="K57" s="65">
        <v>0</v>
      </c>
      <c r="L57" s="108">
        <f t="shared" si="0"/>
        <v>2400</v>
      </c>
      <c r="N57" s="66" t="s">
        <v>76</v>
      </c>
      <c r="O57" s="66" t="s">
        <v>76</v>
      </c>
      <c r="P57" s="67" t="s">
        <v>76</v>
      </c>
    </row>
    <row r="58" spans="2:16" ht="39.950000000000003" customHeight="1" x14ac:dyDescent="0.25">
      <c r="B58" s="61">
        <v>53</v>
      </c>
      <c r="C58" s="62" t="s">
        <v>335</v>
      </c>
      <c r="D58" s="62" t="s">
        <v>333</v>
      </c>
      <c r="E58" s="62" t="s">
        <v>357</v>
      </c>
      <c r="F58" s="62" t="s">
        <v>339</v>
      </c>
      <c r="G58" s="63" t="s">
        <v>86</v>
      </c>
      <c r="H58" s="63" t="s">
        <v>358</v>
      </c>
      <c r="I58" s="64" t="s">
        <v>81</v>
      </c>
      <c r="J58" s="69">
        <v>100000</v>
      </c>
      <c r="K58" s="65">
        <v>0</v>
      </c>
      <c r="L58" s="108">
        <f t="shared" ref="L58:L59" si="1">IF(J58="","",(J58-(J58*K58)))</f>
        <v>100000</v>
      </c>
      <c r="N58" s="66" t="s">
        <v>76</v>
      </c>
      <c r="O58" s="66" t="s">
        <v>76</v>
      </c>
      <c r="P58" s="67" t="s">
        <v>76</v>
      </c>
    </row>
    <row r="59" spans="2:16" ht="50.1" customHeight="1" x14ac:dyDescent="0.25">
      <c r="B59" s="61">
        <v>54</v>
      </c>
      <c r="C59" s="62" t="s">
        <v>336</v>
      </c>
      <c r="D59" s="62" t="s">
        <v>334</v>
      </c>
      <c r="E59" s="62" t="s">
        <v>338</v>
      </c>
      <c r="F59" s="62" t="s">
        <v>339</v>
      </c>
      <c r="G59" s="63" t="s">
        <v>86</v>
      </c>
      <c r="H59" s="63" t="s">
        <v>358</v>
      </c>
      <c r="I59" s="64" t="s">
        <v>81</v>
      </c>
      <c r="J59" s="69">
        <v>300000</v>
      </c>
      <c r="K59" s="65">
        <v>0</v>
      </c>
      <c r="L59" s="108">
        <f t="shared" si="1"/>
        <v>300000</v>
      </c>
      <c r="N59" s="66" t="s">
        <v>76</v>
      </c>
      <c r="O59" s="66" t="s">
        <v>76</v>
      </c>
      <c r="P59" s="67" t="s">
        <v>76</v>
      </c>
    </row>
    <row r="60" spans="2:16" ht="38.25" x14ac:dyDescent="0.2">
      <c r="B60" s="61">
        <v>55</v>
      </c>
      <c r="C60" s="139" t="s">
        <v>1545</v>
      </c>
      <c r="D60" s="139" t="s">
        <v>240</v>
      </c>
      <c r="E60" s="139" t="s">
        <v>1546</v>
      </c>
      <c r="F60" s="139" t="s">
        <v>69</v>
      </c>
      <c r="G60" s="140" t="s">
        <v>1547</v>
      </c>
      <c r="H60" s="140" t="s">
        <v>97</v>
      </c>
      <c r="I60" s="144" t="s">
        <v>80</v>
      </c>
      <c r="J60" s="146">
        <v>130</v>
      </c>
      <c r="K60" s="145">
        <v>0</v>
      </c>
      <c r="L60" s="143">
        <v>130</v>
      </c>
      <c r="M60" s="141"/>
      <c r="N60" s="137" t="s">
        <v>76</v>
      </c>
      <c r="O60" s="137" t="s">
        <v>76</v>
      </c>
      <c r="P60" s="138" t="s">
        <v>76</v>
      </c>
    </row>
    <row r="61" spans="2:16" ht="38.25" x14ac:dyDescent="0.2">
      <c r="B61" s="61">
        <v>56</v>
      </c>
      <c r="C61" s="139" t="s">
        <v>1548</v>
      </c>
      <c r="D61" s="139" t="s">
        <v>240</v>
      </c>
      <c r="E61" s="139" t="s">
        <v>1549</v>
      </c>
      <c r="F61" s="139" t="s">
        <v>69</v>
      </c>
      <c r="G61" s="140" t="s">
        <v>1550</v>
      </c>
      <c r="H61" s="140" t="s">
        <v>97</v>
      </c>
      <c r="I61" s="144" t="s">
        <v>80</v>
      </c>
      <c r="J61" s="146">
        <v>230</v>
      </c>
      <c r="K61" s="145">
        <v>0</v>
      </c>
      <c r="L61" s="142">
        <v>230</v>
      </c>
      <c r="M61" s="141"/>
      <c r="N61" s="137" t="s">
        <v>76</v>
      </c>
      <c r="O61" s="137" t="s">
        <v>76</v>
      </c>
      <c r="P61" s="138" t="s">
        <v>76</v>
      </c>
    </row>
    <row r="62" spans="2:16" ht="38.25" x14ac:dyDescent="0.2">
      <c r="B62" s="61">
        <v>57</v>
      </c>
      <c r="C62" s="139" t="s">
        <v>1551</v>
      </c>
      <c r="D62" s="139" t="s">
        <v>240</v>
      </c>
      <c r="E62" s="139" t="s">
        <v>1552</v>
      </c>
      <c r="F62" s="139" t="s">
        <v>69</v>
      </c>
      <c r="G62" s="140" t="s">
        <v>1553</v>
      </c>
      <c r="H62" s="140" t="s">
        <v>97</v>
      </c>
      <c r="I62" s="144" t="s">
        <v>80</v>
      </c>
      <c r="J62" s="146">
        <v>330</v>
      </c>
      <c r="K62" s="145">
        <v>0</v>
      </c>
      <c r="L62" s="142">
        <v>330</v>
      </c>
      <c r="M62" s="141"/>
      <c r="N62" s="137" t="s">
        <v>76</v>
      </c>
      <c r="O62" s="137" t="s">
        <v>76</v>
      </c>
      <c r="P62" s="138" t="s">
        <v>76</v>
      </c>
    </row>
    <row r="63" spans="2:16" ht="38.25" x14ac:dyDescent="0.2">
      <c r="B63" s="61">
        <v>58</v>
      </c>
      <c r="C63" s="139" t="s">
        <v>1554</v>
      </c>
      <c r="D63" s="139" t="s">
        <v>240</v>
      </c>
      <c r="E63" s="139" t="s">
        <v>1555</v>
      </c>
      <c r="F63" s="139" t="s">
        <v>69</v>
      </c>
      <c r="G63" s="140" t="s">
        <v>1556</v>
      </c>
      <c r="H63" s="140" t="s">
        <v>97</v>
      </c>
      <c r="I63" s="144" t="s">
        <v>80</v>
      </c>
      <c r="J63" s="146">
        <v>580</v>
      </c>
      <c r="K63" s="145">
        <v>0</v>
      </c>
      <c r="L63" s="143">
        <v>580</v>
      </c>
      <c r="M63" s="141"/>
      <c r="N63" s="137" t="s">
        <v>76</v>
      </c>
      <c r="O63" s="137" t="s">
        <v>76</v>
      </c>
      <c r="P63" s="138" t="s">
        <v>76</v>
      </c>
    </row>
    <row r="64" spans="2:16" ht="25.5" x14ac:dyDescent="0.2">
      <c r="B64" s="61">
        <v>59</v>
      </c>
      <c r="C64" s="148" t="s">
        <v>1567</v>
      </c>
      <c r="D64" s="209" t="s">
        <v>223</v>
      </c>
      <c r="E64" s="148" t="s">
        <v>1568</v>
      </c>
      <c r="F64" s="148" t="s">
        <v>69</v>
      </c>
      <c r="G64" s="159" t="s">
        <v>1569</v>
      </c>
      <c r="H64" s="159" t="s">
        <v>73</v>
      </c>
      <c r="I64" s="160" t="s">
        <v>1570</v>
      </c>
      <c r="J64" s="215">
        <v>132</v>
      </c>
      <c r="K64" s="164">
        <v>0</v>
      </c>
      <c r="L64" s="166">
        <v>132</v>
      </c>
      <c r="M64" s="141"/>
      <c r="N64" s="137" t="s">
        <v>76</v>
      </c>
      <c r="O64" s="137" t="s">
        <v>76</v>
      </c>
      <c r="P64" s="138" t="s">
        <v>76</v>
      </c>
    </row>
    <row r="65" spans="2:16" ht="25.5" x14ac:dyDescent="0.2">
      <c r="B65" s="61">
        <v>60</v>
      </c>
      <c r="C65" s="148" t="s">
        <v>1571</v>
      </c>
      <c r="D65" s="209" t="s">
        <v>223</v>
      </c>
      <c r="E65" s="148" t="s">
        <v>1572</v>
      </c>
      <c r="F65" s="148" t="s">
        <v>69</v>
      </c>
      <c r="G65" s="159" t="s">
        <v>1573</v>
      </c>
      <c r="H65" s="159" t="s">
        <v>73</v>
      </c>
      <c r="I65" s="160" t="s">
        <v>1570</v>
      </c>
      <c r="J65" s="216">
        <v>176</v>
      </c>
      <c r="K65" s="164">
        <v>0</v>
      </c>
      <c r="L65" s="214">
        <v>176</v>
      </c>
      <c r="M65" s="141"/>
      <c r="N65" s="137" t="s">
        <v>76</v>
      </c>
      <c r="O65" s="137" t="s">
        <v>76</v>
      </c>
      <c r="P65" s="138" t="s">
        <v>76</v>
      </c>
    </row>
    <row r="66" spans="2:16" ht="25.5" x14ac:dyDescent="0.2">
      <c r="B66" s="61">
        <v>61</v>
      </c>
      <c r="C66" s="139" t="s">
        <v>1574</v>
      </c>
      <c r="D66" s="139" t="s">
        <v>223</v>
      </c>
      <c r="E66" s="139" t="s">
        <v>1575</v>
      </c>
      <c r="F66" s="161" t="s">
        <v>69</v>
      </c>
      <c r="G66" s="162" t="s">
        <v>1576</v>
      </c>
      <c r="H66" s="162" t="s">
        <v>73</v>
      </c>
      <c r="I66" s="163" t="s">
        <v>1570</v>
      </c>
      <c r="J66" s="217">
        <v>187</v>
      </c>
      <c r="K66" s="165">
        <v>0</v>
      </c>
      <c r="L66" s="201">
        <v>187</v>
      </c>
      <c r="M66" s="141"/>
      <c r="N66" s="137" t="s">
        <v>76</v>
      </c>
      <c r="O66" s="137" t="s">
        <v>76</v>
      </c>
      <c r="P66" s="138" t="s">
        <v>76</v>
      </c>
    </row>
    <row r="67" spans="2:16" ht="25.5" x14ac:dyDescent="0.2">
      <c r="B67" s="61">
        <v>62</v>
      </c>
      <c r="C67" s="139" t="s">
        <v>1577</v>
      </c>
      <c r="D67" s="139" t="s">
        <v>223</v>
      </c>
      <c r="E67" s="139" t="s">
        <v>1578</v>
      </c>
      <c r="F67" s="161" t="s">
        <v>69</v>
      </c>
      <c r="G67" s="162" t="s">
        <v>1579</v>
      </c>
      <c r="H67" s="162" t="s">
        <v>73</v>
      </c>
      <c r="I67" s="163" t="s">
        <v>1570</v>
      </c>
      <c r="J67" s="217">
        <v>242</v>
      </c>
      <c r="K67" s="165">
        <v>0</v>
      </c>
      <c r="L67" s="201">
        <v>242</v>
      </c>
      <c r="M67" s="141"/>
      <c r="N67" s="137" t="s">
        <v>76</v>
      </c>
      <c r="O67" s="137" t="s">
        <v>76</v>
      </c>
      <c r="P67" s="138" t="s">
        <v>76</v>
      </c>
    </row>
    <row r="68" spans="2:16" ht="25.5" x14ac:dyDescent="0.2">
      <c r="B68" s="61">
        <v>63</v>
      </c>
      <c r="C68" s="139" t="s">
        <v>1580</v>
      </c>
      <c r="D68" s="139" t="s">
        <v>223</v>
      </c>
      <c r="E68" s="139" t="s">
        <v>1581</v>
      </c>
      <c r="F68" s="161" t="s">
        <v>69</v>
      </c>
      <c r="G68" s="162" t="s">
        <v>1582</v>
      </c>
      <c r="H68" s="162" t="s">
        <v>73</v>
      </c>
      <c r="I68" s="163" t="s">
        <v>1570</v>
      </c>
      <c r="J68" s="217">
        <v>302.5</v>
      </c>
      <c r="K68" s="165">
        <v>0</v>
      </c>
      <c r="L68" s="201">
        <v>302.5</v>
      </c>
      <c r="M68" s="141"/>
      <c r="N68" s="137" t="s">
        <v>76</v>
      </c>
      <c r="O68" s="137" t="s">
        <v>76</v>
      </c>
      <c r="P68" s="138" t="s">
        <v>76</v>
      </c>
    </row>
    <row r="69" spans="2:16" ht="25.5" x14ac:dyDescent="0.2">
      <c r="B69" s="61">
        <v>64</v>
      </c>
      <c r="C69" s="139" t="s">
        <v>1583</v>
      </c>
      <c r="D69" s="139" t="s">
        <v>223</v>
      </c>
      <c r="E69" s="139" t="s">
        <v>1584</v>
      </c>
      <c r="F69" s="161" t="s">
        <v>69</v>
      </c>
      <c r="G69" s="162" t="s">
        <v>1585</v>
      </c>
      <c r="H69" s="162" t="s">
        <v>73</v>
      </c>
      <c r="I69" s="163" t="s">
        <v>1570</v>
      </c>
      <c r="J69" s="217">
        <v>330</v>
      </c>
      <c r="K69" s="165">
        <v>0</v>
      </c>
      <c r="L69" s="201">
        <v>330</v>
      </c>
      <c r="M69" s="141"/>
      <c r="N69" s="137" t="s">
        <v>76</v>
      </c>
      <c r="O69" s="137" t="s">
        <v>76</v>
      </c>
      <c r="P69" s="138" t="s">
        <v>76</v>
      </c>
    </row>
    <row r="70" spans="2:16" ht="26.25" thickBot="1" x14ac:dyDescent="0.25">
      <c r="B70" s="61">
        <v>65</v>
      </c>
      <c r="C70" s="139" t="s">
        <v>1586</v>
      </c>
      <c r="D70" s="139" t="s">
        <v>223</v>
      </c>
      <c r="E70" s="139" t="s">
        <v>1587</v>
      </c>
      <c r="F70" s="161" t="s">
        <v>69</v>
      </c>
      <c r="G70" s="162" t="s">
        <v>1588</v>
      </c>
      <c r="H70" s="162" t="s">
        <v>73</v>
      </c>
      <c r="I70" s="163" t="s">
        <v>1570</v>
      </c>
      <c r="J70" s="218">
        <v>632.5</v>
      </c>
      <c r="K70" s="165">
        <v>0</v>
      </c>
      <c r="L70" s="213">
        <v>632.5</v>
      </c>
      <c r="M70" s="141"/>
      <c r="N70" s="137" t="s">
        <v>76</v>
      </c>
      <c r="O70" s="137" t="s">
        <v>76</v>
      </c>
      <c r="P70" s="138" t="s">
        <v>76</v>
      </c>
    </row>
  </sheetData>
  <sheetProtection algorithmName="SHA-512" hashValue="2htOIFTUFueWSYhr9204tNHnPOifvQmadRfZwjqEmjjLd8ki33mG6uinvw34WgVxYujmn4JUZvzLcJjy9tCaEw==" saltValue="9ICbAagyJSu2pUdrCZLpVw==" spinCount="100000" sheet="1" formatCells="0" formatColumns="0" formatRows="0"/>
  <mergeCells count="4">
    <mergeCell ref="C1:E1"/>
    <mergeCell ref="C2:E2"/>
    <mergeCell ref="C3:E3"/>
    <mergeCell ref="G1:L3"/>
  </mergeCells>
  <conditionalFormatting sqref="C71:C1048576 C1:C4">
    <cfRule type="duplicateValues" dxfId="51" priority="17"/>
  </conditionalFormatting>
  <conditionalFormatting sqref="L6:L7">
    <cfRule type="expression" dxfId="50" priority="14">
      <formula>#REF!&lt;&gt;"Yes"</formula>
    </cfRule>
  </conditionalFormatting>
  <conditionalFormatting sqref="L8">
    <cfRule type="expression" dxfId="49" priority="13">
      <formula>#REF!&lt;&gt;"Yes"</formula>
    </cfRule>
  </conditionalFormatting>
  <conditionalFormatting sqref="L9:L15">
    <cfRule type="expression" dxfId="48" priority="12">
      <formula>#REF!&lt;&gt;"Yes"</formula>
    </cfRule>
  </conditionalFormatting>
  <conditionalFormatting sqref="L16:L59">
    <cfRule type="expression" dxfId="47" priority="11">
      <formula>#REF!&lt;&gt;"Yes"</formula>
    </cfRule>
  </conditionalFormatting>
  <conditionalFormatting sqref="P3">
    <cfRule type="expression" dxfId="46" priority="9">
      <formula>INDIRECT("f"&amp;ROW())="Main Wireless SKU"</formula>
    </cfRule>
  </conditionalFormatting>
  <conditionalFormatting sqref="C1:E3 D17:I19 D20:J30 D42:I50 D51:J57 C6:C57 K6:K59 O6:P59 B6:B70 E6:J16 E31:J41">
    <cfRule type="expression" dxfId="45" priority="66">
      <formula>#REF!&lt;&gt;"Yes"</formula>
    </cfRule>
  </conditionalFormatting>
  <conditionalFormatting sqref="C58:J59">
    <cfRule type="expression" dxfId="44" priority="63">
      <formula>#REF!&lt;&gt;"Yes"</formula>
    </cfRule>
  </conditionalFormatting>
  <conditionalFormatting sqref="J17:J19">
    <cfRule type="expression" dxfId="43" priority="29">
      <formula>#REF!&lt;&gt;"Yes"</formula>
    </cfRule>
  </conditionalFormatting>
  <conditionalFormatting sqref="J42:J50">
    <cfRule type="expression" dxfId="42" priority="23">
      <formula>#REF!&lt;&gt;"Yes"</formula>
    </cfRule>
  </conditionalFormatting>
  <conditionalFormatting sqref="N6:N59">
    <cfRule type="expression" dxfId="41" priority="10">
      <formula>#REF!&lt;&gt;"Yes"</formula>
    </cfRule>
  </conditionalFormatting>
  <conditionalFormatting sqref="D6:D16">
    <cfRule type="expression" dxfId="40" priority="2">
      <formula>#REF!&lt;&gt;"Yes"</formula>
    </cfRule>
  </conditionalFormatting>
  <conditionalFormatting sqref="D31:D41">
    <cfRule type="expression" dxfId="39" priority="1">
      <formula>#REF!&lt;&gt;"Yes"</formula>
    </cfRule>
  </conditionalFormatting>
  <dataValidations count="1">
    <dataValidation type="list" allowBlank="1" showInputMessage="1" showErrorMessage="1" sqref="I6:I63" xr:uid="{2C082C1B-581E-42AE-9657-BF7A0864B07F}">
      <formula1>"Recurring, Non-recurring"</formula1>
    </dataValidation>
  </dataValidations>
  <pageMargins left="0.25" right="0.25" top="0.75" bottom="0.75" header="0.3" footer="0.3"/>
  <pageSetup paperSize="5" fitToHeight="0" orientation="landscape" horizontalDpi="200" verticalDpi="200"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extLst>
    <ext xmlns:x14="http://schemas.microsoft.com/office/spreadsheetml/2009/9/main" uri="{78C0D931-6437-407d-A8EE-F0AAD7539E65}">
      <x14:conditionalFormattings>
        <x14:conditionalFormatting xmlns:xm="http://schemas.microsoft.com/office/excel/2006/main">
          <x14:cfRule type="expression" priority="8" id="{6438038F-5E14-4F7C-ADF2-7805E4D2265B}">
            <xm:f>'C:\Users\e0162776\Desktop\[1Suzette Attachment02_Pricing_053019_suppt.xlsx]Bidder Information'!#REF!&lt;&gt;"Yes"</xm:f>
            <x14:dxf>
              <fill>
                <patternFill patternType="darkGray">
                  <bgColor theme="0" tint="-0.499984740745262"/>
                </patternFill>
              </fill>
            </x14:dxf>
          </x14:cfRule>
          <xm:sqref>L60:L63 C60:I63</xm:sqref>
        </x14:conditionalFormatting>
        <x14:conditionalFormatting xmlns:xm="http://schemas.microsoft.com/office/excel/2006/main">
          <x14:cfRule type="expression" priority="7" id="{7B70C51E-635E-4273-8078-309F1B9C40DC}">
            <xm:f>'C:\Users\e0162776\Desktop\[1Suzette Attachment02_Pricing_053019_suppt.xlsx]Bidder Information'!#REF!&lt;&gt;"Yes"</xm:f>
            <x14:dxf>
              <fill>
                <patternFill patternType="darkGray">
                  <bgColor theme="0" tint="-0.499984740745262"/>
                </patternFill>
              </fill>
            </x14:dxf>
          </x14:cfRule>
          <xm:sqref>J60:J63</xm:sqref>
        </x14:conditionalFormatting>
        <x14:conditionalFormatting xmlns:xm="http://schemas.microsoft.com/office/excel/2006/main">
          <x14:cfRule type="expression" priority="6" id="{E978325A-A6C6-4200-9458-0922C4F5DC16}">
            <xm:f>'C:\Users\e0162776\Desktop\[1Suzette Attachment02_Pricing_053019_suppt.xlsx]Bidder Information'!#REF!&lt;&gt;"Yes"</xm:f>
            <x14:dxf>
              <fill>
                <patternFill patternType="darkGray">
                  <bgColor theme="0" tint="-0.499984740745262"/>
                </patternFill>
              </fill>
            </x14:dxf>
          </x14:cfRule>
          <xm:sqref>C66:E68 C70:E70</xm:sqref>
        </x14:conditionalFormatting>
        <x14:conditionalFormatting xmlns:xm="http://schemas.microsoft.com/office/excel/2006/main">
          <x14:cfRule type="expression" priority="5" id="{349445CE-B11E-4847-B32F-8CDCA2A596FD}">
            <xm:f>'C:\Users\e0162776\Desktop\[1Suzette Attachment02_Pricing_053019_suppt.xlsx]Bidder Information'!#REF!&lt;&gt;"Yes"</xm:f>
            <x14:dxf>
              <fill>
                <patternFill patternType="darkGray">
                  <bgColor theme="0" tint="-0.499984740745262"/>
                </patternFill>
              </fill>
            </x14:dxf>
          </x14:cfRule>
          <xm:sqref>C69:E69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E43B9-0294-4D36-8748-4FC5FF4E4C78}">
  <sheetPr>
    <tabColor rgb="FFFFFF99"/>
    <pageSetUpPr fitToPage="1"/>
  </sheetPr>
  <dimension ref="A1:BN518"/>
  <sheetViews>
    <sheetView showGridLines="0" zoomScaleNormal="100" workbookViewId="0">
      <selection activeCell="G41" sqref="G41"/>
    </sheetView>
  </sheetViews>
  <sheetFormatPr defaultColWidth="9.140625" defaultRowHeight="12.75" x14ac:dyDescent="0.2"/>
  <cols>
    <col min="1" max="3" width="15.140625" style="49" customWidth="1"/>
    <col min="4" max="4" width="15.140625" style="43" customWidth="1"/>
    <col min="5" max="63" width="15.140625" style="42" customWidth="1"/>
    <col min="64" max="66" width="13" style="42" customWidth="1"/>
    <col min="67" max="16384" width="9.140625" style="27"/>
  </cols>
  <sheetData>
    <row r="1" spans="1:66" s="16" customFormat="1" ht="15" customHeight="1" thickBot="1" x14ac:dyDescent="0.3">
      <c r="A1" s="25" t="s">
        <v>1478</v>
      </c>
      <c r="B1" s="235" t="str">
        <f>'Pricing - Lot 1 Voice'!C1</f>
        <v>Windstream Services, LLC</v>
      </c>
      <c r="C1" s="236"/>
      <c r="D1" s="236"/>
      <c r="E1" s="237"/>
      <c r="F1" s="89"/>
      <c r="G1" s="6"/>
      <c r="H1" s="6"/>
      <c r="I1" s="6"/>
      <c r="J1" s="6"/>
      <c r="K1" s="8"/>
      <c r="L1" s="14"/>
      <c r="M1" s="7"/>
      <c r="N1" s="7"/>
      <c r="O1" s="7"/>
      <c r="P1" s="7"/>
      <c r="Q1" s="7"/>
      <c r="R1" s="18"/>
      <c r="T1" s="17"/>
      <c r="V1" s="17"/>
    </row>
    <row r="2" spans="1:66" s="16" customFormat="1" ht="15" customHeight="1" thickBot="1" x14ac:dyDescent="0.3">
      <c r="A2" s="26" t="s">
        <v>1479</v>
      </c>
      <c r="B2" s="235" t="str">
        <f>'Pricing - Lot 1 Voice'!C2</f>
        <v>PS68709</v>
      </c>
      <c r="C2" s="236"/>
      <c r="D2" s="236"/>
      <c r="E2" s="237"/>
      <c r="F2" s="89"/>
      <c r="G2" s="6"/>
      <c r="H2" s="6"/>
      <c r="I2" s="6"/>
      <c r="J2" s="6"/>
      <c r="K2" s="8"/>
      <c r="L2" s="14"/>
      <c r="M2" s="7"/>
      <c r="N2" s="7"/>
      <c r="O2" s="7"/>
      <c r="P2" s="7"/>
      <c r="Q2" s="7"/>
      <c r="R2" s="18"/>
      <c r="T2" s="17"/>
      <c r="V2" s="17"/>
    </row>
    <row r="3" spans="1:66" ht="15.75" customHeight="1" x14ac:dyDescent="0.2">
      <c r="A3" s="26" t="s">
        <v>66</v>
      </c>
      <c r="B3" s="238">
        <f>'Pricing - Lot 1 Voice'!C3</f>
        <v>45187</v>
      </c>
      <c r="C3" s="239"/>
      <c r="D3" s="239"/>
      <c r="E3" s="240"/>
      <c r="F3" s="41"/>
      <c r="G3" s="41"/>
      <c r="H3" s="41"/>
      <c r="I3" s="41"/>
      <c r="J3" s="41"/>
      <c r="K3" s="41"/>
      <c r="BN3" s="27"/>
    </row>
    <row r="4" spans="1:66" x14ac:dyDescent="0.2">
      <c r="A4" s="44"/>
      <c r="B4" s="43"/>
      <c r="C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27"/>
      <c r="BM4" s="27"/>
      <c r="BN4" s="27"/>
    </row>
    <row r="5" spans="1:66" ht="15" customHeight="1" x14ac:dyDescent="0.25">
      <c r="A5" s="45" t="s">
        <v>68</v>
      </c>
      <c r="B5" s="46"/>
      <c r="C5" s="46"/>
      <c r="D5" s="46">
        <f>COUNTIFS(A8:J8,"Yes")+COUNTIFS(A11:J11,"Yes")+COUNTIFS(A14:J14,"Yes")+COUNTIFS(A17:J17,"Yes")+COUNTIFS(A20:J20,"Yes")+COUNTIFS(A23:J23,"Yes")+COUNTIFS(A26:C26,"Yes")</f>
        <v>1</v>
      </c>
      <c r="E5" s="46"/>
      <c r="F5" s="46"/>
      <c r="G5" s="46"/>
      <c r="H5" s="46"/>
      <c r="I5" s="46"/>
      <c r="J5" s="46"/>
      <c r="BL5" s="27"/>
      <c r="BM5" s="27"/>
      <c r="BN5" s="27"/>
    </row>
    <row r="6" spans="1:66" x14ac:dyDescent="0.2">
      <c r="A6" s="44"/>
      <c r="B6" s="43"/>
      <c r="C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27"/>
      <c r="BM6" s="27"/>
      <c r="BN6" s="27"/>
    </row>
    <row r="7" spans="1:66" s="48" customFormat="1" ht="15" x14ac:dyDescent="0.25">
      <c r="A7" s="47" t="s">
        <v>1</v>
      </c>
      <c r="B7" s="47" t="s">
        <v>2</v>
      </c>
      <c r="C7" s="47" t="s">
        <v>3</v>
      </c>
      <c r="D7" s="47" t="s">
        <v>4</v>
      </c>
      <c r="E7" s="47" t="s">
        <v>5</v>
      </c>
      <c r="F7" s="47" t="s">
        <v>6</v>
      </c>
      <c r="G7" s="47" t="s">
        <v>7</v>
      </c>
      <c r="H7" s="47" t="s">
        <v>8</v>
      </c>
      <c r="I7" s="47" t="s">
        <v>9</v>
      </c>
      <c r="J7" s="47" t="s">
        <v>10</v>
      </c>
    </row>
    <row r="8" spans="1:66" ht="21" customHeight="1" x14ac:dyDescent="0.2">
      <c r="A8" s="132" t="s">
        <v>84</v>
      </c>
      <c r="B8" s="132"/>
      <c r="C8" s="132"/>
      <c r="D8" s="132"/>
      <c r="E8" s="132"/>
      <c r="F8" s="132"/>
      <c r="G8" s="132"/>
      <c r="H8" s="132"/>
      <c r="I8" s="132"/>
      <c r="J8" s="132"/>
      <c r="BL8" s="27"/>
      <c r="BM8" s="27"/>
      <c r="BN8" s="27"/>
    </row>
    <row r="9" spans="1:66" x14ac:dyDescent="0.2">
      <c r="A9" s="44"/>
      <c r="B9" s="43"/>
      <c r="C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27"/>
      <c r="BM9" s="27"/>
      <c r="BN9" s="27"/>
    </row>
    <row r="10" spans="1:66" ht="15" x14ac:dyDescent="0.2">
      <c r="A10" s="47" t="s">
        <v>11</v>
      </c>
      <c r="B10" s="47" t="s">
        <v>12</v>
      </c>
      <c r="C10" s="47" t="s">
        <v>13</v>
      </c>
      <c r="D10" s="47" t="s">
        <v>14</v>
      </c>
      <c r="E10" s="47" t="s">
        <v>15</v>
      </c>
      <c r="F10" s="47" t="s">
        <v>16</v>
      </c>
      <c r="G10" s="47" t="s">
        <v>17</v>
      </c>
      <c r="H10" s="47" t="s">
        <v>18</v>
      </c>
      <c r="I10" s="47" t="s">
        <v>19</v>
      </c>
      <c r="J10" s="47" t="s">
        <v>20</v>
      </c>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27"/>
      <c r="BM10" s="27"/>
      <c r="BN10" s="27"/>
    </row>
    <row r="11" spans="1:66" ht="21" customHeight="1" x14ac:dyDescent="0.2">
      <c r="A11" s="132"/>
      <c r="B11" s="132"/>
      <c r="C11" s="132"/>
      <c r="D11" s="132"/>
      <c r="E11" s="132"/>
      <c r="F11" s="132"/>
      <c r="G11" s="132"/>
      <c r="H11" s="132"/>
      <c r="I11" s="132"/>
      <c r="J11" s="132"/>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27"/>
      <c r="BM11" s="27"/>
      <c r="BN11" s="27"/>
    </row>
    <row r="12" spans="1:66" x14ac:dyDescent="0.2">
      <c r="A12" s="43"/>
      <c r="B12" s="43"/>
      <c r="C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27"/>
      <c r="BM12" s="27"/>
      <c r="BN12" s="27"/>
    </row>
    <row r="13" spans="1:66" ht="15" x14ac:dyDescent="0.2">
      <c r="A13" s="47" t="s">
        <v>21</v>
      </c>
      <c r="B13" s="47" t="s">
        <v>22</v>
      </c>
      <c r="C13" s="47" t="s">
        <v>23</v>
      </c>
      <c r="D13" s="47" t="s">
        <v>24</v>
      </c>
      <c r="E13" s="47" t="s">
        <v>25</v>
      </c>
      <c r="F13" s="47" t="s">
        <v>26</v>
      </c>
      <c r="G13" s="47" t="s">
        <v>27</v>
      </c>
      <c r="H13" s="47" t="s">
        <v>28</v>
      </c>
      <c r="I13" s="47" t="s">
        <v>29</v>
      </c>
      <c r="J13" s="47" t="s">
        <v>30</v>
      </c>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27"/>
      <c r="BM13" s="27"/>
      <c r="BN13" s="27"/>
    </row>
    <row r="14" spans="1:66" ht="21" customHeight="1" x14ac:dyDescent="0.2">
      <c r="A14" s="132"/>
      <c r="B14" s="132"/>
      <c r="C14" s="132"/>
      <c r="D14" s="132"/>
      <c r="E14" s="132"/>
      <c r="F14" s="132"/>
      <c r="G14" s="132"/>
      <c r="H14" s="132"/>
      <c r="I14" s="132"/>
      <c r="J14" s="132"/>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27"/>
      <c r="BM14" s="27"/>
      <c r="BN14" s="27"/>
    </row>
    <row r="15" spans="1:66" x14ac:dyDescent="0.2">
      <c r="A15" s="43"/>
      <c r="B15" s="43"/>
      <c r="C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27"/>
      <c r="BM15" s="27"/>
      <c r="BN15" s="27"/>
    </row>
    <row r="16" spans="1:66" ht="15" x14ac:dyDescent="0.2">
      <c r="A16" s="47" t="s">
        <v>31</v>
      </c>
      <c r="B16" s="47" t="s">
        <v>32</v>
      </c>
      <c r="C16" s="47" t="s">
        <v>33</v>
      </c>
      <c r="D16" s="47" t="s">
        <v>34</v>
      </c>
      <c r="E16" s="47" t="s">
        <v>35</v>
      </c>
      <c r="F16" s="47" t="s">
        <v>36</v>
      </c>
      <c r="G16" s="47" t="s">
        <v>37</v>
      </c>
      <c r="H16" s="47" t="s">
        <v>38</v>
      </c>
      <c r="I16" s="47" t="s">
        <v>39</v>
      </c>
      <c r="J16" s="47" t="s">
        <v>40</v>
      </c>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27"/>
      <c r="BM16" s="27"/>
      <c r="BN16" s="27"/>
    </row>
    <row r="17" spans="1:66" ht="21" customHeight="1" x14ac:dyDescent="0.2">
      <c r="A17" s="132"/>
      <c r="B17" s="132"/>
      <c r="C17" s="132"/>
      <c r="D17" s="132"/>
      <c r="E17" s="132"/>
      <c r="F17" s="132"/>
      <c r="G17" s="132"/>
      <c r="H17" s="132"/>
      <c r="I17" s="132"/>
      <c r="J17" s="132"/>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27"/>
      <c r="BM17" s="27"/>
      <c r="BN17" s="27"/>
    </row>
    <row r="18" spans="1:66" x14ac:dyDescent="0.2">
      <c r="A18" s="43"/>
      <c r="B18" s="43"/>
      <c r="C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27"/>
      <c r="BM18" s="27"/>
      <c r="BN18" s="27"/>
    </row>
    <row r="19" spans="1:66" ht="15" x14ac:dyDescent="0.2">
      <c r="A19" s="47" t="s">
        <v>41</v>
      </c>
      <c r="B19" s="47" t="s">
        <v>42</v>
      </c>
      <c r="C19" s="47" t="s">
        <v>43</v>
      </c>
      <c r="D19" s="47" t="s">
        <v>44</v>
      </c>
      <c r="E19" s="47" t="s">
        <v>45</v>
      </c>
      <c r="F19" s="47" t="s">
        <v>46</v>
      </c>
      <c r="G19" s="47" t="s">
        <v>47</v>
      </c>
      <c r="H19" s="47" t="s">
        <v>48</v>
      </c>
      <c r="I19" s="47" t="s">
        <v>49</v>
      </c>
      <c r="J19" s="47" t="s">
        <v>50</v>
      </c>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27"/>
      <c r="BM19" s="27"/>
      <c r="BN19" s="27"/>
    </row>
    <row r="20" spans="1:66" ht="21" customHeight="1" x14ac:dyDescent="0.2">
      <c r="A20" s="132"/>
      <c r="B20" s="132"/>
      <c r="C20" s="132"/>
      <c r="D20" s="132"/>
      <c r="E20" s="132"/>
      <c r="F20" s="132"/>
      <c r="G20" s="132"/>
      <c r="H20" s="132"/>
      <c r="I20" s="132"/>
      <c r="J20" s="132"/>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27"/>
      <c r="BM20" s="27"/>
      <c r="BN20" s="27"/>
    </row>
    <row r="21" spans="1:66" x14ac:dyDescent="0.2">
      <c r="A21" s="43"/>
      <c r="B21" s="43"/>
      <c r="C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27"/>
      <c r="BM21" s="27"/>
      <c r="BN21" s="27"/>
    </row>
    <row r="22" spans="1:66" ht="15" x14ac:dyDescent="0.2">
      <c r="A22" s="47" t="s">
        <v>79</v>
      </c>
      <c r="B22" s="47" t="s">
        <v>51</v>
      </c>
      <c r="C22" s="47" t="s">
        <v>52</v>
      </c>
      <c r="D22" s="47" t="s">
        <v>53</v>
      </c>
      <c r="E22" s="47" t="s">
        <v>54</v>
      </c>
      <c r="F22" s="47" t="s">
        <v>55</v>
      </c>
      <c r="G22" s="47" t="s">
        <v>56</v>
      </c>
      <c r="H22" s="47" t="s">
        <v>57</v>
      </c>
      <c r="I22" s="47" t="s">
        <v>58</v>
      </c>
      <c r="J22" s="47" t="s">
        <v>59</v>
      </c>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27"/>
      <c r="BM22" s="27"/>
      <c r="BN22" s="27"/>
    </row>
    <row r="23" spans="1:66" ht="21" customHeight="1" x14ac:dyDescent="0.2">
      <c r="A23" s="132"/>
      <c r="B23" s="132"/>
      <c r="C23" s="132"/>
      <c r="D23" s="132"/>
      <c r="E23" s="132"/>
      <c r="F23" s="132"/>
      <c r="G23" s="132"/>
      <c r="H23" s="132"/>
      <c r="I23" s="132"/>
      <c r="J23" s="132"/>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27"/>
      <c r="BM23" s="27"/>
      <c r="BN23" s="27"/>
    </row>
    <row r="24" spans="1:66" x14ac:dyDescent="0.2">
      <c r="A24" s="43"/>
      <c r="B24" s="43"/>
      <c r="C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27"/>
      <c r="BM24" s="27"/>
      <c r="BN24" s="27"/>
    </row>
    <row r="25" spans="1:66" ht="15" x14ac:dyDescent="0.2">
      <c r="A25" s="47" t="s">
        <v>60</v>
      </c>
      <c r="B25" s="47" t="s">
        <v>61</v>
      </c>
      <c r="C25" s="47" t="s">
        <v>62</v>
      </c>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27"/>
      <c r="BM25" s="27"/>
      <c r="BN25" s="27"/>
    </row>
    <row r="26" spans="1:66" ht="21" customHeight="1" x14ac:dyDescent="0.2">
      <c r="A26" s="132"/>
      <c r="B26" s="132"/>
      <c r="C26" s="132"/>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27"/>
      <c r="BM26" s="27"/>
      <c r="BN26" s="27"/>
    </row>
    <row r="27" spans="1:66" x14ac:dyDescent="0.2">
      <c r="A27" s="43"/>
      <c r="B27" s="43"/>
      <c r="C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27"/>
      <c r="BM27" s="27"/>
      <c r="BN27" s="27"/>
    </row>
    <row r="28" spans="1:66" x14ac:dyDescent="0.2">
      <c r="A28" s="43"/>
      <c r="B28" s="43"/>
      <c r="C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27"/>
      <c r="BM28" s="27"/>
      <c r="BN28" s="27"/>
    </row>
    <row r="29" spans="1:66" x14ac:dyDescent="0.2">
      <c r="A29" s="43"/>
      <c r="B29" s="43"/>
      <c r="C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27"/>
      <c r="BM29" s="27"/>
      <c r="BN29" s="27"/>
    </row>
    <row r="30" spans="1:66" x14ac:dyDescent="0.2">
      <c r="A30" s="43"/>
      <c r="B30" s="43"/>
      <c r="C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27"/>
      <c r="BM30" s="27"/>
      <c r="BN30" s="27"/>
    </row>
    <row r="31" spans="1:66" x14ac:dyDescent="0.2">
      <c r="A31" s="43"/>
      <c r="B31" s="43"/>
      <c r="C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27"/>
      <c r="BM31" s="27"/>
      <c r="BN31" s="27"/>
    </row>
    <row r="32" spans="1:66" x14ac:dyDescent="0.2">
      <c r="A32" s="43"/>
      <c r="B32" s="43"/>
      <c r="C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27"/>
      <c r="BM32" s="27"/>
      <c r="BN32" s="27"/>
    </row>
    <row r="33" spans="1:66" x14ac:dyDescent="0.2">
      <c r="A33" s="43"/>
      <c r="B33" s="43"/>
      <c r="C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27"/>
      <c r="BM33" s="27"/>
      <c r="BN33" s="27"/>
    </row>
    <row r="34" spans="1:66" x14ac:dyDescent="0.2">
      <c r="A34" s="43"/>
      <c r="B34" s="43"/>
      <c r="C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27"/>
      <c r="BM34" s="27"/>
      <c r="BN34" s="27"/>
    </row>
    <row r="35" spans="1:66" x14ac:dyDescent="0.2">
      <c r="A35" s="43"/>
      <c r="B35" s="43"/>
      <c r="C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27"/>
      <c r="BM35" s="27"/>
      <c r="BN35" s="27"/>
    </row>
    <row r="36" spans="1:66" x14ac:dyDescent="0.2">
      <c r="A36" s="43"/>
      <c r="B36" s="43"/>
      <c r="C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27"/>
      <c r="BM36" s="27"/>
      <c r="BN36" s="27"/>
    </row>
    <row r="37" spans="1:66" x14ac:dyDescent="0.2">
      <c r="A37" s="43"/>
      <c r="B37" s="43"/>
      <c r="C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27"/>
      <c r="BM37" s="27"/>
      <c r="BN37" s="27"/>
    </row>
    <row r="38" spans="1:66" x14ac:dyDescent="0.2">
      <c r="A38" s="43"/>
      <c r="B38" s="43"/>
      <c r="C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27"/>
      <c r="BM38" s="27"/>
      <c r="BN38" s="27"/>
    </row>
    <row r="39" spans="1:66" x14ac:dyDescent="0.2">
      <c r="A39" s="43"/>
      <c r="B39" s="43"/>
      <c r="C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27"/>
      <c r="BM39" s="27"/>
      <c r="BN39" s="27"/>
    </row>
    <row r="40" spans="1:66" x14ac:dyDescent="0.2">
      <c r="A40" s="43"/>
      <c r="B40" s="43"/>
      <c r="C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27"/>
      <c r="BM40" s="27"/>
      <c r="BN40" s="27"/>
    </row>
    <row r="41" spans="1:66" x14ac:dyDescent="0.2">
      <c r="A41" s="43"/>
      <c r="B41" s="43"/>
      <c r="C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27"/>
      <c r="BM41" s="27"/>
      <c r="BN41" s="27"/>
    </row>
    <row r="42" spans="1:66" x14ac:dyDescent="0.2">
      <c r="A42" s="43"/>
      <c r="B42" s="43"/>
      <c r="C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27"/>
      <c r="BM42" s="27"/>
      <c r="BN42" s="27"/>
    </row>
    <row r="43" spans="1:66" x14ac:dyDescent="0.2">
      <c r="A43" s="43"/>
      <c r="B43" s="43"/>
      <c r="C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27"/>
      <c r="BM43" s="27"/>
      <c r="BN43" s="27"/>
    </row>
    <row r="44" spans="1:66" x14ac:dyDescent="0.2">
      <c r="A44" s="43"/>
      <c r="B44" s="43"/>
      <c r="C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27"/>
      <c r="BM44" s="27"/>
      <c r="BN44" s="27"/>
    </row>
    <row r="45" spans="1:66" x14ac:dyDescent="0.2">
      <c r="A45" s="43"/>
      <c r="B45" s="43"/>
      <c r="C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27"/>
      <c r="BM45" s="27"/>
      <c r="BN45" s="27"/>
    </row>
    <row r="46" spans="1:66" x14ac:dyDescent="0.2">
      <c r="A46" s="43"/>
      <c r="B46" s="43"/>
      <c r="C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27"/>
      <c r="BM46" s="27"/>
      <c r="BN46" s="27"/>
    </row>
    <row r="47" spans="1:66" x14ac:dyDescent="0.2">
      <c r="A47" s="43"/>
      <c r="B47" s="43"/>
      <c r="C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27"/>
      <c r="BM47" s="27"/>
      <c r="BN47" s="27"/>
    </row>
    <row r="48" spans="1:66" x14ac:dyDescent="0.2">
      <c r="A48" s="43"/>
      <c r="B48" s="43"/>
      <c r="C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27"/>
      <c r="BM48" s="27"/>
      <c r="BN48" s="27"/>
    </row>
    <row r="49" spans="1:66" x14ac:dyDescent="0.2">
      <c r="A49" s="43"/>
      <c r="B49" s="43"/>
      <c r="C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27"/>
      <c r="BM49" s="27"/>
      <c r="BN49" s="27"/>
    </row>
    <row r="50" spans="1:66" x14ac:dyDescent="0.2">
      <c r="A50" s="43"/>
      <c r="B50" s="43"/>
      <c r="C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27"/>
      <c r="BM50" s="27"/>
      <c r="BN50" s="27"/>
    </row>
    <row r="51" spans="1:66" x14ac:dyDescent="0.2">
      <c r="A51" s="43"/>
      <c r="B51" s="43"/>
      <c r="C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27"/>
      <c r="BM51" s="27"/>
      <c r="BN51" s="27"/>
    </row>
    <row r="52" spans="1:66" x14ac:dyDescent="0.2">
      <c r="A52" s="43"/>
      <c r="B52" s="43"/>
      <c r="C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27"/>
      <c r="BM52" s="27"/>
      <c r="BN52" s="27"/>
    </row>
    <row r="53" spans="1:66" x14ac:dyDescent="0.2">
      <c r="A53" s="43"/>
      <c r="B53" s="43"/>
      <c r="C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27"/>
      <c r="BM53" s="27"/>
      <c r="BN53" s="27"/>
    </row>
    <row r="54" spans="1:66" x14ac:dyDescent="0.2">
      <c r="A54" s="43"/>
      <c r="B54" s="43"/>
      <c r="C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27"/>
      <c r="BM54" s="27"/>
      <c r="BN54" s="27"/>
    </row>
    <row r="55" spans="1:66" x14ac:dyDescent="0.2">
      <c r="A55" s="43"/>
      <c r="B55" s="43"/>
      <c r="C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27"/>
      <c r="BM55" s="27"/>
      <c r="BN55" s="27"/>
    </row>
    <row r="56" spans="1:66" x14ac:dyDescent="0.2">
      <c r="A56" s="43"/>
      <c r="B56" s="43"/>
      <c r="C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43"/>
      <c r="AI56" s="43"/>
      <c r="AJ56" s="43"/>
      <c r="AK56" s="43"/>
      <c r="AL56" s="43"/>
      <c r="AM56" s="43"/>
      <c r="AN56" s="43"/>
      <c r="AO56" s="43"/>
      <c r="AP56" s="43"/>
      <c r="AQ56" s="43"/>
      <c r="AR56" s="43"/>
      <c r="AS56" s="43"/>
      <c r="AT56" s="43"/>
      <c r="AU56" s="43"/>
      <c r="AV56" s="43"/>
      <c r="AW56" s="43"/>
      <c r="AX56" s="43"/>
      <c r="AY56" s="43"/>
      <c r="AZ56" s="43"/>
      <c r="BA56" s="43"/>
      <c r="BB56" s="43"/>
      <c r="BC56" s="43"/>
      <c r="BD56" s="43"/>
      <c r="BE56" s="43"/>
      <c r="BF56" s="43"/>
      <c r="BG56" s="43"/>
      <c r="BH56" s="43"/>
      <c r="BI56" s="43"/>
      <c r="BJ56" s="43"/>
      <c r="BK56" s="43"/>
      <c r="BL56" s="27"/>
      <c r="BM56" s="27"/>
      <c r="BN56" s="27"/>
    </row>
    <row r="57" spans="1:66" x14ac:dyDescent="0.2">
      <c r="A57" s="43"/>
      <c r="B57" s="43"/>
      <c r="C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27"/>
      <c r="BM57" s="27"/>
      <c r="BN57" s="27"/>
    </row>
    <row r="58" spans="1:66" x14ac:dyDescent="0.2">
      <c r="A58" s="43"/>
      <c r="B58" s="43"/>
      <c r="C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43"/>
      <c r="BL58" s="27"/>
      <c r="BM58" s="27"/>
      <c r="BN58" s="27"/>
    </row>
    <row r="59" spans="1:66" x14ac:dyDescent="0.2">
      <c r="A59" s="43"/>
      <c r="B59" s="43"/>
      <c r="C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27"/>
      <c r="BM59" s="27"/>
      <c r="BN59" s="27"/>
    </row>
    <row r="60" spans="1:66" x14ac:dyDescent="0.2">
      <c r="A60" s="43"/>
      <c r="B60" s="43"/>
      <c r="C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3"/>
      <c r="BK60" s="43"/>
      <c r="BL60" s="27"/>
      <c r="BM60" s="27"/>
      <c r="BN60" s="27"/>
    </row>
    <row r="61" spans="1:66" x14ac:dyDescent="0.2">
      <c r="A61" s="43"/>
      <c r="B61" s="43"/>
      <c r="C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27"/>
      <c r="BM61" s="27"/>
      <c r="BN61" s="27"/>
    </row>
    <row r="62" spans="1:66" x14ac:dyDescent="0.2">
      <c r="A62" s="43"/>
      <c r="B62" s="43"/>
      <c r="C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c r="BG62" s="43"/>
      <c r="BH62" s="43"/>
      <c r="BI62" s="43"/>
      <c r="BJ62" s="43"/>
      <c r="BK62" s="43"/>
      <c r="BL62" s="27"/>
      <c r="BM62" s="27"/>
      <c r="BN62" s="27"/>
    </row>
    <row r="63" spans="1:66" x14ac:dyDescent="0.2">
      <c r="A63" s="43"/>
      <c r="B63" s="43"/>
      <c r="C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27"/>
      <c r="BM63" s="27"/>
      <c r="BN63" s="27"/>
    </row>
    <row r="64" spans="1:66" x14ac:dyDescent="0.2">
      <c r="A64" s="43"/>
      <c r="B64" s="43"/>
      <c r="C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c r="BC64" s="43"/>
      <c r="BD64" s="43"/>
      <c r="BE64" s="43"/>
      <c r="BF64" s="43"/>
      <c r="BG64" s="43"/>
      <c r="BH64" s="43"/>
      <c r="BI64" s="43"/>
      <c r="BJ64" s="43"/>
      <c r="BK64" s="43"/>
      <c r="BL64" s="27"/>
      <c r="BM64" s="27"/>
      <c r="BN64" s="27"/>
    </row>
    <row r="65" spans="1:66" x14ac:dyDescent="0.2">
      <c r="A65" s="43"/>
      <c r="B65" s="43"/>
      <c r="C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c r="AM65" s="43"/>
      <c r="AN65" s="43"/>
      <c r="AO65" s="43"/>
      <c r="AP65" s="43"/>
      <c r="AQ65" s="43"/>
      <c r="AR65" s="43"/>
      <c r="AS65" s="43"/>
      <c r="AT65" s="43"/>
      <c r="AU65" s="43"/>
      <c r="AV65" s="43"/>
      <c r="AW65" s="43"/>
      <c r="AX65" s="43"/>
      <c r="AY65" s="43"/>
      <c r="AZ65" s="43"/>
      <c r="BA65" s="43"/>
      <c r="BB65" s="43"/>
      <c r="BC65" s="43"/>
      <c r="BD65" s="43"/>
      <c r="BE65" s="43"/>
      <c r="BF65" s="43"/>
      <c r="BG65" s="43"/>
      <c r="BH65" s="43"/>
      <c r="BI65" s="43"/>
      <c r="BJ65" s="43"/>
      <c r="BK65" s="43"/>
      <c r="BL65" s="27"/>
      <c r="BM65" s="27"/>
      <c r="BN65" s="27"/>
    </row>
    <row r="66" spans="1:66" x14ac:dyDescent="0.2">
      <c r="A66" s="43"/>
      <c r="B66" s="43"/>
      <c r="C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c r="AM66" s="43"/>
      <c r="AN66" s="43"/>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27"/>
      <c r="BM66" s="27"/>
      <c r="BN66" s="27"/>
    </row>
    <row r="67" spans="1:66" x14ac:dyDescent="0.2">
      <c r="A67" s="43"/>
      <c r="B67" s="43"/>
      <c r="C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27"/>
      <c r="BM67" s="27"/>
      <c r="BN67" s="27"/>
    </row>
    <row r="68" spans="1:66" x14ac:dyDescent="0.2">
      <c r="A68" s="43"/>
      <c r="B68" s="43"/>
      <c r="C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43"/>
      <c r="AI68" s="43"/>
      <c r="AJ68" s="43"/>
      <c r="AK68" s="43"/>
      <c r="AL68" s="43"/>
      <c r="AM68" s="43"/>
      <c r="AN68" s="43"/>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27"/>
      <c r="BM68" s="27"/>
      <c r="BN68" s="27"/>
    </row>
    <row r="69" spans="1:66" x14ac:dyDescent="0.2">
      <c r="A69" s="43"/>
      <c r="B69" s="43"/>
      <c r="C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43"/>
      <c r="AI69" s="43"/>
      <c r="AJ69" s="43"/>
      <c r="AK69" s="43"/>
      <c r="AL69" s="43"/>
      <c r="AM69" s="43"/>
      <c r="AN69" s="43"/>
      <c r="AO69" s="43"/>
      <c r="AP69" s="43"/>
      <c r="AQ69" s="43"/>
      <c r="AR69" s="43"/>
      <c r="AS69" s="43"/>
      <c r="AT69" s="43"/>
      <c r="AU69" s="43"/>
      <c r="AV69" s="43"/>
      <c r="AW69" s="43"/>
      <c r="AX69" s="43"/>
      <c r="AY69" s="43"/>
      <c r="AZ69" s="43"/>
      <c r="BA69" s="43"/>
      <c r="BB69" s="43"/>
      <c r="BC69" s="43"/>
      <c r="BD69" s="43"/>
      <c r="BE69" s="43"/>
      <c r="BF69" s="43"/>
      <c r="BG69" s="43"/>
      <c r="BH69" s="43"/>
      <c r="BI69" s="43"/>
      <c r="BJ69" s="43"/>
      <c r="BK69" s="43"/>
      <c r="BL69" s="27"/>
      <c r="BM69" s="27"/>
      <c r="BN69" s="27"/>
    </row>
    <row r="70" spans="1:66" x14ac:dyDescent="0.2">
      <c r="A70" s="43"/>
      <c r="B70" s="43"/>
      <c r="C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43"/>
      <c r="AI70" s="43"/>
      <c r="AJ70" s="43"/>
      <c r="AK70" s="43"/>
      <c r="AL70" s="43"/>
      <c r="AM70" s="43"/>
      <c r="AN70" s="43"/>
      <c r="AO70" s="43"/>
      <c r="AP70" s="43"/>
      <c r="AQ70" s="43"/>
      <c r="AR70" s="43"/>
      <c r="AS70" s="43"/>
      <c r="AT70" s="43"/>
      <c r="AU70" s="43"/>
      <c r="AV70" s="43"/>
      <c r="AW70" s="43"/>
      <c r="AX70" s="43"/>
      <c r="AY70" s="43"/>
      <c r="AZ70" s="43"/>
      <c r="BA70" s="43"/>
      <c r="BB70" s="43"/>
      <c r="BC70" s="43"/>
      <c r="BD70" s="43"/>
      <c r="BE70" s="43"/>
      <c r="BF70" s="43"/>
      <c r="BG70" s="43"/>
      <c r="BH70" s="43"/>
      <c r="BI70" s="43"/>
      <c r="BJ70" s="43"/>
      <c r="BK70" s="43"/>
      <c r="BL70" s="27"/>
      <c r="BM70" s="27"/>
      <c r="BN70" s="27"/>
    </row>
    <row r="71" spans="1:66" x14ac:dyDescent="0.2">
      <c r="A71" s="43"/>
      <c r="B71" s="43"/>
      <c r="C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43"/>
      <c r="AI71" s="43"/>
      <c r="AJ71" s="43"/>
      <c r="AK71" s="43"/>
      <c r="AL71" s="43"/>
      <c r="AM71" s="43"/>
      <c r="AN71" s="43"/>
      <c r="AO71" s="43"/>
      <c r="AP71" s="43"/>
      <c r="AQ71" s="43"/>
      <c r="AR71" s="43"/>
      <c r="AS71" s="43"/>
      <c r="AT71" s="43"/>
      <c r="AU71" s="43"/>
      <c r="AV71" s="43"/>
      <c r="AW71" s="43"/>
      <c r="AX71" s="43"/>
      <c r="AY71" s="43"/>
      <c r="AZ71" s="43"/>
      <c r="BA71" s="43"/>
      <c r="BB71" s="43"/>
      <c r="BC71" s="43"/>
      <c r="BD71" s="43"/>
      <c r="BE71" s="43"/>
      <c r="BF71" s="43"/>
      <c r="BG71" s="43"/>
      <c r="BH71" s="43"/>
      <c r="BI71" s="43"/>
      <c r="BJ71" s="43"/>
      <c r="BK71" s="43"/>
      <c r="BL71" s="27"/>
      <c r="BM71" s="27"/>
      <c r="BN71" s="27"/>
    </row>
    <row r="72" spans="1:66" x14ac:dyDescent="0.2">
      <c r="A72" s="43"/>
      <c r="B72" s="43"/>
      <c r="C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43"/>
      <c r="BL72" s="27"/>
      <c r="BM72" s="27"/>
      <c r="BN72" s="27"/>
    </row>
    <row r="73" spans="1:66" x14ac:dyDescent="0.2">
      <c r="A73" s="43"/>
      <c r="B73" s="43"/>
      <c r="C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43"/>
      <c r="BJ73" s="43"/>
      <c r="BK73" s="43"/>
      <c r="BL73" s="27"/>
      <c r="BM73" s="27"/>
      <c r="BN73" s="27"/>
    </row>
    <row r="74" spans="1:66" x14ac:dyDescent="0.2">
      <c r="A74" s="43"/>
      <c r="B74" s="43"/>
      <c r="C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3"/>
      <c r="BD74" s="43"/>
      <c r="BE74" s="43"/>
      <c r="BF74" s="43"/>
      <c r="BG74" s="43"/>
      <c r="BH74" s="43"/>
      <c r="BI74" s="43"/>
      <c r="BJ74" s="43"/>
      <c r="BK74" s="43"/>
      <c r="BL74" s="27"/>
      <c r="BM74" s="27"/>
      <c r="BN74" s="27"/>
    </row>
    <row r="75" spans="1:66" x14ac:dyDescent="0.2">
      <c r="A75" s="43"/>
      <c r="B75" s="43"/>
      <c r="C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27"/>
      <c r="BM75" s="27"/>
      <c r="BN75" s="27"/>
    </row>
    <row r="76" spans="1:66" x14ac:dyDescent="0.2">
      <c r="A76" s="43"/>
      <c r="B76" s="43"/>
      <c r="C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3"/>
      <c r="BK76" s="43"/>
      <c r="BL76" s="27"/>
      <c r="BM76" s="27"/>
      <c r="BN76" s="27"/>
    </row>
    <row r="77" spans="1:66" x14ac:dyDescent="0.2">
      <c r="A77" s="43"/>
      <c r="B77" s="43"/>
      <c r="C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43"/>
      <c r="BG77" s="43"/>
      <c r="BH77" s="43"/>
      <c r="BI77" s="43"/>
      <c r="BJ77" s="43"/>
      <c r="BK77" s="43"/>
      <c r="BL77" s="27"/>
      <c r="BM77" s="27"/>
      <c r="BN77" s="27"/>
    </row>
    <row r="78" spans="1:66" x14ac:dyDescent="0.2">
      <c r="A78" s="43"/>
      <c r="B78" s="43"/>
      <c r="C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
      <c r="BD78" s="43"/>
      <c r="BE78" s="43"/>
      <c r="BF78" s="43"/>
      <c r="BG78" s="43"/>
      <c r="BH78" s="43"/>
      <c r="BI78" s="43"/>
      <c r="BJ78" s="43"/>
      <c r="BK78" s="43"/>
      <c r="BL78" s="27"/>
      <c r="BM78" s="27"/>
      <c r="BN78" s="27"/>
    </row>
    <row r="79" spans="1:66" x14ac:dyDescent="0.2">
      <c r="A79" s="43"/>
      <c r="B79" s="43"/>
      <c r="C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c r="AO79" s="43"/>
      <c r="AP79" s="43"/>
      <c r="AQ79" s="43"/>
      <c r="AR79" s="43"/>
      <c r="AS79" s="43"/>
      <c r="AT79" s="43"/>
      <c r="AU79" s="43"/>
      <c r="AV79" s="43"/>
      <c r="AW79" s="43"/>
      <c r="AX79" s="43"/>
      <c r="AY79" s="43"/>
      <c r="AZ79" s="43"/>
      <c r="BA79" s="43"/>
      <c r="BB79" s="43"/>
      <c r="BC79" s="43"/>
      <c r="BD79" s="43"/>
      <c r="BE79" s="43"/>
      <c r="BF79" s="43"/>
      <c r="BG79" s="43"/>
      <c r="BH79" s="43"/>
      <c r="BI79" s="43"/>
      <c r="BJ79" s="43"/>
      <c r="BK79" s="43"/>
      <c r="BL79" s="27"/>
      <c r="BM79" s="27"/>
      <c r="BN79" s="27"/>
    </row>
    <row r="80" spans="1:66" x14ac:dyDescent="0.2">
      <c r="A80" s="43"/>
      <c r="B80" s="43"/>
      <c r="C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c r="BI80" s="43"/>
      <c r="BJ80" s="43"/>
      <c r="BK80" s="43"/>
      <c r="BL80" s="27"/>
      <c r="BM80" s="27"/>
      <c r="BN80" s="27"/>
    </row>
    <row r="81" spans="1:66" x14ac:dyDescent="0.2">
      <c r="A81" s="43"/>
      <c r="B81" s="43"/>
      <c r="C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3"/>
      <c r="BK81" s="43"/>
      <c r="BL81" s="27"/>
      <c r="BM81" s="27"/>
      <c r="BN81" s="27"/>
    </row>
    <row r="82" spans="1:66" x14ac:dyDescent="0.2">
      <c r="A82" s="43"/>
      <c r="B82" s="43"/>
      <c r="C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c r="BI82" s="43"/>
      <c r="BJ82" s="43"/>
      <c r="BK82" s="43"/>
      <c r="BL82" s="27"/>
      <c r="BM82" s="27"/>
      <c r="BN82" s="27"/>
    </row>
    <row r="83" spans="1:66" x14ac:dyDescent="0.2">
      <c r="A83" s="43"/>
      <c r="B83" s="43"/>
      <c r="C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c r="BK83" s="43"/>
      <c r="BL83" s="27"/>
      <c r="BM83" s="27"/>
      <c r="BN83" s="27"/>
    </row>
    <row r="84" spans="1:66" x14ac:dyDescent="0.2">
      <c r="A84" s="43"/>
      <c r="B84" s="43"/>
      <c r="C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c r="BI84" s="43"/>
      <c r="BJ84" s="43"/>
      <c r="BK84" s="43"/>
      <c r="BL84" s="27"/>
      <c r="BM84" s="27"/>
      <c r="BN84" s="27"/>
    </row>
    <row r="85" spans="1:66" x14ac:dyDescent="0.2">
      <c r="A85" s="43"/>
      <c r="B85" s="43"/>
      <c r="C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3"/>
      <c r="BK85" s="43"/>
      <c r="BL85" s="27"/>
      <c r="BM85" s="27"/>
      <c r="BN85" s="27"/>
    </row>
    <row r="86" spans="1:66" x14ac:dyDescent="0.2">
      <c r="A86" s="43"/>
      <c r="B86" s="43"/>
      <c r="C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27"/>
      <c r="BM86" s="27"/>
      <c r="BN86" s="27"/>
    </row>
    <row r="87" spans="1:66" x14ac:dyDescent="0.2">
      <c r="A87" s="43"/>
      <c r="B87" s="43"/>
      <c r="C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27"/>
      <c r="BM87" s="27"/>
      <c r="BN87" s="27"/>
    </row>
    <row r="88" spans="1:66" x14ac:dyDescent="0.2">
      <c r="A88" s="43"/>
      <c r="B88" s="43"/>
      <c r="C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27"/>
      <c r="BM88" s="27"/>
      <c r="BN88" s="27"/>
    </row>
    <row r="89" spans="1:66" x14ac:dyDescent="0.2">
      <c r="A89" s="43"/>
      <c r="B89" s="43"/>
      <c r="C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27"/>
      <c r="BM89" s="27"/>
      <c r="BN89" s="27"/>
    </row>
    <row r="90" spans="1:66" x14ac:dyDescent="0.2">
      <c r="A90" s="43"/>
      <c r="B90" s="43"/>
      <c r="C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27"/>
      <c r="BM90" s="27"/>
      <c r="BN90" s="27"/>
    </row>
    <row r="91" spans="1:66" x14ac:dyDescent="0.2">
      <c r="A91" s="43"/>
      <c r="B91" s="43"/>
      <c r="C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27"/>
      <c r="BM91" s="27"/>
      <c r="BN91" s="27"/>
    </row>
    <row r="92" spans="1:66" x14ac:dyDescent="0.2">
      <c r="A92" s="43"/>
      <c r="B92" s="43"/>
      <c r="C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43"/>
      <c r="BG92" s="43"/>
      <c r="BH92" s="43"/>
      <c r="BI92" s="43"/>
      <c r="BJ92" s="43"/>
      <c r="BK92" s="43"/>
      <c r="BL92" s="27"/>
      <c r="BM92" s="27"/>
      <c r="BN92" s="27"/>
    </row>
    <row r="93" spans="1:66" x14ac:dyDescent="0.2">
      <c r="A93" s="43"/>
      <c r="B93" s="43"/>
      <c r="C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3"/>
      <c r="BK93" s="43"/>
      <c r="BL93" s="27"/>
      <c r="BM93" s="27"/>
      <c r="BN93" s="27"/>
    </row>
    <row r="94" spans="1:66" x14ac:dyDescent="0.2">
      <c r="A94" s="43"/>
      <c r="B94" s="43"/>
      <c r="C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3"/>
      <c r="BK94" s="43"/>
      <c r="BL94" s="27"/>
      <c r="BM94" s="27"/>
      <c r="BN94" s="27"/>
    </row>
    <row r="95" spans="1:66" x14ac:dyDescent="0.2">
      <c r="A95" s="43"/>
      <c r="B95" s="43"/>
      <c r="C95" s="43"/>
      <c r="E95" s="43"/>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c r="BI95" s="43"/>
      <c r="BJ95" s="43"/>
      <c r="BK95" s="43"/>
      <c r="BL95" s="27"/>
      <c r="BM95" s="27"/>
      <c r="BN95" s="27"/>
    </row>
    <row r="96" spans="1:66" x14ac:dyDescent="0.2">
      <c r="A96" s="43"/>
      <c r="B96" s="43"/>
      <c r="C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43"/>
      <c r="BG96" s="43"/>
      <c r="BH96" s="43"/>
      <c r="BI96" s="43"/>
      <c r="BJ96" s="43"/>
      <c r="BK96" s="43"/>
      <c r="BL96" s="27"/>
      <c r="BM96" s="27"/>
      <c r="BN96" s="27"/>
    </row>
    <row r="97" spans="1:66" x14ac:dyDescent="0.2">
      <c r="A97" s="43"/>
      <c r="B97" s="43"/>
      <c r="C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27"/>
      <c r="BM97" s="27"/>
      <c r="BN97" s="27"/>
    </row>
    <row r="98" spans="1:66" x14ac:dyDescent="0.2">
      <c r="A98" s="43"/>
      <c r="B98" s="43"/>
      <c r="C98" s="43"/>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27"/>
      <c r="BM98" s="27"/>
      <c r="BN98" s="27"/>
    </row>
    <row r="99" spans="1:66" x14ac:dyDescent="0.2">
      <c r="A99" s="43"/>
      <c r="B99" s="43"/>
      <c r="C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3"/>
      <c r="BK99" s="43"/>
      <c r="BL99" s="27"/>
      <c r="BM99" s="27"/>
      <c r="BN99" s="27"/>
    </row>
    <row r="100" spans="1:66" x14ac:dyDescent="0.2">
      <c r="A100" s="43"/>
      <c r="B100" s="43"/>
      <c r="C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3"/>
      <c r="AT100" s="43"/>
      <c r="AU100" s="43"/>
      <c r="AV100" s="43"/>
      <c r="AW100" s="43"/>
      <c r="AX100" s="43"/>
      <c r="AY100" s="43"/>
      <c r="AZ100" s="43"/>
      <c r="BA100" s="43"/>
      <c r="BB100" s="43"/>
      <c r="BC100" s="43"/>
      <c r="BD100" s="43"/>
      <c r="BE100" s="43"/>
      <c r="BF100" s="43"/>
      <c r="BG100" s="43"/>
      <c r="BH100" s="43"/>
      <c r="BI100" s="43"/>
      <c r="BJ100" s="43"/>
      <c r="BK100" s="43"/>
      <c r="BL100" s="27"/>
      <c r="BM100" s="27"/>
      <c r="BN100" s="27"/>
    </row>
    <row r="101" spans="1:66" x14ac:dyDescent="0.2">
      <c r="A101" s="43"/>
      <c r="B101" s="43"/>
      <c r="C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3"/>
      <c r="AT101" s="43"/>
      <c r="AU101" s="43"/>
      <c r="AV101" s="43"/>
      <c r="AW101" s="43"/>
      <c r="AX101" s="43"/>
      <c r="AY101" s="43"/>
      <c r="AZ101" s="43"/>
      <c r="BA101" s="43"/>
      <c r="BB101" s="43"/>
      <c r="BC101" s="43"/>
      <c r="BD101" s="43"/>
      <c r="BE101" s="43"/>
      <c r="BF101" s="43"/>
      <c r="BG101" s="43"/>
      <c r="BH101" s="43"/>
      <c r="BI101" s="43"/>
      <c r="BJ101" s="43"/>
      <c r="BK101" s="43"/>
      <c r="BL101" s="27"/>
      <c r="BM101" s="27"/>
      <c r="BN101" s="27"/>
    </row>
    <row r="102" spans="1:66" x14ac:dyDescent="0.2">
      <c r="A102" s="43"/>
      <c r="B102" s="43"/>
      <c r="C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3"/>
      <c r="BK102" s="43"/>
      <c r="BL102" s="27"/>
      <c r="BM102" s="27"/>
      <c r="BN102" s="27"/>
    </row>
    <row r="103" spans="1:66" x14ac:dyDescent="0.2">
      <c r="A103" s="43"/>
      <c r="B103" s="43"/>
      <c r="C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c r="BC103" s="43"/>
      <c r="BD103" s="43"/>
      <c r="BE103" s="43"/>
      <c r="BF103" s="43"/>
      <c r="BG103" s="43"/>
      <c r="BH103" s="43"/>
      <c r="BI103" s="43"/>
      <c r="BJ103" s="43"/>
      <c r="BK103" s="43"/>
      <c r="BL103" s="27"/>
      <c r="BM103" s="27"/>
      <c r="BN103" s="27"/>
    </row>
    <row r="104" spans="1:66" x14ac:dyDescent="0.2">
      <c r="A104" s="43"/>
      <c r="B104" s="43"/>
      <c r="C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c r="AO104" s="43"/>
      <c r="AP104" s="43"/>
      <c r="AQ104" s="43"/>
      <c r="AR104" s="43"/>
      <c r="AS104" s="43"/>
      <c r="AT104" s="43"/>
      <c r="AU104" s="43"/>
      <c r="AV104" s="43"/>
      <c r="AW104" s="43"/>
      <c r="AX104" s="43"/>
      <c r="AY104" s="43"/>
      <c r="AZ104" s="43"/>
      <c r="BA104" s="43"/>
      <c r="BB104" s="43"/>
      <c r="BC104" s="43"/>
      <c r="BD104" s="43"/>
      <c r="BE104" s="43"/>
      <c r="BF104" s="43"/>
      <c r="BG104" s="43"/>
      <c r="BH104" s="43"/>
      <c r="BI104" s="43"/>
      <c r="BJ104" s="43"/>
      <c r="BK104" s="43"/>
      <c r="BL104" s="27"/>
      <c r="BM104" s="27"/>
      <c r="BN104" s="27"/>
    </row>
    <row r="105" spans="1:66" x14ac:dyDescent="0.2">
      <c r="A105" s="43"/>
      <c r="B105" s="43"/>
      <c r="C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c r="AO105" s="43"/>
      <c r="AP105" s="43"/>
      <c r="AQ105" s="43"/>
      <c r="AR105" s="43"/>
      <c r="AS105" s="43"/>
      <c r="AT105" s="43"/>
      <c r="AU105" s="43"/>
      <c r="AV105" s="43"/>
      <c r="AW105" s="43"/>
      <c r="AX105" s="43"/>
      <c r="AY105" s="43"/>
      <c r="AZ105" s="43"/>
      <c r="BA105" s="43"/>
      <c r="BB105" s="43"/>
      <c r="BC105" s="43"/>
      <c r="BD105" s="43"/>
      <c r="BE105" s="43"/>
      <c r="BF105" s="43"/>
      <c r="BG105" s="43"/>
      <c r="BH105" s="43"/>
      <c r="BI105" s="43"/>
      <c r="BJ105" s="43"/>
      <c r="BK105" s="43"/>
      <c r="BL105" s="27"/>
      <c r="BM105" s="27"/>
      <c r="BN105" s="27"/>
    </row>
    <row r="106" spans="1:66" x14ac:dyDescent="0.2">
      <c r="A106" s="43"/>
      <c r="B106" s="43"/>
      <c r="C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3"/>
      <c r="BK106" s="43"/>
      <c r="BL106" s="27"/>
      <c r="BM106" s="27"/>
      <c r="BN106" s="27"/>
    </row>
    <row r="107" spans="1:66" x14ac:dyDescent="0.2">
      <c r="A107" s="43"/>
      <c r="B107" s="43"/>
      <c r="C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3"/>
      <c r="BK107" s="43"/>
      <c r="BL107" s="27"/>
      <c r="BM107" s="27"/>
      <c r="BN107" s="27"/>
    </row>
    <row r="108" spans="1:66" x14ac:dyDescent="0.2">
      <c r="A108" s="43"/>
      <c r="B108" s="43"/>
      <c r="C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c r="AO108" s="43"/>
      <c r="AP108" s="43"/>
      <c r="AQ108" s="43"/>
      <c r="AR108" s="43"/>
      <c r="AS108" s="43"/>
      <c r="AT108" s="43"/>
      <c r="AU108" s="43"/>
      <c r="AV108" s="43"/>
      <c r="AW108" s="43"/>
      <c r="AX108" s="43"/>
      <c r="AY108" s="43"/>
      <c r="AZ108" s="43"/>
      <c r="BA108" s="43"/>
      <c r="BB108" s="43"/>
      <c r="BC108" s="43"/>
      <c r="BD108" s="43"/>
      <c r="BE108" s="43"/>
      <c r="BF108" s="43"/>
      <c r="BG108" s="43"/>
      <c r="BH108" s="43"/>
      <c r="BI108" s="43"/>
      <c r="BJ108" s="43"/>
      <c r="BK108" s="43"/>
      <c r="BL108" s="27"/>
      <c r="BM108" s="27"/>
      <c r="BN108" s="27"/>
    </row>
    <row r="109" spans="1:66" x14ac:dyDescent="0.2">
      <c r="A109" s="43"/>
      <c r="B109" s="43"/>
      <c r="C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43"/>
      <c r="BG109" s="43"/>
      <c r="BH109" s="43"/>
      <c r="BI109" s="43"/>
      <c r="BJ109" s="43"/>
      <c r="BK109" s="43"/>
      <c r="BL109" s="27"/>
      <c r="BM109" s="27"/>
      <c r="BN109" s="27"/>
    </row>
    <row r="110" spans="1:66" x14ac:dyDescent="0.2">
      <c r="A110" s="43"/>
      <c r="B110" s="43"/>
      <c r="C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43"/>
      <c r="BG110" s="43"/>
      <c r="BH110" s="43"/>
      <c r="BI110" s="43"/>
      <c r="BJ110" s="43"/>
      <c r="BK110" s="43"/>
      <c r="BL110" s="27"/>
      <c r="BM110" s="27"/>
      <c r="BN110" s="27"/>
    </row>
    <row r="111" spans="1:66" x14ac:dyDescent="0.2">
      <c r="A111" s="43"/>
      <c r="B111" s="43"/>
      <c r="C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27"/>
      <c r="BM111" s="27"/>
      <c r="BN111" s="27"/>
    </row>
    <row r="112" spans="1:66" x14ac:dyDescent="0.2">
      <c r="A112" s="43"/>
      <c r="B112" s="43"/>
      <c r="C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43"/>
      <c r="AI112" s="43"/>
      <c r="AJ112" s="43"/>
      <c r="AK112" s="43"/>
      <c r="AL112" s="43"/>
      <c r="AM112" s="43"/>
      <c r="AN112" s="43"/>
      <c r="AO112" s="43"/>
      <c r="AP112" s="43"/>
      <c r="AQ112" s="43"/>
      <c r="AR112" s="43"/>
      <c r="AS112" s="43"/>
      <c r="AT112" s="43"/>
      <c r="AU112" s="43"/>
      <c r="AV112" s="43"/>
      <c r="AW112" s="43"/>
      <c r="AX112" s="43"/>
      <c r="AY112" s="43"/>
      <c r="AZ112" s="43"/>
      <c r="BA112" s="43"/>
      <c r="BB112" s="43"/>
      <c r="BC112" s="43"/>
      <c r="BD112" s="43"/>
      <c r="BE112" s="43"/>
      <c r="BF112" s="43"/>
      <c r="BG112" s="43"/>
      <c r="BH112" s="43"/>
      <c r="BI112" s="43"/>
      <c r="BJ112" s="43"/>
      <c r="BK112" s="43"/>
      <c r="BL112" s="27"/>
      <c r="BM112" s="27"/>
      <c r="BN112" s="27"/>
    </row>
    <row r="113" spans="1:66" x14ac:dyDescent="0.2">
      <c r="A113" s="43"/>
      <c r="B113" s="43"/>
      <c r="C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43"/>
      <c r="AS113" s="43"/>
      <c r="AT113" s="43"/>
      <c r="AU113" s="43"/>
      <c r="AV113" s="43"/>
      <c r="AW113" s="43"/>
      <c r="AX113" s="43"/>
      <c r="AY113" s="43"/>
      <c r="AZ113" s="43"/>
      <c r="BA113" s="43"/>
      <c r="BB113" s="43"/>
      <c r="BC113" s="43"/>
      <c r="BD113" s="43"/>
      <c r="BE113" s="43"/>
      <c r="BF113" s="43"/>
      <c r="BG113" s="43"/>
      <c r="BH113" s="43"/>
      <c r="BI113" s="43"/>
      <c r="BJ113" s="43"/>
      <c r="BK113" s="43"/>
      <c r="BL113" s="27"/>
      <c r="BM113" s="27"/>
      <c r="BN113" s="27"/>
    </row>
    <row r="114" spans="1:66" x14ac:dyDescent="0.2">
      <c r="A114" s="43"/>
      <c r="B114" s="43"/>
      <c r="C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3"/>
      <c r="BA114" s="43"/>
      <c r="BB114" s="43"/>
      <c r="BC114" s="43"/>
      <c r="BD114" s="43"/>
      <c r="BE114" s="43"/>
      <c r="BF114" s="43"/>
      <c r="BG114" s="43"/>
      <c r="BH114" s="43"/>
      <c r="BI114" s="43"/>
      <c r="BJ114" s="43"/>
      <c r="BK114" s="43"/>
      <c r="BL114" s="27"/>
      <c r="BM114" s="27"/>
      <c r="BN114" s="27"/>
    </row>
    <row r="115" spans="1:66" x14ac:dyDescent="0.2">
      <c r="A115" s="43"/>
      <c r="B115" s="43"/>
      <c r="C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AL115" s="43"/>
      <c r="AM115" s="43"/>
      <c r="AN115" s="43"/>
      <c r="AO115" s="43"/>
      <c r="AP115" s="43"/>
      <c r="AQ115" s="43"/>
      <c r="AR115" s="43"/>
      <c r="AS115" s="43"/>
      <c r="AT115" s="43"/>
      <c r="AU115" s="43"/>
      <c r="AV115" s="43"/>
      <c r="AW115" s="43"/>
      <c r="AX115" s="43"/>
      <c r="AY115" s="43"/>
      <c r="AZ115" s="43"/>
      <c r="BA115" s="43"/>
      <c r="BB115" s="43"/>
      <c r="BC115" s="43"/>
      <c r="BD115" s="43"/>
      <c r="BE115" s="43"/>
      <c r="BF115" s="43"/>
      <c r="BG115" s="43"/>
      <c r="BH115" s="43"/>
      <c r="BI115" s="43"/>
      <c r="BJ115" s="43"/>
      <c r="BK115" s="43"/>
      <c r="BL115" s="27"/>
      <c r="BM115" s="27"/>
      <c r="BN115" s="27"/>
    </row>
    <row r="116" spans="1:66" x14ac:dyDescent="0.2">
      <c r="A116" s="43"/>
      <c r="B116" s="43"/>
      <c r="C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43"/>
      <c r="AI116" s="43"/>
      <c r="AJ116" s="43"/>
      <c r="AK116" s="43"/>
      <c r="AL116" s="43"/>
      <c r="AM116" s="43"/>
      <c r="AN116" s="43"/>
      <c r="AO116" s="43"/>
      <c r="AP116" s="43"/>
      <c r="AQ116" s="43"/>
      <c r="AR116" s="43"/>
      <c r="AS116" s="43"/>
      <c r="AT116" s="43"/>
      <c r="AU116" s="43"/>
      <c r="AV116" s="43"/>
      <c r="AW116" s="43"/>
      <c r="AX116" s="43"/>
      <c r="AY116" s="43"/>
      <c r="AZ116" s="43"/>
      <c r="BA116" s="43"/>
      <c r="BB116" s="43"/>
      <c r="BC116" s="43"/>
      <c r="BD116" s="43"/>
      <c r="BE116" s="43"/>
      <c r="BF116" s="43"/>
      <c r="BG116" s="43"/>
      <c r="BH116" s="43"/>
      <c r="BI116" s="43"/>
      <c r="BJ116" s="43"/>
      <c r="BK116" s="43"/>
      <c r="BL116" s="27"/>
      <c r="BM116" s="27"/>
      <c r="BN116" s="27"/>
    </row>
    <row r="117" spans="1:66" x14ac:dyDescent="0.2">
      <c r="A117" s="43"/>
      <c r="B117" s="43"/>
      <c r="C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c r="AD117" s="43"/>
      <c r="AE117" s="43"/>
      <c r="AF117" s="43"/>
      <c r="AG117" s="43"/>
      <c r="AH117" s="43"/>
      <c r="AI117" s="43"/>
      <c r="AJ117" s="43"/>
      <c r="AK117" s="43"/>
      <c r="AL117" s="43"/>
      <c r="AM117" s="43"/>
      <c r="AN117" s="43"/>
      <c r="AO117" s="43"/>
      <c r="AP117" s="43"/>
      <c r="AQ117" s="43"/>
      <c r="AR117" s="43"/>
      <c r="AS117" s="43"/>
      <c r="AT117" s="43"/>
      <c r="AU117" s="43"/>
      <c r="AV117" s="43"/>
      <c r="AW117" s="43"/>
      <c r="AX117" s="43"/>
      <c r="AY117" s="43"/>
      <c r="AZ117" s="43"/>
      <c r="BA117" s="43"/>
      <c r="BB117" s="43"/>
      <c r="BC117" s="43"/>
      <c r="BD117" s="43"/>
      <c r="BE117" s="43"/>
      <c r="BF117" s="43"/>
      <c r="BG117" s="43"/>
      <c r="BH117" s="43"/>
      <c r="BI117" s="43"/>
      <c r="BJ117" s="43"/>
      <c r="BK117" s="43"/>
      <c r="BL117" s="27"/>
      <c r="BM117" s="27"/>
      <c r="BN117" s="27"/>
    </row>
    <row r="118" spans="1:66" x14ac:dyDescent="0.2">
      <c r="A118" s="43"/>
      <c r="B118" s="43"/>
      <c r="C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3"/>
      <c r="BA118" s="43"/>
      <c r="BB118" s="43"/>
      <c r="BC118" s="43"/>
      <c r="BD118" s="43"/>
      <c r="BE118" s="43"/>
      <c r="BF118" s="43"/>
      <c r="BG118" s="43"/>
      <c r="BH118" s="43"/>
      <c r="BI118" s="43"/>
      <c r="BJ118" s="43"/>
      <c r="BK118" s="43"/>
      <c r="BL118" s="27"/>
      <c r="BM118" s="27"/>
      <c r="BN118" s="27"/>
    </row>
    <row r="119" spans="1:66" x14ac:dyDescent="0.2">
      <c r="A119" s="43"/>
      <c r="B119" s="43"/>
      <c r="C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c r="BC119" s="43"/>
      <c r="BD119" s="43"/>
      <c r="BE119" s="43"/>
      <c r="BF119" s="43"/>
      <c r="BG119" s="43"/>
      <c r="BH119" s="43"/>
      <c r="BI119" s="43"/>
      <c r="BJ119" s="43"/>
      <c r="BK119" s="43"/>
      <c r="BL119" s="27"/>
      <c r="BM119" s="27"/>
      <c r="BN119" s="27"/>
    </row>
    <row r="120" spans="1:66" x14ac:dyDescent="0.2">
      <c r="A120" s="43"/>
      <c r="B120" s="43"/>
      <c r="C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c r="BB120" s="43"/>
      <c r="BC120" s="43"/>
      <c r="BD120" s="43"/>
      <c r="BE120" s="43"/>
      <c r="BF120" s="43"/>
      <c r="BG120" s="43"/>
      <c r="BH120" s="43"/>
      <c r="BI120" s="43"/>
      <c r="BJ120" s="43"/>
      <c r="BK120" s="43"/>
      <c r="BL120" s="27"/>
      <c r="BM120" s="27"/>
      <c r="BN120" s="27"/>
    </row>
    <row r="121" spans="1:66" x14ac:dyDescent="0.2">
      <c r="A121" s="43"/>
      <c r="B121" s="43"/>
      <c r="C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3"/>
      <c r="BA121" s="43"/>
      <c r="BB121" s="43"/>
      <c r="BC121" s="43"/>
      <c r="BD121" s="43"/>
      <c r="BE121" s="43"/>
      <c r="BF121" s="43"/>
      <c r="BG121" s="43"/>
      <c r="BH121" s="43"/>
      <c r="BI121" s="43"/>
      <c r="BJ121" s="43"/>
      <c r="BK121" s="43"/>
      <c r="BL121" s="27"/>
      <c r="BM121" s="27"/>
      <c r="BN121" s="27"/>
    </row>
    <row r="122" spans="1:66" x14ac:dyDescent="0.2">
      <c r="A122" s="43"/>
      <c r="B122" s="43"/>
      <c r="C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c r="AD122" s="43"/>
      <c r="AE122" s="43"/>
      <c r="AF122" s="43"/>
      <c r="AG122" s="43"/>
      <c r="AH122" s="43"/>
      <c r="AI122" s="43"/>
      <c r="AJ122" s="43"/>
      <c r="AK122" s="43"/>
      <c r="AL122" s="43"/>
      <c r="AM122" s="43"/>
      <c r="AN122" s="43"/>
      <c r="AO122" s="43"/>
      <c r="AP122" s="43"/>
      <c r="AQ122" s="43"/>
      <c r="AR122" s="43"/>
      <c r="AS122" s="43"/>
      <c r="AT122" s="43"/>
      <c r="AU122" s="43"/>
      <c r="AV122" s="43"/>
      <c r="AW122" s="43"/>
      <c r="AX122" s="43"/>
      <c r="AY122" s="43"/>
      <c r="AZ122" s="43"/>
      <c r="BA122" s="43"/>
      <c r="BB122" s="43"/>
      <c r="BC122" s="43"/>
      <c r="BD122" s="43"/>
      <c r="BE122" s="43"/>
      <c r="BF122" s="43"/>
      <c r="BG122" s="43"/>
      <c r="BH122" s="43"/>
      <c r="BI122" s="43"/>
      <c r="BJ122" s="43"/>
      <c r="BK122" s="43"/>
      <c r="BL122" s="27"/>
      <c r="BM122" s="27"/>
      <c r="BN122" s="27"/>
    </row>
    <row r="123" spans="1:66" x14ac:dyDescent="0.2">
      <c r="A123" s="43"/>
      <c r="B123" s="43"/>
      <c r="C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L123" s="43"/>
      <c r="AM123" s="43"/>
      <c r="AN123" s="43"/>
      <c r="AO123" s="43"/>
      <c r="AP123" s="43"/>
      <c r="AQ123" s="43"/>
      <c r="AR123" s="43"/>
      <c r="AS123" s="43"/>
      <c r="AT123" s="43"/>
      <c r="AU123" s="43"/>
      <c r="AV123" s="43"/>
      <c r="AW123" s="43"/>
      <c r="AX123" s="43"/>
      <c r="AY123" s="43"/>
      <c r="AZ123" s="43"/>
      <c r="BA123" s="43"/>
      <c r="BB123" s="43"/>
      <c r="BC123" s="43"/>
      <c r="BD123" s="43"/>
      <c r="BE123" s="43"/>
      <c r="BF123" s="43"/>
      <c r="BG123" s="43"/>
      <c r="BH123" s="43"/>
      <c r="BI123" s="43"/>
      <c r="BJ123" s="43"/>
      <c r="BK123" s="43"/>
      <c r="BL123" s="27"/>
      <c r="BM123" s="27"/>
      <c r="BN123" s="27"/>
    </row>
    <row r="124" spans="1:66" x14ac:dyDescent="0.2">
      <c r="A124" s="43"/>
      <c r="B124" s="43"/>
      <c r="C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3"/>
      <c r="BA124" s="43"/>
      <c r="BB124" s="43"/>
      <c r="BC124" s="43"/>
      <c r="BD124" s="43"/>
      <c r="BE124" s="43"/>
      <c r="BF124" s="43"/>
      <c r="BG124" s="43"/>
      <c r="BH124" s="43"/>
      <c r="BI124" s="43"/>
      <c r="BJ124" s="43"/>
      <c r="BK124" s="43"/>
      <c r="BL124" s="27"/>
      <c r="BM124" s="27"/>
      <c r="BN124" s="27"/>
    </row>
    <row r="125" spans="1:66" x14ac:dyDescent="0.2">
      <c r="A125" s="43"/>
      <c r="B125" s="43"/>
      <c r="C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
      <c r="BA125" s="43"/>
      <c r="BB125" s="43"/>
      <c r="BC125" s="43"/>
      <c r="BD125" s="43"/>
      <c r="BE125" s="43"/>
      <c r="BF125" s="43"/>
      <c r="BG125" s="43"/>
      <c r="BH125" s="43"/>
      <c r="BI125" s="43"/>
      <c r="BJ125" s="43"/>
      <c r="BK125" s="43"/>
      <c r="BL125" s="27"/>
      <c r="BM125" s="27"/>
      <c r="BN125" s="27"/>
    </row>
    <row r="126" spans="1:66" x14ac:dyDescent="0.2">
      <c r="A126" s="43"/>
      <c r="B126" s="43"/>
      <c r="C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c r="BB126" s="43"/>
      <c r="BC126" s="43"/>
      <c r="BD126" s="43"/>
      <c r="BE126" s="43"/>
      <c r="BF126" s="43"/>
      <c r="BG126" s="43"/>
      <c r="BH126" s="43"/>
      <c r="BI126" s="43"/>
      <c r="BJ126" s="43"/>
      <c r="BK126" s="43"/>
      <c r="BL126" s="27"/>
      <c r="BM126" s="27"/>
      <c r="BN126" s="27"/>
    </row>
    <row r="127" spans="1:66" x14ac:dyDescent="0.2">
      <c r="A127" s="43"/>
      <c r="B127" s="43"/>
      <c r="C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3"/>
      <c r="BA127" s="43"/>
      <c r="BB127" s="43"/>
      <c r="BC127" s="43"/>
      <c r="BD127" s="43"/>
      <c r="BE127" s="43"/>
      <c r="BF127" s="43"/>
      <c r="BG127" s="43"/>
      <c r="BH127" s="43"/>
      <c r="BI127" s="43"/>
      <c r="BJ127" s="43"/>
      <c r="BK127" s="43"/>
      <c r="BL127" s="27"/>
      <c r="BM127" s="27"/>
      <c r="BN127" s="27"/>
    </row>
    <row r="128" spans="1:66" x14ac:dyDescent="0.2">
      <c r="A128" s="43"/>
      <c r="B128" s="43"/>
      <c r="C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3"/>
      <c r="BA128" s="43"/>
      <c r="BB128" s="43"/>
      <c r="BC128" s="43"/>
      <c r="BD128" s="43"/>
      <c r="BE128" s="43"/>
      <c r="BF128" s="43"/>
      <c r="BG128" s="43"/>
      <c r="BH128" s="43"/>
      <c r="BI128" s="43"/>
      <c r="BJ128" s="43"/>
      <c r="BK128" s="43"/>
      <c r="BL128" s="27"/>
      <c r="BM128" s="27"/>
      <c r="BN128" s="27"/>
    </row>
    <row r="129" spans="1:66" x14ac:dyDescent="0.2">
      <c r="A129" s="43"/>
      <c r="B129" s="43"/>
      <c r="C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c r="AD129" s="43"/>
      <c r="AE129" s="43"/>
      <c r="AF129" s="43"/>
      <c r="AG129" s="43"/>
      <c r="AH129" s="43"/>
      <c r="AI129" s="43"/>
      <c r="AJ129" s="43"/>
      <c r="AK129" s="43"/>
      <c r="AL129" s="43"/>
      <c r="AM129" s="43"/>
      <c r="AN129" s="43"/>
      <c r="AO129" s="43"/>
      <c r="AP129" s="43"/>
      <c r="AQ129" s="43"/>
      <c r="AR129" s="43"/>
      <c r="AS129" s="43"/>
      <c r="AT129" s="43"/>
      <c r="AU129" s="43"/>
      <c r="AV129" s="43"/>
      <c r="AW129" s="43"/>
      <c r="AX129" s="43"/>
      <c r="AY129" s="43"/>
      <c r="AZ129" s="43"/>
      <c r="BA129" s="43"/>
      <c r="BB129" s="43"/>
      <c r="BC129" s="43"/>
      <c r="BD129" s="43"/>
      <c r="BE129" s="43"/>
      <c r="BF129" s="43"/>
      <c r="BG129" s="43"/>
      <c r="BH129" s="43"/>
      <c r="BI129" s="43"/>
      <c r="BJ129" s="43"/>
      <c r="BK129" s="43"/>
      <c r="BL129" s="27"/>
      <c r="BM129" s="27"/>
      <c r="BN129" s="27"/>
    </row>
    <row r="130" spans="1:66" x14ac:dyDescent="0.2">
      <c r="A130" s="43"/>
      <c r="B130" s="43"/>
      <c r="C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c r="AD130" s="43"/>
      <c r="AE130" s="43"/>
      <c r="AF130" s="43"/>
      <c r="AG130" s="43"/>
      <c r="AH130" s="43"/>
      <c r="AI130" s="43"/>
      <c r="AJ130" s="43"/>
      <c r="AK130" s="43"/>
      <c r="AL130" s="43"/>
      <c r="AM130" s="43"/>
      <c r="AN130" s="43"/>
      <c r="AO130" s="43"/>
      <c r="AP130" s="43"/>
      <c r="AQ130" s="43"/>
      <c r="AR130" s="43"/>
      <c r="AS130" s="43"/>
      <c r="AT130" s="43"/>
      <c r="AU130" s="43"/>
      <c r="AV130" s="43"/>
      <c r="AW130" s="43"/>
      <c r="AX130" s="43"/>
      <c r="AY130" s="43"/>
      <c r="AZ130" s="43"/>
      <c r="BA130" s="43"/>
      <c r="BB130" s="43"/>
      <c r="BC130" s="43"/>
      <c r="BD130" s="43"/>
      <c r="BE130" s="43"/>
      <c r="BF130" s="43"/>
      <c r="BG130" s="43"/>
      <c r="BH130" s="43"/>
      <c r="BI130" s="43"/>
      <c r="BJ130" s="43"/>
      <c r="BK130" s="43"/>
      <c r="BL130" s="27"/>
      <c r="BM130" s="27"/>
      <c r="BN130" s="27"/>
    </row>
    <row r="131" spans="1:66" x14ac:dyDescent="0.2">
      <c r="A131" s="43"/>
      <c r="B131" s="43"/>
      <c r="C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43"/>
      <c r="AX131" s="43"/>
      <c r="AY131" s="43"/>
      <c r="AZ131" s="43"/>
      <c r="BA131" s="43"/>
      <c r="BB131" s="43"/>
      <c r="BC131" s="43"/>
      <c r="BD131" s="43"/>
      <c r="BE131" s="43"/>
      <c r="BF131" s="43"/>
      <c r="BG131" s="43"/>
      <c r="BH131" s="43"/>
      <c r="BI131" s="43"/>
      <c r="BJ131" s="43"/>
      <c r="BK131" s="43"/>
      <c r="BL131" s="27"/>
      <c r="BM131" s="27"/>
      <c r="BN131" s="27"/>
    </row>
    <row r="132" spans="1:66" x14ac:dyDescent="0.2">
      <c r="A132" s="43"/>
      <c r="B132" s="43"/>
      <c r="C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c r="AW132" s="43"/>
      <c r="AX132" s="43"/>
      <c r="AY132" s="43"/>
      <c r="AZ132" s="43"/>
      <c r="BA132" s="43"/>
      <c r="BB132" s="43"/>
      <c r="BC132" s="43"/>
      <c r="BD132" s="43"/>
      <c r="BE132" s="43"/>
      <c r="BF132" s="43"/>
      <c r="BG132" s="43"/>
      <c r="BH132" s="43"/>
      <c r="BI132" s="43"/>
      <c r="BJ132" s="43"/>
      <c r="BK132" s="43"/>
      <c r="BL132" s="27"/>
      <c r="BM132" s="27"/>
      <c r="BN132" s="27"/>
    </row>
    <row r="133" spans="1:66" x14ac:dyDescent="0.2">
      <c r="A133" s="43"/>
      <c r="B133" s="43"/>
      <c r="C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L133" s="43"/>
      <c r="AM133" s="43"/>
      <c r="AN133" s="43"/>
      <c r="AO133" s="43"/>
      <c r="AP133" s="43"/>
      <c r="AQ133" s="43"/>
      <c r="AR133" s="43"/>
      <c r="AS133" s="43"/>
      <c r="AT133" s="43"/>
      <c r="AU133" s="43"/>
      <c r="AV133" s="43"/>
      <c r="AW133" s="43"/>
      <c r="AX133" s="43"/>
      <c r="AY133" s="43"/>
      <c r="AZ133" s="43"/>
      <c r="BA133" s="43"/>
      <c r="BB133" s="43"/>
      <c r="BC133" s="43"/>
      <c r="BD133" s="43"/>
      <c r="BE133" s="43"/>
      <c r="BF133" s="43"/>
      <c r="BG133" s="43"/>
      <c r="BH133" s="43"/>
      <c r="BI133" s="43"/>
      <c r="BJ133" s="43"/>
      <c r="BK133" s="43"/>
      <c r="BL133" s="27"/>
      <c r="BM133" s="27"/>
      <c r="BN133" s="27"/>
    </row>
    <row r="134" spans="1:66" x14ac:dyDescent="0.2">
      <c r="A134" s="43"/>
      <c r="B134" s="43"/>
      <c r="C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c r="AD134" s="43"/>
      <c r="AE134" s="43"/>
      <c r="AF134" s="43"/>
      <c r="AG134" s="43"/>
      <c r="AH134" s="43"/>
      <c r="AI134" s="43"/>
      <c r="AJ134" s="43"/>
      <c r="AK134" s="43"/>
      <c r="AL134" s="43"/>
      <c r="AM134" s="43"/>
      <c r="AN134" s="43"/>
      <c r="AO134" s="43"/>
      <c r="AP134" s="43"/>
      <c r="AQ134" s="43"/>
      <c r="AR134" s="43"/>
      <c r="AS134" s="43"/>
      <c r="AT134" s="43"/>
      <c r="AU134" s="43"/>
      <c r="AV134" s="43"/>
      <c r="AW134" s="43"/>
      <c r="AX134" s="43"/>
      <c r="AY134" s="43"/>
      <c r="AZ134" s="43"/>
      <c r="BA134" s="43"/>
      <c r="BB134" s="43"/>
      <c r="BC134" s="43"/>
      <c r="BD134" s="43"/>
      <c r="BE134" s="43"/>
      <c r="BF134" s="43"/>
      <c r="BG134" s="43"/>
      <c r="BH134" s="43"/>
      <c r="BI134" s="43"/>
      <c r="BJ134" s="43"/>
      <c r="BK134" s="43"/>
      <c r="BL134" s="27"/>
      <c r="BM134" s="27"/>
      <c r="BN134" s="27"/>
    </row>
    <row r="135" spans="1:66" x14ac:dyDescent="0.2">
      <c r="A135" s="43"/>
      <c r="B135" s="43"/>
      <c r="C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c r="AD135" s="43"/>
      <c r="AE135" s="43"/>
      <c r="AF135" s="43"/>
      <c r="AG135" s="43"/>
      <c r="AH135" s="43"/>
      <c r="AI135" s="43"/>
      <c r="AJ135" s="43"/>
      <c r="AK135" s="43"/>
      <c r="AL135" s="43"/>
      <c r="AM135" s="43"/>
      <c r="AN135" s="43"/>
      <c r="AO135" s="43"/>
      <c r="AP135" s="43"/>
      <c r="AQ135" s="43"/>
      <c r="AR135" s="43"/>
      <c r="AS135" s="43"/>
      <c r="AT135" s="43"/>
      <c r="AU135" s="43"/>
      <c r="AV135" s="43"/>
      <c r="AW135" s="43"/>
      <c r="AX135" s="43"/>
      <c r="AY135" s="43"/>
      <c r="AZ135" s="43"/>
      <c r="BA135" s="43"/>
      <c r="BB135" s="43"/>
      <c r="BC135" s="43"/>
      <c r="BD135" s="43"/>
      <c r="BE135" s="43"/>
      <c r="BF135" s="43"/>
      <c r="BG135" s="43"/>
      <c r="BH135" s="43"/>
      <c r="BI135" s="43"/>
      <c r="BJ135" s="43"/>
      <c r="BK135" s="43"/>
      <c r="BL135" s="27"/>
      <c r="BM135" s="27"/>
      <c r="BN135" s="27"/>
    </row>
    <row r="136" spans="1:66" x14ac:dyDescent="0.2">
      <c r="A136" s="43"/>
      <c r="B136" s="43"/>
      <c r="C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c r="AD136" s="43"/>
      <c r="AE136" s="43"/>
      <c r="AF136" s="43"/>
      <c r="AG136" s="43"/>
      <c r="AH136" s="43"/>
      <c r="AI136" s="43"/>
      <c r="AJ136" s="43"/>
      <c r="AK136" s="43"/>
      <c r="AL136" s="43"/>
      <c r="AM136" s="43"/>
      <c r="AN136" s="43"/>
      <c r="AO136" s="43"/>
      <c r="AP136" s="43"/>
      <c r="AQ136" s="43"/>
      <c r="AR136" s="43"/>
      <c r="AS136" s="43"/>
      <c r="AT136" s="43"/>
      <c r="AU136" s="43"/>
      <c r="AV136" s="43"/>
      <c r="AW136" s="43"/>
      <c r="AX136" s="43"/>
      <c r="AY136" s="43"/>
      <c r="AZ136" s="43"/>
      <c r="BA136" s="43"/>
      <c r="BB136" s="43"/>
      <c r="BC136" s="43"/>
      <c r="BD136" s="43"/>
      <c r="BE136" s="43"/>
      <c r="BF136" s="43"/>
      <c r="BG136" s="43"/>
      <c r="BH136" s="43"/>
      <c r="BI136" s="43"/>
      <c r="BJ136" s="43"/>
      <c r="BK136" s="43"/>
      <c r="BL136" s="27"/>
      <c r="BM136" s="27"/>
      <c r="BN136" s="27"/>
    </row>
    <row r="137" spans="1:66" x14ac:dyDescent="0.2">
      <c r="A137" s="43"/>
      <c r="B137" s="43"/>
      <c r="C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c r="AD137" s="43"/>
      <c r="AE137" s="43"/>
      <c r="AF137" s="43"/>
      <c r="AG137" s="43"/>
      <c r="AH137" s="43"/>
      <c r="AI137" s="43"/>
      <c r="AJ137" s="43"/>
      <c r="AK137" s="43"/>
      <c r="AL137" s="43"/>
      <c r="AM137" s="43"/>
      <c r="AN137" s="43"/>
      <c r="AO137" s="43"/>
      <c r="AP137" s="43"/>
      <c r="AQ137" s="43"/>
      <c r="AR137" s="43"/>
      <c r="AS137" s="43"/>
      <c r="AT137" s="43"/>
      <c r="AU137" s="43"/>
      <c r="AV137" s="43"/>
      <c r="AW137" s="43"/>
      <c r="AX137" s="43"/>
      <c r="AY137" s="43"/>
      <c r="AZ137" s="43"/>
      <c r="BA137" s="43"/>
      <c r="BB137" s="43"/>
      <c r="BC137" s="43"/>
      <c r="BD137" s="43"/>
      <c r="BE137" s="43"/>
      <c r="BF137" s="43"/>
      <c r="BG137" s="43"/>
      <c r="BH137" s="43"/>
      <c r="BI137" s="43"/>
      <c r="BJ137" s="43"/>
      <c r="BK137" s="43"/>
      <c r="BL137" s="27"/>
      <c r="BM137" s="27"/>
      <c r="BN137" s="27"/>
    </row>
    <row r="138" spans="1:66" x14ac:dyDescent="0.2">
      <c r="A138" s="43"/>
      <c r="B138" s="43"/>
      <c r="C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c r="AD138" s="43"/>
      <c r="AE138" s="43"/>
      <c r="AF138" s="43"/>
      <c r="AG138" s="43"/>
      <c r="AH138" s="43"/>
      <c r="AI138" s="43"/>
      <c r="AJ138" s="43"/>
      <c r="AK138" s="43"/>
      <c r="AL138" s="43"/>
      <c r="AM138" s="43"/>
      <c r="AN138" s="43"/>
      <c r="AO138" s="43"/>
      <c r="AP138" s="43"/>
      <c r="AQ138" s="43"/>
      <c r="AR138" s="43"/>
      <c r="AS138" s="43"/>
      <c r="AT138" s="43"/>
      <c r="AU138" s="43"/>
      <c r="AV138" s="43"/>
      <c r="AW138" s="43"/>
      <c r="AX138" s="43"/>
      <c r="AY138" s="43"/>
      <c r="AZ138" s="43"/>
      <c r="BA138" s="43"/>
      <c r="BB138" s="43"/>
      <c r="BC138" s="43"/>
      <c r="BD138" s="43"/>
      <c r="BE138" s="43"/>
      <c r="BF138" s="43"/>
      <c r="BG138" s="43"/>
      <c r="BH138" s="43"/>
      <c r="BI138" s="43"/>
      <c r="BJ138" s="43"/>
      <c r="BK138" s="43"/>
      <c r="BL138" s="27"/>
      <c r="BM138" s="27"/>
      <c r="BN138" s="27"/>
    </row>
    <row r="139" spans="1:66" x14ac:dyDescent="0.2">
      <c r="A139" s="43"/>
      <c r="B139" s="43"/>
      <c r="C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c r="AD139" s="43"/>
      <c r="AE139" s="43"/>
      <c r="AF139" s="43"/>
      <c r="AG139" s="43"/>
      <c r="AH139" s="43"/>
      <c r="AI139" s="43"/>
      <c r="AJ139" s="43"/>
      <c r="AK139" s="43"/>
      <c r="AL139" s="43"/>
      <c r="AM139" s="43"/>
      <c r="AN139" s="43"/>
      <c r="AO139" s="43"/>
      <c r="AP139" s="43"/>
      <c r="AQ139" s="43"/>
      <c r="AR139" s="43"/>
      <c r="AS139" s="43"/>
      <c r="AT139" s="43"/>
      <c r="AU139" s="43"/>
      <c r="AV139" s="43"/>
      <c r="AW139" s="43"/>
      <c r="AX139" s="43"/>
      <c r="AY139" s="43"/>
      <c r="AZ139" s="43"/>
      <c r="BA139" s="43"/>
      <c r="BB139" s="43"/>
      <c r="BC139" s="43"/>
      <c r="BD139" s="43"/>
      <c r="BE139" s="43"/>
      <c r="BF139" s="43"/>
      <c r="BG139" s="43"/>
      <c r="BH139" s="43"/>
      <c r="BI139" s="43"/>
      <c r="BJ139" s="43"/>
      <c r="BK139" s="43"/>
      <c r="BL139" s="27"/>
      <c r="BM139" s="27"/>
      <c r="BN139" s="27"/>
    </row>
    <row r="140" spans="1:66" x14ac:dyDescent="0.2">
      <c r="A140" s="43"/>
      <c r="B140" s="43"/>
      <c r="C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c r="AD140" s="43"/>
      <c r="AE140" s="43"/>
      <c r="AF140" s="43"/>
      <c r="AG140" s="43"/>
      <c r="AH140" s="43"/>
      <c r="AI140" s="43"/>
      <c r="AJ140" s="43"/>
      <c r="AK140" s="43"/>
      <c r="AL140" s="43"/>
      <c r="AM140" s="43"/>
      <c r="AN140" s="43"/>
      <c r="AO140" s="43"/>
      <c r="AP140" s="43"/>
      <c r="AQ140" s="43"/>
      <c r="AR140" s="43"/>
      <c r="AS140" s="43"/>
      <c r="AT140" s="43"/>
      <c r="AU140" s="43"/>
      <c r="AV140" s="43"/>
      <c r="AW140" s="43"/>
      <c r="AX140" s="43"/>
      <c r="AY140" s="43"/>
      <c r="AZ140" s="43"/>
      <c r="BA140" s="43"/>
      <c r="BB140" s="43"/>
      <c r="BC140" s="43"/>
      <c r="BD140" s="43"/>
      <c r="BE140" s="43"/>
      <c r="BF140" s="43"/>
      <c r="BG140" s="43"/>
      <c r="BH140" s="43"/>
      <c r="BI140" s="43"/>
      <c r="BJ140" s="43"/>
      <c r="BK140" s="43"/>
      <c r="BL140" s="27"/>
      <c r="BM140" s="27"/>
      <c r="BN140" s="27"/>
    </row>
    <row r="141" spans="1:66" x14ac:dyDescent="0.2">
      <c r="A141" s="43"/>
      <c r="B141" s="43"/>
      <c r="C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c r="AD141" s="43"/>
      <c r="AE141" s="43"/>
      <c r="AF141" s="43"/>
      <c r="AG141" s="43"/>
      <c r="AH141" s="43"/>
      <c r="AI141" s="43"/>
      <c r="AJ141" s="43"/>
      <c r="AK141" s="43"/>
      <c r="AL141" s="43"/>
      <c r="AM141" s="43"/>
      <c r="AN141" s="43"/>
      <c r="AO141" s="43"/>
      <c r="AP141" s="43"/>
      <c r="AQ141" s="43"/>
      <c r="AR141" s="43"/>
      <c r="AS141" s="43"/>
      <c r="AT141" s="43"/>
      <c r="AU141" s="43"/>
      <c r="AV141" s="43"/>
      <c r="AW141" s="43"/>
      <c r="AX141" s="43"/>
      <c r="AY141" s="43"/>
      <c r="AZ141" s="43"/>
      <c r="BA141" s="43"/>
      <c r="BB141" s="43"/>
      <c r="BC141" s="43"/>
      <c r="BD141" s="43"/>
      <c r="BE141" s="43"/>
      <c r="BF141" s="43"/>
      <c r="BG141" s="43"/>
      <c r="BH141" s="43"/>
      <c r="BI141" s="43"/>
      <c r="BJ141" s="43"/>
      <c r="BK141" s="43"/>
      <c r="BL141" s="27"/>
      <c r="BM141" s="27"/>
      <c r="BN141" s="27"/>
    </row>
    <row r="142" spans="1:66" x14ac:dyDescent="0.2">
      <c r="A142" s="43"/>
      <c r="B142" s="43"/>
      <c r="C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K142" s="43"/>
      <c r="AL142" s="43"/>
      <c r="AM142" s="43"/>
      <c r="AN142" s="43"/>
      <c r="AO142" s="43"/>
      <c r="AP142" s="43"/>
      <c r="AQ142" s="43"/>
      <c r="AR142" s="43"/>
      <c r="AS142" s="43"/>
      <c r="AT142" s="43"/>
      <c r="AU142" s="43"/>
      <c r="AV142" s="43"/>
      <c r="AW142" s="43"/>
      <c r="AX142" s="43"/>
      <c r="AY142" s="43"/>
      <c r="AZ142" s="43"/>
      <c r="BA142" s="43"/>
      <c r="BB142" s="43"/>
      <c r="BC142" s="43"/>
      <c r="BD142" s="43"/>
      <c r="BE142" s="43"/>
      <c r="BF142" s="43"/>
      <c r="BG142" s="43"/>
      <c r="BH142" s="43"/>
      <c r="BI142" s="43"/>
      <c r="BJ142" s="43"/>
      <c r="BK142" s="43"/>
      <c r="BL142" s="27"/>
      <c r="BM142" s="27"/>
      <c r="BN142" s="27"/>
    </row>
    <row r="143" spans="1:66" x14ac:dyDescent="0.2">
      <c r="A143" s="43"/>
      <c r="B143" s="43"/>
      <c r="C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c r="AC143" s="43"/>
      <c r="AD143" s="43"/>
      <c r="AE143" s="43"/>
      <c r="AF143" s="43"/>
      <c r="AG143" s="43"/>
      <c r="AH143" s="43"/>
      <c r="AI143" s="43"/>
      <c r="AJ143" s="43"/>
      <c r="AK143" s="43"/>
      <c r="AL143" s="43"/>
      <c r="AM143" s="43"/>
      <c r="AN143" s="43"/>
      <c r="AO143" s="43"/>
      <c r="AP143" s="43"/>
      <c r="AQ143" s="43"/>
      <c r="AR143" s="43"/>
      <c r="AS143" s="43"/>
      <c r="AT143" s="43"/>
      <c r="AU143" s="43"/>
      <c r="AV143" s="43"/>
      <c r="AW143" s="43"/>
      <c r="AX143" s="43"/>
      <c r="AY143" s="43"/>
      <c r="AZ143" s="43"/>
      <c r="BA143" s="43"/>
      <c r="BB143" s="43"/>
      <c r="BC143" s="43"/>
      <c r="BD143" s="43"/>
      <c r="BE143" s="43"/>
      <c r="BF143" s="43"/>
      <c r="BG143" s="43"/>
      <c r="BH143" s="43"/>
      <c r="BI143" s="43"/>
      <c r="BJ143" s="43"/>
      <c r="BK143" s="43"/>
      <c r="BL143" s="27"/>
      <c r="BM143" s="27"/>
      <c r="BN143" s="27"/>
    </row>
    <row r="144" spans="1:66" x14ac:dyDescent="0.2">
      <c r="A144" s="43"/>
      <c r="B144" s="43"/>
      <c r="C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c r="AC144" s="43"/>
      <c r="AD144" s="43"/>
      <c r="AE144" s="43"/>
      <c r="AF144" s="43"/>
      <c r="AG144" s="43"/>
      <c r="AH144" s="43"/>
      <c r="AI144" s="43"/>
      <c r="AJ144" s="43"/>
      <c r="AK144" s="43"/>
      <c r="AL144" s="43"/>
      <c r="AM144" s="43"/>
      <c r="AN144" s="43"/>
      <c r="AO144" s="43"/>
      <c r="AP144" s="43"/>
      <c r="AQ144" s="43"/>
      <c r="AR144" s="43"/>
      <c r="AS144" s="43"/>
      <c r="AT144" s="43"/>
      <c r="AU144" s="43"/>
      <c r="AV144" s="43"/>
      <c r="AW144" s="43"/>
      <c r="AX144" s="43"/>
      <c r="AY144" s="43"/>
      <c r="AZ144" s="43"/>
      <c r="BA144" s="43"/>
      <c r="BB144" s="43"/>
      <c r="BC144" s="43"/>
      <c r="BD144" s="43"/>
      <c r="BE144" s="43"/>
      <c r="BF144" s="43"/>
      <c r="BG144" s="43"/>
      <c r="BH144" s="43"/>
      <c r="BI144" s="43"/>
      <c r="BJ144" s="43"/>
      <c r="BK144" s="43"/>
      <c r="BL144" s="27"/>
      <c r="BM144" s="27"/>
      <c r="BN144" s="27"/>
    </row>
    <row r="145" spans="1:66" x14ac:dyDescent="0.2">
      <c r="A145" s="43"/>
      <c r="B145" s="43"/>
      <c r="C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c r="AD145" s="43"/>
      <c r="AE145" s="43"/>
      <c r="AF145" s="43"/>
      <c r="AG145" s="43"/>
      <c r="AH145" s="43"/>
      <c r="AI145" s="43"/>
      <c r="AJ145" s="43"/>
      <c r="AK145" s="43"/>
      <c r="AL145" s="43"/>
      <c r="AM145" s="43"/>
      <c r="AN145" s="43"/>
      <c r="AO145" s="43"/>
      <c r="AP145" s="43"/>
      <c r="AQ145" s="43"/>
      <c r="AR145" s="43"/>
      <c r="AS145" s="43"/>
      <c r="AT145" s="43"/>
      <c r="AU145" s="43"/>
      <c r="AV145" s="43"/>
      <c r="AW145" s="43"/>
      <c r="AX145" s="43"/>
      <c r="AY145" s="43"/>
      <c r="AZ145" s="43"/>
      <c r="BA145" s="43"/>
      <c r="BB145" s="43"/>
      <c r="BC145" s="43"/>
      <c r="BD145" s="43"/>
      <c r="BE145" s="43"/>
      <c r="BF145" s="43"/>
      <c r="BG145" s="43"/>
      <c r="BH145" s="43"/>
      <c r="BI145" s="43"/>
      <c r="BJ145" s="43"/>
      <c r="BK145" s="43"/>
      <c r="BL145" s="27"/>
      <c r="BM145" s="27"/>
      <c r="BN145" s="27"/>
    </row>
    <row r="146" spans="1:66" x14ac:dyDescent="0.2">
      <c r="A146" s="43"/>
      <c r="B146" s="43"/>
      <c r="C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c r="AD146" s="43"/>
      <c r="AE146" s="43"/>
      <c r="AF146" s="43"/>
      <c r="AG146" s="43"/>
      <c r="AH146" s="43"/>
      <c r="AI146" s="43"/>
      <c r="AJ146" s="43"/>
      <c r="AK146" s="43"/>
      <c r="AL146" s="43"/>
      <c r="AM146" s="43"/>
      <c r="AN146" s="43"/>
      <c r="AO146" s="43"/>
      <c r="AP146" s="43"/>
      <c r="AQ146" s="43"/>
      <c r="AR146" s="43"/>
      <c r="AS146" s="43"/>
      <c r="AT146" s="43"/>
      <c r="AU146" s="43"/>
      <c r="AV146" s="43"/>
      <c r="AW146" s="43"/>
      <c r="AX146" s="43"/>
      <c r="AY146" s="43"/>
      <c r="AZ146" s="43"/>
      <c r="BA146" s="43"/>
      <c r="BB146" s="43"/>
      <c r="BC146" s="43"/>
      <c r="BD146" s="43"/>
      <c r="BE146" s="43"/>
      <c r="BF146" s="43"/>
      <c r="BG146" s="43"/>
      <c r="BH146" s="43"/>
      <c r="BI146" s="43"/>
      <c r="BJ146" s="43"/>
      <c r="BK146" s="43"/>
      <c r="BL146" s="27"/>
      <c r="BM146" s="27"/>
      <c r="BN146" s="27"/>
    </row>
    <row r="147" spans="1:66" x14ac:dyDescent="0.2">
      <c r="A147" s="43"/>
      <c r="B147" s="43"/>
      <c r="C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c r="AD147" s="43"/>
      <c r="AE147" s="43"/>
      <c r="AF147" s="43"/>
      <c r="AG147" s="43"/>
      <c r="AH147" s="43"/>
      <c r="AI147" s="43"/>
      <c r="AJ147" s="43"/>
      <c r="AK147" s="43"/>
      <c r="AL147" s="43"/>
      <c r="AM147" s="43"/>
      <c r="AN147" s="43"/>
      <c r="AO147" s="43"/>
      <c r="AP147" s="43"/>
      <c r="AQ147" s="43"/>
      <c r="AR147" s="43"/>
      <c r="AS147" s="43"/>
      <c r="AT147" s="43"/>
      <c r="AU147" s="43"/>
      <c r="AV147" s="43"/>
      <c r="AW147" s="43"/>
      <c r="AX147" s="43"/>
      <c r="AY147" s="43"/>
      <c r="AZ147" s="43"/>
      <c r="BA147" s="43"/>
      <c r="BB147" s="43"/>
      <c r="BC147" s="43"/>
      <c r="BD147" s="43"/>
      <c r="BE147" s="43"/>
      <c r="BF147" s="43"/>
      <c r="BG147" s="43"/>
      <c r="BH147" s="43"/>
      <c r="BI147" s="43"/>
      <c r="BJ147" s="43"/>
      <c r="BK147" s="43"/>
      <c r="BL147" s="27"/>
      <c r="BM147" s="27"/>
      <c r="BN147" s="27"/>
    </row>
    <row r="148" spans="1:66" x14ac:dyDescent="0.2">
      <c r="A148" s="43"/>
      <c r="B148" s="43"/>
      <c r="C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c r="AD148" s="43"/>
      <c r="AE148" s="43"/>
      <c r="AF148" s="43"/>
      <c r="AG148" s="43"/>
      <c r="AH148" s="43"/>
      <c r="AI148" s="43"/>
      <c r="AJ148" s="43"/>
      <c r="AK148" s="43"/>
      <c r="AL148" s="43"/>
      <c r="AM148" s="43"/>
      <c r="AN148" s="43"/>
      <c r="AO148" s="43"/>
      <c r="AP148" s="43"/>
      <c r="AQ148" s="43"/>
      <c r="AR148" s="43"/>
      <c r="AS148" s="43"/>
      <c r="AT148" s="43"/>
      <c r="AU148" s="43"/>
      <c r="AV148" s="43"/>
      <c r="AW148" s="43"/>
      <c r="AX148" s="43"/>
      <c r="AY148" s="43"/>
      <c r="AZ148" s="43"/>
      <c r="BA148" s="43"/>
      <c r="BB148" s="43"/>
      <c r="BC148" s="43"/>
      <c r="BD148" s="43"/>
      <c r="BE148" s="43"/>
      <c r="BF148" s="43"/>
      <c r="BG148" s="43"/>
      <c r="BH148" s="43"/>
      <c r="BI148" s="43"/>
      <c r="BJ148" s="43"/>
      <c r="BK148" s="43"/>
      <c r="BL148" s="27"/>
      <c r="BM148" s="27"/>
      <c r="BN148" s="27"/>
    </row>
    <row r="149" spans="1:66" x14ac:dyDescent="0.2">
      <c r="A149" s="43"/>
      <c r="B149" s="43"/>
      <c r="C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c r="AD149" s="43"/>
      <c r="AE149" s="43"/>
      <c r="AF149" s="43"/>
      <c r="AG149" s="43"/>
      <c r="AH149" s="43"/>
      <c r="AI149" s="43"/>
      <c r="AJ149" s="43"/>
      <c r="AK149" s="43"/>
      <c r="AL149" s="43"/>
      <c r="AM149" s="43"/>
      <c r="AN149" s="43"/>
      <c r="AO149" s="43"/>
      <c r="AP149" s="43"/>
      <c r="AQ149" s="43"/>
      <c r="AR149" s="43"/>
      <c r="AS149" s="43"/>
      <c r="AT149" s="43"/>
      <c r="AU149" s="43"/>
      <c r="AV149" s="43"/>
      <c r="AW149" s="43"/>
      <c r="AX149" s="43"/>
      <c r="AY149" s="43"/>
      <c r="AZ149" s="43"/>
      <c r="BA149" s="43"/>
      <c r="BB149" s="43"/>
      <c r="BC149" s="43"/>
      <c r="BD149" s="43"/>
      <c r="BE149" s="43"/>
      <c r="BF149" s="43"/>
      <c r="BG149" s="43"/>
      <c r="BH149" s="43"/>
      <c r="BI149" s="43"/>
      <c r="BJ149" s="43"/>
      <c r="BK149" s="43"/>
      <c r="BL149" s="27"/>
      <c r="BM149" s="27"/>
      <c r="BN149" s="27"/>
    </row>
    <row r="150" spans="1:66" x14ac:dyDescent="0.2">
      <c r="A150" s="43"/>
      <c r="B150" s="43"/>
      <c r="C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c r="AD150" s="43"/>
      <c r="AE150" s="43"/>
      <c r="AF150" s="43"/>
      <c r="AG150" s="43"/>
      <c r="AH150" s="43"/>
      <c r="AI150" s="43"/>
      <c r="AJ150" s="43"/>
      <c r="AK150" s="43"/>
      <c r="AL150" s="43"/>
      <c r="AM150" s="43"/>
      <c r="AN150" s="43"/>
      <c r="AO150" s="43"/>
      <c r="AP150" s="43"/>
      <c r="AQ150" s="43"/>
      <c r="AR150" s="43"/>
      <c r="AS150" s="43"/>
      <c r="AT150" s="43"/>
      <c r="AU150" s="43"/>
      <c r="AV150" s="43"/>
      <c r="AW150" s="43"/>
      <c r="AX150" s="43"/>
      <c r="AY150" s="43"/>
      <c r="AZ150" s="43"/>
      <c r="BA150" s="43"/>
      <c r="BB150" s="43"/>
      <c r="BC150" s="43"/>
      <c r="BD150" s="43"/>
      <c r="BE150" s="43"/>
      <c r="BF150" s="43"/>
      <c r="BG150" s="43"/>
      <c r="BH150" s="43"/>
      <c r="BI150" s="43"/>
      <c r="BJ150" s="43"/>
      <c r="BK150" s="43"/>
      <c r="BL150" s="27"/>
      <c r="BM150" s="27"/>
      <c r="BN150" s="27"/>
    </row>
    <row r="151" spans="1:66" x14ac:dyDescent="0.2">
      <c r="A151" s="43"/>
      <c r="B151" s="43"/>
      <c r="C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c r="AD151" s="43"/>
      <c r="AE151" s="43"/>
      <c r="AF151" s="43"/>
      <c r="AG151" s="43"/>
      <c r="AH151" s="43"/>
      <c r="AI151" s="43"/>
      <c r="AJ151" s="43"/>
      <c r="AK151" s="43"/>
      <c r="AL151" s="43"/>
      <c r="AM151" s="43"/>
      <c r="AN151" s="43"/>
      <c r="AO151" s="43"/>
      <c r="AP151" s="43"/>
      <c r="AQ151" s="43"/>
      <c r="AR151" s="43"/>
      <c r="AS151" s="43"/>
      <c r="AT151" s="43"/>
      <c r="AU151" s="43"/>
      <c r="AV151" s="43"/>
      <c r="AW151" s="43"/>
      <c r="AX151" s="43"/>
      <c r="AY151" s="43"/>
      <c r="AZ151" s="43"/>
      <c r="BA151" s="43"/>
      <c r="BB151" s="43"/>
      <c r="BC151" s="43"/>
      <c r="BD151" s="43"/>
      <c r="BE151" s="43"/>
      <c r="BF151" s="43"/>
      <c r="BG151" s="43"/>
      <c r="BH151" s="43"/>
      <c r="BI151" s="43"/>
      <c r="BJ151" s="43"/>
      <c r="BK151" s="43"/>
      <c r="BL151" s="27"/>
      <c r="BM151" s="27"/>
      <c r="BN151" s="27"/>
    </row>
    <row r="152" spans="1:66" x14ac:dyDescent="0.2">
      <c r="A152" s="43"/>
      <c r="B152" s="43"/>
      <c r="C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c r="AD152" s="43"/>
      <c r="AE152" s="43"/>
      <c r="AF152" s="43"/>
      <c r="AG152" s="43"/>
      <c r="AH152" s="43"/>
      <c r="AI152" s="43"/>
      <c r="AJ152" s="43"/>
      <c r="AK152" s="43"/>
      <c r="AL152" s="43"/>
      <c r="AM152" s="43"/>
      <c r="AN152" s="43"/>
      <c r="AO152" s="43"/>
      <c r="AP152" s="43"/>
      <c r="AQ152" s="43"/>
      <c r="AR152" s="43"/>
      <c r="AS152" s="43"/>
      <c r="AT152" s="43"/>
      <c r="AU152" s="43"/>
      <c r="AV152" s="43"/>
      <c r="AW152" s="43"/>
      <c r="AX152" s="43"/>
      <c r="AY152" s="43"/>
      <c r="AZ152" s="43"/>
      <c r="BA152" s="43"/>
      <c r="BB152" s="43"/>
      <c r="BC152" s="43"/>
      <c r="BD152" s="43"/>
      <c r="BE152" s="43"/>
      <c r="BF152" s="43"/>
      <c r="BG152" s="43"/>
      <c r="BH152" s="43"/>
      <c r="BI152" s="43"/>
      <c r="BJ152" s="43"/>
      <c r="BK152" s="43"/>
      <c r="BL152" s="27"/>
      <c r="BM152" s="27"/>
      <c r="BN152" s="27"/>
    </row>
    <row r="153" spans="1:66" x14ac:dyDescent="0.2">
      <c r="A153" s="43"/>
      <c r="B153" s="43"/>
      <c r="C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3"/>
      <c r="AL153" s="43"/>
      <c r="AM153" s="43"/>
      <c r="AN153" s="43"/>
      <c r="AO153" s="43"/>
      <c r="AP153" s="43"/>
      <c r="AQ153" s="43"/>
      <c r="AR153" s="43"/>
      <c r="AS153" s="43"/>
      <c r="AT153" s="43"/>
      <c r="AU153" s="43"/>
      <c r="AV153" s="43"/>
      <c r="AW153" s="43"/>
      <c r="AX153" s="43"/>
      <c r="AY153" s="43"/>
      <c r="AZ153" s="43"/>
      <c r="BA153" s="43"/>
      <c r="BB153" s="43"/>
      <c r="BC153" s="43"/>
      <c r="BD153" s="43"/>
      <c r="BE153" s="43"/>
      <c r="BF153" s="43"/>
      <c r="BG153" s="43"/>
      <c r="BH153" s="43"/>
      <c r="BI153" s="43"/>
      <c r="BJ153" s="43"/>
      <c r="BK153" s="43"/>
      <c r="BL153" s="27"/>
      <c r="BM153" s="27"/>
      <c r="BN153" s="27"/>
    </row>
    <row r="154" spans="1:66" x14ac:dyDescent="0.2">
      <c r="A154" s="43"/>
      <c r="B154" s="43"/>
      <c r="C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c r="AL154" s="43"/>
      <c r="AM154" s="43"/>
      <c r="AN154" s="43"/>
      <c r="AO154" s="43"/>
      <c r="AP154" s="43"/>
      <c r="AQ154" s="43"/>
      <c r="AR154" s="43"/>
      <c r="AS154" s="43"/>
      <c r="AT154" s="43"/>
      <c r="AU154" s="43"/>
      <c r="AV154" s="43"/>
      <c r="AW154" s="43"/>
      <c r="AX154" s="43"/>
      <c r="AY154" s="43"/>
      <c r="AZ154" s="43"/>
      <c r="BA154" s="43"/>
      <c r="BB154" s="43"/>
      <c r="BC154" s="43"/>
      <c r="BD154" s="43"/>
      <c r="BE154" s="43"/>
      <c r="BF154" s="43"/>
      <c r="BG154" s="43"/>
      <c r="BH154" s="43"/>
      <c r="BI154" s="43"/>
      <c r="BJ154" s="43"/>
      <c r="BK154" s="43"/>
      <c r="BL154" s="27"/>
      <c r="BM154" s="27"/>
      <c r="BN154" s="27"/>
    </row>
    <row r="155" spans="1:66" x14ac:dyDescent="0.2">
      <c r="A155" s="43"/>
      <c r="B155" s="43"/>
      <c r="C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c r="AD155" s="43"/>
      <c r="AE155" s="43"/>
      <c r="AF155" s="43"/>
      <c r="AG155" s="43"/>
      <c r="AH155" s="43"/>
      <c r="AI155" s="43"/>
      <c r="AJ155" s="43"/>
      <c r="AK155" s="43"/>
      <c r="AL155" s="43"/>
      <c r="AM155" s="43"/>
      <c r="AN155" s="43"/>
      <c r="AO155" s="43"/>
      <c r="AP155" s="43"/>
      <c r="AQ155" s="43"/>
      <c r="AR155" s="43"/>
      <c r="AS155" s="43"/>
      <c r="AT155" s="43"/>
      <c r="AU155" s="43"/>
      <c r="AV155" s="43"/>
      <c r="AW155" s="43"/>
      <c r="AX155" s="43"/>
      <c r="AY155" s="43"/>
      <c r="AZ155" s="43"/>
      <c r="BA155" s="43"/>
      <c r="BB155" s="43"/>
      <c r="BC155" s="43"/>
      <c r="BD155" s="43"/>
      <c r="BE155" s="43"/>
      <c r="BF155" s="43"/>
      <c r="BG155" s="43"/>
      <c r="BH155" s="43"/>
      <c r="BI155" s="43"/>
      <c r="BJ155" s="43"/>
      <c r="BK155" s="43"/>
      <c r="BL155" s="27"/>
      <c r="BM155" s="27"/>
      <c r="BN155" s="27"/>
    </row>
    <row r="156" spans="1:66" x14ac:dyDescent="0.2">
      <c r="A156" s="43"/>
      <c r="B156" s="43"/>
      <c r="C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c r="AD156" s="43"/>
      <c r="AE156" s="43"/>
      <c r="AF156" s="43"/>
      <c r="AG156" s="43"/>
      <c r="AH156" s="43"/>
      <c r="AI156" s="43"/>
      <c r="AJ156" s="43"/>
      <c r="AK156" s="43"/>
      <c r="AL156" s="43"/>
      <c r="AM156" s="43"/>
      <c r="AN156" s="43"/>
      <c r="AO156" s="43"/>
      <c r="AP156" s="43"/>
      <c r="AQ156" s="43"/>
      <c r="AR156" s="43"/>
      <c r="AS156" s="43"/>
      <c r="AT156" s="43"/>
      <c r="AU156" s="43"/>
      <c r="AV156" s="43"/>
      <c r="AW156" s="43"/>
      <c r="AX156" s="43"/>
      <c r="AY156" s="43"/>
      <c r="AZ156" s="43"/>
      <c r="BA156" s="43"/>
      <c r="BB156" s="43"/>
      <c r="BC156" s="43"/>
      <c r="BD156" s="43"/>
      <c r="BE156" s="43"/>
      <c r="BF156" s="43"/>
      <c r="BG156" s="43"/>
      <c r="BH156" s="43"/>
      <c r="BI156" s="43"/>
      <c r="BJ156" s="43"/>
      <c r="BK156" s="43"/>
      <c r="BL156" s="27"/>
      <c r="BM156" s="27"/>
      <c r="BN156" s="27"/>
    </row>
    <row r="157" spans="1:66" x14ac:dyDescent="0.2">
      <c r="A157" s="43"/>
      <c r="B157" s="43"/>
      <c r="C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c r="AD157" s="43"/>
      <c r="AE157" s="43"/>
      <c r="AF157" s="43"/>
      <c r="AG157" s="43"/>
      <c r="AH157" s="43"/>
      <c r="AI157" s="43"/>
      <c r="AJ157" s="43"/>
      <c r="AK157" s="43"/>
      <c r="AL157" s="43"/>
      <c r="AM157" s="43"/>
      <c r="AN157" s="43"/>
      <c r="AO157" s="43"/>
      <c r="AP157" s="43"/>
      <c r="AQ157" s="43"/>
      <c r="AR157" s="43"/>
      <c r="AS157" s="43"/>
      <c r="AT157" s="43"/>
      <c r="AU157" s="43"/>
      <c r="AV157" s="43"/>
      <c r="AW157" s="43"/>
      <c r="AX157" s="43"/>
      <c r="AY157" s="43"/>
      <c r="AZ157" s="43"/>
      <c r="BA157" s="43"/>
      <c r="BB157" s="43"/>
      <c r="BC157" s="43"/>
      <c r="BD157" s="43"/>
      <c r="BE157" s="43"/>
      <c r="BF157" s="43"/>
      <c r="BG157" s="43"/>
      <c r="BH157" s="43"/>
      <c r="BI157" s="43"/>
      <c r="BJ157" s="43"/>
      <c r="BK157" s="43"/>
      <c r="BL157" s="27"/>
      <c r="BM157" s="27"/>
      <c r="BN157" s="27"/>
    </row>
    <row r="158" spans="1:66" x14ac:dyDescent="0.2">
      <c r="A158" s="43"/>
      <c r="B158" s="43"/>
      <c r="C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c r="AD158" s="43"/>
      <c r="AE158" s="43"/>
      <c r="AF158" s="43"/>
      <c r="AG158" s="43"/>
      <c r="AH158" s="43"/>
      <c r="AI158" s="43"/>
      <c r="AJ158" s="43"/>
      <c r="AK158" s="43"/>
      <c r="AL158" s="43"/>
      <c r="AM158" s="43"/>
      <c r="AN158" s="43"/>
      <c r="AO158" s="43"/>
      <c r="AP158" s="43"/>
      <c r="AQ158" s="43"/>
      <c r="AR158" s="43"/>
      <c r="AS158" s="43"/>
      <c r="AT158" s="43"/>
      <c r="AU158" s="43"/>
      <c r="AV158" s="43"/>
      <c r="AW158" s="43"/>
      <c r="AX158" s="43"/>
      <c r="AY158" s="43"/>
      <c r="AZ158" s="43"/>
      <c r="BA158" s="43"/>
      <c r="BB158" s="43"/>
      <c r="BC158" s="43"/>
      <c r="BD158" s="43"/>
      <c r="BE158" s="43"/>
      <c r="BF158" s="43"/>
      <c r="BG158" s="43"/>
      <c r="BH158" s="43"/>
      <c r="BI158" s="43"/>
      <c r="BJ158" s="43"/>
      <c r="BK158" s="43"/>
      <c r="BL158" s="27"/>
      <c r="BM158" s="27"/>
      <c r="BN158" s="27"/>
    </row>
    <row r="159" spans="1:66" x14ac:dyDescent="0.2">
      <c r="A159" s="43"/>
      <c r="B159" s="43"/>
      <c r="C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c r="AD159" s="43"/>
      <c r="AE159" s="43"/>
      <c r="AF159" s="43"/>
      <c r="AG159" s="43"/>
      <c r="AH159" s="43"/>
      <c r="AI159" s="43"/>
      <c r="AJ159" s="43"/>
      <c r="AK159" s="43"/>
      <c r="AL159" s="43"/>
      <c r="AM159" s="43"/>
      <c r="AN159" s="43"/>
      <c r="AO159" s="43"/>
      <c r="AP159" s="43"/>
      <c r="AQ159" s="43"/>
      <c r="AR159" s="43"/>
      <c r="AS159" s="43"/>
      <c r="AT159" s="43"/>
      <c r="AU159" s="43"/>
      <c r="AV159" s="43"/>
      <c r="AW159" s="43"/>
      <c r="AX159" s="43"/>
      <c r="AY159" s="43"/>
      <c r="AZ159" s="43"/>
      <c r="BA159" s="43"/>
      <c r="BB159" s="43"/>
      <c r="BC159" s="43"/>
      <c r="BD159" s="43"/>
      <c r="BE159" s="43"/>
      <c r="BF159" s="43"/>
      <c r="BG159" s="43"/>
      <c r="BH159" s="43"/>
      <c r="BI159" s="43"/>
      <c r="BJ159" s="43"/>
      <c r="BK159" s="43"/>
      <c r="BL159" s="27"/>
      <c r="BM159" s="27"/>
      <c r="BN159" s="27"/>
    </row>
    <row r="160" spans="1:66" x14ac:dyDescent="0.2">
      <c r="A160" s="43"/>
      <c r="B160" s="43"/>
      <c r="C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c r="AP160" s="43"/>
      <c r="AQ160" s="43"/>
      <c r="AR160" s="43"/>
      <c r="AS160" s="43"/>
      <c r="AT160" s="43"/>
      <c r="AU160" s="43"/>
      <c r="AV160" s="43"/>
      <c r="AW160" s="43"/>
      <c r="AX160" s="43"/>
      <c r="AY160" s="43"/>
      <c r="AZ160" s="43"/>
      <c r="BA160" s="43"/>
      <c r="BB160" s="43"/>
      <c r="BC160" s="43"/>
      <c r="BD160" s="43"/>
      <c r="BE160" s="43"/>
      <c r="BF160" s="43"/>
      <c r="BG160" s="43"/>
      <c r="BH160" s="43"/>
      <c r="BI160" s="43"/>
      <c r="BJ160" s="43"/>
      <c r="BK160" s="43"/>
      <c r="BL160" s="27"/>
      <c r="BM160" s="27"/>
      <c r="BN160" s="27"/>
    </row>
    <row r="161" spans="1:66" x14ac:dyDescent="0.2">
      <c r="A161" s="43"/>
      <c r="B161" s="43"/>
      <c r="C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43"/>
      <c r="AK161" s="43"/>
      <c r="AL161" s="43"/>
      <c r="AM161" s="43"/>
      <c r="AN161" s="43"/>
      <c r="AO161" s="43"/>
      <c r="AP161" s="43"/>
      <c r="AQ161" s="43"/>
      <c r="AR161" s="43"/>
      <c r="AS161" s="43"/>
      <c r="AT161" s="43"/>
      <c r="AU161" s="43"/>
      <c r="AV161" s="43"/>
      <c r="AW161" s="43"/>
      <c r="AX161" s="43"/>
      <c r="AY161" s="43"/>
      <c r="AZ161" s="43"/>
      <c r="BA161" s="43"/>
      <c r="BB161" s="43"/>
      <c r="BC161" s="43"/>
      <c r="BD161" s="43"/>
      <c r="BE161" s="43"/>
      <c r="BF161" s="43"/>
      <c r="BG161" s="43"/>
      <c r="BH161" s="43"/>
      <c r="BI161" s="43"/>
      <c r="BJ161" s="43"/>
      <c r="BK161" s="43"/>
      <c r="BL161" s="27"/>
      <c r="BM161" s="27"/>
      <c r="BN161" s="27"/>
    </row>
    <row r="162" spans="1:66" x14ac:dyDescent="0.2">
      <c r="A162" s="43"/>
      <c r="B162" s="43"/>
      <c r="C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c r="AL162" s="43"/>
      <c r="AM162" s="43"/>
      <c r="AN162" s="43"/>
      <c r="AO162" s="43"/>
      <c r="AP162" s="43"/>
      <c r="AQ162" s="43"/>
      <c r="AR162" s="43"/>
      <c r="AS162" s="43"/>
      <c r="AT162" s="43"/>
      <c r="AU162" s="43"/>
      <c r="AV162" s="43"/>
      <c r="AW162" s="43"/>
      <c r="AX162" s="43"/>
      <c r="AY162" s="43"/>
      <c r="AZ162" s="43"/>
      <c r="BA162" s="43"/>
      <c r="BB162" s="43"/>
      <c r="BC162" s="43"/>
      <c r="BD162" s="43"/>
      <c r="BE162" s="43"/>
      <c r="BF162" s="43"/>
      <c r="BG162" s="43"/>
      <c r="BH162" s="43"/>
      <c r="BI162" s="43"/>
      <c r="BJ162" s="43"/>
      <c r="BK162" s="43"/>
      <c r="BL162" s="27"/>
      <c r="BM162" s="27"/>
      <c r="BN162" s="27"/>
    </row>
    <row r="163" spans="1:66" x14ac:dyDescent="0.2">
      <c r="A163" s="43"/>
      <c r="B163" s="43"/>
      <c r="C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43"/>
      <c r="AM163" s="43"/>
      <c r="AN163" s="43"/>
      <c r="AO163" s="43"/>
      <c r="AP163" s="43"/>
      <c r="AQ163" s="43"/>
      <c r="AR163" s="43"/>
      <c r="AS163" s="43"/>
      <c r="AT163" s="43"/>
      <c r="AU163" s="43"/>
      <c r="AV163" s="43"/>
      <c r="AW163" s="43"/>
      <c r="AX163" s="43"/>
      <c r="AY163" s="43"/>
      <c r="AZ163" s="43"/>
      <c r="BA163" s="43"/>
      <c r="BB163" s="43"/>
      <c r="BC163" s="43"/>
      <c r="BD163" s="43"/>
      <c r="BE163" s="43"/>
      <c r="BF163" s="43"/>
      <c r="BG163" s="43"/>
      <c r="BH163" s="43"/>
      <c r="BI163" s="43"/>
      <c r="BJ163" s="43"/>
      <c r="BK163" s="43"/>
      <c r="BL163" s="27"/>
      <c r="BM163" s="27"/>
      <c r="BN163" s="27"/>
    </row>
    <row r="164" spans="1:66" x14ac:dyDescent="0.2">
      <c r="A164" s="43"/>
      <c r="B164" s="43"/>
      <c r="C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c r="AD164" s="43"/>
      <c r="AE164" s="43"/>
      <c r="AF164" s="43"/>
      <c r="AG164" s="43"/>
      <c r="AH164" s="43"/>
      <c r="AI164" s="43"/>
      <c r="AJ164" s="43"/>
      <c r="AK164" s="43"/>
      <c r="AL164" s="43"/>
      <c r="AM164" s="43"/>
      <c r="AN164" s="43"/>
      <c r="AO164" s="43"/>
      <c r="AP164" s="43"/>
      <c r="AQ164" s="43"/>
      <c r="AR164" s="43"/>
      <c r="AS164" s="43"/>
      <c r="AT164" s="43"/>
      <c r="AU164" s="43"/>
      <c r="AV164" s="43"/>
      <c r="AW164" s="43"/>
      <c r="AX164" s="43"/>
      <c r="AY164" s="43"/>
      <c r="AZ164" s="43"/>
      <c r="BA164" s="43"/>
      <c r="BB164" s="43"/>
      <c r="BC164" s="43"/>
      <c r="BD164" s="43"/>
      <c r="BE164" s="43"/>
      <c r="BF164" s="43"/>
      <c r="BG164" s="43"/>
      <c r="BH164" s="43"/>
      <c r="BI164" s="43"/>
      <c r="BJ164" s="43"/>
      <c r="BK164" s="43"/>
      <c r="BL164" s="27"/>
      <c r="BM164" s="27"/>
      <c r="BN164" s="27"/>
    </row>
    <row r="165" spans="1:66" x14ac:dyDescent="0.2">
      <c r="A165" s="43"/>
      <c r="B165" s="43"/>
      <c r="C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c r="AD165" s="43"/>
      <c r="AE165" s="43"/>
      <c r="AF165" s="43"/>
      <c r="AG165" s="43"/>
      <c r="AH165" s="43"/>
      <c r="AI165" s="43"/>
      <c r="AJ165" s="43"/>
      <c r="AK165" s="43"/>
      <c r="AL165" s="43"/>
      <c r="AM165" s="43"/>
      <c r="AN165" s="43"/>
      <c r="AO165" s="43"/>
      <c r="AP165" s="43"/>
      <c r="AQ165" s="43"/>
      <c r="AR165" s="43"/>
      <c r="AS165" s="43"/>
      <c r="AT165" s="43"/>
      <c r="AU165" s="43"/>
      <c r="AV165" s="43"/>
      <c r="AW165" s="43"/>
      <c r="AX165" s="43"/>
      <c r="AY165" s="43"/>
      <c r="AZ165" s="43"/>
      <c r="BA165" s="43"/>
      <c r="BB165" s="43"/>
      <c r="BC165" s="43"/>
      <c r="BD165" s="43"/>
      <c r="BE165" s="43"/>
      <c r="BF165" s="43"/>
      <c r="BG165" s="43"/>
      <c r="BH165" s="43"/>
      <c r="BI165" s="43"/>
      <c r="BJ165" s="43"/>
      <c r="BK165" s="43"/>
      <c r="BL165" s="27"/>
      <c r="BM165" s="27"/>
      <c r="BN165" s="27"/>
    </row>
    <row r="166" spans="1:66" x14ac:dyDescent="0.2">
      <c r="A166" s="43"/>
      <c r="B166" s="43"/>
      <c r="C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AL166" s="43"/>
      <c r="AM166" s="43"/>
      <c r="AN166" s="43"/>
      <c r="AO166" s="43"/>
      <c r="AP166" s="43"/>
      <c r="AQ166" s="43"/>
      <c r="AR166" s="43"/>
      <c r="AS166" s="43"/>
      <c r="AT166" s="43"/>
      <c r="AU166" s="43"/>
      <c r="AV166" s="43"/>
      <c r="AW166" s="43"/>
      <c r="AX166" s="43"/>
      <c r="AY166" s="43"/>
      <c r="AZ166" s="43"/>
      <c r="BA166" s="43"/>
      <c r="BB166" s="43"/>
      <c r="BC166" s="43"/>
      <c r="BD166" s="43"/>
      <c r="BE166" s="43"/>
      <c r="BF166" s="43"/>
      <c r="BG166" s="43"/>
      <c r="BH166" s="43"/>
      <c r="BI166" s="43"/>
      <c r="BJ166" s="43"/>
      <c r="BK166" s="43"/>
      <c r="BL166" s="27"/>
      <c r="BM166" s="27"/>
      <c r="BN166" s="27"/>
    </row>
    <row r="167" spans="1:66" x14ac:dyDescent="0.2">
      <c r="A167" s="43"/>
      <c r="B167" s="43"/>
      <c r="C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AL167" s="43"/>
      <c r="AM167" s="43"/>
      <c r="AN167" s="43"/>
      <c r="AO167" s="43"/>
      <c r="AP167" s="43"/>
      <c r="AQ167" s="43"/>
      <c r="AR167" s="43"/>
      <c r="AS167" s="43"/>
      <c r="AT167" s="43"/>
      <c r="AU167" s="43"/>
      <c r="AV167" s="43"/>
      <c r="AW167" s="43"/>
      <c r="AX167" s="43"/>
      <c r="AY167" s="43"/>
      <c r="AZ167" s="43"/>
      <c r="BA167" s="43"/>
      <c r="BB167" s="43"/>
      <c r="BC167" s="43"/>
      <c r="BD167" s="43"/>
      <c r="BE167" s="43"/>
      <c r="BF167" s="43"/>
      <c r="BG167" s="43"/>
      <c r="BH167" s="43"/>
      <c r="BI167" s="43"/>
      <c r="BJ167" s="43"/>
      <c r="BK167" s="43"/>
      <c r="BL167" s="27"/>
      <c r="BM167" s="27"/>
      <c r="BN167" s="27"/>
    </row>
    <row r="168" spans="1:66" x14ac:dyDescent="0.2">
      <c r="A168" s="43"/>
      <c r="B168" s="43"/>
      <c r="C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c r="AD168" s="43"/>
      <c r="AE168" s="43"/>
      <c r="AF168" s="43"/>
      <c r="AG168" s="43"/>
      <c r="AH168" s="43"/>
      <c r="AI168" s="43"/>
      <c r="AJ168" s="43"/>
      <c r="AK168" s="43"/>
      <c r="AL168" s="43"/>
      <c r="AM168" s="43"/>
      <c r="AN168" s="43"/>
      <c r="AO168" s="43"/>
      <c r="AP168" s="43"/>
      <c r="AQ168" s="43"/>
      <c r="AR168" s="43"/>
      <c r="AS168" s="43"/>
      <c r="AT168" s="43"/>
      <c r="AU168" s="43"/>
      <c r="AV168" s="43"/>
      <c r="AW168" s="43"/>
      <c r="AX168" s="43"/>
      <c r="AY168" s="43"/>
      <c r="AZ168" s="43"/>
      <c r="BA168" s="43"/>
      <c r="BB168" s="43"/>
      <c r="BC168" s="43"/>
      <c r="BD168" s="43"/>
      <c r="BE168" s="43"/>
      <c r="BF168" s="43"/>
      <c r="BG168" s="43"/>
      <c r="BH168" s="43"/>
      <c r="BI168" s="43"/>
      <c r="BJ168" s="43"/>
      <c r="BK168" s="43"/>
      <c r="BL168" s="27"/>
      <c r="BM168" s="27"/>
      <c r="BN168" s="27"/>
    </row>
    <row r="169" spans="1:66" x14ac:dyDescent="0.2">
      <c r="A169" s="43"/>
      <c r="B169" s="43"/>
      <c r="C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c r="AD169" s="43"/>
      <c r="AE169" s="43"/>
      <c r="AF169" s="43"/>
      <c r="AG169" s="43"/>
      <c r="AH169" s="43"/>
      <c r="AI169" s="43"/>
      <c r="AJ169" s="43"/>
      <c r="AK169" s="43"/>
      <c r="AL169" s="43"/>
      <c r="AM169" s="43"/>
      <c r="AN169" s="43"/>
      <c r="AO169" s="43"/>
      <c r="AP169" s="43"/>
      <c r="AQ169" s="43"/>
      <c r="AR169" s="43"/>
      <c r="AS169" s="43"/>
      <c r="AT169" s="43"/>
      <c r="AU169" s="43"/>
      <c r="AV169" s="43"/>
      <c r="AW169" s="43"/>
      <c r="AX169" s="43"/>
      <c r="AY169" s="43"/>
      <c r="AZ169" s="43"/>
      <c r="BA169" s="43"/>
      <c r="BB169" s="43"/>
      <c r="BC169" s="43"/>
      <c r="BD169" s="43"/>
      <c r="BE169" s="43"/>
      <c r="BF169" s="43"/>
      <c r="BG169" s="43"/>
      <c r="BH169" s="43"/>
      <c r="BI169" s="43"/>
      <c r="BJ169" s="43"/>
      <c r="BK169" s="43"/>
      <c r="BL169" s="27"/>
      <c r="BM169" s="27"/>
      <c r="BN169" s="27"/>
    </row>
    <row r="170" spans="1:66" x14ac:dyDescent="0.2">
      <c r="A170" s="43"/>
      <c r="B170" s="43"/>
      <c r="C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c r="AD170" s="43"/>
      <c r="AE170" s="43"/>
      <c r="AF170" s="43"/>
      <c r="AG170" s="43"/>
      <c r="AH170" s="43"/>
      <c r="AI170" s="43"/>
      <c r="AJ170" s="43"/>
      <c r="AK170" s="43"/>
      <c r="AL170" s="43"/>
      <c r="AM170" s="43"/>
      <c r="AN170" s="43"/>
      <c r="AO170" s="43"/>
      <c r="AP170" s="43"/>
      <c r="AQ170" s="43"/>
      <c r="AR170" s="43"/>
      <c r="AS170" s="43"/>
      <c r="AT170" s="43"/>
      <c r="AU170" s="43"/>
      <c r="AV170" s="43"/>
      <c r="AW170" s="43"/>
      <c r="AX170" s="43"/>
      <c r="AY170" s="43"/>
      <c r="AZ170" s="43"/>
      <c r="BA170" s="43"/>
      <c r="BB170" s="43"/>
      <c r="BC170" s="43"/>
      <c r="BD170" s="43"/>
      <c r="BE170" s="43"/>
      <c r="BF170" s="43"/>
      <c r="BG170" s="43"/>
      <c r="BH170" s="43"/>
      <c r="BI170" s="43"/>
      <c r="BJ170" s="43"/>
      <c r="BK170" s="43"/>
      <c r="BL170" s="27"/>
      <c r="BM170" s="27"/>
      <c r="BN170" s="27"/>
    </row>
    <row r="171" spans="1:66" x14ac:dyDescent="0.2">
      <c r="A171" s="43"/>
      <c r="B171" s="43"/>
      <c r="C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c r="AD171" s="43"/>
      <c r="AE171" s="43"/>
      <c r="AF171" s="43"/>
      <c r="AG171" s="43"/>
      <c r="AH171" s="43"/>
      <c r="AI171" s="43"/>
      <c r="AJ171" s="43"/>
      <c r="AK171" s="43"/>
      <c r="AL171" s="43"/>
      <c r="AM171" s="43"/>
      <c r="AN171" s="43"/>
      <c r="AO171" s="43"/>
      <c r="AP171" s="43"/>
      <c r="AQ171" s="43"/>
      <c r="AR171" s="43"/>
      <c r="AS171" s="43"/>
      <c r="AT171" s="43"/>
      <c r="AU171" s="43"/>
      <c r="AV171" s="43"/>
      <c r="AW171" s="43"/>
      <c r="AX171" s="43"/>
      <c r="AY171" s="43"/>
      <c r="AZ171" s="43"/>
      <c r="BA171" s="43"/>
      <c r="BB171" s="43"/>
      <c r="BC171" s="43"/>
      <c r="BD171" s="43"/>
      <c r="BE171" s="43"/>
      <c r="BF171" s="43"/>
      <c r="BG171" s="43"/>
      <c r="BH171" s="43"/>
      <c r="BI171" s="43"/>
      <c r="BJ171" s="43"/>
      <c r="BK171" s="43"/>
      <c r="BL171" s="27"/>
      <c r="BM171" s="27"/>
      <c r="BN171" s="27"/>
    </row>
    <row r="172" spans="1:66" x14ac:dyDescent="0.2">
      <c r="A172" s="43"/>
      <c r="B172" s="43"/>
      <c r="C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c r="AL172" s="43"/>
      <c r="AM172" s="43"/>
      <c r="AN172" s="43"/>
      <c r="AO172" s="43"/>
      <c r="AP172" s="43"/>
      <c r="AQ172" s="43"/>
      <c r="AR172" s="43"/>
      <c r="AS172" s="43"/>
      <c r="AT172" s="43"/>
      <c r="AU172" s="43"/>
      <c r="AV172" s="43"/>
      <c r="AW172" s="43"/>
      <c r="AX172" s="43"/>
      <c r="AY172" s="43"/>
      <c r="AZ172" s="43"/>
      <c r="BA172" s="43"/>
      <c r="BB172" s="43"/>
      <c r="BC172" s="43"/>
      <c r="BD172" s="43"/>
      <c r="BE172" s="43"/>
      <c r="BF172" s="43"/>
      <c r="BG172" s="43"/>
      <c r="BH172" s="43"/>
      <c r="BI172" s="43"/>
      <c r="BJ172" s="43"/>
      <c r="BK172" s="43"/>
      <c r="BL172" s="27"/>
      <c r="BM172" s="27"/>
      <c r="BN172" s="27"/>
    </row>
    <row r="173" spans="1:66" x14ac:dyDescent="0.2">
      <c r="A173" s="43"/>
      <c r="B173" s="43"/>
      <c r="C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c r="AD173" s="43"/>
      <c r="AE173" s="43"/>
      <c r="AF173" s="43"/>
      <c r="AG173" s="43"/>
      <c r="AH173" s="43"/>
      <c r="AI173" s="43"/>
      <c r="AJ173" s="43"/>
      <c r="AK173" s="43"/>
      <c r="AL173" s="43"/>
      <c r="AM173" s="43"/>
      <c r="AN173" s="43"/>
      <c r="AO173" s="43"/>
      <c r="AP173" s="43"/>
      <c r="AQ173" s="43"/>
      <c r="AR173" s="43"/>
      <c r="AS173" s="43"/>
      <c r="AT173" s="43"/>
      <c r="AU173" s="43"/>
      <c r="AV173" s="43"/>
      <c r="AW173" s="43"/>
      <c r="AX173" s="43"/>
      <c r="AY173" s="43"/>
      <c r="AZ173" s="43"/>
      <c r="BA173" s="43"/>
      <c r="BB173" s="43"/>
      <c r="BC173" s="43"/>
      <c r="BD173" s="43"/>
      <c r="BE173" s="43"/>
      <c r="BF173" s="43"/>
      <c r="BG173" s="43"/>
      <c r="BH173" s="43"/>
      <c r="BI173" s="43"/>
      <c r="BJ173" s="43"/>
      <c r="BK173" s="43"/>
      <c r="BL173" s="27"/>
      <c r="BM173" s="27"/>
      <c r="BN173" s="27"/>
    </row>
    <row r="174" spans="1:66" x14ac:dyDescent="0.2">
      <c r="A174" s="43"/>
      <c r="B174" s="43"/>
      <c r="C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c r="AD174" s="43"/>
      <c r="AE174" s="43"/>
      <c r="AF174" s="43"/>
      <c r="AG174" s="43"/>
      <c r="AH174" s="43"/>
      <c r="AI174" s="43"/>
      <c r="AJ174" s="43"/>
      <c r="AK174" s="43"/>
      <c r="AL174" s="43"/>
      <c r="AM174" s="43"/>
      <c r="AN174" s="43"/>
      <c r="AO174" s="43"/>
      <c r="AP174" s="43"/>
      <c r="AQ174" s="43"/>
      <c r="AR174" s="43"/>
      <c r="AS174" s="43"/>
      <c r="AT174" s="43"/>
      <c r="AU174" s="43"/>
      <c r="AV174" s="43"/>
      <c r="AW174" s="43"/>
      <c r="AX174" s="43"/>
      <c r="AY174" s="43"/>
      <c r="AZ174" s="43"/>
      <c r="BA174" s="43"/>
      <c r="BB174" s="43"/>
      <c r="BC174" s="43"/>
      <c r="BD174" s="43"/>
      <c r="BE174" s="43"/>
      <c r="BF174" s="43"/>
      <c r="BG174" s="43"/>
      <c r="BH174" s="43"/>
      <c r="BI174" s="43"/>
      <c r="BJ174" s="43"/>
      <c r="BK174" s="43"/>
      <c r="BL174" s="27"/>
      <c r="BM174" s="27"/>
      <c r="BN174" s="27"/>
    </row>
    <row r="175" spans="1:66" x14ac:dyDescent="0.2">
      <c r="A175" s="43"/>
      <c r="B175" s="43"/>
      <c r="C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c r="AD175" s="43"/>
      <c r="AE175" s="43"/>
      <c r="AF175" s="43"/>
      <c r="AG175" s="43"/>
      <c r="AH175" s="43"/>
      <c r="AI175" s="43"/>
      <c r="AJ175" s="43"/>
      <c r="AK175" s="43"/>
      <c r="AL175" s="43"/>
      <c r="AM175" s="43"/>
      <c r="AN175" s="43"/>
      <c r="AO175" s="43"/>
      <c r="AP175" s="43"/>
      <c r="AQ175" s="43"/>
      <c r="AR175" s="43"/>
      <c r="AS175" s="43"/>
      <c r="AT175" s="43"/>
      <c r="AU175" s="43"/>
      <c r="AV175" s="43"/>
      <c r="AW175" s="43"/>
      <c r="AX175" s="43"/>
      <c r="AY175" s="43"/>
      <c r="AZ175" s="43"/>
      <c r="BA175" s="43"/>
      <c r="BB175" s="43"/>
      <c r="BC175" s="43"/>
      <c r="BD175" s="43"/>
      <c r="BE175" s="43"/>
      <c r="BF175" s="43"/>
      <c r="BG175" s="43"/>
      <c r="BH175" s="43"/>
      <c r="BI175" s="43"/>
      <c r="BJ175" s="43"/>
      <c r="BK175" s="43"/>
      <c r="BL175" s="27"/>
      <c r="BM175" s="27"/>
      <c r="BN175" s="27"/>
    </row>
    <row r="176" spans="1:66" x14ac:dyDescent="0.2">
      <c r="A176" s="43"/>
      <c r="B176" s="43"/>
      <c r="C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c r="AD176" s="43"/>
      <c r="AE176" s="43"/>
      <c r="AF176" s="43"/>
      <c r="AG176" s="43"/>
      <c r="AH176" s="43"/>
      <c r="AI176" s="43"/>
      <c r="AJ176" s="43"/>
      <c r="AK176" s="43"/>
      <c r="AL176" s="43"/>
      <c r="AM176" s="43"/>
      <c r="AN176" s="43"/>
      <c r="AO176" s="43"/>
      <c r="AP176" s="43"/>
      <c r="AQ176" s="43"/>
      <c r="AR176" s="43"/>
      <c r="AS176" s="43"/>
      <c r="AT176" s="43"/>
      <c r="AU176" s="43"/>
      <c r="AV176" s="43"/>
      <c r="AW176" s="43"/>
      <c r="AX176" s="43"/>
      <c r="AY176" s="43"/>
      <c r="AZ176" s="43"/>
      <c r="BA176" s="43"/>
      <c r="BB176" s="43"/>
      <c r="BC176" s="43"/>
      <c r="BD176" s="43"/>
      <c r="BE176" s="43"/>
      <c r="BF176" s="43"/>
      <c r="BG176" s="43"/>
      <c r="BH176" s="43"/>
      <c r="BI176" s="43"/>
      <c r="BJ176" s="43"/>
      <c r="BK176" s="43"/>
      <c r="BL176" s="27"/>
      <c r="BM176" s="27"/>
      <c r="BN176" s="27"/>
    </row>
    <row r="177" spans="1:66" x14ac:dyDescent="0.2">
      <c r="A177" s="43"/>
      <c r="B177" s="43"/>
      <c r="C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c r="AL177" s="43"/>
      <c r="AM177" s="43"/>
      <c r="AN177" s="43"/>
      <c r="AO177" s="43"/>
      <c r="AP177" s="43"/>
      <c r="AQ177" s="43"/>
      <c r="AR177" s="43"/>
      <c r="AS177" s="43"/>
      <c r="AT177" s="43"/>
      <c r="AU177" s="43"/>
      <c r="AV177" s="43"/>
      <c r="AW177" s="43"/>
      <c r="AX177" s="43"/>
      <c r="AY177" s="43"/>
      <c r="AZ177" s="43"/>
      <c r="BA177" s="43"/>
      <c r="BB177" s="43"/>
      <c r="BC177" s="43"/>
      <c r="BD177" s="43"/>
      <c r="BE177" s="43"/>
      <c r="BF177" s="43"/>
      <c r="BG177" s="43"/>
      <c r="BH177" s="43"/>
      <c r="BI177" s="43"/>
      <c r="BJ177" s="43"/>
      <c r="BK177" s="43"/>
      <c r="BL177" s="27"/>
      <c r="BM177" s="27"/>
      <c r="BN177" s="27"/>
    </row>
    <row r="178" spans="1:66" x14ac:dyDescent="0.2">
      <c r="A178" s="43"/>
      <c r="B178" s="43"/>
      <c r="C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c r="AD178" s="43"/>
      <c r="AE178" s="43"/>
      <c r="AF178" s="43"/>
      <c r="AG178" s="43"/>
      <c r="AH178" s="43"/>
      <c r="AI178" s="43"/>
      <c r="AJ178" s="43"/>
      <c r="AK178" s="43"/>
      <c r="AL178" s="43"/>
      <c r="AM178" s="43"/>
      <c r="AN178" s="43"/>
      <c r="AO178" s="43"/>
      <c r="AP178" s="43"/>
      <c r="AQ178" s="43"/>
      <c r="AR178" s="43"/>
      <c r="AS178" s="43"/>
      <c r="AT178" s="43"/>
      <c r="AU178" s="43"/>
      <c r="AV178" s="43"/>
      <c r="AW178" s="43"/>
      <c r="AX178" s="43"/>
      <c r="AY178" s="43"/>
      <c r="AZ178" s="43"/>
      <c r="BA178" s="43"/>
      <c r="BB178" s="43"/>
      <c r="BC178" s="43"/>
      <c r="BD178" s="43"/>
      <c r="BE178" s="43"/>
      <c r="BF178" s="43"/>
      <c r="BG178" s="43"/>
      <c r="BH178" s="43"/>
      <c r="BI178" s="43"/>
      <c r="BJ178" s="43"/>
      <c r="BK178" s="43"/>
      <c r="BL178" s="27"/>
      <c r="BM178" s="27"/>
      <c r="BN178" s="27"/>
    </row>
    <row r="179" spans="1:66" x14ac:dyDescent="0.2">
      <c r="A179" s="43"/>
      <c r="B179" s="43"/>
      <c r="C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c r="AD179" s="43"/>
      <c r="AE179" s="43"/>
      <c r="AF179" s="43"/>
      <c r="AG179" s="43"/>
      <c r="AH179" s="43"/>
      <c r="AI179" s="43"/>
      <c r="AJ179" s="43"/>
      <c r="AK179" s="43"/>
      <c r="AL179" s="43"/>
      <c r="AM179" s="43"/>
      <c r="AN179" s="43"/>
      <c r="AO179" s="43"/>
      <c r="AP179" s="43"/>
      <c r="AQ179" s="43"/>
      <c r="AR179" s="43"/>
      <c r="AS179" s="43"/>
      <c r="AT179" s="43"/>
      <c r="AU179" s="43"/>
      <c r="AV179" s="43"/>
      <c r="AW179" s="43"/>
      <c r="AX179" s="43"/>
      <c r="AY179" s="43"/>
      <c r="AZ179" s="43"/>
      <c r="BA179" s="43"/>
      <c r="BB179" s="43"/>
      <c r="BC179" s="43"/>
      <c r="BD179" s="43"/>
      <c r="BE179" s="43"/>
      <c r="BF179" s="43"/>
      <c r="BG179" s="43"/>
      <c r="BH179" s="43"/>
      <c r="BI179" s="43"/>
      <c r="BJ179" s="43"/>
      <c r="BK179" s="43"/>
      <c r="BL179" s="27"/>
      <c r="BM179" s="27"/>
      <c r="BN179" s="27"/>
    </row>
    <row r="180" spans="1:66" x14ac:dyDescent="0.2">
      <c r="A180" s="43"/>
      <c r="B180" s="43"/>
      <c r="C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c r="AD180" s="43"/>
      <c r="AE180" s="43"/>
      <c r="AF180" s="43"/>
      <c r="AG180" s="43"/>
      <c r="AH180" s="43"/>
      <c r="AI180" s="43"/>
      <c r="AJ180" s="43"/>
      <c r="AK180" s="43"/>
      <c r="AL180" s="43"/>
      <c r="AM180" s="43"/>
      <c r="AN180" s="43"/>
      <c r="AO180" s="43"/>
      <c r="AP180" s="43"/>
      <c r="AQ180" s="43"/>
      <c r="AR180" s="43"/>
      <c r="AS180" s="43"/>
      <c r="AT180" s="43"/>
      <c r="AU180" s="43"/>
      <c r="AV180" s="43"/>
      <c r="AW180" s="43"/>
      <c r="AX180" s="43"/>
      <c r="AY180" s="43"/>
      <c r="AZ180" s="43"/>
      <c r="BA180" s="43"/>
      <c r="BB180" s="43"/>
      <c r="BC180" s="43"/>
      <c r="BD180" s="43"/>
      <c r="BE180" s="43"/>
      <c r="BF180" s="43"/>
      <c r="BG180" s="43"/>
      <c r="BH180" s="43"/>
      <c r="BI180" s="43"/>
      <c r="BJ180" s="43"/>
      <c r="BK180" s="43"/>
      <c r="BL180" s="27"/>
      <c r="BM180" s="27"/>
      <c r="BN180" s="27"/>
    </row>
    <row r="181" spans="1:66" x14ac:dyDescent="0.2">
      <c r="A181" s="43"/>
      <c r="B181" s="43"/>
      <c r="C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c r="AD181" s="43"/>
      <c r="AE181" s="43"/>
      <c r="AF181" s="43"/>
      <c r="AG181" s="43"/>
      <c r="AH181" s="43"/>
      <c r="AI181" s="43"/>
      <c r="AJ181" s="43"/>
      <c r="AK181" s="43"/>
      <c r="AL181" s="43"/>
      <c r="AM181" s="43"/>
      <c r="AN181" s="43"/>
      <c r="AO181" s="43"/>
      <c r="AP181" s="43"/>
      <c r="AQ181" s="43"/>
      <c r="AR181" s="43"/>
      <c r="AS181" s="43"/>
      <c r="AT181" s="43"/>
      <c r="AU181" s="43"/>
      <c r="AV181" s="43"/>
      <c r="AW181" s="43"/>
      <c r="AX181" s="43"/>
      <c r="AY181" s="43"/>
      <c r="AZ181" s="43"/>
      <c r="BA181" s="43"/>
      <c r="BB181" s="43"/>
      <c r="BC181" s="43"/>
      <c r="BD181" s="43"/>
      <c r="BE181" s="43"/>
      <c r="BF181" s="43"/>
      <c r="BG181" s="43"/>
      <c r="BH181" s="43"/>
      <c r="BI181" s="43"/>
      <c r="BJ181" s="43"/>
      <c r="BK181" s="43"/>
      <c r="BL181" s="27"/>
      <c r="BM181" s="27"/>
      <c r="BN181" s="27"/>
    </row>
    <row r="182" spans="1:66" x14ac:dyDescent="0.2">
      <c r="A182" s="43"/>
      <c r="B182" s="43"/>
      <c r="C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c r="AP182" s="43"/>
      <c r="AQ182" s="43"/>
      <c r="AR182" s="43"/>
      <c r="AS182" s="43"/>
      <c r="AT182" s="43"/>
      <c r="AU182" s="43"/>
      <c r="AV182" s="43"/>
      <c r="AW182" s="43"/>
      <c r="AX182" s="43"/>
      <c r="AY182" s="43"/>
      <c r="AZ182" s="43"/>
      <c r="BA182" s="43"/>
      <c r="BB182" s="43"/>
      <c r="BC182" s="43"/>
      <c r="BD182" s="43"/>
      <c r="BE182" s="43"/>
      <c r="BF182" s="43"/>
      <c r="BG182" s="43"/>
      <c r="BH182" s="43"/>
      <c r="BI182" s="43"/>
      <c r="BJ182" s="43"/>
      <c r="BK182" s="43"/>
      <c r="BL182" s="27"/>
      <c r="BM182" s="27"/>
      <c r="BN182" s="27"/>
    </row>
    <row r="183" spans="1:66" x14ac:dyDescent="0.2">
      <c r="A183" s="43"/>
      <c r="B183" s="43"/>
      <c r="C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c r="AD183" s="43"/>
      <c r="AE183" s="43"/>
      <c r="AF183" s="43"/>
      <c r="AG183" s="43"/>
      <c r="AH183" s="43"/>
      <c r="AI183" s="43"/>
      <c r="AJ183" s="43"/>
      <c r="AK183" s="43"/>
      <c r="AL183" s="43"/>
      <c r="AM183" s="43"/>
      <c r="AN183" s="43"/>
      <c r="AO183" s="43"/>
      <c r="AP183" s="43"/>
      <c r="AQ183" s="43"/>
      <c r="AR183" s="43"/>
      <c r="AS183" s="43"/>
      <c r="AT183" s="43"/>
      <c r="AU183" s="43"/>
      <c r="AV183" s="43"/>
      <c r="AW183" s="43"/>
      <c r="AX183" s="43"/>
      <c r="AY183" s="43"/>
      <c r="AZ183" s="43"/>
      <c r="BA183" s="43"/>
      <c r="BB183" s="43"/>
      <c r="BC183" s="43"/>
      <c r="BD183" s="43"/>
      <c r="BE183" s="43"/>
      <c r="BF183" s="43"/>
      <c r="BG183" s="43"/>
      <c r="BH183" s="43"/>
      <c r="BI183" s="43"/>
      <c r="BJ183" s="43"/>
      <c r="BK183" s="43"/>
      <c r="BL183" s="27"/>
      <c r="BM183" s="27"/>
      <c r="BN183" s="27"/>
    </row>
    <row r="184" spans="1:66" x14ac:dyDescent="0.2">
      <c r="A184" s="43"/>
      <c r="B184" s="43"/>
      <c r="C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c r="AD184" s="43"/>
      <c r="AE184" s="43"/>
      <c r="AF184" s="43"/>
      <c r="AG184" s="43"/>
      <c r="AH184" s="43"/>
      <c r="AI184" s="43"/>
      <c r="AJ184" s="43"/>
      <c r="AK184" s="43"/>
      <c r="AL184" s="43"/>
      <c r="AM184" s="43"/>
      <c r="AN184" s="43"/>
      <c r="AO184" s="43"/>
      <c r="AP184" s="43"/>
      <c r="AQ184" s="43"/>
      <c r="AR184" s="43"/>
      <c r="AS184" s="43"/>
      <c r="AT184" s="43"/>
      <c r="AU184" s="43"/>
      <c r="AV184" s="43"/>
      <c r="AW184" s="43"/>
      <c r="AX184" s="43"/>
      <c r="AY184" s="43"/>
      <c r="AZ184" s="43"/>
      <c r="BA184" s="43"/>
      <c r="BB184" s="43"/>
      <c r="BC184" s="43"/>
      <c r="BD184" s="43"/>
      <c r="BE184" s="43"/>
      <c r="BF184" s="43"/>
      <c r="BG184" s="43"/>
      <c r="BH184" s="43"/>
      <c r="BI184" s="43"/>
      <c r="BJ184" s="43"/>
      <c r="BK184" s="43"/>
      <c r="BL184" s="27"/>
      <c r="BM184" s="27"/>
      <c r="BN184" s="27"/>
    </row>
    <row r="185" spans="1:66" x14ac:dyDescent="0.2">
      <c r="A185" s="43"/>
      <c r="B185" s="43"/>
      <c r="C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c r="AD185" s="43"/>
      <c r="AE185" s="43"/>
      <c r="AF185" s="43"/>
      <c r="AG185" s="43"/>
      <c r="AH185" s="43"/>
      <c r="AI185" s="43"/>
      <c r="AJ185" s="43"/>
      <c r="AK185" s="43"/>
      <c r="AL185" s="43"/>
      <c r="AM185" s="43"/>
      <c r="AN185" s="43"/>
      <c r="AO185" s="43"/>
      <c r="AP185" s="43"/>
      <c r="AQ185" s="43"/>
      <c r="AR185" s="43"/>
      <c r="AS185" s="43"/>
      <c r="AT185" s="43"/>
      <c r="AU185" s="43"/>
      <c r="AV185" s="43"/>
      <c r="AW185" s="43"/>
      <c r="AX185" s="43"/>
      <c r="AY185" s="43"/>
      <c r="AZ185" s="43"/>
      <c r="BA185" s="43"/>
      <c r="BB185" s="43"/>
      <c r="BC185" s="43"/>
      <c r="BD185" s="43"/>
      <c r="BE185" s="43"/>
      <c r="BF185" s="43"/>
      <c r="BG185" s="43"/>
      <c r="BH185" s="43"/>
      <c r="BI185" s="43"/>
      <c r="BJ185" s="43"/>
      <c r="BK185" s="43"/>
      <c r="BL185" s="27"/>
      <c r="BM185" s="27"/>
      <c r="BN185" s="27"/>
    </row>
    <row r="186" spans="1:66" x14ac:dyDescent="0.2">
      <c r="A186" s="43"/>
      <c r="B186" s="43"/>
      <c r="C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c r="AD186" s="43"/>
      <c r="AE186" s="43"/>
      <c r="AF186" s="43"/>
      <c r="AG186" s="43"/>
      <c r="AH186" s="43"/>
      <c r="AI186" s="43"/>
      <c r="AJ186" s="43"/>
      <c r="AK186" s="43"/>
      <c r="AL186" s="43"/>
      <c r="AM186" s="43"/>
      <c r="AN186" s="43"/>
      <c r="AO186" s="43"/>
      <c r="AP186" s="43"/>
      <c r="AQ186" s="43"/>
      <c r="AR186" s="43"/>
      <c r="AS186" s="43"/>
      <c r="AT186" s="43"/>
      <c r="AU186" s="43"/>
      <c r="AV186" s="43"/>
      <c r="AW186" s="43"/>
      <c r="AX186" s="43"/>
      <c r="AY186" s="43"/>
      <c r="AZ186" s="43"/>
      <c r="BA186" s="43"/>
      <c r="BB186" s="43"/>
      <c r="BC186" s="43"/>
      <c r="BD186" s="43"/>
      <c r="BE186" s="43"/>
      <c r="BF186" s="43"/>
      <c r="BG186" s="43"/>
      <c r="BH186" s="43"/>
      <c r="BI186" s="43"/>
      <c r="BJ186" s="43"/>
      <c r="BK186" s="43"/>
      <c r="BL186" s="27"/>
      <c r="BM186" s="27"/>
      <c r="BN186" s="27"/>
    </row>
    <row r="187" spans="1:66" x14ac:dyDescent="0.2">
      <c r="A187" s="43"/>
      <c r="B187" s="43"/>
      <c r="C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AL187" s="43"/>
      <c r="AM187" s="43"/>
      <c r="AN187" s="43"/>
      <c r="AO187" s="43"/>
      <c r="AP187" s="43"/>
      <c r="AQ187" s="43"/>
      <c r="AR187" s="43"/>
      <c r="AS187" s="43"/>
      <c r="AT187" s="43"/>
      <c r="AU187" s="43"/>
      <c r="AV187" s="43"/>
      <c r="AW187" s="43"/>
      <c r="AX187" s="43"/>
      <c r="AY187" s="43"/>
      <c r="AZ187" s="43"/>
      <c r="BA187" s="43"/>
      <c r="BB187" s="43"/>
      <c r="BC187" s="43"/>
      <c r="BD187" s="43"/>
      <c r="BE187" s="43"/>
      <c r="BF187" s="43"/>
      <c r="BG187" s="43"/>
      <c r="BH187" s="43"/>
      <c r="BI187" s="43"/>
      <c r="BJ187" s="43"/>
      <c r="BK187" s="43"/>
      <c r="BL187" s="27"/>
      <c r="BM187" s="27"/>
      <c r="BN187" s="27"/>
    </row>
    <row r="188" spans="1:66" x14ac:dyDescent="0.2">
      <c r="A188" s="43"/>
      <c r="B188" s="43"/>
      <c r="C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c r="AD188" s="43"/>
      <c r="AE188" s="43"/>
      <c r="AF188" s="43"/>
      <c r="AG188" s="43"/>
      <c r="AH188" s="43"/>
      <c r="AI188" s="43"/>
      <c r="AJ188" s="43"/>
      <c r="AK188" s="43"/>
      <c r="AL188" s="43"/>
      <c r="AM188" s="43"/>
      <c r="AN188" s="43"/>
      <c r="AO188" s="43"/>
      <c r="AP188" s="43"/>
      <c r="AQ188" s="43"/>
      <c r="AR188" s="43"/>
      <c r="AS188" s="43"/>
      <c r="AT188" s="43"/>
      <c r="AU188" s="43"/>
      <c r="AV188" s="43"/>
      <c r="AW188" s="43"/>
      <c r="AX188" s="43"/>
      <c r="AY188" s="43"/>
      <c r="AZ188" s="43"/>
      <c r="BA188" s="43"/>
      <c r="BB188" s="43"/>
      <c r="BC188" s="43"/>
      <c r="BD188" s="43"/>
      <c r="BE188" s="43"/>
      <c r="BF188" s="43"/>
      <c r="BG188" s="43"/>
      <c r="BH188" s="43"/>
      <c r="BI188" s="43"/>
      <c r="BJ188" s="43"/>
      <c r="BK188" s="43"/>
      <c r="BL188" s="27"/>
      <c r="BM188" s="27"/>
      <c r="BN188" s="27"/>
    </row>
    <row r="189" spans="1:66" x14ac:dyDescent="0.2">
      <c r="A189" s="43"/>
      <c r="B189" s="43"/>
      <c r="C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c r="AD189" s="43"/>
      <c r="AE189" s="43"/>
      <c r="AF189" s="43"/>
      <c r="AG189" s="43"/>
      <c r="AH189" s="43"/>
      <c r="AI189" s="43"/>
      <c r="AJ189" s="43"/>
      <c r="AK189" s="43"/>
      <c r="AL189" s="43"/>
      <c r="AM189" s="43"/>
      <c r="AN189" s="43"/>
      <c r="AO189" s="43"/>
      <c r="AP189" s="43"/>
      <c r="AQ189" s="43"/>
      <c r="AR189" s="43"/>
      <c r="AS189" s="43"/>
      <c r="AT189" s="43"/>
      <c r="AU189" s="43"/>
      <c r="AV189" s="43"/>
      <c r="AW189" s="43"/>
      <c r="AX189" s="43"/>
      <c r="AY189" s="43"/>
      <c r="AZ189" s="43"/>
      <c r="BA189" s="43"/>
      <c r="BB189" s="43"/>
      <c r="BC189" s="43"/>
      <c r="BD189" s="43"/>
      <c r="BE189" s="43"/>
      <c r="BF189" s="43"/>
      <c r="BG189" s="43"/>
      <c r="BH189" s="43"/>
      <c r="BI189" s="43"/>
      <c r="BJ189" s="43"/>
      <c r="BK189" s="43"/>
      <c r="BL189" s="27"/>
      <c r="BM189" s="27"/>
      <c r="BN189" s="27"/>
    </row>
    <row r="190" spans="1:66" x14ac:dyDescent="0.2">
      <c r="A190" s="43"/>
      <c r="B190" s="43"/>
      <c r="C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c r="AD190" s="43"/>
      <c r="AE190" s="43"/>
      <c r="AF190" s="43"/>
      <c r="AG190" s="43"/>
      <c r="AH190" s="43"/>
      <c r="AI190" s="43"/>
      <c r="AJ190" s="43"/>
      <c r="AK190" s="43"/>
      <c r="AL190" s="43"/>
      <c r="AM190" s="43"/>
      <c r="AN190" s="43"/>
      <c r="AO190" s="43"/>
      <c r="AP190" s="43"/>
      <c r="AQ190" s="43"/>
      <c r="AR190" s="43"/>
      <c r="AS190" s="43"/>
      <c r="AT190" s="43"/>
      <c r="AU190" s="43"/>
      <c r="AV190" s="43"/>
      <c r="AW190" s="43"/>
      <c r="AX190" s="43"/>
      <c r="AY190" s="43"/>
      <c r="AZ190" s="43"/>
      <c r="BA190" s="43"/>
      <c r="BB190" s="43"/>
      <c r="BC190" s="43"/>
      <c r="BD190" s="43"/>
      <c r="BE190" s="43"/>
      <c r="BF190" s="43"/>
      <c r="BG190" s="43"/>
      <c r="BH190" s="43"/>
      <c r="BI190" s="43"/>
      <c r="BJ190" s="43"/>
      <c r="BK190" s="43"/>
      <c r="BL190" s="27"/>
      <c r="BM190" s="27"/>
      <c r="BN190" s="27"/>
    </row>
    <row r="191" spans="1:66" x14ac:dyDescent="0.2">
      <c r="A191" s="43"/>
      <c r="B191" s="43"/>
      <c r="C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c r="AD191" s="43"/>
      <c r="AE191" s="43"/>
      <c r="AF191" s="43"/>
      <c r="AG191" s="43"/>
      <c r="AH191" s="43"/>
      <c r="AI191" s="43"/>
      <c r="AJ191" s="43"/>
      <c r="AK191" s="43"/>
      <c r="AL191" s="43"/>
      <c r="AM191" s="43"/>
      <c r="AN191" s="43"/>
      <c r="AO191" s="43"/>
      <c r="AP191" s="43"/>
      <c r="AQ191" s="43"/>
      <c r="AR191" s="43"/>
      <c r="AS191" s="43"/>
      <c r="AT191" s="43"/>
      <c r="AU191" s="43"/>
      <c r="AV191" s="43"/>
      <c r="AW191" s="43"/>
      <c r="AX191" s="43"/>
      <c r="AY191" s="43"/>
      <c r="AZ191" s="43"/>
      <c r="BA191" s="43"/>
      <c r="BB191" s="43"/>
      <c r="BC191" s="43"/>
      <c r="BD191" s="43"/>
      <c r="BE191" s="43"/>
      <c r="BF191" s="43"/>
      <c r="BG191" s="43"/>
      <c r="BH191" s="43"/>
      <c r="BI191" s="43"/>
      <c r="BJ191" s="43"/>
      <c r="BK191" s="43"/>
      <c r="BL191" s="27"/>
      <c r="BM191" s="27"/>
      <c r="BN191" s="27"/>
    </row>
    <row r="192" spans="1:66" x14ac:dyDescent="0.2">
      <c r="A192" s="43"/>
      <c r="B192" s="43"/>
      <c r="C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c r="AB192" s="43"/>
      <c r="AC192" s="43"/>
      <c r="AD192" s="43"/>
      <c r="AE192" s="43"/>
      <c r="AF192" s="43"/>
      <c r="AG192" s="43"/>
      <c r="AH192" s="43"/>
      <c r="AI192" s="43"/>
      <c r="AJ192" s="43"/>
      <c r="AK192" s="43"/>
      <c r="AL192" s="43"/>
      <c r="AM192" s="43"/>
      <c r="AN192" s="43"/>
      <c r="AO192" s="43"/>
      <c r="AP192" s="43"/>
      <c r="AQ192" s="43"/>
      <c r="AR192" s="43"/>
      <c r="AS192" s="43"/>
      <c r="AT192" s="43"/>
      <c r="AU192" s="43"/>
      <c r="AV192" s="43"/>
      <c r="AW192" s="43"/>
      <c r="AX192" s="43"/>
      <c r="AY192" s="43"/>
      <c r="AZ192" s="43"/>
      <c r="BA192" s="43"/>
      <c r="BB192" s="43"/>
      <c r="BC192" s="43"/>
      <c r="BD192" s="43"/>
      <c r="BE192" s="43"/>
      <c r="BF192" s="43"/>
      <c r="BG192" s="43"/>
      <c r="BH192" s="43"/>
      <c r="BI192" s="43"/>
      <c r="BJ192" s="43"/>
      <c r="BK192" s="43"/>
      <c r="BL192" s="27"/>
      <c r="BM192" s="27"/>
      <c r="BN192" s="27"/>
    </row>
    <row r="193" spans="1:66" x14ac:dyDescent="0.2">
      <c r="A193" s="43"/>
      <c r="B193" s="43"/>
      <c r="C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c r="AD193" s="43"/>
      <c r="AE193" s="43"/>
      <c r="AF193" s="43"/>
      <c r="AG193" s="43"/>
      <c r="AH193" s="43"/>
      <c r="AI193" s="43"/>
      <c r="AJ193" s="43"/>
      <c r="AK193" s="43"/>
      <c r="AL193" s="43"/>
      <c r="AM193" s="43"/>
      <c r="AN193" s="43"/>
      <c r="AO193" s="43"/>
      <c r="AP193" s="43"/>
      <c r="AQ193" s="43"/>
      <c r="AR193" s="43"/>
      <c r="AS193" s="43"/>
      <c r="AT193" s="43"/>
      <c r="AU193" s="43"/>
      <c r="AV193" s="43"/>
      <c r="AW193" s="43"/>
      <c r="AX193" s="43"/>
      <c r="AY193" s="43"/>
      <c r="AZ193" s="43"/>
      <c r="BA193" s="43"/>
      <c r="BB193" s="43"/>
      <c r="BC193" s="43"/>
      <c r="BD193" s="43"/>
      <c r="BE193" s="43"/>
      <c r="BF193" s="43"/>
      <c r="BG193" s="43"/>
      <c r="BH193" s="43"/>
      <c r="BI193" s="43"/>
      <c r="BJ193" s="43"/>
      <c r="BK193" s="43"/>
      <c r="BL193" s="27"/>
      <c r="BM193" s="27"/>
      <c r="BN193" s="27"/>
    </row>
    <row r="194" spans="1:66" x14ac:dyDescent="0.2">
      <c r="A194" s="43"/>
      <c r="B194" s="43"/>
      <c r="C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c r="AD194" s="43"/>
      <c r="AE194" s="43"/>
      <c r="AF194" s="43"/>
      <c r="AG194" s="43"/>
      <c r="AH194" s="43"/>
      <c r="AI194" s="43"/>
      <c r="AJ194" s="43"/>
      <c r="AK194" s="43"/>
      <c r="AL194" s="43"/>
      <c r="AM194" s="43"/>
      <c r="AN194" s="43"/>
      <c r="AO194" s="43"/>
      <c r="AP194" s="43"/>
      <c r="AQ194" s="43"/>
      <c r="AR194" s="43"/>
      <c r="AS194" s="43"/>
      <c r="AT194" s="43"/>
      <c r="AU194" s="43"/>
      <c r="AV194" s="43"/>
      <c r="AW194" s="43"/>
      <c r="AX194" s="43"/>
      <c r="AY194" s="43"/>
      <c r="AZ194" s="43"/>
      <c r="BA194" s="43"/>
      <c r="BB194" s="43"/>
      <c r="BC194" s="43"/>
      <c r="BD194" s="43"/>
      <c r="BE194" s="43"/>
      <c r="BF194" s="43"/>
      <c r="BG194" s="43"/>
      <c r="BH194" s="43"/>
      <c r="BI194" s="43"/>
      <c r="BJ194" s="43"/>
      <c r="BK194" s="43"/>
      <c r="BL194" s="27"/>
      <c r="BM194" s="27"/>
      <c r="BN194" s="27"/>
    </row>
    <row r="195" spans="1:66" x14ac:dyDescent="0.2">
      <c r="A195" s="43"/>
      <c r="B195" s="43"/>
      <c r="C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c r="AC195" s="43"/>
      <c r="AD195" s="43"/>
      <c r="AE195" s="43"/>
      <c r="AF195" s="43"/>
      <c r="AG195" s="43"/>
      <c r="AH195" s="43"/>
      <c r="AI195" s="43"/>
      <c r="AJ195" s="43"/>
      <c r="AK195" s="43"/>
      <c r="AL195" s="43"/>
      <c r="AM195" s="43"/>
      <c r="AN195" s="43"/>
      <c r="AO195" s="43"/>
      <c r="AP195" s="43"/>
      <c r="AQ195" s="43"/>
      <c r="AR195" s="43"/>
      <c r="AS195" s="43"/>
      <c r="AT195" s="43"/>
      <c r="AU195" s="43"/>
      <c r="AV195" s="43"/>
      <c r="AW195" s="43"/>
      <c r="AX195" s="43"/>
      <c r="AY195" s="43"/>
      <c r="AZ195" s="43"/>
      <c r="BA195" s="43"/>
      <c r="BB195" s="43"/>
      <c r="BC195" s="43"/>
      <c r="BD195" s="43"/>
      <c r="BE195" s="43"/>
      <c r="BF195" s="43"/>
      <c r="BG195" s="43"/>
      <c r="BH195" s="43"/>
      <c r="BI195" s="43"/>
      <c r="BJ195" s="43"/>
      <c r="BK195" s="43"/>
      <c r="BL195" s="27"/>
      <c r="BM195" s="27"/>
      <c r="BN195" s="27"/>
    </row>
    <row r="196" spans="1:66" x14ac:dyDescent="0.2">
      <c r="A196" s="43"/>
      <c r="B196" s="43"/>
      <c r="C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c r="AC196" s="43"/>
      <c r="AD196" s="43"/>
      <c r="AE196" s="43"/>
      <c r="AF196" s="43"/>
      <c r="AG196" s="43"/>
      <c r="AH196" s="43"/>
      <c r="AI196" s="43"/>
      <c r="AJ196" s="43"/>
      <c r="AK196" s="43"/>
      <c r="AL196" s="43"/>
      <c r="AM196" s="43"/>
      <c r="AN196" s="43"/>
      <c r="AO196" s="43"/>
      <c r="AP196" s="43"/>
      <c r="AQ196" s="43"/>
      <c r="AR196" s="43"/>
      <c r="AS196" s="43"/>
      <c r="AT196" s="43"/>
      <c r="AU196" s="43"/>
      <c r="AV196" s="43"/>
      <c r="AW196" s="43"/>
      <c r="AX196" s="43"/>
      <c r="AY196" s="43"/>
      <c r="AZ196" s="43"/>
      <c r="BA196" s="43"/>
      <c r="BB196" s="43"/>
      <c r="BC196" s="43"/>
      <c r="BD196" s="43"/>
      <c r="BE196" s="43"/>
      <c r="BF196" s="43"/>
      <c r="BG196" s="43"/>
      <c r="BH196" s="43"/>
      <c r="BI196" s="43"/>
      <c r="BJ196" s="43"/>
      <c r="BK196" s="43"/>
      <c r="BL196" s="27"/>
      <c r="BM196" s="27"/>
      <c r="BN196" s="27"/>
    </row>
    <row r="197" spans="1:66" x14ac:dyDescent="0.2">
      <c r="A197" s="43"/>
      <c r="B197" s="43"/>
      <c r="C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c r="AD197" s="43"/>
      <c r="AE197" s="43"/>
      <c r="AF197" s="43"/>
      <c r="AG197" s="43"/>
      <c r="AH197" s="43"/>
      <c r="AI197" s="43"/>
      <c r="AJ197" s="43"/>
      <c r="AK197" s="43"/>
      <c r="AL197" s="43"/>
      <c r="AM197" s="43"/>
      <c r="AN197" s="43"/>
      <c r="AO197" s="43"/>
      <c r="AP197" s="43"/>
      <c r="AQ197" s="43"/>
      <c r="AR197" s="43"/>
      <c r="AS197" s="43"/>
      <c r="AT197" s="43"/>
      <c r="AU197" s="43"/>
      <c r="AV197" s="43"/>
      <c r="AW197" s="43"/>
      <c r="AX197" s="43"/>
      <c r="AY197" s="43"/>
      <c r="AZ197" s="43"/>
      <c r="BA197" s="43"/>
      <c r="BB197" s="43"/>
      <c r="BC197" s="43"/>
      <c r="BD197" s="43"/>
      <c r="BE197" s="43"/>
      <c r="BF197" s="43"/>
      <c r="BG197" s="43"/>
      <c r="BH197" s="43"/>
      <c r="BI197" s="43"/>
      <c r="BJ197" s="43"/>
      <c r="BK197" s="43"/>
      <c r="BL197" s="27"/>
      <c r="BM197" s="27"/>
      <c r="BN197" s="27"/>
    </row>
    <row r="198" spans="1:66" x14ac:dyDescent="0.2">
      <c r="A198" s="43"/>
      <c r="B198" s="43"/>
      <c r="C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c r="AD198" s="43"/>
      <c r="AE198" s="43"/>
      <c r="AF198" s="43"/>
      <c r="AG198" s="43"/>
      <c r="AH198" s="43"/>
      <c r="AI198" s="43"/>
      <c r="AJ198" s="43"/>
      <c r="AK198" s="43"/>
      <c r="AL198" s="43"/>
      <c r="AM198" s="43"/>
      <c r="AN198" s="43"/>
      <c r="AO198" s="43"/>
      <c r="AP198" s="43"/>
      <c r="AQ198" s="43"/>
      <c r="AR198" s="43"/>
      <c r="AS198" s="43"/>
      <c r="AT198" s="43"/>
      <c r="AU198" s="43"/>
      <c r="AV198" s="43"/>
      <c r="AW198" s="43"/>
      <c r="AX198" s="43"/>
      <c r="AY198" s="43"/>
      <c r="AZ198" s="43"/>
      <c r="BA198" s="43"/>
      <c r="BB198" s="43"/>
      <c r="BC198" s="43"/>
      <c r="BD198" s="43"/>
      <c r="BE198" s="43"/>
      <c r="BF198" s="43"/>
      <c r="BG198" s="43"/>
      <c r="BH198" s="43"/>
      <c r="BI198" s="43"/>
      <c r="BJ198" s="43"/>
      <c r="BK198" s="43"/>
      <c r="BL198" s="27"/>
      <c r="BM198" s="27"/>
      <c r="BN198" s="27"/>
    </row>
    <row r="199" spans="1:66" x14ac:dyDescent="0.2">
      <c r="A199" s="43"/>
      <c r="B199" s="43"/>
      <c r="C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c r="AB199" s="43"/>
      <c r="AC199" s="43"/>
      <c r="AD199" s="43"/>
      <c r="AE199" s="43"/>
      <c r="AF199" s="43"/>
      <c r="AG199" s="43"/>
      <c r="AH199" s="43"/>
      <c r="AI199" s="43"/>
      <c r="AJ199" s="43"/>
      <c r="AK199" s="43"/>
      <c r="AL199" s="43"/>
      <c r="AM199" s="43"/>
      <c r="AN199" s="43"/>
      <c r="AO199" s="43"/>
      <c r="AP199" s="43"/>
      <c r="AQ199" s="43"/>
      <c r="AR199" s="43"/>
      <c r="AS199" s="43"/>
      <c r="AT199" s="43"/>
      <c r="AU199" s="43"/>
      <c r="AV199" s="43"/>
      <c r="AW199" s="43"/>
      <c r="AX199" s="43"/>
      <c r="AY199" s="43"/>
      <c r="AZ199" s="43"/>
      <c r="BA199" s="43"/>
      <c r="BB199" s="43"/>
      <c r="BC199" s="43"/>
      <c r="BD199" s="43"/>
      <c r="BE199" s="43"/>
      <c r="BF199" s="43"/>
      <c r="BG199" s="43"/>
      <c r="BH199" s="43"/>
      <c r="BI199" s="43"/>
      <c r="BJ199" s="43"/>
      <c r="BK199" s="43"/>
      <c r="BL199" s="27"/>
      <c r="BM199" s="27"/>
      <c r="BN199" s="27"/>
    </row>
    <row r="200" spans="1:66" x14ac:dyDescent="0.2">
      <c r="A200" s="43"/>
      <c r="B200" s="43"/>
      <c r="C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3"/>
      <c r="AC200" s="43"/>
      <c r="AD200" s="43"/>
      <c r="AE200" s="43"/>
      <c r="AF200" s="43"/>
      <c r="AG200" s="43"/>
      <c r="AH200" s="43"/>
      <c r="AI200" s="43"/>
      <c r="AJ200" s="43"/>
      <c r="AK200" s="43"/>
      <c r="AL200" s="43"/>
      <c r="AM200" s="43"/>
      <c r="AN200" s="43"/>
      <c r="AO200" s="43"/>
      <c r="AP200" s="43"/>
      <c r="AQ200" s="43"/>
      <c r="AR200" s="43"/>
      <c r="AS200" s="43"/>
      <c r="AT200" s="43"/>
      <c r="AU200" s="43"/>
      <c r="AV200" s="43"/>
      <c r="AW200" s="43"/>
      <c r="AX200" s="43"/>
      <c r="AY200" s="43"/>
      <c r="AZ200" s="43"/>
      <c r="BA200" s="43"/>
      <c r="BB200" s="43"/>
      <c r="BC200" s="43"/>
      <c r="BD200" s="43"/>
      <c r="BE200" s="43"/>
      <c r="BF200" s="43"/>
      <c r="BG200" s="43"/>
      <c r="BH200" s="43"/>
      <c r="BI200" s="43"/>
      <c r="BJ200" s="43"/>
      <c r="BK200" s="43"/>
      <c r="BL200" s="27"/>
      <c r="BM200" s="27"/>
      <c r="BN200" s="27"/>
    </row>
    <row r="201" spans="1:66" x14ac:dyDescent="0.2">
      <c r="A201" s="43"/>
      <c r="B201" s="43"/>
      <c r="C201" s="43"/>
      <c r="E201" s="43"/>
      <c r="F201" s="43"/>
      <c r="G201" s="43"/>
      <c r="H201" s="43"/>
      <c r="I201" s="43"/>
      <c r="J201" s="43"/>
      <c r="K201" s="43"/>
      <c r="L201" s="43"/>
      <c r="M201" s="43"/>
      <c r="N201" s="43"/>
      <c r="O201" s="43"/>
      <c r="P201" s="43"/>
      <c r="Q201" s="43"/>
      <c r="R201" s="43"/>
      <c r="S201" s="43"/>
      <c r="T201" s="43"/>
      <c r="U201" s="43"/>
      <c r="V201" s="43"/>
      <c r="W201" s="43"/>
      <c r="X201" s="43"/>
      <c r="Y201" s="43"/>
      <c r="Z201" s="43"/>
      <c r="AA201" s="43"/>
      <c r="AB201" s="43"/>
      <c r="AC201" s="43"/>
      <c r="AD201" s="43"/>
      <c r="AE201" s="43"/>
      <c r="AF201" s="43"/>
      <c r="AG201" s="43"/>
      <c r="AH201" s="43"/>
      <c r="AI201" s="43"/>
      <c r="AJ201" s="43"/>
      <c r="AK201" s="43"/>
      <c r="AL201" s="43"/>
      <c r="AM201" s="43"/>
      <c r="AN201" s="43"/>
      <c r="AO201" s="43"/>
      <c r="AP201" s="43"/>
      <c r="AQ201" s="43"/>
      <c r="AR201" s="43"/>
      <c r="AS201" s="43"/>
      <c r="AT201" s="43"/>
      <c r="AU201" s="43"/>
      <c r="AV201" s="43"/>
      <c r="AW201" s="43"/>
      <c r="AX201" s="43"/>
      <c r="AY201" s="43"/>
      <c r="AZ201" s="43"/>
      <c r="BA201" s="43"/>
      <c r="BB201" s="43"/>
      <c r="BC201" s="43"/>
      <c r="BD201" s="43"/>
      <c r="BE201" s="43"/>
      <c r="BF201" s="43"/>
      <c r="BG201" s="43"/>
      <c r="BH201" s="43"/>
      <c r="BI201" s="43"/>
      <c r="BJ201" s="43"/>
      <c r="BK201" s="43"/>
      <c r="BL201" s="27"/>
      <c r="BM201" s="27"/>
      <c r="BN201" s="27"/>
    </row>
    <row r="202" spans="1:66" x14ac:dyDescent="0.2">
      <c r="A202" s="43"/>
      <c r="B202" s="43"/>
      <c r="C202" s="43"/>
      <c r="E202" s="43"/>
      <c r="F202" s="43"/>
      <c r="G202" s="43"/>
      <c r="H202" s="43"/>
      <c r="I202" s="43"/>
      <c r="J202" s="43"/>
      <c r="K202" s="43"/>
      <c r="L202" s="43"/>
      <c r="M202" s="43"/>
      <c r="N202" s="43"/>
      <c r="O202" s="43"/>
      <c r="P202" s="43"/>
      <c r="Q202" s="43"/>
      <c r="R202" s="43"/>
      <c r="S202" s="43"/>
      <c r="T202" s="43"/>
      <c r="U202" s="43"/>
      <c r="V202" s="43"/>
      <c r="W202" s="43"/>
      <c r="X202" s="43"/>
      <c r="Y202" s="43"/>
      <c r="Z202" s="43"/>
      <c r="AA202" s="43"/>
      <c r="AB202" s="43"/>
      <c r="AC202" s="43"/>
      <c r="AD202" s="43"/>
      <c r="AE202" s="43"/>
      <c r="AF202" s="43"/>
      <c r="AG202" s="43"/>
      <c r="AH202" s="43"/>
      <c r="AI202" s="43"/>
      <c r="AJ202" s="43"/>
      <c r="AK202" s="43"/>
      <c r="AL202" s="43"/>
      <c r="AM202" s="43"/>
      <c r="AN202" s="43"/>
      <c r="AO202" s="43"/>
      <c r="AP202" s="43"/>
      <c r="AQ202" s="43"/>
      <c r="AR202" s="43"/>
      <c r="AS202" s="43"/>
      <c r="AT202" s="43"/>
      <c r="AU202" s="43"/>
      <c r="AV202" s="43"/>
      <c r="AW202" s="43"/>
      <c r="AX202" s="43"/>
      <c r="AY202" s="43"/>
      <c r="AZ202" s="43"/>
      <c r="BA202" s="43"/>
      <c r="BB202" s="43"/>
      <c r="BC202" s="43"/>
      <c r="BD202" s="43"/>
      <c r="BE202" s="43"/>
      <c r="BF202" s="43"/>
      <c r="BG202" s="43"/>
      <c r="BH202" s="43"/>
      <c r="BI202" s="43"/>
      <c r="BJ202" s="43"/>
      <c r="BK202" s="43"/>
      <c r="BL202" s="27"/>
      <c r="BM202" s="27"/>
      <c r="BN202" s="27"/>
    </row>
    <row r="203" spans="1:66" x14ac:dyDescent="0.2">
      <c r="A203" s="43"/>
      <c r="B203" s="43"/>
      <c r="C203" s="43"/>
      <c r="E203" s="43"/>
      <c r="F203" s="43"/>
      <c r="G203" s="43"/>
      <c r="H203" s="43"/>
      <c r="I203" s="43"/>
      <c r="J203" s="43"/>
      <c r="K203" s="43"/>
      <c r="L203" s="43"/>
      <c r="M203" s="43"/>
      <c r="N203" s="43"/>
      <c r="O203" s="43"/>
      <c r="P203" s="43"/>
      <c r="Q203" s="43"/>
      <c r="R203" s="43"/>
      <c r="S203" s="43"/>
      <c r="T203" s="43"/>
      <c r="U203" s="43"/>
      <c r="V203" s="43"/>
      <c r="W203" s="43"/>
      <c r="X203" s="43"/>
      <c r="Y203" s="43"/>
      <c r="Z203" s="43"/>
      <c r="AA203" s="43"/>
      <c r="AB203" s="43"/>
      <c r="AC203" s="43"/>
      <c r="AD203" s="43"/>
      <c r="AE203" s="43"/>
      <c r="AF203" s="43"/>
      <c r="AG203" s="43"/>
      <c r="AH203" s="43"/>
      <c r="AI203" s="43"/>
      <c r="AJ203" s="43"/>
      <c r="AK203" s="43"/>
      <c r="AL203" s="43"/>
      <c r="AM203" s="43"/>
      <c r="AN203" s="43"/>
      <c r="AO203" s="43"/>
      <c r="AP203" s="43"/>
      <c r="AQ203" s="43"/>
      <c r="AR203" s="43"/>
      <c r="AS203" s="43"/>
      <c r="AT203" s="43"/>
      <c r="AU203" s="43"/>
      <c r="AV203" s="43"/>
      <c r="AW203" s="43"/>
      <c r="AX203" s="43"/>
      <c r="AY203" s="43"/>
      <c r="AZ203" s="43"/>
      <c r="BA203" s="43"/>
      <c r="BB203" s="43"/>
      <c r="BC203" s="43"/>
      <c r="BD203" s="43"/>
      <c r="BE203" s="43"/>
      <c r="BF203" s="43"/>
      <c r="BG203" s="43"/>
      <c r="BH203" s="43"/>
      <c r="BI203" s="43"/>
      <c r="BJ203" s="43"/>
      <c r="BK203" s="43"/>
      <c r="BL203" s="27"/>
      <c r="BM203" s="27"/>
      <c r="BN203" s="27"/>
    </row>
    <row r="204" spans="1:66" x14ac:dyDescent="0.2">
      <c r="A204" s="43"/>
      <c r="B204" s="43"/>
      <c r="C204" s="43"/>
      <c r="E204" s="43"/>
      <c r="F204" s="43"/>
      <c r="G204" s="43"/>
      <c r="H204" s="43"/>
      <c r="I204" s="43"/>
      <c r="J204" s="43"/>
      <c r="K204" s="43"/>
      <c r="L204" s="43"/>
      <c r="M204" s="43"/>
      <c r="N204" s="43"/>
      <c r="O204" s="43"/>
      <c r="P204" s="43"/>
      <c r="Q204" s="43"/>
      <c r="R204" s="43"/>
      <c r="S204" s="43"/>
      <c r="T204" s="43"/>
      <c r="U204" s="43"/>
      <c r="V204" s="43"/>
      <c r="W204" s="43"/>
      <c r="X204" s="43"/>
      <c r="Y204" s="43"/>
      <c r="Z204" s="43"/>
      <c r="AA204" s="43"/>
      <c r="AB204" s="43"/>
      <c r="AC204" s="43"/>
      <c r="AD204" s="43"/>
      <c r="AE204" s="43"/>
      <c r="AF204" s="43"/>
      <c r="AG204" s="43"/>
      <c r="AH204" s="43"/>
      <c r="AI204" s="43"/>
      <c r="AJ204" s="43"/>
      <c r="AK204" s="43"/>
      <c r="AL204" s="43"/>
      <c r="AM204" s="43"/>
      <c r="AN204" s="43"/>
      <c r="AO204" s="43"/>
      <c r="AP204" s="43"/>
      <c r="AQ204" s="43"/>
      <c r="AR204" s="43"/>
      <c r="AS204" s="43"/>
      <c r="AT204" s="43"/>
      <c r="AU204" s="43"/>
      <c r="AV204" s="43"/>
      <c r="AW204" s="43"/>
      <c r="AX204" s="43"/>
      <c r="AY204" s="43"/>
      <c r="AZ204" s="43"/>
      <c r="BA204" s="43"/>
      <c r="BB204" s="43"/>
      <c r="BC204" s="43"/>
      <c r="BD204" s="43"/>
      <c r="BE204" s="43"/>
      <c r="BF204" s="43"/>
      <c r="BG204" s="43"/>
      <c r="BH204" s="43"/>
      <c r="BI204" s="43"/>
      <c r="BJ204" s="43"/>
      <c r="BK204" s="43"/>
      <c r="BL204" s="27"/>
      <c r="BM204" s="27"/>
      <c r="BN204" s="27"/>
    </row>
    <row r="205" spans="1:66" x14ac:dyDescent="0.2">
      <c r="A205" s="43"/>
      <c r="B205" s="43"/>
      <c r="C205" s="43"/>
      <c r="E205" s="43"/>
      <c r="F205" s="43"/>
      <c r="G205" s="43"/>
      <c r="H205" s="43"/>
      <c r="I205" s="43"/>
      <c r="J205" s="43"/>
      <c r="K205" s="43"/>
      <c r="L205" s="43"/>
      <c r="M205" s="43"/>
      <c r="N205" s="43"/>
      <c r="O205" s="43"/>
      <c r="P205" s="43"/>
      <c r="Q205" s="43"/>
      <c r="R205" s="43"/>
      <c r="S205" s="43"/>
      <c r="T205" s="43"/>
      <c r="U205" s="43"/>
      <c r="V205" s="43"/>
      <c r="W205" s="43"/>
      <c r="X205" s="43"/>
      <c r="Y205" s="43"/>
      <c r="Z205" s="43"/>
      <c r="AA205" s="43"/>
      <c r="AB205" s="43"/>
      <c r="AC205" s="43"/>
      <c r="AD205" s="43"/>
      <c r="AE205" s="43"/>
      <c r="AF205" s="43"/>
      <c r="AG205" s="43"/>
      <c r="AH205" s="43"/>
      <c r="AI205" s="43"/>
      <c r="AJ205" s="43"/>
      <c r="AK205" s="43"/>
      <c r="AL205" s="43"/>
      <c r="AM205" s="43"/>
      <c r="AN205" s="43"/>
      <c r="AO205" s="43"/>
      <c r="AP205" s="43"/>
      <c r="AQ205" s="43"/>
      <c r="AR205" s="43"/>
      <c r="AS205" s="43"/>
      <c r="AT205" s="43"/>
      <c r="AU205" s="43"/>
      <c r="AV205" s="43"/>
      <c r="AW205" s="43"/>
      <c r="AX205" s="43"/>
      <c r="AY205" s="43"/>
      <c r="AZ205" s="43"/>
      <c r="BA205" s="43"/>
      <c r="BB205" s="43"/>
      <c r="BC205" s="43"/>
      <c r="BD205" s="43"/>
      <c r="BE205" s="43"/>
      <c r="BF205" s="43"/>
      <c r="BG205" s="43"/>
      <c r="BH205" s="43"/>
      <c r="BI205" s="43"/>
      <c r="BJ205" s="43"/>
      <c r="BK205" s="43"/>
      <c r="BL205" s="27"/>
      <c r="BM205" s="27"/>
      <c r="BN205" s="27"/>
    </row>
    <row r="206" spans="1:66" x14ac:dyDescent="0.2">
      <c r="A206" s="43"/>
      <c r="B206" s="43"/>
      <c r="C206" s="43"/>
      <c r="E206" s="43"/>
      <c r="F206" s="43"/>
      <c r="G206" s="43"/>
      <c r="H206" s="43"/>
      <c r="I206" s="43"/>
      <c r="J206" s="43"/>
      <c r="K206" s="43"/>
      <c r="L206" s="43"/>
      <c r="M206" s="43"/>
      <c r="N206" s="43"/>
      <c r="O206" s="43"/>
      <c r="P206" s="43"/>
      <c r="Q206" s="43"/>
      <c r="R206" s="43"/>
      <c r="S206" s="43"/>
      <c r="T206" s="43"/>
      <c r="U206" s="43"/>
      <c r="V206" s="43"/>
      <c r="W206" s="43"/>
      <c r="X206" s="43"/>
      <c r="Y206" s="43"/>
      <c r="Z206" s="43"/>
      <c r="AA206" s="43"/>
      <c r="AB206" s="43"/>
      <c r="AC206" s="43"/>
      <c r="AD206" s="43"/>
      <c r="AE206" s="43"/>
      <c r="AF206" s="43"/>
      <c r="AG206" s="43"/>
      <c r="AH206" s="43"/>
      <c r="AI206" s="43"/>
      <c r="AJ206" s="43"/>
      <c r="AK206" s="43"/>
      <c r="AL206" s="43"/>
      <c r="AM206" s="43"/>
      <c r="AN206" s="43"/>
      <c r="AO206" s="43"/>
      <c r="AP206" s="43"/>
      <c r="AQ206" s="43"/>
      <c r="AR206" s="43"/>
      <c r="AS206" s="43"/>
      <c r="AT206" s="43"/>
      <c r="AU206" s="43"/>
      <c r="AV206" s="43"/>
      <c r="AW206" s="43"/>
      <c r="AX206" s="43"/>
      <c r="AY206" s="43"/>
      <c r="AZ206" s="43"/>
      <c r="BA206" s="43"/>
      <c r="BB206" s="43"/>
      <c r="BC206" s="43"/>
      <c r="BD206" s="43"/>
      <c r="BE206" s="43"/>
      <c r="BF206" s="43"/>
      <c r="BG206" s="43"/>
      <c r="BH206" s="43"/>
      <c r="BI206" s="43"/>
      <c r="BJ206" s="43"/>
      <c r="BK206" s="43"/>
      <c r="BL206" s="27"/>
      <c r="BM206" s="27"/>
      <c r="BN206" s="27"/>
    </row>
    <row r="207" spans="1:66" x14ac:dyDescent="0.2">
      <c r="A207" s="43"/>
      <c r="B207" s="43"/>
      <c r="C207" s="43"/>
      <c r="E207" s="43"/>
      <c r="F207" s="43"/>
      <c r="G207" s="43"/>
      <c r="H207" s="43"/>
      <c r="I207" s="43"/>
      <c r="J207" s="43"/>
      <c r="K207" s="43"/>
      <c r="L207" s="43"/>
      <c r="M207" s="43"/>
      <c r="N207" s="43"/>
      <c r="O207" s="43"/>
      <c r="P207" s="43"/>
      <c r="Q207" s="43"/>
      <c r="R207" s="43"/>
      <c r="S207" s="43"/>
      <c r="T207" s="43"/>
      <c r="U207" s="43"/>
      <c r="V207" s="43"/>
      <c r="W207" s="43"/>
      <c r="X207" s="43"/>
      <c r="Y207" s="43"/>
      <c r="Z207" s="43"/>
      <c r="AA207" s="43"/>
      <c r="AB207" s="43"/>
      <c r="AC207" s="43"/>
      <c r="AD207" s="43"/>
      <c r="AE207" s="43"/>
      <c r="AF207" s="43"/>
      <c r="AG207" s="43"/>
      <c r="AH207" s="43"/>
      <c r="AI207" s="43"/>
      <c r="AJ207" s="43"/>
      <c r="AK207" s="43"/>
      <c r="AL207" s="43"/>
      <c r="AM207" s="43"/>
      <c r="AN207" s="43"/>
      <c r="AO207" s="43"/>
      <c r="AP207" s="43"/>
      <c r="AQ207" s="43"/>
      <c r="AR207" s="43"/>
      <c r="AS207" s="43"/>
      <c r="AT207" s="43"/>
      <c r="AU207" s="43"/>
      <c r="AV207" s="43"/>
      <c r="AW207" s="43"/>
      <c r="AX207" s="43"/>
      <c r="AY207" s="43"/>
      <c r="AZ207" s="43"/>
      <c r="BA207" s="43"/>
      <c r="BB207" s="43"/>
      <c r="BC207" s="43"/>
      <c r="BD207" s="43"/>
      <c r="BE207" s="43"/>
      <c r="BF207" s="43"/>
      <c r="BG207" s="43"/>
      <c r="BH207" s="43"/>
      <c r="BI207" s="43"/>
      <c r="BJ207" s="43"/>
      <c r="BK207" s="43"/>
      <c r="BL207" s="27"/>
      <c r="BM207" s="27"/>
      <c r="BN207" s="27"/>
    </row>
    <row r="208" spans="1:66" x14ac:dyDescent="0.2">
      <c r="A208" s="43"/>
      <c r="B208" s="43"/>
      <c r="C208" s="43"/>
      <c r="E208" s="43"/>
      <c r="F208" s="43"/>
      <c r="G208" s="43"/>
      <c r="H208" s="43"/>
      <c r="I208" s="43"/>
      <c r="J208" s="43"/>
      <c r="K208" s="43"/>
      <c r="L208" s="43"/>
      <c r="M208" s="43"/>
      <c r="N208" s="43"/>
      <c r="O208" s="43"/>
      <c r="P208" s="43"/>
      <c r="Q208" s="43"/>
      <c r="R208" s="43"/>
      <c r="S208" s="43"/>
      <c r="T208" s="43"/>
      <c r="U208" s="43"/>
      <c r="V208" s="43"/>
      <c r="W208" s="43"/>
      <c r="X208" s="43"/>
      <c r="Y208" s="43"/>
      <c r="Z208" s="43"/>
      <c r="AA208" s="43"/>
      <c r="AB208" s="43"/>
      <c r="AC208" s="43"/>
      <c r="AD208" s="43"/>
      <c r="AE208" s="43"/>
      <c r="AF208" s="43"/>
      <c r="AG208" s="43"/>
      <c r="AH208" s="43"/>
      <c r="AI208" s="43"/>
      <c r="AJ208" s="43"/>
      <c r="AK208" s="43"/>
      <c r="AL208" s="43"/>
      <c r="AM208" s="43"/>
      <c r="AN208" s="43"/>
      <c r="AO208" s="43"/>
      <c r="AP208" s="43"/>
      <c r="AQ208" s="43"/>
      <c r="AR208" s="43"/>
      <c r="AS208" s="43"/>
      <c r="AT208" s="43"/>
      <c r="AU208" s="43"/>
      <c r="AV208" s="43"/>
      <c r="AW208" s="43"/>
      <c r="AX208" s="43"/>
      <c r="AY208" s="43"/>
      <c r="AZ208" s="43"/>
      <c r="BA208" s="43"/>
      <c r="BB208" s="43"/>
      <c r="BC208" s="43"/>
      <c r="BD208" s="43"/>
      <c r="BE208" s="43"/>
      <c r="BF208" s="43"/>
      <c r="BG208" s="43"/>
      <c r="BH208" s="43"/>
      <c r="BI208" s="43"/>
      <c r="BJ208" s="43"/>
      <c r="BK208" s="43"/>
      <c r="BL208" s="27"/>
      <c r="BM208" s="27"/>
      <c r="BN208" s="27"/>
    </row>
    <row r="209" spans="1:66" x14ac:dyDescent="0.2">
      <c r="A209" s="43"/>
      <c r="B209" s="43"/>
      <c r="C209" s="43"/>
      <c r="E209" s="43"/>
      <c r="F209" s="43"/>
      <c r="G209" s="43"/>
      <c r="H209" s="43"/>
      <c r="I209" s="43"/>
      <c r="J209" s="43"/>
      <c r="K209" s="43"/>
      <c r="L209" s="43"/>
      <c r="M209" s="43"/>
      <c r="N209" s="43"/>
      <c r="O209" s="43"/>
      <c r="P209" s="43"/>
      <c r="Q209" s="43"/>
      <c r="R209" s="43"/>
      <c r="S209" s="43"/>
      <c r="T209" s="43"/>
      <c r="U209" s="43"/>
      <c r="V209" s="43"/>
      <c r="W209" s="43"/>
      <c r="X209" s="43"/>
      <c r="Y209" s="43"/>
      <c r="Z209" s="43"/>
      <c r="AA209" s="43"/>
      <c r="AB209" s="43"/>
      <c r="AC209" s="43"/>
      <c r="AD209" s="43"/>
      <c r="AE209" s="43"/>
      <c r="AF209" s="43"/>
      <c r="AG209" s="43"/>
      <c r="AH209" s="43"/>
      <c r="AI209" s="43"/>
      <c r="AJ209" s="43"/>
      <c r="AK209" s="43"/>
      <c r="AL209" s="43"/>
      <c r="AM209" s="43"/>
      <c r="AN209" s="43"/>
      <c r="AO209" s="43"/>
      <c r="AP209" s="43"/>
      <c r="AQ209" s="43"/>
      <c r="AR209" s="43"/>
      <c r="AS209" s="43"/>
      <c r="AT209" s="43"/>
      <c r="AU209" s="43"/>
      <c r="AV209" s="43"/>
      <c r="AW209" s="43"/>
      <c r="AX209" s="43"/>
      <c r="AY209" s="43"/>
      <c r="AZ209" s="43"/>
      <c r="BA209" s="43"/>
      <c r="BB209" s="43"/>
      <c r="BC209" s="43"/>
      <c r="BD209" s="43"/>
      <c r="BE209" s="43"/>
      <c r="BF209" s="43"/>
      <c r="BG209" s="43"/>
      <c r="BH209" s="43"/>
      <c r="BI209" s="43"/>
      <c r="BJ209" s="43"/>
      <c r="BK209" s="43"/>
      <c r="BL209" s="27"/>
      <c r="BM209" s="27"/>
      <c r="BN209" s="27"/>
    </row>
    <row r="210" spans="1:66" x14ac:dyDescent="0.2">
      <c r="A210" s="43"/>
      <c r="B210" s="43"/>
      <c r="C210" s="43"/>
      <c r="E210" s="43"/>
      <c r="F210" s="43"/>
      <c r="G210" s="43"/>
      <c r="H210" s="43"/>
      <c r="I210" s="43"/>
      <c r="J210" s="43"/>
      <c r="K210" s="43"/>
      <c r="L210" s="43"/>
      <c r="M210" s="43"/>
      <c r="N210" s="43"/>
      <c r="O210" s="43"/>
      <c r="P210" s="43"/>
      <c r="Q210" s="43"/>
      <c r="R210" s="43"/>
      <c r="S210" s="43"/>
      <c r="T210" s="43"/>
      <c r="U210" s="43"/>
      <c r="V210" s="43"/>
      <c r="W210" s="43"/>
      <c r="X210" s="43"/>
      <c r="Y210" s="43"/>
      <c r="Z210" s="43"/>
      <c r="AA210" s="43"/>
      <c r="AB210" s="43"/>
      <c r="AC210" s="43"/>
      <c r="AD210" s="43"/>
      <c r="AE210" s="43"/>
      <c r="AF210" s="43"/>
      <c r="AG210" s="43"/>
      <c r="AH210" s="43"/>
      <c r="AI210" s="43"/>
      <c r="AJ210" s="43"/>
      <c r="AK210" s="43"/>
      <c r="AL210" s="43"/>
      <c r="AM210" s="43"/>
      <c r="AN210" s="43"/>
      <c r="AO210" s="43"/>
      <c r="AP210" s="43"/>
      <c r="AQ210" s="43"/>
      <c r="AR210" s="43"/>
      <c r="AS210" s="43"/>
      <c r="AT210" s="43"/>
      <c r="AU210" s="43"/>
      <c r="AV210" s="43"/>
      <c r="AW210" s="43"/>
      <c r="AX210" s="43"/>
      <c r="AY210" s="43"/>
      <c r="AZ210" s="43"/>
      <c r="BA210" s="43"/>
      <c r="BB210" s="43"/>
      <c r="BC210" s="43"/>
      <c r="BD210" s="43"/>
      <c r="BE210" s="43"/>
      <c r="BF210" s="43"/>
      <c r="BG210" s="43"/>
      <c r="BH210" s="43"/>
      <c r="BI210" s="43"/>
      <c r="BJ210" s="43"/>
      <c r="BK210" s="43"/>
      <c r="BL210" s="27"/>
      <c r="BM210" s="27"/>
      <c r="BN210" s="27"/>
    </row>
    <row r="211" spans="1:66" x14ac:dyDescent="0.2">
      <c r="A211" s="43"/>
      <c r="B211" s="43"/>
      <c r="C211" s="43"/>
      <c r="E211" s="43"/>
      <c r="F211" s="43"/>
      <c r="G211" s="43"/>
      <c r="H211" s="43"/>
      <c r="I211" s="43"/>
      <c r="J211" s="43"/>
      <c r="K211" s="43"/>
      <c r="L211" s="43"/>
      <c r="M211" s="43"/>
      <c r="N211" s="43"/>
      <c r="O211" s="43"/>
      <c r="P211" s="43"/>
      <c r="Q211" s="43"/>
      <c r="R211" s="43"/>
      <c r="S211" s="43"/>
      <c r="T211" s="43"/>
      <c r="U211" s="43"/>
      <c r="V211" s="43"/>
      <c r="W211" s="43"/>
      <c r="X211" s="43"/>
      <c r="Y211" s="43"/>
      <c r="Z211" s="43"/>
      <c r="AA211" s="43"/>
      <c r="AB211" s="43"/>
      <c r="AC211" s="43"/>
      <c r="AD211" s="43"/>
      <c r="AE211" s="43"/>
      <c r="AF211" s="43"/>
      <c r="AG211" s="43"/>
      <c r="AH211" s="43"/>
      <c r="AI211" s="43"/>
      <c r="AJ211" s="43"/>
      <c r="AK211" s="43"/>
      <c r="AL211" s="43"/>
      <c r="AM211" s="43"/>
      <c r="AN211" s="43"/>
      <c r="AO211" s="43"/>
      <c r="AP211" s="43"/>
      <c r="AQ211" s="43"/>
      <c r="AR211" s="43"/>
      <c r="AS211" s="43"/>
      <c r="AT211" s="43"/>
      <c r="AU211" s="43"/>
      <c r="AV211" s="43"/>
      <c r="AW211" s="43"/>
      <c r="AX211" s="43"/>
      <c r="AY211" s="43"/>
      <c r="AZ211" s="43"/>
      <c r="BA211" s="43"/>
      <c r="BB211" s="43"/>
      <c r="BC211" s="43"/>
      <c r="BD211" s="43"/>
      <c r="BE211" s="43"/>
      <c r="BF211" s="43"/>
      <c r="BG211" s="43"/>
      <c r="BH211" s="43"/>
      <c r="BI211" s="43"/>
      <c r="BJ211" s="43"/>
      <c r="BK211" s="43"/>
      <c r="BL211" s="27"/>
      <c r="BM211" s="27"/>
      <c r="BN211" s="27"/>
    </row>
    <row r="212" spans="1:66" x14ac:dyDescent="0.2">
      <c r="A212" s="43"/>
      <c r="B212" s="43"/>
      <c r="C212" s="43"/>
      <c r="E212" s="43"/>
      <c r="F212" s="43"/>
      <c r="G212" s="43"/>
      <c r="H212" s="43"/>
      <c r="I212" s="43"/>
      <c r="J212" s="43"/>
      <c r="K212" s="43"/>
      <c r="L212" s="43"/>
      <c r="M212" s="43"/>
      <c r="N212" s="43"/>
      <c r="O212" s="43"/>
      <c r="P212" s="43"/>
      <c r="Q212" s="43"/>
      <c r="R212" s="43"/>
      <c r="S212" s="43"/>
      <c r="T212" s="43"/>
      <c r="U212" s="43"/>
      <c r="V212" s="43"/>
      <c r="W212" s="43"/>
      <c r="X212" s="43"/>
      <c r="Y212" s="43"/>
      <c r="Z212" s="43"/>
      <c r="AA212" s="43"/>
      <c r="AB212" s="43"/>
      <c r="AC212" s="43"/>
      <c r="AD212" s="43"/>
      <c r="AE212" s="43"/>
      <c r="AF212" s="43"/>
      <c r="AG212" s="43"/>
      <c r="AH212" s="43"/>
      <c r="AI212" s="43"/>
      <c r="AJ212" s="43"/>
      <c r="AK212" s="43"/>
      <c r="AL212" s="43"/>
      <c r="AM212" s="43"/>
      <c r="AN212" s="43"/>
      <c r="AO212" s="43"/>
      <c r="AP212" s="43"/>
      <c r="AQ212" s="43"/>
      <c r="AR212" s="43"/>
      <c r="AS212" s="43"/>
      <c r="AT212" s="43"/>
      <c r="AU212" s="43"/>
      <c r="AV212" s="43"/>
      <c r="AW212" s="43"/>
      <c r="AX212" s="43"/>
      <c r="AY212" s="43"/>
      <c r="AZ212" s="43"/>
      <c r="BA212" s="43"/>
      <c r="BB212" s="43"/>
      <c r="BC212" s="43"/>
      <c r="BD212" s="43"/>
      <c r="BE212" s="43"/>
      <c r="BF212" s="43"/>
      <c r="BG212" s="43"/>
      <c r="BH212" s="43"/>
      <c r="BI212" s="43"/>
      <c r="BJ212" s="43"/>
      <c r="BK212" s="43"/>
      <c r="BL212" s="27"/>
      <c r="BM212" s="27"/>
      <c r="BN212" s="27"/>
    </row>
    <row r="213" spans="1:66" x14ac:dyDescent="0.2">
      <c r="A213" s="43"/>
      <c r="B213" s="43"/>
      <c r="C213" s="43"/>
      <c r="E213" s="43"/>
      <c r="F213" s="43"/>
      <c r="G213" s="43"/>
      <c r="H213" s="43"/>
      <c r="I213" s="43"/>
      <c r="J213" s="43"/>
      <c r="K213" s="43"/>
      <c r="L213" s="43"/>
      <c r="M213" s="43"/>
      <c r="N213" s="43"/>
      <c r="O213" s="43"/>
      <c r="P213" s="43"/>
      <c r="Q213" s="43"/>
      <c r="R213" s="43"/>
      <c r="S213" s="43"/>
      <c r="T213" s="43"/>
      <c r="U213" s="43"/>
      <c r="V213" s="43"/>
      <c r="W213" s="43"/>
      <c r="X213" s="43"/>
      <c r="Y213" s="43"/>
      <c r="Z213" s="43"/>
      <c r="AA213" s="43"/>
      <c r="AB213" s="43"/>
      <c r="AC213" s="43"/>
      <c r="AD213" s="43"/>
      <c r="AE213" s="43"/>
      <c r="AF213" s="43"/>
      <c r="AG213" s="43"/>
      <c r="AH213" s="43"/>
      <c r="AI213" s="43"/>
      <c r="AJ213" s="43"/>
      <c r="AK213" s="43"/>
      <c r="AL213" s="43"/>
      <c r="AM213" s="43"/>
      <c r="AN213" s="43"/>
      <c r="AO213" s="43"/>
      <c r="AP213" s="43"/>
      <c r="AQ213" s="43"/>
      <c r="AR213" s="43"/>
      <c r="AS213" s="43"/>
      <c r="AT213" s="43"/>
      <c r="AU213" s="43"/>
      <c r="AV213" s="43"/>
      <c r="AW213" s="43"/>
      <c r="AX213" s="43"/>
      <c r="AY213" s="43"/>
      <c r="AZ213" s="43"/>
      <c r="BA213" s="43"/>
      <c r="BB213" s="43"/>
      <c r="BC213" s="43"/>
      <c r="BD213" s="43"/>
      <c r="BE213" s="43"/>
      <c r="BF213" s="43"/>
      <c r="BG213" s="43"/>
      <c r="BH213" s="43"/>
      <c r="BI213" s="43"/>
      <c r="BJ213" s="43"/>
      <c r="BK213" s="43"/>
      <c r="BL213" s="27"/>
      <c r="BM213" s="27"/>
      <c r="BN213" s="27"/>
    </row>
    <row r="214" spans="1:66" x14ac:dyDescent="0.2">
      <c r="A214" s="43"/>
      <c r="B214" s="43"/>
      <c r="C214" s="43"/>
      <c r="E214" s="43"/>
      <c r="F214" s="43"/>
      <c r="G214" s="43"/>
      <c r="H214" s="43"/>
      <c r="I214" s="43"/>
      <c r="J214" s="43"/>
      <c r="K214" s="43"/>
      <c r="L214" s="43"/>
      <c r="M214" s="43"/>
      <c r="N214" s="43"/>
      <c r="O214" s="43"/>
      <c r="P214" s="43"/>
      <c r="Q214" s="43"/>
      <c r="R214" s="43"/>
      <c r="S214" s="43"/>
      <c r="T214" s="43"/>
      <c r="U214" s="43"/>
      <c r="V214" s="43"/>
      <c r="W214" s="43"/>
      <c r="X214" s="43"/>
      <c r="Y214" s="43"/>
      <c r="Z214" s="43"/>
      <c r="AA214" s="43"/>
      <c r="AB214" s="43"/>
      <c r="AC214" s="43"/>
      <c r="AD214" s="43"/>
      <c r="AE214" s="43"/>
      <c r="AF214" s="43"/>
      <c r="AG214" s="43"/>
      <c r="AH214" s="43"/>
      <c r="AI214" s="43"/>
      <c r="AJ214" s="43"/>
      <c r="AK214" s="43"/>
      <c r="AL214" s="43"/>
      <c r="AM214" s="43"/>
      <c r="AN214" s="43"/>
      <c r="AO214" s="43"/>
      <c r="AP214" s="43"/>
      <c r="AQ214" s="43"/>
      <c r="AR214" s="43"/>
      <c r="AS214" s="43"/>
      <c r="AT214" s="43"/>
      <c r="AU214" s="43"/>
      <c r="AV214" s="43"/>
      <c r="AW214" s="43"/>
      <c r="AX214" s="43"/>
      <c r="AY214" s="43"/>
      <c r="AZ214" s="43"/>
      <c r="BA214" s="43"/>
      <c r="BB214" s="43"/>
      <c r="BC214" s="43"/>
      <c r="BD214" s="43"/>
      <c r="BE214" s="43"/>
      <c r="BF214" s="43"/>
      <c r="BG214" s="43"/>
      <c r="BH214" s="43"/>
      <c r="BI214" s="43"/>
      <c r="BJ214" s="43"/>
      <c r="BK214" s="43"/>
      <c r="BL214" s="27"/>
      <c r="BM214" s="27"/>
      <c r="BN214" s="27"/>
    </row>
    <row r="215" spans="1:66" x14ac:dyDescent="0.2">
      <c r="A215" s="43"/>
      <c r="B215" s="43"/>
      <c r="C215" s="43"/>
      <c r="E215" s="43"/>
      <c r="F215" s="43"/>
      <c r="G215" s="43"/>
      <c r="H215" s="43"/>
      <c r="I215" s="43"/>
      <c r="J215" s="43"/>
      <c r="K215" s="43"/>
      <c r="L215" s="43"/>
      <c r="M215" s="43"/>
      <c r="N215" s="43"/>
      <c r="O215" s="43"/>
      <c r="P215" s="43"/>
      <c r="Q215" s="43"/>
      <c r="R215" s="43"/>
      <c r="S215" s="43"/>
      <c r="T215" s="43"/>
      <c r="U215" s="43"/>
      <c r="V215" s="43"/>
      <c r="W215" s="43"/>
      <c r="X215" s="43"/>
      <c r="Y215" s="43"/>
      <c r="Z215" s="43"/>
      <c r="AA215" s="43"/>
      <c r="AB215" s="43"/>
      <c r="AC215" s="43"/>
      <c r="AD215" s="43"/>
      <c r="AE215" s="43"/>
      <c r="AF215" s="43"/>
      <c r="AG215" s="43"/>
      <c r="AH215" s="43"/>
      <c r="AI215" s="43"/>
      <c r="AJ215" s="43"/>
      <c r="AK215" s="43"/>
      <c r="AL215" s="43"/>
      <c r="AM215" s="43"/>
      <c r="AN215" s="43"/>
      <c r="AO215" s="43"/>
      <c r="AP215" s="43"/>
      <c r="AQ215" s="43"/>
      <c r="AR215" s="43"/>
      <c r="AS215" s="43"/>
      <c r="AT215" s="43"/>
      <c r="AU215" s="43"/>
      <c r="AV215" s="43"/>
      <c r="AW215" s="43"/>
      <c r="AX215" s="43"/>
      <c r="AY215" s="43"/>
      <c r="AZ215" s="43"/>
      <c r="BA215" s="43"/>
      <c r="BB215" s="43"/>
      <c r="BC215" s="43"/>
      <c r="BD215" s="43"/>
      <c r="BE215" s="43"/>
      <c r="BF215" s="43"/>
      <c r="BG215" s="43"/>
      <c r="BH215" s="43"/>
      <c r="BI215" s="43"/>
      <c r="BJ215" s="43"/>
      <c r="BK215" s="43"/>
      <c r="BL215" s="27"/>
      <c r="BM215" s="27"/>
      <c r="BN215" s="27"/>
    </row>
    <row r="216" spans="1:66" x14ac:dyDescent="0.2">
      <c r="A216" s="43"/>
      <c r="B216" s="43"/>
      <c r="C216" s="43"/>
      <c r="E216" s="43"/>
      <c r="F216" s="43"/>
      <c r="G216" s="43"/>
      <c r="H216" s="43"/>
      <c r="I216" s="43"/>
      <c r="J216" s="43"/>
      <c r="K216" s="43"/>
      <c r="L216" s="43"/>
      <c r="M216" s="43"/>
      <c r="N216" s="43"/>
      <c r="O216" s="43"/>
      <c r="P216" s="43"/>
      <c r="Q216" s="43"/>
      <c r="R216" s="43"/>
      <c r="S216" s="43"/>
      <c r="T216" s="43"/>
      <c r="U216" s="43"/>
      <c r="V216" s="43"/>
      <c r="W216" s="43"/>
      <c r="X216" s="43"/>
      <c r="Y216" s="43"/>
      <c r="Z216" s="43"/>
      <c r="AA216" s="43"/>
      <c r="AB216" s="43"/>
      <c r="AC216" s="43"/>
      <c r="AD216" s="43"/>
      <c r="AE216" s="43"/>
      <c r="AF216" s="43"/>
      <c r="AG216" s="43"/>
      <c r="AH216" s="43"/>
      <c r="AI216" s="43"/>
      <c r="AJ216" s="43"/>
      <c r="AK216" s="43"/>
      <c r="AL216" s="43"/>
      <c r="AM216" s="43"/>
      <c r="AN216" s="43"/>
      <c r="AO216" s="43"/>
      <c r="AP216" s="43"/>
      <c r="AQ216" s="43"/>
      <c r="AR216" s="43"/>
      <c r="AS216" s="43"/>
      <c r="AT216" s="43"/>
      <c r="AU216" s="43"/>
      <c r="AV216" s="43"/>
      <c r="AW216" s="43"/>
      <c r="AX216" s="43"/>
      <c r="AY216" s="43"/>
      <c r="AZ216" s="43"/>
      <c r="BA216" s="43"/>
      <c r="BB216" s="43"/>
      <c r="BC216" s="43"/>
      <c r="BD216" s="43"/>
      <c r="BE216" s="43"/>
      <c r="BF216" s="43"/>
      <c r="BG216" s="43"/>
      <c r="BH216" s="43"/>
      <c r="BI216" s="43"/>
      <c r="BJ216" s="43"/>
      <c r="BK216" s="43"/>
      <c r="BL216" s="27"/>
      <c r="BM216" s="27"/>
      <c r="BN216" s="27"/>
    </row>
    <row r="217" spans="1:66" x14ac:dyDescent="0.2">
      <c r="A217" s="43"/>
      <c r="B217" s="43"/>
      <c r="C217" s="43"/>
      <c r="E217" s="43"/>
      <c r="F217" s="43"/>
      <c r="G217" s="43"/>
      <c r="H217" s="43"/>
      <c r="I217" s="43"/>
      <c r="J217" s="43"/>
      <c r="K217" s="43"/>
      <c r="L217" s="43"/>
      <c r="M217" s="43"/>
      <c r="N217" s="43"/>
      <c r="O217" s="43"/>
      <c r="P217" s="43"/>
      <c r="Q217" s="43"/>
      <c r="R217" s="43"/>
      <c r="S217" s="43"/>
      <c r="T217" s="43"/>
      <c r="U217" s="43"/>
      <c r="V217" s="43"/>
      <c r="W217" s="43"/>
      <c r="X217" s="43"/>
      <c r="Y217" s="43"/>
      <c r="Z217" s="43"/>
      <c r="AA217" s="43"/>
      <c r="AB217" s="43"/>
      <c r="AC217" s="43"/>
      <c r="AD217" s="43"/>
      <c r="AE217" s="43"/>
      <c r="AF217" s="43"/>
      <c r="AG217" s="43"/>
      <c r="AH217" s="43"/>
      <c r="AI217" s="43"/>
      <c r="AJ217" s="43"/>
      <c r="AK217" s="43"/>
      <c r="AL217" s="43"/>
      <c r="AM217" s="43"/>
      <c r="AN217" s="43"/>
      <c r="AO217" s="43"/>
      <c r="AP217" s="43"/>
      <c r="AQ217" s="43"/>
      <c r="AR217" s="43"/>
      <c r="AS217" s="43"/>
      <c r="AT217" s="43"/>
      <c r="AU217" s="43"/>
      <c r="AV217" s="43"/>
      <c r="AW217" s="43"/>
      <c r="AX217" s="43"/>
      <c r="AY217" s="43"/>
      <c r="AZ217" s="43"/>
      <c r="BA217" s="43"/>
      <c r="BB217" s="43"/>
      <c r="BC217" s="43"/>
      <c r="BD217" s="43"/>
      <c r="BE217" s="43"/>
      <c r="BF217" s="43"/>
      <c r="BG217" s="43"/>
      <c r="BH217" s="43"/>
      <c r="BI217" s="43"/>
      <c r="BJ217" s="43"/>
      <c r="BK217" s="43"/>
      <c r="BL217" s="27"/>
      <c r="BM217" s="27"/>
      <c r="BN217" s="27"/>
    </row>
    <row r="218" spans="1:66" x14ac:dyDescent="0.2">
      <c r="A218" s="43"/>
      <c r="B218" s="43"/>
      <c r="C218" s="43"/>
      <c r="E218" s="43"/>
      <c r="F218" s="43"/>
      <c r="G218" s="43"/>
      <c r="H218" s="43"/>
      <c r="I218" s="43"/>
      <c r="J218" s="43"/>
      <c r="K218" s="43"/>
      <c r="L218" s="43"/>
      <c r="M218" s="43"/>
      <c r="N218" s="43"/>
      <c r="O218" s="43"/>
      <c r="P218" s="43"/>
      <c r="Q218" s="43"/>
      <c r="R218" s="43"/>
      <c r="S218" s="43"/>
      <c r="T218" s="43"/>
      <c r="U218" s="43"/>
      <c r="V218" s="43"/>
      <c r="W218" s="43"/>
      <c r="X218" s="43"/>
      <c r="Y218" s="43"/>
      <c r="Z218" s="43"/>
      <c r="AA218" s="43"/>
      <c r="AB218" s="43"/>
      <c r="AC218" s="43"/>
      <c r="AD218" s="43"/>
      <c r="AE218" s="43"/>
      <c r="AF218" s="43"/>
      <c r="AG218" s="43"/>
      <c r="AH218" s="43"/>
      <c r="AI218" s="43"/>
      <c r="AJ218" s="43"/>
      <c r="AK218" s="43"/>
      <c r="AL218" s="43"/>
      <c r="AM218" s="43"/>
      <c r="AN218" s="43"/>
      <c r="AO218" s="43"/>
      <c r="AP218" s="43"/>
      <c r="AQ218" s="43"/>
      <c r="AR218" s="43"/>
      <c r="AS218" s="43"/>
      <c r="AT218" s="43"/>
      <c r="AU218" s="43"/>
      <c r="AV218" s="43"/>
      <c r="AW218" s="43"/>
      <c r="AX218" s="43"/>
      <c r="AY218" s="43"/>
      <c r="AZ218" s="43"/>
      <c r="BA218" s="43"/>
      <c r="BB218" s="43"/>
      <c r="BC218" s="43"/>
      <c r="BD218" s="43"/>
      <c r="BE218" s="43"/>
      <c r="BF218" s="43"/>
      <c r="BG218" s="43"/>
      <c r="BH218" s="43"/>
      <c r="BI218" s="43"/>
      <c r="BJ218" s="43"/>
      <c r="BK218" s="43"/>
      <c r="BL218" s="27"/>
      <c r="BM218" s="27"/>
      <c r="BN218" s="27"/>
    </row>
    <row r="219" spans="1:66" x14ac:dyDescent="0.2">
      <c r="A219" s="43"/>
      <c r="B219" s="43"/>
      <c r="C219" s="43"/>
      <c r="E219" s="43"/>
      <c r="F219" s="43"/>
      <c r="G219" s="43"/>
      <c r="H219" s="43"/>
      <c r="I219" s="43"/>
      <c r="J219" s="43"/>
      <c r="K219" s="43"/>
      <c r="L219" s="43"/>
      <c r="M219" s="43"/>
      <c r="N219" s="43"/>
      <c r="O219" s="43"/>
      <c r="P219" s="43"/>
      <c r="Q219" s="43"/>
      <c r="R219" s="43"/>
      <c r="S219" s="43"/>
      <c r="T219" s="43"/>
      <c r="U219" s="43"/>
      <c r="V219" s="43"/>
      <c r="W219" s="43"/>
      <c r="X219" s="43"/>
      <c r="Y219" s="43"/>
      <c r="Z219" s="43"/>
      <c r="AA219" s="43"/>
      <c r="AB219" s="43"/>
      <c r="AC219" s="43"/>
      <c r="AD219" s="43"/>
      <c r="AE219" s="43"/>
      <c r="AF219" s="43"/>
      <c r="AG219" s="43"/>
      <c r="AH219" s="43"/>
      <c r="AI219" s="43"/>
      <c r="AJ219" s="43"/>
      <c r="AK219" s="43"/>
      <c r="AL219" s="43"/>
      <c r="AM219" s="43"/>
      <c r="AN219" s="43"/>
      <c r="AO219" s="43"/>
      <c r="AP219" s="43"/>
      <c r="AQ219" s="43"/>
      <c r="AR219" s="43"/>
      <c r="AS219" s="43"/>
      <c r="AT219" s="43"/>
      <c r="AU219" s="43"/>
      <c r="AV219" s="43"/>
      <c r="AW219" s="43"/>
      <c r="AX219" s="43"/>
      <c r="AY219" s="43"/>
      <c r="AZ219" s="43"/>
      <c r="BA219" s="43"/>
      <c r="BB219" s="43"/>
      <c r="BC219" s="43"/>
      <c r="BD219" s="43"/>
      <c r="BE219" s="43"/>
      <c r="BF219" s="43"/>
      <c r="BG219" s="43"/>
      <c r="BH219" s="43"/>
      <c r="BI219" s="43"/>
      <c r="BJ219" s="43"/>
      <c r="BK219" s="43"/>
      <c r="BL219" s="27"/>
      <c r="BM219" s="27"/>
      <c r="BN219" s="27"/>
    </row>
    <row r="220" spans="1:66" x14ac:dyDescent="0.2">
      <c r="A220" s="43"/>
      <c r="B220" s="43"/>
      <c r="C220" s="43"/>
      <c r="E220" s="43"/>
      <c r="F220" s="43"/>
      <c r="G220" s="43"/>
      <c r="H220" s="43"/>
      <c r="I220" s="43"/>
      <c r="J220" s="43"/>
      <c r="K220" s="43"/>
      <c r="L220" s="43"/>
      <c r="M220" s="43"/>
      <c r="N220" s="43"/>
      <c r="O220" s="43"/>
      <c r="P220" s="43"/>
      <c r="Q220" s="43"/>
      <c r="R220" s="43"/>
      <c r="S220" s="43"/>
      <c r="T220" s="43"/>
      <c r="U220" s="43"/>
      <c r="V220" s="43"/>
      <c r="W220" s="43"/>
      <c r="X220" s="43"/>
      <c r="Y220" s="43"/>
      <c r="Z220" s="43"/>
      <c r="AA220" s="43"/>
      <c r="AB220" s="43"/>
      <c r="AC220" s="43"/>
      <c r="AD220" s="43"/>
      <c r="AE220" s="43"/>
      <c r="AF220" s="43"/>
      <c r="AG220" s="43"/>
      <c r="AH220" s="43"/>
      <c r="AI220" s="43"/>
      <c r="AJ220" s="43"/>
      <c r="AK220" s="43"/>
      <c r="AL220" s="43"/>
      <c r="AM220" s="43"/>
      <c r="AN220" s="43"/>
      <c r="AO220" s="43"/>
      <c r="AP220" s="43"/>
      <c r="AQ220" s="43"/>
      <c r="AR220" s="43"/>
      <c r="AS220" s="43"/>
      <c r="AT220" s="43"/>
      <c r="AU220" s="43"/>
      <c r="AV220" s="43"/>
      <c r="AW220" s="43"/>
      <c r="AX220" s="43"/>
      <c r="AY220" s="43"/>
      <c r="AZ220" s="43"/>
      <c r="BA220" s="43"/>
      <c r="BB220" s="43"/>
      <c r="BC220" s="43"/>
      <c r="BD220" s="43"/>
      <c r="BE220" s="43"/>
      <c r="BF220" s="43"/>
      <c r="BG220" s="43"/>
      <c r="BH220" s="43"/>
      <c r="BI220" s="43"/>
      <c r="BJ220" s="43"/>
      <c r="BK220" s="43"/>
      <c r="BL220" s="27"/>
      <c r="BM220" s="27"/>
      <c r="BN220" s="27"/>
    </row>
    <row r="221" spans="1:66" x14ac:dyDescent="0.2">
      <c r="A221" s="43"/>
      <c r="B221" s="43"/>
      <c r="C221" s="43"/>
      <c r="E221" s="43"/>
      <c r="F221" s="43"/>
      <c r="G221" s="43"/>
      <c r="H221" s="43"/>
      <c r="I221" s="43"/>
      <c r="J221" s="43"/>
      <c r="K221" s="43"/>
      <c r="L221" s="43"/>
      <c r="M221" s="43"/>
      <c r="N221" s="43"/>
      <c r="O221" s="43"/>
      <c r="P221" s="43"/>
      <c r="Q221" s="43"/>
      <c r="R221" s="43"/>
      <c r="S221" s="43"/>
      <c r="T221" s="43"/>
      <c r="U221" s="43"/>
      <c r="V221" s="43"/>
      <c r="W221" s="43"/>
      <c r="X221" s="43"/>
      <c r="Y221" s="43"/>
      <c r="Z221" s="43"/>
      <c r="AA221" s="43"/>
      <c r="AB221" s="43"/>
      <c r="AC221" s="43"/>
      <c r="AD221" s="43"/>
      <c r="AE221" s="43"/>
      <c r="AF221" s="43"/>
      <c r="AG221" s="43"/>
      <c r="AH221" s="43"/>
      <c r="AI221" s="43"/>
      <c r="AJ221" s="43"/>
      <c r="AK221" s="43"/>
      <c r="AL221" s="43"/>
      <c r="AM221" s="43"/>
      <c r="AN221" s="43"/>
      <c r="AO221" s="43"/>
      <c r="AP221" s="43"/>
      <c r="AQ221" s="43"/>
      <c r="AR221" s="43"/>
      <c r="AS221" s="43"/>
      <c r="AT221" s="43"/>
      <c r="AU221" s="43"/>
      <c r="AV221" s="43"/>
      <c r="AW221" s="43"/>
      <c r="AX221" s="43"/>
      <c r="AY221" s="43"/>
      <c r="AZ221" s="43"/>
      <c r="BA221" s="43"/>
      <c r="BB221" s="43"/>
      <c r="BC221" s="43"/>
      <c r="BD221" s="43"/>
      <c r="BE221" s="43"/>
      <c r="BF221" s="43"/>
      <c r="BG221" s="43"/>
      <c r="BH221" s="43"/>
      <c r="BI221" s="43"/>
      <c r="BJ221" s="43"/>
      <c r="BK221" s="43"/>
      <c r="BL221" s="27"/>
      <c r="BM221" s="27"/>
      <c r="BN221" s="27"/>
    </row>
    <row r="222" spans="1:66" x14ac:dyDescent="0.2">
      <c r="A222" s="43"/>
      <c r="B222" s="43"/>
      <c r="C222" s="43"/>
      <c r="E222" s="43"/>
      <c r="F222" s="43"/>
      <c r="G222" s="43"/>
      <c r="H222" s="43"/>
      <c r="I222" s="43"/>
      <c r="J222" s="43"/>
      <c r="K222" s="43"/>
      <c r="L222" s="43"/>
      <c r="M222" s="43"/>
      <c r="N222" s="43"/>
      <c r="O222" s="43"/>
      <c r="P222" s="43"/>
      <c r="Q222" s="43"/>
      <c r="R222" s="43"/>
      <c r="S222" s="43"/>
      <c r="T222" s="43"/>
      <c r="U222" s="43"/>
      <c r="V222" s="43"/>
      <c r="W222" s="43"/>
      <c r="X222" s="43"/>
      <c r="Y222" s="43"/>
      <c r="Z222" s="43"/>
      <c r="AA222" s="43"/>
      <c r="AB222" s="43"/>
      <c r="AC222" s="43"/>
      <c r="AD222" s="43"/>
      <c r="AE222" s="43"/>
      <c r="AF222" s="43"/>
      <c r="AG222" s="43"/>
      <c r="AH222" s="43"/>
      <c r="AI222" s="43"/>
      <c r="AJ222" s="43"/>
      <c r="AK222" s="43"/>
      <c r="AL222" s="43"/>
      <c r="AM222" s="43"/>
      <c r="AN222" s="43"/>
      <c r="AO222" s="43"/>
      <c r="AP222" s="43"/>
      <c r="AQ222" s="43"/>
      <c r="AR222" s="43"/>
      <c r="AS222" s="43"/>
      <c r="AT222" s="43"/>
      <c r="AU222" s="43"/>
      <c r="AV222" s="43"/>
      <c r="AW222" s="43"/>
      <c r="AX222" s="43"/>
      <c r="AY222" s="43"/>
      <c r="AZ222" s="43"/>
      <c r="BA222" s="43"/>
      <c r="BB222" s="43"/>
      <c r="BC222" s="43"/>
      <c r="BD222" s="43"/>
      <c r="BE222" s="43"/>
      <c r="BF222" s="43"/>
      <c r="BG222" s="43"/>
      <c r="BH222" s="43"/>
      <c r="BI222" s="43"/>
      <c r="BJ222" s="43"/>
      <c r="BK222" s="43"/>
      <c r="BL222" s="27"/>
      <c r="BM222" s="27"/>
      <c r="BN222" s="27"/>
    </row>
    <row r="223" spans="1:66" x14ac:dyDescent="0.2">
      <c r="A223" s="43"/>
      <c r="B223" s="43"/>
      <c r="C223" s="43"/>
      <c r="E223" s="43"/>
      <c r="F223" s="43"/>
      <c r="G223" s="43"/>
      <c r="H223" s="43"/>
      <c r="I223" s="43"/>
      <c r="J223" s="43"/>
      <c r="K223" s="43"/>
      <c r="L223" s="43"/>
      <c r="M223" s="43"/>
      <c r="N223" s="43"/>
      <c r="O223" s="43"/>
      <c r="P223" s="43"/>
      <c r="Q223" s="43"/>
      <c r="R223" s="43"/>
      <c r="S223" s="43"/>
      <c r="T223" s="43"/>
      <c r="U223" s="43"/>
      <c r="V223" s="43"/>
      <c r="W223" s="43"/>
      <c r="X223" s="43"/>
      <c r="Y223" s="43"/>
      <c r="Z223" s="43"/>
      <c r="AA223" s="43"/>
      <c r="AB223" s="43"/>
      <c r="AC223" s="43"/>
      <c r="AD223" s="43"/>
      <c r="AE223" s="43"/>
      <c r="AF223" s="43"/>
      <c r="AG223" s="43"/>
      <c r="AH223" s="43"/>
      <c r="AI223" s="43"/>
      <c r="AJ223" s="43"/>
      <c r="AK223" s="43"/>
      <c r="AL223" s="43"/>
      <c r="AM223" s="43"/>
      <c r="AN223" s="43"/>
      <c r="AO223" s="43"/>
      <c r="AP223" s="43"/>
      <c r="AQ223" s="43"/>
      <c r="AR223" s="43"/>
      <c r="AS223" s="43"/>
      <c r="AT223" s="43"/>
      <c r="AU223" s="43"/>
      <c r="AV223" s="43"/>
      <c r="AW223" s="43"/>
      <c r="AX223" s="43"/>
      <c r="AY223" s="43"/>
      <c r="AZ223" s="43"/>
      <c r="BA223" s="43"/>
      <c r="BB223" s="43"/>
      <c r="BC223" s="43"/>
      <c r="BD223" s="43"/>
      <c r="BE223" s="43"/>
      <c r="BF223" s="43"/>
      <c r="BG223" s="43"/>
      <c r="BH223" s="43"/>
      <c r="BI223" s="43"/>
      <c r="BJ223" s="43"/>
      <c r="BK223" s="43"/>
      <c r="BL223" s="27"/>
      <c r="BM223" s="27"/>
      <c r="BN223" s="27"/>
    </row>
    <row r="224" spans="1:66" x14ac:dyDescent="0.2">
      <c r="A224" s="43"/>
      <c r="B224" s="43"/>
      <c r="C224" s="43"/>
      <c r="E224" s="43"/>
      <c r="F224" s="43"/>
      <c r="G224" s="43"/>
      <c r="H224" s="43"/>
      <c r="I224" s="43"/>
      <c r="J224" s="43"/>
      <c r="K224" s="43"/>
      <c r="L224" s="43"/>
      <c r="M224" s="43"/>
      <c r="N224" s="43"/>
      <c r="O224" s="43"/>
      <c r="P224" s="43"/>
      <c r="Q224" s="43"/>
      <c r="R224" s="43"/>
      <c r="S224" s="43"/>
      <c r="T224" s="43"/>
      <c r="U224" s="43"/>
      <c r="V224" s="43"/>
      <c r="W224" s="43"/>
      <c r="X224" s="43"/>
      <c r="Y224" s="43"/>
      <c r="Z224" s="43"/>
      <c r="AA224" s="43"/>
      <c r="AB224" s="43"/>
      <c r="AC224" s="43"/>
      <c r="AD224" s="43"/>
      <c r="AE224" s="43"/>
      <c r="AF224" s="43"/>
      <c r="AG224" s="43"/>
      <c r="AH224" s="43"/>
      <c r="AI224" s="43"/>
      <c r="AJ224" s="43"/>
      <c r="AK224" s="43"/>
      <c r="AL224" s="43"/>
      <c r="AM224" s="43"/>
      <c r="AN224" s="43"/>
      <c r="AO224" s="43"/>
      <c r="AP224" s="43"/>
      <c r="AQ224" s="43"/>
      <c r="AR224" s="43"/>
      <c r="AS224" s="43"/>
      <c r="AT224" s="43"/>
      <c r="AU224" s="43"/>
      <c r="AV224" s="43"/>
      <c r="AW224" s="43"/>
      <c r="AX224" s="43"/>
      <c r="AY224" s="43"/>
      <c r="AZ224" s="43"/>
      <c r="BA224" s="43"/>
      <c r="BB224" s="43"/>
      <c r="BC224" s="43"/>
      <c r="BD224" s="43"/>
      <c r="BE224" s="43"/>
      <c r="BF224" s="43"/>
      <c r="BG224" s="43"/>
      <c r="BH224" s="43"/>
      <c r="BI224" s="43"/>
      <c r="BJ224" s="43"/>
      <c r="BK224" s="43"/>
      <c r="BL224" s="27"/>
      <c r="BM224" s="27"/>
      <c r="BN224" s="27"/>
    </row>
    <row r="225" spans="1:66" x14ac:dyDescent="0.2">
      <c r="A225" s="43"/>
      <c r="B225" s="43"/>
      <c r="C225" s="43"/>
      <c r="E225" s="43"/>
      <c r="F225" s="43"/>
      <c r="G225" s="43"/>
      <c r="H225" s="43"/>
      <c r="I225" s="43"/>
      <c r="J225" s="43"/>
      <c r="K225" s="43"/>
      <c r="L225" s="43"/>
      <c r="M225" s="43"/>
      <c r="N225" s="43"/>
      <c r="O225" s="43"/>
      <c r="P225" s="43"/>
      <c r="Q225" s="43"/>
      <c r="R225" s="43"/>
      <c r="S225" s="43"/>
      <c r="T225" s="43"/>
      <c r="U225" s="43"/>
      <c r="V225" s="43"/>
      <c r="W225" s="43"/>
      <c r="X225" s="43"/>
      <c r="Y225" s="43"/>
      <c r="Z225" s="43"/>
      <c r="AA225" s="43"/>
      <c r="AB225" s="43"/>
      <c r="AC225" s="43"/>
      <c r="AD225" s="43"/>
      <c r="AE225" s="43"/>
      <c r="AF225" s="43"/>
      <c r="AG225" s="43"/>
      <c r="AH225" s="43"/>
      <c r="AI225" s="43"/>
      <c r="AJ225" s="43"/>
      <c r="AK225" s="43"/>
      <c r="AL225" s="43"/>
      <c r="AM225" s="43"/>
      <c r="AN225" s="43"/>
      <c r="AO225" s="43"/>
      <c r="AP225" s="43"/>
      <c r="AQ225" s="43"/>
      <c r="AR225" s="43"/>
      <c r="AS225" s="43"/>
      <c r="AT225" s="43"/>
      <c r="AU225" s="43"/>
      <c r="AV225" s="43"/>
      <c r="AW225" s="43"/>
      <c r="AX225" s="43"/>
      <c r="AY225" s="43"/>
      <c r="AZ225" s="43"/>
      <c r="BA225" s="43"/>
      <c r="BB225" s="43"/>
      <c r="BC225" s="43"/>
      <c r="BD225" s="43"/>
      <c r="BE225" s="43"/>
      <c r="BF225" s="43"/>
      <c r="BG225" s="43"/>
      <c r="BH225" s="43"/>
      <c r="BI225" s="43"/>
      <c r="BJ225" s="43"/>
      <c r="BK225" s="43"/>
      <c r="BL225" s="27"/>
      <c r="BM225" s="27"/>
      <c r="BN225" s="27"/>
    </row>
    <row r="226" spans="1:66" x14ac:dyDescent="0.2">
      <c r="A226" s="43"/>
      <c r="B226" s="43"/>
      <c r="C226" s="43"/>
      <c r="E226" s="43"/>
      <c r="F226" s="43"/>
      <c r="G226" s="43"/>
      <c r="H226" s="43"/>
      <c r="I226" s="43"/>
      <c r="J226" s="43"/>
      <c r="K226" s="43"/>
      <c r="L226" s="43"/>
      <c r="M226" s="43"/>
      <c r="N226" s="43"/>
      <c r="O226" s="43"/>
      <c r="P226" s="43"/>
      <c r="Q226" s="43"/>
      <c r="R226" s="43"/>
      <c r="S226" s="43"/>
      <c r="T226" s="43"/>
      <c r="U226" s="43"/>
      <c r="V226" s="43"/>
      <c r="W226" s="43"/>
      <c r="X226" s="43"/>
      <c r="Y226" s="43"/>
      <c r="Z226" s="43"/>
      <c r="AA226" s="43"/>
      <c r="AB226" s="43"/>
      <c r="AC226" s="43"/>
      <c r="AD226" s="43"/>
      <c r="AE226" s="43"/>
      <c r="AF226" s="43"/>
      <c r="AG226" s="43"/>
      <c r="AH226" s="43"/>
      <c r="AI226" s="43"/>
      <c r="AJ226" s="43"/>
      <c r="AK226" s="43"/>
      <c r="AL226" s="43"/>
      <c r="AM226" s="43"/>
      <c r="AN226" s="43"/>
      <c r="AO226" s="43"/>
      <c r="AP226" s="43"/>
      <c r="AQ226" s="43"/>
      <c r="AR226" s="43"/>
      <c r="AS226" s="43"/>
      <c r="AT226" s="43"/>
      <c r="AU226" s="43"/>
      <c r="AV226" s="43"/>
      <c r="AW226" s="43"/>
      <c r="AX226" s="43"/>
      <c r="AY226" s="43"/>
      <c r="AZ226" s="43"/>
      <c r="BA226" s="43"/>
      <c r="BB226" s="43"/>
      <c r="BC226" s="43"/>
      <c r="BD226" s="43"/>
      <c r="BE226" s="43"/>
      <c r="BF226" s="43"/>
      <c r="BG226" s="43"/>
      <c r="BH226" s="43"/>
      <c r="BI226" s="43"/>
      <c r="BJ226" s="43"/>
      <c r="BK226" s="43"/>
      <c r="BL226" s="27"/>
      <c r="BM226" s="27"/>
      <c r="BN226" s="27"/>
    </row>
    <row r="227" spans="1:66" x14ac:dyDescent="0.2">
      <c r="A227" s="43"/>
      <c r="B227" s="43"/>
      <c r="C227" s="43"/>
      <c r="E227" s="43"/>
      <c r="F227" s="43"/>
      <c r="G227" s="43"/>
      <c r="H227" s="43"/>
      <c r="I227" s="43"/>
      <c r="J227" s="43"/>
      <c r="K227" s="43"/>
      <c r="L227" s="43"/>
      <c r="M227" s="43"/>
      <c r="N227" s="43"/>
      <c r="O227" s="43"/>
      <c r="P227" s="43"/>
      <c r="Q227" s="43"/>
      <c r="R227" s="43"/>
      <c r="S227" s="43"/>
      <c r="T227" s="43"/>
      <c r="U227" s="43"/>
      <c r="V227" s="43"/>
      <c r="W227" s="43"/>
      <c r="X227" s="43"/>
      <c r="Y227" s="43"/>
      <c r="Z227" s="43"/>
      <c r="AA227" s="43"/>
      <c r="AB227" s="43"/>
      <c r="AC227" s="43"/>
      <c r="AD227" s="43"/>
      <c r="AE227" s="43"/>
      <c r="AF227" s="43"/>
      <c r="AG227" s="43"/>
      <c r="AH227" s="43"/>
      <c r="AI227" s="43"/>
      <c r="AJ227" s="43"/>
      <c r="AK227" s="43"/>
      <c r="AL227" s="43"/>
      <c r="AM227" s="43"/>
      <c r="AN227" s="43"/>
      <c r="AO227" s="43"/>
      <c r="AP227" s="43"/>
      <c r="AQ227" s="43"/>
      <c r="AR227" s="43"/>
      <c r="AS227" s="43"/>
      <c r="AT227" s="43"/>
      <c r="AU227" s="43"/>
      <c r="AV227" s="43"/>
      <c r="AW227" s="43"/>
      <c r="AX227" s="43"/>
      <c r="AY227" s="43"/>
      <c r="AZ227" s="43"/>
      <c r="BA227" s="43"/>
      <c r="BB227" s="43"/>
      <c r="BC227" s="43"/>
      <c r="BD227" s="43"/>
      <c r="BE227" s="43"/>
      <c r="BF227" s="43"/>
      <c r="BG227" s="43"/>
      <c r="BH227" s="43"/>
      <c r="BI227" s="43"/>
      <c r="BJ227" s="43"/>
      <c r="BK227" s="43"/>
      <c r="BL227" s="27"/>
      <c r="BM227" s="27"/>
      <c r="BN227" s="27"/>
    </row>
    <row r="228" spans="1:66" x14ac:dyDescent="0.2">
      <c r="A228" s="43"/>
      <c r="B228" s="43"/>
      <c r="C228" s="43"/>
      <c r="E228" s="43"/>
      <c r="F228" s="43"/>
      <c r="G228" s="43"/>
      <c r="H228" s="43"/>
      <c r="I228" s="43"/>
      <c r="J228" s="43"/>
      <c r="K228" s="43"/>
      <c r="L228" s="43"/>
      <c r="M228" s="43"/>
      <c r="N228" s="43"/>
      <c r="O228" s="43"/>
      <c r="P228" s="43"/>
      <c r="Q228" s="43"/>
      <c r="R228" s="43"/>
      <c r="S228" s="43"/>
      <c r="T228" s="43"/>
      <c r="U228" s="43"/>
      <c r="V228" s="43"/>
      <c r="W228" s="43"/>
      <c r="X228" s="43"/>
      <c r="Y228" s="43"/>
      <c r="Z228" s="43"/>
      <c r="AA228" s="43"/>
      <c r="AB228" s="43"/>
      <c r="AC228" s="43"/>
      <c r="AD228" s="43"/>
      <c r="AE228" s="43"/>
      <c r="AF228" s="43"/>
      <c r="AG228" s="43"/>
      <c r="AH228" s="43"/>
      <c r="AI228" s="43"/>
      <c r="AJ228" s="43"/>
      <c r="AK228" s="43"/>
      <c r="AL228" s="43"/>
      <c r="AM228" s="43"/>
      <c r="AN228" s="43"/>
      <c r="AO228" s="43"/>
      <c r="AP228" s="43"/>
      <c r="AQ228" s="43"/>
      <c r="AR228" s="43"/>
      <c r="AS228" s="43"/>
      <c r="AT228" s="43"/>
      <c r="AU228" s="43"/>
      <c r="AV228" s="43"/>
      <c r="AW228" s="43"/>
      <c r="AX228" s="43"/>
      <c r="AY228" s="43"/>
      <c r="AZ228" s="43"/>
      <c r="BA228" s="43"/>
      <c r="BB228" s="43"/>
      <c r="BC228" s="43"/>
      <c r="BD228" s="43"/>
      <c r="BE228" s="43"/>
      <c r="BF228" s="43"/>
      <c r="BG228" s="43"/>
      <c r="BH228" s="43"/>
      <c r="BI228" s="43"/>
      <c r="BJ228" s="43"/>
      <c r="BK228" s="43"/>
      <c r="BL228" s="27"/>
      <c r="BM228" s="27"/>
      <c r="BN228" s="27"/>
    </row>
    <row r="229" spans="1:66" x14ac:dyDescent="0.2">
      <c r="A229" s="43"/>
      <c r="B229" s="43"/>
      <c r="C229" s="43"/>
      <c r="E229" s="43"/>
      <c r="F229" s="43"/>
      <c r="G229" s="43"/>
      <c r="H229" s="43"/>
      <c r="I229" s="43"/>
      <c r="J229" s="43"/>
      <c r="K229" s="43"/>
      <c r="L229" s="43"/>
      <c r="M229" s="43"/>
      <c r="N229" s="43"/>
      <c r="O229" s="43"/>
      <c r="P229" s="43"/>
      <c r="Q229" s="43"/>
      <c r="R229" s="43"/>
      <c r="S229" s="43"/>
      <c r="T229" s="43"/>
      <c r="U229" s="43"/>
      <c r="V229" s="43"/>
      <c r="W229" s="43"/>
      <c r="X229" s="43"/>
      <c r="Y229" s="43"/>
      <c r="Z229" s="43"/>
      <c r="AA229" s="43"/>
      <c r="AB229" s="43"/>
      <c r="AC229" s="43"/>
      <c r="AD229" s="43"/>
      <c r="AE229" s="43"/>
      <c r="AF229" s="43"/>
      <c r="AG229" s="43"/>
      <c r="AH229" s="43"/>
      <c r="AI229" s="43"/>
      <c r="AJ229" s="43"/>
      <c r="AK229" s="43"/>
      <c r="AL229" s="43"/>
      <c r="AM229" s="43"/>
      <c r="AN229" s="43"/>
      <c r="AO229" s="43"/>
      <c r="AP229" s="43"/>
      <c r="AQ229" s="43"/>
      <c r="AR229" s="43"/>
      <c r="AS229" s="43"/>
      <c r="AT229" s="43"/>
      <c r="AU229" s="43"/>
      <c r="AV229" s="43"/>
      <c r="AW229" s="43"/>
      <c r="AX229" s="43"/>
      <c r="AY229" s="43"/>
      <c r="AZ229" s="43"/>
      <c r="BA229" s="43"/>
      <c r="BB229" s="43"/>
      <c r="BC229" s="43"/>
      <c r="BD229" s="43"/>
      <c r="BE229" s="43"/>
      <c r="BF229" s="43"/>
      <c r="BG229" s="43"/>
      <c r="BH229" s="43"/>
      <c r="BI229" s="43"/>
      <c r="BJ229" s="43"/>
      <c r="BK229" s="43"/>
      <c r="BL229" s="27"/>
      <c r="BM229" s="27"/>
      <c r="BN229" s="27"/>
    </row>
    <row r="230" spans="1:66" x14ac:dyDescent="0.2">
      <c r="A230" s="43"/>
      <c r="B230" s="43"/>
      <c r="C230" s="43"/>
      <c r="E230" s="43"/>
      <c r="F230" s="43"/>
      <c r="G230" s="43"/>
      <c r="H230" s="43"/>
      <c r="I230" s="43"/>
      <c r="J230" s="43"/>
      <c r="K230" s="43"/>
      <c r="L230" s="43"/>
      <c r="M230" s="43"/>
      <c r="N230" s="43"/>
      <c r="O230" s="43"/>
      <c r="P230" s="43"/>
      <c r="Q230" s="43"/>
      <c r="R230" s="43"/>
      <c r="S230" s="43"/>
      <c r="T230" s="43"/>
      <c r="U230" s="43"/>
      <c r="V230" s="43"/>
      <c r="W230" s="43"/>
      <c r="X230" s="43"/>
      <c r="Y230" s="43"/>
      <c r="Z230" s="43"/>
      <c r="AA230" s="43"/>
      <c r="AB230" s="43"/>
      <c r="AC230" s="43"/>
      <c r="AD230" s="43"/>
      <c r="AE230" s="43"/>
      <c r="AF230" s="43"/>
      <c r="AG230" s="43"/>
      <c r="AH230" s="43"/>
      <c r="AI230" s="43"/>
      <c r="AJ230" s="43"/>
      <c r="AK230" s="43"/>
      <c r="AL230" s="43"/>
      <c r="AM230" s="43"/>
      <c r="AN230" s="43"/>
      <c r="AO230" s="43"/>
      <c r="AP230" s="43"/>
      <c r="AQ230" s="43"/>
      <c r="AR230" s="43"/>
      <c r="AS230" s="43"/>
      <c r="AT230" s="43"/>
      <c r="AU230" s="43"/>
      <c r="AV230" s="43"/>
      <c r="AW230" s="43"/>
      <c r="AX230" s="43"/>
      <c r="AY230" s="43"/>
      <c r="AZ230" s="43"/>
      <c r="BA230" s="43"/>
      <c r="BB230" s="43"/>
      <c r="BC230" s="43"/>
      <c r="BD230" s="43"/>
      <c r="BE230" s="43"/>
      <c r="BF230" s="43"/>
      <c r="BG230" s="43"/>
      <c r="BH230" s="43"/>
      <c r="BI230" s="43"/>
      <c r="BJ230" s="43"/>
      <c r="BK230" s="43"/>
      <c r="BL230" s="27"/>
      <c r="BM230" s="27"/>
      <c r="BN230" s="27"/>
    </row>
    <row r="231" spans="1:66" x14ac:dyDescent="0.2">
      <c r="A231" s="43"/>
      <c r="B231" s="43"/>
      <c r="C231" s="43"/>
      <c r="E231" s="43"/>
      <c r="F231" s="43"/>
      <c r="G231" s="43"/>
      <c r="H231" s="43"/>
      <c r="I231" s="43"/>
      <c r="J231" s="43"/>
      <c r="K231" s="43"/>
      <c r="L231" s="43"/>
      <c r="M231" s="43"/>
      <c r="N231" s="43"/>
      <c r="O231" s="43"/>
      <c r="P231" s="43"/>
      <c r="Q231" s="43"/>
      <c r="R231" s="43"/>
      <c r="S231" s="43"/>
      <c r="T231" s="43"/>
      <c r="U231" s="43"/>
      <c r="V231" s="43"/>
      <c r="W231" s="43"/>
      <c r="X231" s="43"/>
      <c r="Y231" s="43"/>
      <c r="Z231" s="43"/>
      <c r="AA231" s="43"/>
      <c r="AB231" s="43"/>
      <c r="AC231" s="43"/>
      <c r="AD231" s="43"/>
      <c r="AE231" s="43"/>
      <c r="AF231" s="43"/>
      <c r="AG231" s="43"/>
      <c r="AH231" s="43"/>
      <c r="AI231" s="43"/>
      <c r="AJ231" s="43"/>
      <c r="AK231" s="43"/>
      <c r="AL231" s="43"/>
      <c r="AM231" s="43"/>
      <c r="AN231" s="43"/>
      <c r="AO231" s="43"/>
      <c r="AP231" s="43"/>
      <c r="AQ231" s="43"/>
      <c r="AR231" s="43"/>
      <c r="AS231" s="43"/>
      <c r="AT231" s="43"/>
      <c r="AU231" s="43"/>
      <c r="AV231" s="43"/>
      <c r="AW231" s="43"/>
      <c r="AX231" s="43"/>
      <c r="AY231" s="43"/>
      <c r="AZ231" s="43"/>
      <c r="BA231" s="43"/>
      <c r="BB231" s="43"/>
      <c r="BC231" s="43"/>
      <c r="BD231" s="43"/>
      <c r="BE231" s="43"/>
      <c r="BF231" s="43"/>
      <c r="BG231" s="43"/>
      <c r="BH231" s="43"/>
      <c r="BI231" s="43"/>
      <c r="BJ231" s="43"/>
      <c r="BK231" s="43"/>
      <c r="BL231" s="27"/>
      <c r="BM231" s="27"/>
      <c r="BN231" s="27"/>
    </row>
    <row r="232" spans="1:66" x14ac:dyDescent="0.2">
      <c r="A232" s="43"/>
      <c r="B232" s="43"/>
      <c r="C232" s="43"/>
      <c r="E232" s="43"/>
      <c r="F232" s="43"/>
      <c r="G232" s="43"/>
      <c r="H232" s="43"/>
      <c r="I232" s="43"/>
      <c r="J232" s="43"/>
      <c r="K232" s="43"/>
      <c r="L232" s="43"/>
      <c r="M232" s="43"/>
      <c r="N232" s="43"/>
      <c r="O232" s="43"/>
      <c r="P232" s="43"/>
      <c r="Q232" s="43"/>
      <c r="R232" s="43"/>
      <c r="S232" s="43"/>
      <c r="T232" s="43"/>
      <c r="U232" s="43"/>
      <c r="V232" s="43"/>
      <c r="W232" s="43"/>
      <c r="X232" s="43"/>
      <c r="Y232" s="43"/>
      <c r="Z232" s="43"/>
      <c r="AA232" s="43"/>
      <c r="AB232" s="43"/>
      <c r="AC232" s="43"/>
      <c r="AD232" s="43"/>
      <c r="AE232" s="43"/>
      <c r="AF232" s="43"/>
      <c r="AG232" s="43"/>
      <c r="AH232" s="43"/>
      <c r="AI232" s="43"/>
      <c r="AJ232" s="43"/>
      <c r="AK232" s="43"/>
      <c r="AL232" s="43"/>
      <c r="AM232" s="43"/>
      <c r="AN232" s="43"/>
      <c r="AO232" s="43"/>
      <c r="AP232" s="43"/>
      <c r="AQ232" s="43"/>
      <c r="AR232" s="43"/>
      <c r="AS232" s="43"/>
      <c r="AT232" s="43"/>
      <c r="AU232" s="43"/>
      <c r="AV232" s="43"/>
      <c r="AW232" s="43"/>
      <c r="AX232" s="43"/>
      <c r="AY232" s="43"/>
      <c r="AZ232" s="43"/>
      <c r="BA232" s="43"/>
      <c r="BB232" s="43"/>
      <c r="BC232" s="43"/>
      <c r="BD232" s="43"/>
      <c r="BE232" s="43"/>
      <c r="BF232" s="43"/>
      <c r="BG232" s="43"/>
      <c r="BH232" s="43"/>
      <c r="BI232" s="43"/>
      <c r="BJ232" s="43"/>
      <c r="BK232" s="43"/>
      <c r="BL232" s="27"/>
      <c r="BM232" s="27"/>
      <c r="BN232" s="27"/>
    </row>
    <row r="233" spans="1:66" x14ac:dyDescent="0.2">
      <c r="A233" s="43"/>
      <c r="B233" s="43"/>
      <c r="C233" s="43"/>
      <c r="E233" s="43"/>
      <c r="F233" s="43"/>
      <c r="G233" s="43"/>
      <c r="H233" s="43"/>
      <c r="I233" s="43"/>
      <c r="J233" s="43"/>
      <c r="K233" s="43"/>
      <c r="L233" s="43"/>
      <c r="M233" s="43"/>
      <c r="N233" s="43"/>
      <c r="O233" s="43"/>
      <c r="P233" s="43"/>
      <c r="Q233" s="43"/>
      <c r="R233" s="43"/>
      <c r="S233" s="43"/>
      <c r="T233" s="43"/>
      <c r="U233" s="43"/>
      <c r="V233" s="43"/>
      <c r="W233" s="43"/>
      <c r="X233" s="43"/>
      <c r="Y233" s="43"/>
      <c r="Z233" s="43"/>
      <c r="AA233" s="43"/>
      <c r="AB233" s="43"/>
      <c r="AC233" s="43"/>
      <c r="AD233" s="43"/>
      <c r="AE233" s="43"/>
      <c r="AF233" s="43"/>
      <c r="AG233" s="43"/>
      <c r="AH233" s="43"/>
      <c r="AI233" s="43"/>
      <c r="AJ233" s="43"/>
      <c r="AK233" s="43"/>
      <c r="AL233" s="43"/>
      <c r="AM233" s="43"/>
      <c r="AN233" s="43"/>
      <c r="AO233" s="43"/>
      <c r="AP233" s="43"/>
      <c r="AQ233" s="43"/>
      <c r="AR233" s="43"/>
      <c r="AS233" s="43"/>
      <c r="AT233" s="43"/>
      <c r="AU233" s="43"/>
      <c r="AV233" s="43"/>
      <c r="AW233" s="43"/>
      <c r="AX233" s="43"/>
      <c r="AY233" s="43"/>
      <c r="AZ233" s="43"/>
      <c r="BA233" s="43"/>
      <c r="BB233" s="43"/>
      <c r="BC233" s="43"/>
      <c r="BD233" s="43"/>
      <c r="BE233" s="43"/>
      <c r="BF233" s="43"/>
      <c r="BG233" s="43"/>
      <c r="BH233" s="43"/>
      <c r="BI233" s="43"/>
      <c r="BJ233" s="43"/>
      <c r="BK233" s="43"/>
      <c r="BL233" s="27"/>
      <c r="BM233" s="27"/>
      <c r="BN233" s="27"/>
    </row>
    <row r="234" spans="1:66" x14ac:dyDescent="0.2">
      <c r="A234" s="43"/>
      <c r="B234" s="43"/>
      <c r="C234" s="43"/>
      <c r="E234" s="43"/>
      <c r="F234" s="43"/>
      <c r="G234" s="43"/>
      <c r="H234" s="43"/>
      <c r="I234" s="43"/>
      <c r="J234" s="43"/>
      <c r="K234" s="43"/>
      <c r="L234" s="43"/>
      <c r="M234" s="43"/>
      <c r="N234" s="43"/>
      <c r="O234" s="43"/>
      <c r="P234" s="43"/>
      <c r="Q234" s="43"/>
      <c r="R234" s="43"/>
      <c r="S234" s="43"/>
      <c r="T234" s="43"/>
      <c r="U234" s="43"/>
      <c r="V234" s="43"/>
      <c r="W234" s="43"/>
      <c r="X234" s="43"/>
      <c r="Y234" s="43"/>
      <c r="Z234" s="43"/>
      <c r="AA234" s="43"/>
      <c r="AB234" s="43"/>
      <c r="AC234" s="43"/>
      <c r="AD234" s="43"/>
      <c r="AE234" s="43"/>
      <c r="AF234" s="43"/>
      <c r="AG234" s="43"/>
      <c r="AH234" s="43"/>
      <c r="AI234" s="43"/>
      <c r="AJ234" s="43"/>
      <c r="AK234" s="43"/>
      <c r="AL234" s="43"/>
      <c r="AM234" s="43"/>
      <c r="AN234" s="43"/>
      <c r="AO234" s="43"/>
      <c r="AP234" s="43"/>
      <c r="AQ234" s="43"/>
      <c r="AR234" s="43"/>
      <c r="AS234" s="43"/>
      <c r="AT234" s="43"/>
      <c r="AU234" s="43"/>
      <c r="AV234" s="43"/>
      <c r="AW234" s="43"/>
      <c r="AX234" s="43"/>
      <c r="AY234" s="43"/>
      <c r="AZ234" s="43"/>
      <c r="BA234" s="43"/>
      <c r="BB234" s="43"/>
      <c r="BC234" s="43"/>
      <c r="BD234" s="43"/>
      <c r="BE234" s="43"/>
      <c r="BF234" s="43"/>
      <c r="BG234" s="43"/>
      <c r="BH234" s="43"/>
      <c r="BI234" s="43"/>
      <c r="BJ234" s="43"/>
      <c r="BK234" s="43"/>
      <c r="BL234" s="27"/>
      <c r="BM234" s="27"/>
      <c r="BN234" s="27"/>
    </row>
    <row r="235" spans="1:66" x14ac:dyDescent="0.2">
      <c r="A235" s="43"/>
      <c r="B235" s="43"/>
      <c r="C235" s="43"/>
      <c r="E235" s="43"/>
      <c r="F235" s="43"/>
      <c r="G235" s="43"/>
      <c r="H235" s="43"/>
      <c r="I235" s="43"/>
      <c r="J235" s="43"/>
      <c r="K235" s="43"/>
      <c r="L235" s="43"/>
      <c r="M235" s="43"/>
      <c r="N235" s="43"/>
      <c r="O235" s="43"/>
      <c r="P235" s="43"/>
      <c r="Q235" s="43"/>
      <c r="R235" s="43"/>
      <c r="S235" s="43"/>
      <c r="T235" s="43"/>
      <c r="U235" s="43"/>
      <c r="V235" s="43"/>
      <c r="W235" s="43"/>
      <c r="X235" s="43"/>
      <c r="Y235" s="43"/>
      <c r="Z235" s="43"/>
      <c r="AA235" s="43"/>
      <c r="AB235" s="43"/>
      <c r="AC235" s="43"/>
      <c r="AD235" s="43"/>
      <c r="AE235" s="43"/>
      <c r="AF235" s="43"/>
      <c r="AG235" s="43"/>
      <c r="AH235" s="43"/>
      <c r="AI235" s="43"/>
      <c r="AJ235" s="43"/>
      <c r="AK235" s="43"/>
      <c r="AL235" s="43"/>
      <c r="AM235" s="43"/>
      <c r="AN235" s="43"/>
      <c r="AO235" s="43"/>
      <c r="AP235" s="43"/>
      <c r="AQ235" s="43"/>
      <c r="AR235" s="43"/>
      <c r="AS235" s="43"/>
      <c r="AT235" s="43"/>
      <c r="AU235" s="43"/>
      <c r="AV235" s="43"/>
      <c r="AW235" s="43"/>
      <c r="AX235" s="43"/>
      <c r="AY235" s="43"/>
      <c r="AZ235" s="43"/>
      <c r="BA235" s="43"/>
      <c r="BB235" s="43"/>
      <c r="BC235" s="43"/>
      <c r="BD235" s="43"/>
      <c r="BE235" s="43"/>
      <c r="BF235" s="43"/>
      <c r="BG235" s="43"/>
      <c r="BH235" s="43"/>
      <c r="BI235" s="43"/>
      <c r="BJ235" s="43"/>
      <c r="BK235" s="43"/>
      <c r="BL235" s="27"/>
      <c r="BM235" s="27"/>
      <c r="BN235" s="27"/>
    </row>
    <row r="236" spans="1:66" x14ac:dyDescent="0.2">
      <c r="A236" s="43"/>
      <c r="B236" s="43"/>
      <c r="C236" s="43"/>
      <c r="E236" s="43"/>
      <c r="F236" s="43"/>
      <c r="G236" s="43"/>
      <c r="H236" s="43"/>
      <c r="I236" s="43"/>
      <c r="J236" s="43"/>
      <c r="K236" s="43"/>
      <c r="L236" s="43"/>
      <c r="M236" s="43"/>
      <c r="N236" s="43"/>
      <c r="O236" s="43"/>
      <c r="P236" s="43"/>
      <c r="Q236" s="43"/>
      <c r="R236" s="43"/>
      <c r="S236" s="43"/>
      <c r="T236" s="43"/>
      <c r="U236" s="43"/>
      <c r="V236" s="43"/>
      <c r="W236" s="43"/>
      <c r="X236" s="43"/>
      <c r="Y236" s="43"/>
      <c r="Z236" s="43"/>
      <c r="AA236" s="43"/>
      <c r="AB236" s="43"/>
      <c r="AC236" s="43"/>
      <c r="AD236" s="43"/>
      <c r="AE236" s="43"/>
      <c r="AF236" s="43"/>
      <c r="AG236" s="43"/>
      <c r="AH236" s="43"/>
      <c r="AI236" s="43"/>
      <c r="AJ236" s="43"/>
      <c r="AK236" s="43"/>
      <c r="AL236" s="43"/>
      <c r="AM236" s="43"/>
      <c r="AN236" s="43"/>
      <c r="AO236" s="43"/>
      <c r="AP236" s="43"/>
      <c r="AQ236" s="43"/>
      <c r="AR236" s="43"/>
      <c r="AS236" s="43"/>
      <c r="AT236" s="43"/>
      <c r="AU236" s="43"/>
      <c r="AV236" s="43"/>
      <c r="AW236" s="43"/>
      <c r="AX236" s="43"/>
      <c r="AY236" s="43"/>
      <c r="AZ236" s="43"/>
      <c r="BA236" s="43"/>
      <c r="BB236" s="43"/>
      <c r="BC236" s="43"/>
      <c r="BD236" s="43"/>
      <c r="BE236" s="43"/>
      <c r="BF236" s="43"/>
      <c r="BG236" s="43"/>
      <c r="BH236" s="43"/>
      <c r="BI236" s="43"/>
      <c r="BJ236" s="43"/>
      <c r="BK236" s="43"/>
      <c r="BL236" s="27"/>
      <c r="BM236" s="27"/>
      <c r="BN236" s="27"/>
    </row>
    <row r="237" spans="1:66" x14ac:dyDescent="0.2">
      <c r="A237" s="43"/>
      <c r="B237" s="43"/>
      <c r="C237" s="43"/>
      <c r="E237" s="43"/>
      <c r="F237" s="43"/>
      <c r="G237" s="43"/>
      <c r="H237" s="43"/>
      <c r="I237" s="43"/>
      <c r="J237" s="43"/>
      <c r="K237" s="43"/>
      <c r="L237" s="43"/>
      <c r="M237" s="43"/>
      <c r="N237" s="43"/>
      <c r="O237" s="43"/>
      <c r="P237" s="43"/>
      <c r="Q237" s="43"/>
      <c r="R237" s="43"/>
      <c r="S237" s="43"/>
      <c r="T237" s="43"/>
      <c r="U237" s="43"/>
      <c r="V237" s="43"/>
      <c r="W237" s="43"/>
      <c r="X237" s="43"/>
      <c r="Y237" s="43"/>
      <c r="Z237" s="43"/>
      <c r="AA237" s="43"/>
      <c r="AB237" s="43"/>
      <c r="AC237" s="43"/>
      <c r="AD237" s="43"/>
      <c r="AE237" s="43"/>
      <c r="AF237" s="43"/>
      <c r="AG237" s="43"/>
      <c r="AH237" s="43"/>
      <c r="AI237" s="43"/>
      <c r="AJ237" s="43"/>
      <c r="AK237" s="43"/>
      <c r="AL237" s="43"/>
      <c r="AM237" s="43"/>
      <c r="AN237" s="43"/>
      <c r="AO237" s="43"/>
      <c r="AP237" s="43"/>
      <c r="AQ237" s="43"/>
      <c r="AR237" s="43"/>
      <c r="AS237" s="43"/>
      <c r="AT237" s="43"/>
      <c r="AU237" s="43"/>
      <c r="AV237" s="43"/>
      <c r="AW237" s="43"/>
      <c r="AX237" s="43"/>
      <c r="AY237" s="43"/>
      <c r="AZ237" s="43"/>
      <c r="BA237" s="43"/>
      <c r="BB237" s="43"/>
      <c r="BC237" s="43"/>
      <c r="BD237" s="43"/>
      <c r="BE237" s="43"/>
      <c r="BF237" s="43"/>
      <c r="BG237" s="43"/>
      <c r="BH237" s="43"/>
      <c r="BI237" s="43"/>
      <c r="BJ237" s="43"/>
      <c r="BK237" s="43"/>
      <c r="BL237" s="27"/>
      <c r="BM237" s="27"/>
      <c r="BN237" s="27"/>
    </row>
    <row r="238" spans="1:66" x14ac:dyDescent="0.2">
      <c r="A238" s="43"/>
      <c r="B238" s="43"/>
      <c r="C238" s="43"/>
      <c r="E238" s="43"/>
      <c r="F238" s="43"/>
      <c r="G238" s="43"/>
      <c r="H238" s="43"/>
      <c r="I238" s="43"/>
      <c r="J238" s="43"/>
      <c r="K238" s="43"/>
      <c r="L238" s="43"/>
      <c r="M238" s="43"/>
      <c r="N238" s="43"/>
      <c r="O238" s="43"/>
      <c r="P238" s="43"/>
      <c r="Q238" s="43"/>
      <c r="R238" s="43"/>
      <c r="S238" s="43"/>
      <c r="T238" s="43"/>
      <c r="U238" s="43"/>
      <c r="V238" s="43"/>
      <c r="W238" s="43"/>
      <c r="X238" s="43"/>
      <c r="Y238" s="43"/>
      <c r="Z238" s="43"/>
      <c r="AA238" s="43"/>
      <c r="AB238" s="43"/>
      <c r="AC238" s="43"/>
      <c r="AD238" s="43"/>
      <c r="AE238" s="43"/>
      <c r="AF238" s="43"/>
      <c r="AG238" s="43"/>
      <c r="AH238" s="43"/>
      <c r="AI238" s="43"/>
      <c r="AJ238" s="43"/>
      <c r="AK238" s="43"/>
      <c r="AL238" s="43"/>
      <c r="AM238" s="43"/>
      <c r="AN238" s="43"/>
      <c r="AO238" s="43"/>
      <c r="AP238" s="43"/>
      <c r="AQ238" s="43"/>
      <c r="AR238" s="43"/>
      <c r="AS238" s="43"/>
      <c r="AT238" s="43"/>
      <c r="AU238" s="43"/>
      <c r="AV238" s="43"/>
      <c r="AW238" s="43"/>
      <c r="AX238" s="43"/>
      <c r="AY238" s="43"/>
      <c r="AZ238" s="43"/>
      <c r="BA238" s="43"/>
      <c r="BB238" s="43"/>
      <c r="BC238" s="43"/>
      <c r="BD238" s="43"/>
      <c r="BE238" s="43"/>
      <c r="BF238" s="43"/>
      <c r="BG238" s="43"/>
      <c r="BH238" s="43"/>
      <c r="BI238" s="43"/>
      <c r="BJ238" s="43"/>
      <c r="BK238" s="43"/>
      <c r="BL238" s="27"/>
      <c r="BM238" s="27"/>
      <c r="BN238" s="27"/>
    </row>
    <row r="239" spans="1:66" x14ac:dyDescent="0.2">
      <c r="A239" s="43"/>
      <c r="B239" s="43"/>
      <c r="C239" s="43"/>
      <c r="E239" s="43"/>
      <c r="F239" s="43"/>
      <c r="G239" s="43"/>
      <c r="H239" s="43"/>
      <c r="I239" s="43"/>
      <c r="J239" s="43"/>
      <c r="K239" s="43"/>
      <c r="L239" s="43"/>
      <c r="M239" s="43"/>
      <c r="N239" s="43"/>
      <c r="O239" s="43"/>
      <c r="P239" s="43"/>
      <c r="Q239" s="43"/>
      <c r="R239" s="43"/>
      <c r="S239" s="43"/>
      <c r="T239" s="43"/>
      <c r="U239" s="43"/>
      <c r="V239" s="43"/>
      <c r="W239" s="43"/>
      <c r="X239" s="43"/>
      <c r="Y239" s="43"/>
      <c r="Z239" s="43"/>
      <c r="AA239" s="43"/>
      <c r="AB239" s="43"/>
      <c r="AC239" s="43"/>
      <c r="AD239" s="43"/>
      <c r="AE239" s="43"/>
      <c r="AF239" s="43"/>
      <c r="AG239" s="43"/>
      <c r="AH239" s="43"/>
      <c r="AI239" s="43"/>
      <c r="AJ239" s="43"/>
      <c r="AK239" s="43"/>
      <c r="AL239" s="43"/>
      <c r="AM239" s="43"/>
      <c r="AN239" s="43"/>
      <c r="AO239" s="43"/>
      <c r="AP239" s="43"/>
      <c r="AQ239" s="43"/>
      <c r="AR239" s="43"/>
      <c r="AS239" s="43"/>
      <c r="AT239" s="43"/>
      <c r="AU239" s="43"/>
      <c r="AV239" s="43"/>
      <c r="AW239" s="43"/>
      <c r="AX239" s="43"/>
      <c r="AY239" s="43"/>
      <c r="AZ239" s="43"/>
      <c r="BA239" s="43"/>
      <c r="BB239" s="43"/>
      <c r="BC239" s="43"/>
      <c r="BD239" s="43"/>
      <c r="BE239" s="43"/>
      <c r="BF239" s="43"/>
      <c r="BG239" s="43"/>
      <c r="BH239" s="43"/>
      <c r="BI239" s="43"/>
      <c r="BJ239" s="43"/>
      <c r="BK239" s="43"/>
      <c r="BL239" s="27"/>
      <c r="BM239" s="27"/>
      <c r="BN239" s="27"/>
    </row>
    <row r="240" spans="1:66" x14ac:dyDescent="0.2">
      <c r="A240" s="43"/>
      <c r="B240" s="43"/>
      <c r="C240" s="43"/>
      <c r="E240" s="43"/>
      <c r="F240" s="43"/>
      <c r="G240" s="43"/>
      <c r="H240" s="43"/>
      <c r="I240" s="43"/>
      <c r="J240" s="43"/>
      <c r="K240" s="43"/>
      <c r="L240" s="43"/>
      <c r="M240" s="43"/>
      <c r="N240" s="43"/>
      <c r="O240" s="43"/>
      <c r="P240" s="43"/>
      <c r="Q240" s="43"/>
      <c r="R240" s="43"/>
      <c r="S240" s="43"/>
      <c r="T240" s="43"/>
      <c r="U240" s="43"/>
      <c r="V240" s="43"/>
      <c r="W240" s="43"/>
      <c r="X240" s="43"/>
      <c r="Y240" s="43"/>
      <c r="Z240" s="43"/>
      <c r="AA240" s="43"/>
      <c r="AB240" s="43"/>
      <c r="AC240" s="43"/>
      <c r="AD240" s="43"/>
      <c r="AE240" s="43"/>
      <c r="AF240" s="43"/>
      <c r="AG240" s="43"/>
      <c r="AH240" s="43"/>
      <c r="AI240" s="43"/>
      <c r="AJ240" s="43"/>
      <c r="AK240" s="43"/>
      <c r="AL240" s="43"/>
      <c r="AM240" s="43"/>
      <c r="AN240" s="43"/>
      <c r="AO240" s="43"/>
      <c r="AP240" s="43"/>
      <c r="AQ240" s="43"/>
      <c r="AR240" s="43"/>
      <c r="AS240" s="43"/>
      <c r="AT240" s="43"/>
      <c r="AU240" s="43"/>
      <c r="AV240" s="43"/>
      <c r="AW240" s="43"/>
      <c r="AX240" s="43"/>
      <c r="AY240" s="43"/>
      <c r="AZ240" s="43"/>
      <c r="BA240" s="43"/>
      <c r="BB240" s="43"/>
      <c r="BC240" s="43"/>
      <c r="BD240" s="43"/>
      <c r="BE240" s="43"/>
      <c r="BF240" s="43"/>
      <c r="BG240" s="43"/>
      <c r="BH240" s="43"/>
      <c r="BI240" s="43"/>
      <c r="BJ240" s="43"/>
      <c r="BK240" s="43"/>
      <c r="BL240" s="27"/>
      <c r="BM240" s="27"/>
      <c r="BN240" s="27"/>
    </row>
    <row r="241" spans="1:66" x14ac:dyDescent="0.2">
      <c r="A241" s="43"/>
      <c r="B241" s="43"/>
      <c r="C241" s="43"/>
      <c r="E241" s="43"/>
      <c r="F241" s="43"/>
      <c r="G241" s="43"/>
      <c r="H241" s="43"/>
      <c r="I241" s="43"/>
      <c r="J241" s="43"/>
      <c r="K241" s="43"/>
      <c r="L241" s="43"/>
      <c r="M241" s="43"/>
      <c r="N241" s="43"/>
      <c r="O241" s="43"/>
      <c r="P241" s="43"/>
      <c r="Q241" s="43"/>
      <c r="R241" s="43"/>
      <c r="S241" s="43"/>
      <c r="T241" s="43"/>
      <c r="U241" s="43"/>
      <c r="V241" s="43"/>
      <c r="W241" s="43"/>
      <c r="X241" s="43"/>
      <c r="Y241" s="43"/>
      <c r="Z241" s="43"/>
      <c r="AA241" s="43"/>
      <c r="AB241" s="43"/>
      <c r="AC241" s="43"/>
      <c r="AD241" s="43"/>
      <c r="AE241" s="43"/>
      <c r="AF241" s="43"/>
      <c r="AG241" s="43"/>
      <c r="AH241" s="43"/>
      <c r="AI241" s="43"/>
      <c r="AJ241" s="43"/>
      <c r="AK241" s="43"/>
      <c r="AL241" s="43"/>
      <c r="AM241" s="43"/>
      <c r="AN241" s="43"/>
      <c r="AO241" s="43"/>
      <c r="AP241" s="43"/>
      <c r="AQ241" s="43"/>
      <c r="AR241" s="43"/>
      <c r="AS241" s="43"/>
      <c r="AT241" s="43"/>
      <c r="AU241" s="43"/>
      <c r="AV241" s="43"/>
      <c r="AW241" s="43"/>
      <c r="AX241" s="43"/>
      <c r="AY241" s="43"/>
      <c r="AZ241" s="43"/>
      <c r="BA241" s="43"/>
      <c r="BB241" s="43"/>
      <c r="BC241" s="43"/>
      <c r="BD241" s="43"/>
      <c r="BE241" s="43"/>
      <c r="BF241" s="43"/>
      <c r="BG241" s="43"/>
      <c r="BH241" s="43"/>
      <c r="BI241" s="43"/>
      <c r="BJ241" s="43"/>
      <c r="BK241" s="43"/>
      <c r="BL241" s="27"/>
      <c r="BM241" s="27"/>
      <c r="BN241" s="27"/>
    </row>
    <row r="242" spans="1:66" x14ac:dyDescent="0.2">
      <c r="A242" s="43"/>
      <c r="B242" s="43"/>
      <c r="C242" s="43"/>
      <c r="E242" s="43"/>
      <c r="F242" s="43"/>
      <c r="G242" s="43"/>
      <c r="H242" s="43"/>
      <c r="I242" s="43"/>
      <c r="J242" s="43"/>
      <c r="K242" s="43"/>
      <c r="L242" s="43"/>
      <c r="M242" s="43"/>
      <c r="N242" s="43"/>
      <c r="O242" s="43"/>
      <c r="P242" s="43"/>
      <c r="Q242" s="43"/>
      <c r="R242" s="43"/>
      <c r="S242" s="43"/>
      <c r="T242" s="43"/>
      <c r="U242" s="43"/>
      <c r="V242" s="43"/>
      <c r="W242" s="43"/>
      <c r="X242" s="43"/>
      <c r="Y242" s="43"/>
      <c r="Z242" s="43"/>
      <c r="AA242" s="43"/>
      <c r="AB242" s="43"/>
      <c r="AC242" s="43"/>
      <c r="AD242" s="43"/>
      <c r="AE242" s="43"/>
      <c r="AF242" s="43"/>
      <c r="AG242" s="43"/>
      <c r="AH242" s="43"/>
      <c r="AI242" s="43"/>
      <c r="AJ242" s="43"/>
      <c r="AK242" s="43"/>
      <c r="AL242" s="43"/>
      <c r="AM242" s="43"/>
      <c r="AN242" s="43"/>
      <c r="AO242" s="43"/>
      <c r="AP242" s="43"/>
      <c r="AQ242" s="43"/>
      <c r="AR242" s="43"/>
      <c r="AS242" s="43"/>
      <c r="AT242" s="43"/>
      <c r="AU242" s="43"/>
      <c r="AV242" s="43"/>
      <c r="AW242" s="43"/>
      <c r="AX242" s="43"/>
      <c r="AY242" s="43"/>
      <c r="AZ242" s="43"/>
      <c r="BA242" s="43"/>
      <c r="BB242" s="43"/>
      <c r="BC242" s="43"/>
      <c r="BD242" s="43"/>
      <c r="BE242" s="43"/>
      <c r="BF242" s="43"/>
      <c r="BG242" s="43"/>
      <c r="BH242" s="43"/>
      <c r="BI242" s="43"/>
      <c r="BJ242" s="43"/>
      <c r="BK242" s="43"/>
      <c r="BL242" s="27"/>
      <c r="BM242" s="27"/>
      <c r="BN242" s="27"/>
    </row>
    <row r="243" spans="1:66" x14ac:dyDescent="0.2">
      <c r="A243" s="43"/>
      <c r="B243" s="43"/>
      <c r="C243" s="43"/>
      <c r="E243" s="43"/>
      <c r="F243" s="43"/>
      <c r="G243" s="43"/>
      <c r="H243" s="43"/>
      <c r="I243" s="43"/>
      <c r="J243" s="43"/>
      <c r="K243" s="43"/>
      <c r="L243" s="43"/>
      <c r="M243" s="43"/>
      <c r="N243" s="43"/>
      <c r="O243" s="43"/>
      <c r="P243" s="43"/>
      <c r="Q243" s="43"/>
      <c r="R243" s="43"/>
      <c r="S243" s="43"/>
      <c r="T243" s="43"/>
      <c r="U243" s="43"/>
      <c r="V243" s="43"/>
      <c r="W243" s="43"/>
      <c r="X243" s="43"/>
      <c r="Y243" s="43"/>
      <c r="Z243" s="43"/>
      <c r="AA243" s="43"/>
      <c r="AB243" s="43"/>
      <c r="AC243" s="43"/>
      <c r="AD243" s="43"/>
      <c r="AE243" s="43"/>
      <c r="AF243" s="43"/>
      <c r="AG243" s="43"/>
      <c r="AH243" s="43"/>
      <c r="AI243" s="43"/>
      <c r="AJ243" s="43"/>
      <c r="AK243" s="43"/>
      <c r="AL243" s="43"/>
      <c r="AM243" s="43"/>
      <c r="AN243" s="43"/>
      <c r="AO243" s="43"/>
      <c r="AP243" s="43"/>
      <c r="AQ243" s="43"/>
      <c r="AR243" s="43"/>
      <c r="AS243" s="43"/>
      <c r="AT243" s="43"/>
      <c r="AU243" s="43"/>
      <c r="AV243" s="43"/>
      <c r="AW243" s="43"/>
      <c r="AX243" s="43"/>
      <c r="AY243" s="43"/>
      <c r="AZ243" s="43"/>
      <c r="BA243" s="43"/>
      <c r="BB243" s="43"/>
      <c r="BC243" s="43"/>
      <c r="BD243" s="43"/>
      <c r="BE243" s="43"/>
      <c r="BF243" s="43"/>
      <c r="BG243" s="43"/>
      <c r="BH243" s="43"/>
      <c r="BI243" s="43"/>
      <c r="BJ243" s="43"/>
      <c r="BK243" s="43"/>
      <c r="BL243" s="27"/>
      <c r="BM243" s="27"/>
      <c r="BN243" s="27"/>
    </row>
    <row r="244" spans="1:66" x14ac:dyDescent="0.2">
      <c r="A244" s="43"/>
      <c r="B244" s="43"/>
      <c r="C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43"/>
      <c r="AB244" s="43"/>
      <c r="AC244" s="43"/>
      <c r="AD244" s="43"/>
      <c r="AE244" s="43"/>
      <c r="AF244" s="43"/>
      <c r="AG244" s="43"/>
      <c r="AH244" s="43"/>
      <c r="AI244" s="43"/>
      <c r="AJ244" s="43"/>
      <c r="AK244" s="43"/>
      <c r="AL244" s="43"/>
      <c r="AM244" s="43"/>
      <c r="AN244" s="43"/>
      <c r="AO244" s="43"/>
      <c r="AP244" s="43"/>
      <c r="AQ244" s="43"/>
      <c r="AR244" s="43"/>
      <c r="AS244" s="43"/>
      <c r="AT244" s="43"/>
      <c r="AU244" s="43"/>
      <c r="AV244" s="43"/>
      <c r="AW244" s="43"/>
      <c r="AX244" s="43"/>
      <c r="AY244" s="43"/>
      <c r="AZ244" s="43"/>
      <c r="BA244" s="43"/>
      <c r="BB244" s="43"/>
      <c r="BC244" s="43"/>
      <c r="BD244" s="43"/>
      <c r="BE244" s="43"/>
      <c r="BF244" s="43"/>
      <c r="BG244" s="43"/>
      <c r="BH244" s="43"/>
      <c r="BI244" s="43"/>
      <c r="BJ244" s="43"/>
      <c r="BK244" s="43"/>
      <c r="BL244" s="27"/>
      <c r="BM244" s="27"/>
      <c r="BN244" s="27"/>
    </row>
    <row r="245" spans="1:66" x14ac:dyDescent="0.2">
      <c r="A245" s="43"/>
      <c r="B245" s="43"/>
      <c r="C245" s="43"/>
      <c r="E245" s="43"/>
      <c r="F245" s="43"/>
      <c r="G245" s="43"/>
      <c r="H245" s="43"/>
      <c r="I245" s="43"/>
      <c r="J245" s="43"/>
      <c r="K245" s="43"/>
      <c r="L245" s="43"/>
      <c r="M245" s="43"/>
      <c r="N245" s="43"/>
      <c r="O245" s="43"/>
      <c r="P245" s="43"/>
      <c r="Q245" s="43"/>
      <c r="R245" s="43"/>
      <c r="S245" s="43"/>
      <c r="T245" s="43"/>
      <c r="U245" s="43"/>
      <c r="V245" s="43"/>
      <c r="W245" s="43"/>
      <c r="X245" s="43"/>
      <c r="Y245" s="43"/>
      <c r="Z245" s="43"/>
      <c r="AA245" s="43"/>
      <c r="AB245" s="43"/>
      <c r="AC245" s="43"/>
      <c r="AD245" s="43"/>
      <c r="AE245" s="43"/>
      <c r="AF245" s="43"/>
      <c r="AG245" s="43"/>
      <c r="AH245" s="43"/>
      <c r="AI245" s="43"/>
      <c r="AJ245" s="43"/>
      <c r="AK245" s="43"/>
      <c r="AL245" s="43"/>
      <c r="AM245" s="43"/>
      <c r="AN245" s="43"/>
      <c r="AO245" s="43"/>
      <c r="AP245" s="43"/>
      <c r="AQ245" s="43"/>
      <c r="AR245" s="43"/>
      <c r="AS245" s="43"/>
      <c r="AT245" s="43"/>
      <c r="AU245" s="43"/>
      <c r="AV245" s="43"/>
      <c r="AW245" s="43"/>
      <c r="AX245" s="43"/>
      <c r="AY245" s="43"/>
      <c r="AZ245" s="43"/>
      <c r="BA245" s="43"/>
      <c r="BB245" s="43"/>
      <c r="BC245" s="43"/>
      <c r="BD245" s="43"/>
      <c r="BE245" s="43"/>
      <c r="BF245" s="43"/>
      <c r="BG245" s="43"/>
      <c r="BH245" s="43"/>
      <c r="BI245" s="43"/>
      <c r="BJ245" s="43"/>
      <c r="BK245" s="43"/>
      <c r="BL245" s="27"/>
      <c r="BM245" s="27"/>
      <c r="BN245" s="27"/>
    </row>
    <row r="246" spans="1:66" x14ac:dyDescent="0.2">
      <c r="A246" s="43"/>
      <c r="B246" s="43"/>
      <c r="C246" s="43"/>
      <c r="E246" s="43"/>
      <c r="F246" s="43"/>
      <c r="G246" s="43"/>
      <c r="H246" s="43"/>
      <c r="I246" s="43"/>
      <c r="J246" s="43"/>
      <c r="K246" s="43"/>
      <c r="L246" s="43"/>
      <c r="M246" s="43"/>
      <c r="N246" s="43"/>
      <c r="O246" s="43"/>
      <c r="P246" s="43"/>
      <c r="Q246" s="43"/>
      <c r="R246" s="43"/>
      <c r="S246" s="43"/>
      <c r="T246" s="43"/>
      <c r="U246" s="43"/>
      <c r="V246" s="43"/>
      <c r="W246" s="43"/>
      <c r="X246" s="43"/>
      <c r="Y246" s="43"/>
      <c r="Z246" s="43"/>
      <c r="AA246" s="43"/>
      <c r="AB246" s="43"/>
      <c r="AC246" s="43"/>
      <c r="AD246" s="43"/>
      <c r="AE246" s="43"/>
      <c r="AF246" s="43"/>
      <c r="AG246" s="43"/>
      <c r="AH246" s="43"/>
      <c r="AI246" s="43"/>
      <c r="AJ246" s="43"/>
      <c r="AK246" s="43"/>
      <c r="AL246" s="43"/>
      <c r="AM246" s="43"/>
      <c r="AN246" s="43"/>
      <c r="AO246" s="43"/>
      <c r="AP246" s="43"/>
      <c r="AQ246" s="43"/>
      <c r="AR246" s="43"/>
      <c r="AS246" s="43"/>
      <c r="AT246" s="43"/>
      <c r="AU246" s="43"/>
      <c r="AV246" s="43"/>
      <c r="AW246" s="43"/>
      <c r="AX246" s="43"/>
      <c r="AY246" s="43"/>
      <c r="AZ246" s="43"/>
      <c r="BA246" s="43"/>
      <c r="BB246" s="43"/>
      <c r="BC246" s="43"/>
      <c r="BD246" s="43"/>
      <c r="BE246" s="43"/>
      <c r="BF246" s="43"/>
      <c r="BG246" s="43"/>
      <c r="BH246" s="43"/>
      <c r="BI246" s="43"/>
      <c r="BJ246" s="43"/>
      <c r="BK246" s="43"/>
      <c r="BL246" s="27"/>
      <c r="BM246" s="27"/>
      <c r="BN246" s="27"/>
    </row>
    <row r="247" spans="1:66" x14ac:dyDescent="0.2">
      <c r="A247" s="43"/>
      <c r="B247" s="43"/>
      <c r="C247" s="43"/>
      <c r="E247" s="43"/>
      <c r="F247" s="43"/>
      <c r="G247" s="43"/>
      <c r="H247" s="43"/>
      <c r="I247" s="43"/>
      <c r="J247" s="43"/>
      <c r="K247" s="43"/>
      <c r="L247" s="43"/>
      <c r="M247" s="43"/>
      <c r="N247" s="43"/>
      <c r="O247" s="43"/>
      <c r="P247" s="43"/>
      <c r="Q247" s="43"/>
      <c r="R247" s="43"/>
      <c r="S247" s="43"/>
      <c r="T247" s="43"/>
      <c r="U247" s="43"/>
      <c r="V247" s="43"/>
      <c r="W247" s="43"/>
      <c r="X247" s="43"/>
      <c r="Y247" s="43"/>
      <c r="Z247" s="43"/>
      <c r="AA247" s="43"/>
      <c r="AB247" s="43"/>
      <c r="AC247" s="43"/>
      <c r="AD247" s="43"/>
      <c r="AE247" s="43"/>
      <c r="AF247" s="43"/>
      <c r="AG247" s="43"/>
      <c r="AH247" s="43"/>
      <c r="AI247" s="43"/>
      <c r="AJ247" s="43"/>
      <c r="AK247" s="43"/>
      <c r="AL247" s="43"/>
      <c r="AM247" s="43"/>
      <c r="AN247" s="43"/>
      <c r="AO247" s="43"/>
      <c r="AP247" s="43"/>
      <c r="AQ247" s="43"/>
      <c r="AR247" s="43"/>
      <c r="AS247" s="43"/>
      <c r="AT247" s="43"/>
      <c r="AU247" s="43"/>
      <c r="AV247" s="43"/>
      <c r="AW247" s="43"/>
      <c r="AX247" s="43"/>
      <c r="AY247" s="43"/>
      <c r="AZ247" s="43"/>
      <c r="BA247" s="43"/>
      <c r="BB247" s="43"/>
      <c r="BC247" s="43"/>
      <c r="BD247" s="43"/>
      <c r="BE247" s="43"/>
      <c r="BF247" s="43"/>
      <c r="BG247" s="43"/>
      <c r="BH247" s="43"/>
      <c r="BI247" s="43"/>
      <c r="BJ247" s="43"/>
      <c r="BK247" s="43"/>
      <c r="BL247" s="27"/>
      <c r="BM247" s="27"/>
      <c r="BN247" s="27"/>
    </row>
    <row r="248" spans="1:66" x14ac:dyDescent="0.2">
      <c r="A248" s="43"/>
      <c r="B248" s="43"/>
      <c r="C248" s="43"/>
      <c r="E248" s="43"/>
      <c r="F248" s="43"/>
      <c r="G248" s="43"/>
      <c r="H248" s="43"/>
      <c r="I248" s="43"/>
      <c r="J248" s="43"/>
      <c r="K248" s="43"/>
      <c r="L248" s="43"/>
      <c r="M248" s="43"/>
      <c r="N248" s="43"/>
      <c r="O248" s="43"/>
      <c r="P248" s="43"/>
      <c r="Q248" s="43"/>
      <c r="R248" s="43"/>
      <c r="S248" s="43"/>
      <c r="T248" s="43"/>
      <c r="U248" s="43"/>
      <c r="V248" s="43"/>
      <c r="W248" s="43"/>
      <c r="X248" s="43"/>
      <c r="Y248" s="43"/>
      <c r="Z248" s="43"/>
      <c r="AA248" s="43"/>
      <c r="AB248" s="43"/>
      <c r="AC248" s="43"/>
      <c r="AD248" s="43"/>
      <c r="AE248" s="43"/>
      <c r="AF248" s="43"/>
      <c r="AG248" s="43"/>
      <c r="AH248" s="43"/>
      <c r="AI248" s="43"/>
      <c r="AJ248" s="43"/>
      <c r="AK248" s="43"/>
      <c r="AL248" s="43"/>
      <c r="AM248" s="43"/>
      <c r="AN248" s="43"/>
      <c r="AO248" s="43"/>
      <c r="AP248" s="43"/>
      <c r="AQ248" s="43"/>
      <c r="AR248" s="43"/>
      <c r="AS248" s="43"/>
      <c r="AT248" s="43"/>
      <c r="AU248" s="43"/>
      <c r="AV248" s="43"/>
      <c r="AW248" s="43"/>
      <c r="AX248" s="43"/>
      <c r="AY248" s="43"/>
      <c r="AZ248" s="43"/>
      <c r="BA248" s="43"/>
      <c r="BB248" s="43"/>
      <c r="BC248" s="43"/>
      <c r="BD248" s="43"/>
      <c r="BE248" s="43"/>
      <c r="BF248" s="43"/>
      <c r="BG248" s="43"/>
      <c r="BH248" s="43"/>
      <c r="BI248" s="43"/>
      <c r="BJ248" s="43"/>
      <c r="BK248" s="43"/>
      <c r="BL248" s="27"/>
      <c r="BM248" s="27"/>
      <c r="BN248" s="27"/>
    </row>
    <row r="249" spans="1:66" x14ac:dyDescent="0.2">
      <c r="A249" s="43"/>
      <c r="B249" s="43"/>
      <c r="C249" s="43"/>
      <c r="E249" s="43"/>
      <c r="F249" s="43"/>
      <c r="G249" s="43"/>
      <c r="H249" s="43"/>
      <c r="I249" s="43"/>
      <c r="J249" s="43"/>
      <c r="K249" s="43"/>
      <c r="L249" s="43"/>
      <c r="M249" s="43"/>
      <c r="N249" s="43"/>
      <c r="O249" s="43"/>
      <c r="P249" s="43"/>
      <c r="Q249" s="43"/>
      <c r="R249" s="43"/>
      <c r="S249" s="43"/>
      <c r="T249" s="43"/>
      <c r="U249" s="43"/>
      <c r="V249" s="43"/>
      <c r="W249" s="43"/>
      <c r="X249" s="43"/>
      <c r="Y249" s="43"/>
      <c r="Z249" s="43"/>
      <c r="AA249" s="43"/>
      <c r="AB249" s="43"/>
      <c r="AC249" s="43"/>
      <c r="AD249" s="43"/>
      <c r="AE249" s="43"/>
      <c r="AF249" s="43"/>
      <c r="AG249" s="43"/>
      <c r="AH249" s="43"/>
      <c r="AI249" s="43"/>
      <c r="AJ249" s="43"/>
      <c r="AK249" s="43"/>
      <c r="AL249" s="43"/>
      <c r="AM249" s="43"/>
      <c r="AN249" s="43"/>
      <c r="AO249" s="43"/>
      <c r="AP249" s="43"/>
      <c r="AQ249" s="43"/>
      <c r="AR249" s="43"/>
      <c r="AS249" s="43"/>
      <c r="AT249" s="43"/>
      <c r="AU249" s="43"/>
      <c r="AV249" s="43"/>
      <c r="AW249" s="43"/>
      <c r="AX249" s="43"/>
      <c r="AY249" s="43"/>
      <c r="AZ249" s="43"/>
      <c r="BA249" s="43"/>
      <c r="BB249" s="43"/>
      <c r="BC249" s="43"/>
      <c r="BD249" s="43"/>
      <c r="BE249" s="43"/>
      <c r="BF249" s="43"/>
      <c r="BG249" s="43"/>
      <c r="BH249" s="43"/>
      <c r="BI249" s="43"/>
      <c r="BJ249" s="43"/>
      <c r="BK249" s="43"/>
      <c r="BL249" s="27"/>
      <c r="BM249" s="27"/>
      <c r="BN249" s="27"/>
    </row>
    <row r="250" spans="1:66" x14ac:dyDescent="0.2">
      <c r="A250" s="43"/>
      <c r="B250" s="43"/>
      <c r="C250" s="43"/>
      <c r="E250" s="43"/>
      <c r="F250" s="43"/>
      <c r="G250" s="43"/>
      <c r="H250" s="43"/>
      <c r="I250" s="43"/>
      <c r="J250" s="43"/>
      <c r="K250" s="43"/>
      <c r="L250" s="43"/>
      <c r="M250" s="43"/>
      <c r="N250" s="43"/>
      <c r="O250" s="43"/>
      <c r="P250" s="43"/>
      <c r="Q250" s="43"/>
      <c r="R250" s="43"/>
      <c r="S250" s="43"/>
      <c r="T250" s="43"/>
      <c r="U250" s="43"/>
      <c r="V250" s="43"/>
      <c r="W250" s="43"/>
      <c r="X250" s="43"/>
      <c r="Y250" s="43"/>
      <c r="Z250" s="43"/>
      <c r="AA250" s="43"/>
      <c r="AB250" s="43"/>
      <c r="AC250" s="43"/>
      <c r="AD250" s="43"/>
      <c r="AE250" s="43"/>
      <c r="AF250" s="43"/>
      <c r="AG250" s="43"/>
      <c r="AH250" s="43"/>
      <c r="AI250" s="43"/>
      <c r="AJ250" s="43"/>
      <c r="AK250" s="43"/>
      <c r="AL250" s="43"/>
      <c r="AM250" s="43"/>
      <c r="AN250" s="43"/>
      <c r="AO250" s="43"/>
      <c r="AP250" s="43"/>
      <c r="AQ250" s="43"/>
      <c r="AR250" s="43"/>
      <c r="AS250" s="43"/>
      <c r="AT250" s="43"/>
      <c r="AU250" s="43"/>
      <c r="AV250" s="43"/>
      <c r="AW250" s="43"/>
      <c r="AX250" s="43"/>
      <c r="AY250" s="43"/>
      <c r="AZ250" s="43"/>
      <c r="BA250" s="43"/>
      <c r="BB250" s="43"/>
      <c r="BC250" s="43"/>
      <c r="BD250" s="43"/>
      <c r="BE250" s="43"/>
      <c r="BF250" s="43"/>
      <c r="BG250" s="43"/>
      <c r="BH250" s="43"/>
      <c r="BI250" s="43"/>
      <c r="BJ250" s="43"/>
      <c r="BK250" s="43"/>
      <c r="BL250" s="27"/>
      <c r="BM250" s="27"/>
      <c r="BN250" s="27"/>
    </row>
    <row r="251" spans="1:66" x14ac:dyDescent="0.2">
      <c r="A251" s="43"/>
      <c r="B251" s="43"/>
      <c r="C251" s="43"/>
      <c r="E251" s="43"/>
      <c r="F251" s="43"/>
      <c r="G251" s="43"/>
      <c r="H251" s="43"/>
      <c r="I251" s="43"/>
      <c r="J251" s="43"/>
      <c r="K251" s="43"/>
      <c r="L251" s="43"/>
      <c r="M251" s="43"/>
      <c r="N251" s="43"/>
      <c r="O251" s="43"/>
      <c r="P251" s="43"/>
      <c r="Q251" s="43"/>
      <c r="R251" s="43"/>
      <c r="S251" s="43"/>
      <c r="T251" s="43"/>
      <c r="U251" s="43"/>
      <c r="V251" s="43"/>
      <c r="W251" s="43"/>
      <c r="X251" s="43"/>
      <c r="Y251" s="43"/>
      <c r="Z251" s="43"/>
      <c r="AA251" s="43"/>
      <c r="AB251" s="43"/>
      <c r="AC251" s="43"/>
      <c r="AD251" s="43"/>
      <c r="AE251" s="43"/>
      <c r="AF251" s="43"/>
      <c r="AG251" s="43"/>
      <c r="AH251" s="43"/>
      <c r="AI251" s="43"/>
      <c r="AJ251" s="43"/>
      <c r="AK251" s="43"/>
      <c r="AL251" s="43"/>
      <c r="AM251" s="43"/>
      <c r="AN251" s="43"/>
      <c r="AO251" s="43"/>
      <c r="AP251" s="43"/>
      <c r="AQ251" s="43"/>
      <c r="AR251" s="43"/>
      <c r="AS251" s="43"/>
      <c r="AT251" s="43"/>
      <c r="AU251" s="43"/>
      <c r="AV251" s="43"/>
      <c r="AW251" s="43"/>
      <c r="AX251" s="43"/>
      <c r="AY251" s="43"/>
      <c r="AZ251" s="43"/>
      <c r="BA251" s="43"/>
      <c r="BB251" s="43"/>
      <c r="BC251" s="43"/>
      <c r="BD251" s="43"/>
      <c r="BE251" s="43"/>
      <c r="BF251" s="43"/>
      <c r="BG251" s="43"/>
      <c r="BH251" s="43"/>
      <c r="BI251" s="43"/>
      <c r="BJ251" s="43"/>
      <c r="BK251" s="43"/>
      <c r="BL251" s="27"/>
      <c r="BM251" s="27"/>
      <c r="BN251" s="27"/>
    </row>
    <row r="252" spans="1:66" x14ac:dyDescent="0.2">
      <c r="A252" s="43"/>
      <c r="B252" s="43"/>
      <c r="C252" s="43"/>
      <c r="E252" s="43"/>
      <c r="F252" s="43"/>
      <c r="G252" s="43"/>
      <c r="H252" s="43"/>
      <c r="I252" s="43"/>
      <c r="J252" s="43"/>
      <c r="K252" s="43"/>
      <c r="L252" s="43"/>
      <c r="M252" s="43"/>
      <c r="N252" s="43"/>
      <c r="O252" s="43"/>
      <c r="P252" s="43"/>
      <c r="Q252" s="43"/>
      <c r="R252" s="43"/>
      <c r="S252" s="43"/>
      <c r="T252" s="43"/>
      <c r="U252" s="43"/>
      <c r="V252" s="43"/>
      <c r="W252" s="43"/>
      <c r="X252" s="43"/>
      <c r="Y252" s="43"/>
      <c r="Z252" s="43"/>
      <c r="AA252" s="43"/>
      <c r="AB252" s="43"/>
      <c r="AC252" s="43"/>
      <c r="AD252" s="43"/>
      <c r="AE252" s="43"/>
      <c r="AF252" s="43"/>
      <c r="AG252" s="43"/>
      <c r="AH252" s="43"/>
      <c r="AI252" s="43"/>
      <c r="AJ252" s="43"/>
      <c r="AK252" s="43"/>
      <c r="AL252" s="43"/>
      <c r="AM252" s="43"/>
      <c r="AN252" s="43"/>
      <c r="AO252" s="43"/>
      <c r="AP252" s="43"/>
      <c r="AQ252" s="43"/>
      <c r="AR252" s="43"/>
      <c r="AS252" s="43"/>
      <c r="AT252" s="43"/>
      <c r="AU252" s="43"/>
      <c r="AV252" s="43"/>
      <c r="AW252" s="43"/>
      <c r="AX252" s="43"/>
      <c r="AY252" s="43"/>
      <c r="AZ252" s="43"/>
      <c r="BA252" s="43"/>
      <c r="BB252" s="43"/>
      <c r="BC252" s="43"/>
      <c r="BD252" s="43"/>
      <c r="BE252" s="43"/>
      <c r="BF252" s="43"/>
      <c r="BG252" s="43"/>
      <c r="BH252" s="43"/>
      <c r="BI252" s="43"/>
      <c r="BJ252" s="43"/>
      <c r="BK252" s="43"/>
      <c r="BL252" s="27"/>
      <c r="BM252" s="27"/>
      <c r="BN252" s="27"/>
    </row>
    <row r="253" spans="1:66" x14ac:dyDescent="0.2">
      <c r="A253" s="43"/>
      <c r="B253" s="43"/>
      <c r="C253" s="43"/>
      <c r="E253" s="43"/>
      <c r="F253" s="43"/>
      <c r="G253" s="43"/>
      <c r="H253" s="43"/>
      <c r="I253" s="43"/>
      <c r="J253" s="43"/>
      <c r="K253" s="43"/>
      <c r="L253" s="43"/>
      <c r="M253" s="43"/>
      <c r="N253" s="43"/>
      <c r="O253" s="43"/>
      <c r="P253" s="43"/>
      <c r="Q253" s="43"/>
      <c r="R253" s="43"/>
      <c r="S253" s="43"/>
      <c r="T253" s="43"/>
      <c r="U253" s="43"/>
      <c r="V253" s="43"/>
      <c r="W253" s="43"/>
      <c r="X253" s="43"/>
      <c r="Y253" s="43"/>
      <c r="Z253" s="43"/>
      <c r="AA253" s="43"/>
      <c r="AB253" s="43"/>
      <c r="AC253" s="43"/>
      <c r="AD253" s="43"/>
      <c r="AE253" s="43"/>
      <c r="AF253" s="43"/>
      <c r="AG253" s="43"/>
      <c r="AH253" s="43"/>
      <c r="AI253" s="43"/>
      <c r="AJ253" s="43"/>
      <c r="AK253" s="43"/>
      <c r="AL253" s="43"/>
      <c r="AM253" s="43"/>
      <c r="AN253" s="43"/>
      <c r="AO253" s="43"/>
      <c r="AP253" s="43"/>
      <c r="AQ253" s="43"/>
      <c r="AR253" s="43"/>
      <c r="AS253" s="43"/>
      <c r="AT253" s="43"/>
      <c r="AU253" s="43"/>
      <c r="AV253" s="43"/>
      <c r="AW253" s="43"/>
      <c r="AX253" s="43"/>
      <c r="AY253" s="43"/>
      <c r="AZ253" s="43"/>
      <c r="BA253" s="43"/>
      <c r="BB253" s="43"/>
      <c r="BC253" s="43"/>
      <c r="BD253" s="43"/>
      <c r="BE253" s="43"/>
      <c r="BF253" s="43"/>
      <c r="BG253" s="43"/>
      <c r="BH253" s="43"/>
      <c r="BI253" s="43"/>
      <c r="BJ253" s="43"/>
      <c r="BK253" s="43"/>
      <c r="BL253" s="27"/>
      <c r="BM253" s="27"/>
      <c r="BN253" s="27"/>
    </row>
    <row r="254" spans="1:66" x14ac:dyDescent="0.2">
      <c r="A254" s="43"/>
      <c r="B254" s="43"/>
      <c r="C254" s="43"/>
      <c r="E254" s="43"/>
      <c r="F254" s="43"/>
      <c r="G254" s="43"/>
      <c r="H254" s="43"/>
      <c r="I254" s="43"/>
      <c r="J254" s="43"/>
      <c r="K254" s="43"/>
      <c r="L254" s="43"/>
      <c r="M254" s="43"/>
      <c r="N254" s="43"/>
      <c r="O254" s="43"/>
      <c r="P254" s="43"/>
      <c r="Q254" s="43"/>
      <c r="R254" s="43"/>
      <c r="S254" s="43"/>
      <c r="T254" s="43"/>
      <c r="U254" s="43"/>
      <c r="V254" s="43"/>
      <c r="W254" s="43"/>
      <c r="X254" s="43"/>
      <c r="Y254" s="43"/>
      <c r="Z254" s="43"/>
      <c r="AA254" s="43"/>
      <c r="AB254" s="43"/>
      <c r="AC254" s="43"/>
      <c r="AD254" s="43"/>
      <c r="AE254" s="43"/>
      <c r="AF254" s="43"/>
      <c r="AG254" s="43"/>
      <c r="AH254" s="43"/>
      <c r="AI254" s="43"/>
      <c r="AJ254" s="43"/>
      <c r="AK254" s="43"/>
      <c r="AL254" s="43"/>
      <c r="AM254" s="43"/>
      <c r="AN254" s="43"/>
      <c r="AO254" s="43"/>
      <c r="AP254" s="43"/>
      <c r="AQ254" s="43"/>
      <c r="AR254" s="43"/>
      <c r="AS254" s="43"/>
      <c r="AT254" s="43"/>
      <c r="AU254" s="43"/>
      <c r="AV254" s="43"/>
      <c r="AW254" s="43"/>
      <c r="AX254" s="43"/>
      <c r="AY254" s="43"/>
      <c r="AZ254" s="43"/>
      <c r="BA254" s="43"/>
      <c r="BB254" s="43"/>
      <c r="BC254" s="43"/>
      <c r="BD254" s="43"/>
      <c r="BE254" s="43"/>
      <c r="BF254" s="43"/>
      <c r="BG254" s="43"/>
      <c r="BH254" s="43"/>
      <c r="BI254" s="43"/>
      <c r="BJ254" s="43"/>
      <c r="BK254" s="43"/>
      <c r="BL254" s="27"/>
      <c r="BM254" s="27"/>
      <c r="BN254" s="27"/>
    </row>
    <row r="255" spans="1:66" x14ac:dyDescent="0.2">
      <c r="A255" s="43"/>
      <c r="B255" s="43"/>
      <c r="C255" s="43"/>
      <c r="E255" s="43"/>
      <c r="F255" s="43"/>
      <c r="G255" s="43"/>
      <c r="H255" s="43"/>
      <c r="I255" s="43"/>
      <c r="J255" s="43"/>
      <c r="K255" s="43"/>
      <c r="L255" s="43"/>
      <c r="M255" s="43"/>
      <c r="N255" s="43"/>
      <c r="O255" s="43"/>
      <c r="P255" s="43"/>
      <c r="Q255" s="43"/>
      <c r="R255" s="43"/>
      <c r="S255" s="43"/>
      <c r="T255" s="43"/>
      <c r="U255" s="43"/>
      <c r="V255" s="43"/>
      <c r="W255" s="43"/>
      <c r="X255" s="43"/>
      <c r="Y255" s="43"/>
      <c r="Z255" s="43"/>
      <c r="AA255" s="43"/>
      <c r="AB255" s="43"/>
      <c r="AC255" s="43"/>
      <c r="AD255" s="43"/>
      <c r="AE255" s="43"/>
      <c r="AF255" s="43"/>
      <c r="AG255" s="43"/>
      <c r="AH255" s="43"/>
      <c r="AI255" s="43"/>
      <c r="AJ255" s="43"/>
      <c r="AK255" s="43"/>
      <c r="AL255" s="43"/>
      <c r="AM255" s="43"/>
      <c r="AN255" s="43"/>
      <c r="AO255" s="43"/>
      <c r="AP255" s="43"/>
      <c r="AQ255" s="43"/>
      <c r="AR255" s="43"/>
      <c r="AS255" s="43"/>
      <c r="AT255" s="43"/>
      <c r="AU255" s="43"/>
      <c r="AV255" s="43"/>
      <c r="AW255" s="43"/>
      <c r="AX255" s="43"/>
      <c r="AY255" s="43"/>
      <c r="AZ255" s="43"/>
      <c r="BA255" s="43"/>
      <c r="BB255" s="43"/>
      <c r="BC255" s="43"/>
      <c r="BD255" s="43"/>
      <c r="BE255" s="43"/>
      <c r="BF255" s="43"/>
      <c r="BG255" s="43"/>
      <c r="BH255" s="43"/>
      <c r="BI255" s="43"/>
      <c r="BJ255" s="43"/>
      <c r="BK255" s="43"/>
      <c r="BL255" s="27"/>
      <c r="BM255" s="27"/>
      <c r="BN255" s="27"/>
    </row>
    <row r="256" spans="1:66" x14ac:dyDescent="0.2">
      <c r="A256" s="43"/>
      <c r="B256" s="43"/>
      <c r="C256" s="43"/>
      <c r="E256" s="43"/>
      <c r="F256" s="43"/>
      <c r="G256" s="43"/>
      <c r="H256" s="43"/>
      <c r="I256" s="43"/>
      <c r="J256" s="43"/>
      <c r="K256" s="43"/>
      <c r="L256" s="43"/>
      <c r="M256" s="43"/>
      <c r="N256" s="43"/>
      <c r="O256" s="43"/>
      <c r="P256" s="43"/>
      <c r="Q256" s="43"/>
      <c r="R256" s="43"/>
      <c r="S256" s="43"/>
      <c r="T256" s="43"/>
      <c r="U256" s="43"/>
      <c r="V256" s="43"/>
      <c r="W256" s="43"/>
      <c r="X256" s="43"/>
      <c r="Y256" s="43"/>
      <c r="Z256" s="43"/>
      <c r="AA256" s="43"/>
      <c r="AB256" s="43"/>
      <c r="AC256" s="43"/>
      <c r="AD256" s="43"/>
      <c r="AE256" s="43"/>
      <c r="AF256" s="43"/>
      <c r="AG256" s="43"/>
      <c r="AH256" s="43"/>
      <c r="AI256" s="43"/>
      <c r="AJ256" s="43"/>
      <c r="AK256" s="43"/>
      <c r="AL256" s="43"/>
      <c r="AM256" s="43"/>
      <c r="AN256" s="43"/>
      <c r="AO256" s="43"/>
      <c r="AP256" s="43"/>
      <c r="AQ256" s="43"/>
      <c r="AR256" s="43"/>
      <c r="AS256" s="43"/>
      <c r="AT256" s="43"/>
      <c r="AU256" s="43"/>
      <c r="AV256" s="43"/>
      <c r="AW256" s="43"/>
      <c r="AX256" s="43"/>
      <c r="AY256" s="43"/>
      <c r="AZ256" s="43"/>
      <c r="BA256" s="43"/>
      <c r="BB256" s="43"/>
      <c r="BC256" s="43"/>
      <c r="BD256" s="43"/>
      <c r="BE256" s="43"/>
      <c r="BF256" s="43"/>
      <c r="BG256" s="43"/>
      <c r="BH256" s="43"/>
      <c r="BI256" s="43"/>
      <c r="BJ256" s="43"/>
      <c r="BK256" s="43"/>
      <c r="BL256" s="27"/>
      <c r="BM256" s="27"/>
      <c r="BN256" s="27"/>
    </row>
    <row r="257" spans="1:66" x14ac:dyDescent="0.2">
      <c r="A257" s="43"/>
      <c r="B257" s="43"/>
      <c r="C257" s="43"/>
      <c r="E257" s="43"/>
      <c r="F257" s="43"/>
      <c r="G257" s="43"/>
      <c r="H257" s="43"/>
      <c r="I257" s="43"/>
      <c r="J257" s="43"/>
      <c r="K257" s="43"/>
      <c r="L257" s="43"/>
      <c r="M257" s="43"/>
      <c r="N257" s="43"/>
      <c r="O257" s="43"/>
      <c r="P257" s="43"/>
      <c r="Q257" s="43"/>
      <c r="R257" s="43"/>
      <c r="S257" s="43"/>
      <c r="T257" s="43"/>
      <c r="U257" s="43"/>
      <c r="V257" s="43"/>
      <c r="W257" s="43"/>
      <c r="X257" s="43"/>
      <c r="Y257" s="43"/>
      <c r="Z257" s="43"/>
      <c r="AA257" s="43"/>
      <c r="AB257" s="43"/>
      <c r="AC257" s="43"/>
      <c r="AD257" s="43"/>
      <c r="AE257" s="43"/>
      <c r="AF257" s="43"/>
      <c r="AG257" s="43"/>
      <c r="AH257" s="43"/>
      <c r="AI257" s="43"/>
      <c r="AJ257" s="43"/>
      <c r="AK257" s="43"/>
      <c r="AL257" s="43"/>
      <c r="AM257" s="43"/>
      <c r="AN257" s="43"/>
      <c r="AO257" s="43"/>
      <c r="AP257" s="43"/>
      <c r="AQ257" s="43"/>
      <c r="AR257" s="43"/>
      <c r="AS257" s="43"/>
      <c r="AT257" s="43"/>
      <c r="AU257" s="43"/>
      <c r="AV257" s="43"/>
      <c r="AW257" s="43"/>
      <c r="AX257" s="43"/>
      <c r="AY257" s="43"/>
      <c r="AZ257" s="43"/>
      <c r="BA257" s="43"/>
      <c r="BB257" s="43"/>
      <c r="BC257" s="43"/>
      <c r="BD257" s="43"/>
      <c r="BE257" s="43"/>
      <c r="BF257" s="43"/>
      <c r="BG257" s="43"/>
      <c r="BH257" s="43"/>
      <c r="BI257" s="43"/>
      <c r="BJ257" s="43"/>
      <c r="BK257" s="43"/>
      <c r="BL257" s="27"/>
      <c r="BM257" s="27"/>
      <c r="BN257" s="27"/>
    </row>
    <row r="258" spans="1:66" x14ac:dyDescent="0.2">
      <c r="A258" s="43"/>
      <c r="B258" s="43"/>
      <c r="C258" s="43"/>
      <c r="E258" s="43"/>
      <c r="F258" s="43"/>
      <c r="G258" s="43"/>
      <c r="H258" s="43"/>
      <c r="I258" s="43"/>
      <c r="J258" s="43"/>
      <c r="K258" s="43"/>
      <c r="L258" s="43"/>
      <c r="M258" s="43"/>
      <c r="N258" s="43"/>
      <c r="O258" s="43"/>
      <c r="P258" s="43"/>
      <c r="Q258" s="43"/>
      <c r="R258" s="43"/>
      <c r="S258" s="43"/>
      <c r="T258" s="43"/>
      <c r="U258" s="43"/>
      <c r="V258" s="43"/>
      <c r="W258" s="43"/>
      <c r="X258" s="43"/>
      <c r="Y258" s="43"/>
      <c r="Z258" s="43"/>
      <c r="AA258" s="43"/>
      <c r="AB258" s="43"/>
      <c r="AC258" s="43"/>
      <c r="AD258" s="43"/>
      <c r="AE258" s="43"/>
      <c r="AF258" s="43"/>
      <c r="AG258" s="43"/>
      <c r="AH258" s="43"/>
      <c r="AI258" s="43"/>
      <c r="AJ258" s="43"/>
      <c r="AK258" s="43"/>
      <c r="AL258" s="43"/>
      <c r="AM258" s="43"/>
      <c r="AN258" s="43"/>
      <c r="AO258" s="43"/>
      <c r="AP258" s="43"/>
      <c r="AQ258" s="43"/>
      <c r="AR258" s="43"/>
      <c r="AS258" s="43"/>
      <c r="AT258" s="43"/>
      <c r="AU258" s="43"/>
      <c r="AV258" s="43"/>
      <c r="AW258" s="43"/>
      <c r="AX258" s="43"/>
      <c r="AY258" s="43"/>
      <c r="AZ258" s="43"/>
      <c r="BA258" s="43"/>
      <c r="BB258" s="43"/>
      <c r="BC258" s="43"/>
      <c r="BD258" s="43"/>
      <c r="BE258" s="43"/>
      <c r="BF258" s="43"/>
      <c r="BG258" s="43"/>
      <c r="BH258" s="43"/>
      <c r="BI258" s="43"/>
      <c r="BJ258" s="43"/>
      <c r="BK258" s="43"/>
      <c r="BL258" s="27"/>
      <c r="BM258" s="27"/>
      <c r="BN258" s="27"/>
    </row>
    <row r="259" spans="1:66" x14ac:dyDescent="0.2">
      <c r="A259" s="43"/>
      <c r="B259" s="43"/>
      <c r="C259" s="43"/>
      <c r="E259" s="43"/>
      <c r="F259" s="43"/>
      <c r="G259" s="43"/>
      <c r="H259" s="43"/>
      <c r="I259" s="43"/>
      <c r="J259" s="43"/>
      <c r="K259" s="43"/>
      <c r="L259" s="43"/>
      <c r="M259" s="43"/>
      <c r="N259" s="43"/>
      <c r="O259" s="43"/>
      <c r="P259" s="43"/>
      <c r="Q259" s="43"/>
      <c r="R259" s="43"/>
      <c r="S259" s="43"/>
      <c r="T259" s="43"/>
      <c r="U259" s="43"/>
      <c r="V259" s="43"/>
      <c r="W259" s="43"/>
      <c r="X259" s="43"/>
      <c r="Y259" s="43"/>
      <c r="Z259" s="43"/>
      <c r="AA259" s="43"/>
      <c r="AB259" s="43"/>
      <c r="AC259" s="43"/>
      <c r="AD259" s="43"/>
      <c r="AE259" s="43"/>
      <c r="AF259" s="43"/>
      <c r="AG259" s="43"/>
      <c r="AH259" s="43"/>
      <c r="AI259" s="43"/>
      <c r="AJ259" s="43"/>
      <c r="AK259" s="43"/>
      <c r="AL259" s="43"/>
      <c r="AM259" s="43"/>
      <c r="AN259" s="43"/>
      <c r="AO259" s="43"/>
      <c r="AP259" s="43"/>
      <c r="AQ259" s="43"/>
      <c r="AR259" s="43"/>
      <c r="AS259" s="43"/>
      <c r="AT259" s="43"/>
      <c r="AU259" s="43"/>
      <c r="AV259" s="43"/>
      <c r="AW259" s="43"/>
      <c r="AX259" s="43"/>
      <c r="AY259" s="43"/>
      <c r="AZ259" s="43"/>
      <c r="BA259" s="43"/>
      <c r="BB259" s="43"/>
      <c r="BC259" s="43"/>
      <c r="BD259" s="43"/>
      <c r="BE259" s="43"/>
      <c r="BF259" s="43"/>
      <c r="BG259" s="43"/>
      <c r="BH259" s="43"/>
      <c r="BI259" s="43"/>
      <c r="BJ259" s="43"/>
      <c r="BK259" s="43"/>
      <c r="BL259" s="27"/>
      <c r="BM259" s="27"/>
      <c r="BN259" s="27"/>
    </row>
    <row r="260" spans="1:66" x14ac:dyDescent="0.2">
      <c r="A260" s="43"/>
      <c r="B260" s="43"/>
      <c r="C260" s="43"/>
      <c r="E260" s="43"/>
      <c r="F260" s="43"/>
      <c r="G260" s="43"/>
      <c r="H260" s="43"/>
      <c r="I260" s="43"/>
      <c r="J260" s="43"/>
      <c r="K260" s="43"/>
      <c r="L260" s="43"/>
      <c r="M260" s="43"/>
      <c r="N260" s="43"/>
      <c r="O260" s="43"/>
      <c r="P260" s="43"/>
      <c r="Q260" s="43"/>
      <c r="R260" s="43"/>
      <c r="S260" s="43"/>
      <c r="T260" s="43"/>
      <c r="U260" s="43"/>
      <c r="V260" s="43"/>
      <c r="W260" s="43"/>
      <c r="X260" s="43"/>
      <c r="Y260" s="43"/>
      <c r="Z260" s="43"/>
      <c r="AA260" s="43"/>
      <c r="AB260" s="43"/>
      <c r="AC260" s="43"/>
      <c r="AD260" s="43"/>
      <c r="AE260" s="43"/>
      <c r="AF260" s="43"/>
      <c r="AG260" s="43"/>
      <c r="AH260" s="43"/>
      <c r="AI260" s="43"/>
      <c r="AJ260" s="43"/>
      <c r="AK260" s="43"/>
      <c r="AL260" s="43"/>
      <c r="AM260" s="43"/>
      <c r="AN260" s="43"/>
      <c r="AO260" s="43"/>
      <c r="AP260" s="43"/>
      <c r="AQ260" s="43"/>
      <c r="AR260" s="43"/>
      <c r="AS260" s="43"/>
      <c r="AT260" s="43"/>
      <c r="AU260" s="43"/>
      <c r="AV260" s="43"/>
      <c r="AW260" s="43"/>
      <c r="AX260" s="43"/>
      <c r="AY260" s="43"/>
      <c r="AZ260" s="43"/>
      <c r="BA260" s="43"/>
      <c r="BB260" s="43"/>
      <c r="BC260" s="43"/>
      <c r="BD260" s="43"/>
      <c r="BE260" s="43"/>
      <c r="BF260" s="43"/>
      <c r="BG260" s="43"/>
      <c r="BH260" s="43"/>
      <c r="BI260" s="43"/>
      <c r="BJ260" s="43"/>
      <c r="BK260" s="43"/>
      <c r="BL260" s="27"/>
      <c r="BM260" s="27"/>
      <c r="BN260" s="27"/>
    </row>
    <row r="261" spans="1:66" x14ac:dyDescent="0.2">
      <c r="A261" s="43"/>
      <c r="B261" s="43"/>
      <c r="C261" s="43"/>
      <c r="E261" s="43"/>
      <c r="F261" s="43"/>
      <c r="G261" s="43"/>
      <c r="H261" s="43"/>
      <c r="I261" s="43"/>
      <c r="J261" s="43"/>
      <c r="K261" s="43"/>
      <c r="L261" s="43"/>
      <c r="M261" s="43"/>
      <c r="N261" s="43"/>
      <c r="O261" s="43"/>
      <c r="P261" s="43"/>
      <c r="Q261" s="43"/>
      <c r="R261" s="43"/>
      <c r="S261" s="43"/>
      <c r="T261" s="43"/>
      <c r="U261" s="43"/>
      <c r="V261" s="43"/>
      <c r="W261" s="43"/>
      <c r="X261" s="43"/>
      <c r="Y261" s="43"/>
      <c r="Z261" s="43"/>
      <c r="AA261" s="43"/>
      <c r="AB261" s="43"/>
      <c r="AC261" s="43"/>
      <c r="AD261" s="43"/>
      <c r="AE261" s="43"/>
      <c r="AF261" s="43"/>
      <c r="AG261" s="43"/>
      <c r="AH261" s="43"/>
      <c r="AI261" s="43"/>
      <c r="AJ261" s="43"/>
      <c r="AK261" s="43"/>
      <c r="AL261" s="43"/>
      <c r="AM261" s="43"/>
      <c r="AN261" s="43"/>
      <c r="AO261" s="43"/>
      <c r="AP261" s="43"/>
      <c r="AQ261" s="43"/>
      <c r="AR261" s="43"/>
      <c r="AS261" s="43"/>
      <c r="AT261" s="43"/>
      <c r="AU261" s="43"/>
      <c r="AV261" s="43"/>
      <c r="AW261" s="43"/>
      <c r="AX261" s="43"/>
      <c r="AY261" s="43"/>
      <c r="AZ261" s="43"/>
      <c r="BA261" s="43"/>
      <c r="BB261" s="43"/>
      <c r="BC261" s="43"/>
      <c r="BD261" s="43"/>
      <c r="BE261" s="43"/>
      <c r="BF261" s="43"/>
      <c r="BG261" s="43"/>
      <c r="BH261" s="43"/>
      <c r="BI261" s="43"/>
      <c r="BJ261" s="43"/>
      <c r="BK261" s="43"/>
      <c r="BL261" s="27"/>
      <c r="BM261" s="27"/>
      <c r="BN261" s="27"/>
    </row>
    <row r="262" spans="1:66" x14ac:dyDescent="0.2">
      <c r="A262" s="43"/>
      <c r="B262" s="43"/>
      <c r="C262" s="43"/>
      <c r="E262" s="43"/>
      <c r="F262" s="43"/>
      <c r="G262" s="43"/>
      <c r="H262" s="43"/>
      <c r="I262" s="43"/>
      <c r="J262" s="43"/>
      <c r="K262" s="43"/>
      <c r="L262" s="43"/>
      <c r="M262" s="43"/>
      <c r="N262" s="43"/>
      <c r="O262" s="43"/>
      <c r="P262" s="43"/>
      <c r="Q262" s="43"/>
      <c r="R262" s="43"/>
      <c r="S262" s="43"/>
      <c r="T262" s="43"/>
      <c r="U262" s="43"/>
      <c r="V262" s="43"/>
      <c r="W262" s="43"/>
      <c r="X262" s="43"/>
      <c r="Y262" s="43"/>
      <c r="Z262" s="43"/>
      <c r="AA262" s="43"/>
      <c r="AB262" s="43"/>
      <c r="AC262" s="43"/>
      <c r="AD262" s="43"/>
      <c r="AE262" s="43"/>
      <c r="AF262" s="43"/>
      <c r="AG262" s="43"/>
      <c r="AH262" s="43"/>
      <c r="AI262" s="43"/>
      <c r="AJ262" s="43"/>
      <c r="AK262" s="43"/>
      <c r="AL262" s="43"/>
      <c r="AM262" s="43"/>
      <c r="AN262" s="43"/>
      <c r="AO262" s="43"/>
      <c r="AP262" s="43"/>
      <c r="AQ262" s="43"/>
      <c r="AR262" s="43"/>
      <c r="AS262" s="43"/>
      <c r="AT262" s="43"/>
      <c r="AU262" s="43"/>
      <c r="AV262" s="43"/>
      <c r="AW262" s="43"/>
      <c r="AX262" s="43"/>
      <c r="AY262" s="43"/>
      <c r="AZ262" s="43"/>
      <c r="BA262" s="43"/>
      <c r="BB262" s="43"/>
      <c r="BC262" s="43"/>
      <c r="BD262" s="43"/>
      <c r="BE262" s="43"/>
      <c r="BF262" s="43"/>
      <c r="BG262" s="43"/>
      <c r="BH262" s="43"/>
      <c r="BI262" s="43"/>
      <c r="BJ262" s="43"/>
      <c r="BK262" s="43"/>
      <c r="BL262" s="27"/>
      <c r="BM262" s="27"/>
      <c r="BN262" s="27"/>
    </row>
    <row r="263" spans="1:66" x14ac:dyDescent="0.2">
      <c r="A263" s="43"/>
      <c r="B263" s="43"/>
      <c r="C263" s="43"/>
      <c r="E263" s="43"/>
      <c r="F263" s="43"/>
      <c r="G263" s="43"/>
      <c r="H263" s="43"/>
      <c r="I263" s="43"/>
      <c r="J263" s="43"/>
      <c r="K263" s="43"/>
      <c r="L263" s="43"/>
      <c r="M263" s="43"/>
      <c r="N263" s="43"/>
      <c r="O263" s="43"/>
      <c r="P263" s="43"/>
      <c r="Q263" s="43"/>
      <c r="R263" s="43"/>
      <c r="S263" s="43"/>
      <c r="T263" s="43"/>
      <c r="U263" s="43"/>
      <c r="V263" s="43"/>
      <c r="W263" s="43"/>
      <c r="X263" s="43"/>
      <c r="Y263" s="43"/>
      <c r="Z263" s="43"/>
      <c r="AA263" s="43"/>
      <c r="AB263" s="43"/>
      <c r="AC263" s="43"/>
      <c r="AD263" s="43"/>
      <c r="AE263" s="43"/>
      <c r="AF263" s="43"/>
      <c r="AG263" s="43"/>
      <c r="AH263" s="43"/>
      <c r="AI263" s="43"/>
      <c r="AJ263" s="43"/>
      <c r="AK263" s="43"/>
      <c r="AL263" s="43"/>
      <c r="AM263" s="43"/>
      <c r="AN263" s="43"/>
      <c r="AO263" s="43"/>
      <c r="AP263" s="43"/>
      <c r="AQ263" s="43"/>
      <c r="AR263" s="43"/>
      <c r="AS263" s="43"/>
      <c r="AT263" s="43"/>
      <c r="AU263" s="43"/>
      <c r="AV263" s="43"/>
      <c r="AW263" s="43"/>
      <c r="AX263" s="43"/>
      <c r="AY263" s="43"/>
      <c r="AZ263" s="43"/>
      <c r="BA263" s="43"/>
      <c r="BB263" s="43"/>
      <c r="BC263" s="43"/>
      <c r="BD263" s="43"/>
      <c r="BE263" s="43"/>
      <c r="BF263" s="43"/>
      <c r="BG263" s="43"/>
      <c r="BH263" s="43"/>
      <c r="BI263" s="43"/>
      <c r="BJ263" s="43"/>
      <c r="BK263" s="43"/>
      <c r="BL263" s="27"/>
      <c r="BM263" s="27"/>
      <c r="BN263" s="27"/>
    </row>
    <row r="264" spans="1:66" x14ac:dyDescent="0.2">
      <c r="A264" s="43"/>
      <c r="B264" s="43"/>
      <c r="C264" s="43"/>
      <c r="E264" s="43"/>
      <c r="F264" s="43"/>
      <c r="G264" s="43"/>
      <c r="H264" s="43"/>
      <c r="I264" s="43"/>
      <c r="J264" s="43"/>
      <c r="K264" s="43"/>
      <c r="L264" s="43"/>
      <c r="M264" s="43"/>
      <c r="N264" s="43"/>
      <c r="O264" s="43"/>
      <c r="P264" s="43"/>
      <c r="Q264" s="43"/>
      <c r="R264" s="43"/>
      <c r="S264" s="43"/>
      <c r="T264" s="43"/>
      <c r="U264" s="43"/>
      <c r="V264" s="43"/>
      <c r="W264" s="43"/>
      <c r="X264" s="43"/>
      <c r="Y264" s="43"/>
      <c r="Z264" s="43"/>
      <c r="AA264" s="43"/>
      <c r="AB264" s="43"/>
      <c r="AC264" s="43"/>
      <c r="AD264" s="43"/>
      <c r="AE264" s="43"/>
      <c r="AF264" s="43"/>
      <c r="AG264" s="43"/>
      <c r="AH264" s="43"/>
      <c r="AI264" s="43"/>
      <c r="AJ264" s="43"/>
      <c r="AK264" s="43"/>
      <c r="AL264" s="43"/>
      <c r="AM264" s="43"/>
      <c r="AN264" s="43"/>
      <c r="AO264" s="43"/>
      <c r="AP264" s="43"/>
      <c r="AQ264" s="43"/>
      <c r="AR264" s="43"/>
      <c r="AS264" s="43"/>
      <c r="AT264" s="43"/>
      <c r="AU264" s="43"/>
      <c r="AV264" s="43"/>
      <c r="AW264" s="43"/>
      <c r="AX264" s="43"/>
      <c r="AY264" s="43"/>
      <c r="AZ264" s="43"/>
      <c r="BA264" s="43"/>
      <c r="BB264" s="43"/>
      <c r="BC264" s="43"/>
      <c r="BD264" s="43"/>
      <c r="BE264" s="43"/>
      <c r="BF264" s="43"/>
      <c r="BG264" s="43"/>
      <c r="BH264" s="43"/>
      <c r="BI264" s="43"/>
      <c r="BJ264" s="43"/>
      <c r="BK264" s="43"/>
      <c r="BL264" s="27"/>
      <c r="BM264" s="27"/>
      <c r="BN264" s="27"/>
    </row>
    <row r="265" spans="1:66" x14ac:dyDescent="0.2">
      <c r="A265" s="43"/>
      <c r="B265" s="43"/>
      <c r="C265" s="43"/>
      <c r="E265" s="43"/>
      <c r="F265" s="43"/>
      <c r="G265" s="43"/>
      <c r="H265" s="43"/>
      <c r="I265" s="43"/>
      <c r="J265" s="43"/>
      <c r="K265" s="43"/>
      <c r="L265" s="43"/>
      <c r="M265" s="43"/>
      <c r="N265" s="43"/>
      <c r="O265" s="43"/>
      <c r="P265" s="43"/>
      <c r="Q265" s="43"/>
      <c r="R265" s="43"/>
      <c r="S265" s="43"/>
      <c r="T265" s="43"/>
      <c r="U265" s="43"/>
      <c r="V265" s="43"/>
      <c r="W265" s="43"/>
      <c r="X265" s="43"/>
      <c r="Y265" s="43"/>
      <c r="Z265" s="43"/>
      <c r="AA265" s="43"/>
      <c r="AB265" s="43"/>
      <c r="AC265" s="43"/>
      <c r="AD265" s="43"/>
      <c r="AE265" s="43"/>
      <c r="AF265" s="43"/>
      <c r="AG265" s="43"/>
      <c r="AH265" s="43"/>
      <c r="AI265" s="43"/>
      <c r="AJ265" s="43"/>
      <c r="AK265" s="43"/>
      <c r="AL265" s="43"/>
      <c r="AM265" s="43"/>
      <c r="AN265" s="43"/>
      <c r="AO265" s="43"/>
      <c r="AP265" s="43"/>
      <c r="AQ265" s="43"/>
      <c r="AR265" s="43"/>
      <c r="AS265" s="43"/>
      <c r="AT265" s="43"/>
      <c r="AU265" s="43"/>
      <c r="AV265" s="43"/>
      <c r="AW265" s="43"/>
      <c r="AX265" s="43"/>
      <c r="AY265" s="43"/>
      <c r="AZ265" s="43"/>
      <c r="BA265" s="43"/>
      <c r="BB265" s="43"/>
      <c r="BC265" s="43"/>
      <c r="BD265" s="43"/>
      <c r="BE265" s="43"/>
      <c r="BF265" s="43"/>
      <c r="BG265" s="43"/>
      <c r="BH265" s="43"/>
      <c r="BI265" s="43"/>
      <c r="BJ265" s="43"/>
      <c r="BK265" s="43"/>
      <c r="BL265" s="27"/>
      <c r="BM265" s="27"/>
      <c r="BN265" s="27"/>
    </row>
    <row r="266" spans="1:66" x14ac:dyDescent="0.2">
      <c r="A266" s="43"/>
      <c r="B266" s="43"/>
      <c r="C266" s="43"/>
      <c r="E266" s="43"/>
      <c r="F266" s="43"/>
      <c r="G266" s="43"/>
      <c r="H266" s="43"/>
      <c r="I266" s="43"/>
      <c r="J266" s="43"/>
      <c r="K266" s="43"/>
      <c r="L266" s="43"/>
      <c r="M266" s="43"/>
      <c r="N266" s="43"/>
      <c r="O266" s="43"/>
      <c r="P266" s="43"/>
      <c r="Q266" s="43"/>
      <c r="R266" s="43"/>
      <c r="S266" s="43"/>
      <c r="T266" s="43"/>
      <c r="U266" s="43"/>
      <c r="V266" s="43"/>
      <c r="W266" s="43"/>
      <c r="X266" s="43"/>
      <c r="Y266" s="43"/>
      <c r="Z266" s="43"/>
      <c r="AA266" s="43"/>
      <c r="AB266" s="43"/>
      <c r="AC266" s="43"/>
      <c r="AD266" s="43"/>
      <c r="AE266" s="43"/>
      <c r="AF266" s="43"/>
      <c r="AG266" s="43"/>
      <c r="AH266" s="43"/>
      <c r="AI266" s="43"/>
      <c r="AJ266" s="43"/>
      <c r="AK266" s="43"/>
      <c r="AL266" s="43"/>
      <c r="AM266" s="43"/>
      <c r="AN266" s="43"/>
      <c r="AO266" s="43"/>
      <c r="AP266" s="43"/>
      <c r="AQ266" s="43"/>
      <c r="AR266" s="43"/>
      <c r="AS266" s="43"/>
      <c r="AT266" s="43"/>
      <c r="AU266" s="43"/>
      <c r="AV266" s="43"/>
      <c r="AW266" s="43"/>
      <c r="AX266" s="43"/>
      <c r="AY266" s="43"/>
      <c r="AZ266" s="43"/>
      <c r="BA266" s="43"/>
      <c r="BB266" s="43"/>
      <c r="BC266" s="43"/>
      <c r="BD266" s="43"/>
      <c r="BE266" s="43"/>
      <c r="BF266" s="43"/>
      <c r="BG266" s="43"/>
      <c r="BH266" s="43"/>
      <c r="BI266" s="43"/>
      <c r="BJ266" s="43"/>
      <c r="BK266" s="43"/>
      <c r="BL266" s="27"/>
      <c r="BM266" s="27"/>
      <c r="BN266" s="27"/>
    </row>
    <row r="267" spans="1:66" x14ac:dyDescent="0.2">
      <c r="A267" s="43"/>
      <c r="B267" s="43"/>
      <c r="C267" s="43"/>
      <c r="E267" s="43"/>
      <c r="F267" s="43"/>
      <c r="G267" s="43"/>
      <c r="H267" s="43"/>
      <c r="I267" s="43"/>
      <c r="J267" s="43"/>
      <c r="K267" s="43"/>
      <c r="L267" s="43"/>
      <c r="M267" s="43"/>
      <c r="N267" s="43"/>
      <c r="O267" s="43"/>
      <c r="P267" s="43"/>
      <c r="Q267" s="43"/>
      <c r="R267" s="43"/>
      <c r="S267" s="43"/>
      <c r="T267" s="43"/>
      <c r="U267" s="43"/>
      <c r="V267" s="43"/>
      <c r="W267" s="43"/>
      <c r="X267" s="43"/>
      <c r="Y267" s="43"/>
      <c r="Z267" s="43"/>
      <c r="AA267" s="43"/>
      <c r="AB267" s="43"/>
      <c r="AC267" s="43"/>
      <c r="AD267" s="43"/>
      <c r="AE267" s="43"/>
      <c r="AF267" s="43"/>
      <c r="AG267" s="43"/>
      <c r="AH267" s="43"/>
      <c r="AI267" s="43"/>
      <c r="AJ267" s="43"/>
      <c r="AK267" s="43"/>
      <c r="AL267" s="43"/>
      <c r="AM267" s="43"/>
      <c r="AN267" s="43"/>
      <c r="AO267" s="43"/>
      <c r="AP267" s="43"/>
      <c r="AQ267" s="43"/>
      <c r="AR267" s="43"/>
      <c r="AS267" s="43"/>
      <c r="AT267" s="43"/>
      <c r="AU267" s="43"/>
      <c r="AV267" s="43"/>
      <c r="AW267" s="43"/>
      <c r="AX267" s="43"/>
      <c r="AY267" s="43"/>
      <c r="AZ267" s="43"/>
      <c r="BA267" s="43"/>
      <c r="BB267" s="43"/>
      <c r="BC267" s="43"/>
      <c r="BD267" s="43"/>
      <c r="BE267" s="43"/>
      <c r="BF267" s="43"/>
      <c r="BG267" s="43"/>
      <c r="BH267" s="43"/>
      <c r="BI267" s="43"/>
      <c r="BJ267" s="43"/>
      <c r="BK267" s="43"/>
      <c r="BL267" s="27"/>
      <c r="BM267" s="27"/>
      <c r="BN267" s="27"/>
    </row>
    <row r="268" spans="1:66" x14ac:dyDescent="0.2">
      <c r="A268" s="43"/>
      <c r="B268" s="43"/>
      <c r="C268" s="43"/>
      <c r="E268" s="43"/>
      <c r="F268" s="43"/>
      <c r="G268" s="43"/>
      <c r="H268" s="43"/>
      <c r="I268" s="43"/>
      <c r="J268" s="43"/>
      <c r="K268" s="43"/>
      <c r="L268" s="43"/>
      <c r="M268" s="43"/>
      <c r="N268" s="43"/>
      <c r="O268" s="43"/>
      <c r="P268" s="43"/>
      <c r="Q268" s="43"/>
      <c r="R268" s="43"/>
      <c r="S268" s="43"/>
      <c r="T268" s="43"/>
      <c r="U268" s="43"/>
      <c r="V268" s="43"/>
      <c r="W268" s="43"/>
      <c r="X268" s="43"/>
      <c r="Y268" s="43"/>
      <c r="Z268" s="43"/>
      <c r="AA268" s="43"/>
      <c r="AB268" s="43"/>
      <c r="AC268" s="43"/>
      <c r="AD268" s="43"/>
      <c r="AE268" s="43"/>
      <c r="AF268" s="43"/>
      <c r="AG268" s="43"/>
      <c r="AH268" s="43"/>
      <c r="AI268" s="43"/>
      <c r="AJ268" s="43"/>
      <c r="AK268" s="43"/>
      <c r="AL268" s="43"/>
      <c r="AM268" s="43"/>
      <c r="AN268" s="43"/>
      <c r="AO268" s="43"/>
      <c r="AP268" s="43"/>
      <c r="AQ268" s="43"/>
      <c r="AR268" s="43"/>
      <c r="AS268" s="43"/>
      <c r="AT268" s="43"/>
      <c r="AU268" s="43"/>
      <c r="AV268" s="43"/>
      <c r="AW268" s="43"/>
      <c r="AX268" s="43"/>
      <c r="AY268" s="43"/>
      <c r="AZ268" s="43"/>
      <c r="BA268" s="43"/>
      <c r="BB268" s="43"/>
      <c r="BC268" s="43"/>
      <c r="BD268" s="43"/>
      <c r="BE268" s="43"/>
      <c r="BF268" s="43"/>
      <c r="BG268" s="43"/>
      <c r="BH268" s="43"/>
      <c r="BI268" s="43"/>
      <c r="BJ268" s="43"/>
      <c r="BK268" s="43"/>
      <c r="BL268" s="27"/>
      <c r="BM268" s="27"/>
      <c r="BN268" s="27"/>
    </row>
    <row r="269" spans="1:66" x14ac:dyDescent="0.2">
      <c r="A269" s="43"/>
      <c r="B269" s="43"/>
      <c r="C269" s="43"/>
      <c r="E269" s="43"/>
      <c r="F269" s="43"/>
      <c r="G269" s="43"/>
      <c r="H269" s="43"/>
      <c r="I269" s="43"/>
      <c r="J269" s="43"/>
      <c r="K269" s="43"/>
      <c r="L269" s="43"/>
      <c r="M269" s="43"/>
      <c r="N269" s="43"/>
      <c r="O269" s="43"/>
      <c r="P269" s="43"/>
      <c r="Q269" s="43"/>
      <c r="R269" s="43"/>
      <c r="S269" s="43"/>
      <c r="T269" s="43"/>
      <c r="U269" s="43"/>
      <c r="V269" s="43"/>
      <c r="W269" s="43"/>
      <c r="X269" s="43"/>
      <c r="Y269" s="43"/>
      <c r="Z269" s="43"/>
      <c r="AA269" s="43"/>
      <c r="AB269" s="43"/>
      <c r="AC269" s="43"/>
      <c r="AD269" s="43"/>
      <c r="AE269" s="43"/>
      <c r="AF269" s="43"/>
      <c r="AG269" s="43"/>
      <c r="AH269" s="43"/>
      <c r="AI269" s="43"/>
      <c r="AJ269" s="43"/>
      <c r="AK269" s="43"/>
      <c r="AL269" s="43"/>
      <c r="AM269" s="43"/>
      <c r="AN269" s="43"/>
      <c r="AO269" s="43"/>
      <c r="AP269" s="43"/>
      <c r="AQ269" s="43"/>
      <c r="AR269" s="43"/>
      <c r="AS269" s="43"/>
      <c r="AT269" s="43"/>
      <c r="AU269" s="43"/>
      <c r="AV269" s="43"/>
      <c r="AW269" s="43"/>
      <c r="AX269" s="43"/>
      <c r="AY269" s="43"/>
      <c r="AZ269" s="43"/>
      <c r="BA269" s="43"/>
      <c r="BB269" s="43"/>
      <c r="BC269" s="43"/>
      <c r="BD269" s="43"/>
      <c r="BE269" s="43"/>
      <c r="BF269" s="43"/>
      <c r="BG269" s="43"/>
      <c r="BH269" s="43"/>
      <c r="BI269" s="43"/>
      <c r="BJ269" s="43"/>
      <c r="BK269" s="43"/>
      <c r="BL269" s="27"/>
      <c r="BM269" s="27"/>
      <c r="BN269" s="27"/>
    </row>
    <row r="270" spans="1:66" x14ac:dyDescent="0.2">
      <c r="A270" s="43"/>
      <c r="B270" s="43"/>
      <c r="C270" s="43"/>
      <c r="E270" s="43"/>
      <c r="F270" s="43"/>
      <c r="G270" s="43"/>
      <c r="H270" s="43"/>
      <c r="I270" s="43"/>
      <c r="J270" s="43"/>
      <c r="K270" s="43"/>
      <c r="L270" s="43"/>
      <c r="M270" s="43"/>
      <c r="N270" s="43"/>
      <c r="O270" s="43"/>
      <c r="P270" s="43"/>
      <c r="Q270" s="43"/>
      <c r="R270" s="43"/>
      <c r="S270" s="43"/>
      <c r="T270" s="43"/>
      <c r="U270" s="43"/>
      <c r="V270" s="43"/>
      <c r="W270" s="43"/>
      <c r="X270" s="43"/>
      <c r="Y270" s="43"/>
      <c r="Z270" s="43"/>
      <c r="AA270" s="43"/>
      <c r="AB270" s="43"/>
      <c r="AC270" s="43"/>
      <c r="AD270" s="43"/>
      <c r="AE270" s="43"/>
      <c r="AF270" s="43"/>
      <c r="AG270" s="43"/>
      <c r="AH270" s="43"/>
      <c r="AI270" s="43"/>
      <c r="AJ270" s="43"/>
      <c r="AK270" s="43"/>
      <c r="AL270" s="43"/>
      <c r="AM270" s="43"/>
      <c r="AN270" s="43"/>
      <c r="AO270" s="43"/>
      <c r="AP270" s="43"/>
      <c r="AQ270" s="43"/>
      <c r="AR270" s="43"/>
      <c r="AS270" s="43"/>
      <c r="AT270" s="43"/>
      <c r="AU270" s="43"/>
      <c r="AV270" s="43"/>
      <c r="AW270" s="43"/>
      <c r="AX270" s="43"/>
      <c r="AY270" s="43"/>
      <c r="AZ270" s="43"/>
      <c r="BA270" s="43"/>
      <c r="BB270" s="43"/>
      <c r="BC270" s="43"/>
      <c r="BD270" s="43"/>
      <c r="BE270" s="43"/>
      <c r="BF270" s="43"/>
      <c r="BG270" s="43"/>
      <c r="BH270" s="43"/>
      <c r="BI270" s="43"/>
      <c r="BJ270" s="43"/>
      <c r="BK270" s="43"/>
      <c r="BL270" s="27"/>
      <c r="BM270" s="27"/>
      <c r="BN270" s="27"/>
    </row>
    <row r="271" spans="1:66" x14ac:dyDescent="0.2">
      <c r="A271" s="43"/>
      <c r="B271" s="43"/>
      <c r="C271" s="43"/>
      <c r="E271" s="43"/>
      <c r="F271" s="43"/>
      <c r="G271" s="43"/>
      <c r="H271" s="43"/>
      <c r="I271" s="43"/>
      <c r="J271" s="43"/>
      <c r="K271" s="43"/>
      <c r="L271" s="43"/>
      <c r="M271" s="43"/>
      <c r="N271" s="43"/>
      <c r="O271" s="43"/>
      <c r="P271" s="43"/>
      <c r="Q271" s="43"/>
      <c r="R271" s="43"/>
      <c r="S271" s="43"/>
      <c r="T271" s="43"/>
      <c r="U271" s="43"/>
      <c r="V271" s="43"/>
      <c r="W271" s="43"/>
      <c r="X271" s="43"/>
      <c r="Y271" s="43"/>
      <c r="Z271" s="43"/>
      <c r="AA271" s="43"/>
      <c r="AB271" s="43"/>
      <c r="AC271" s="43"/>
      <c r="AD271" s="43"/>
      <c r="AE271" s="43"/>
      <c r="AF271" s="43"/>
      <c r="AG271" s="43"/>
      <c r="AH271" s="43"/>
      <c r="AI271" s="43"/>
      <c r="AJ271" s="43"/>
      <c r="AK271" s="43"/>
      <c r="AL271" s="43"/>
      <c r="AM271" s="43"/>
      <c r="AN271" s="43"/>
      <c r="AO271" s="43"/>
      <c r="AP271" s="43"/>
      <c r="AQ271" s="43"/>
      <c r="AR271" s="43"/>
      <c r="AS271" s="43"/>
      <c r="AT271" s="43"/>
      <c r="AU271" s="43"/>
      <c r="AV271" s="43"/>
      <c r="AW271" s="43"/>
      <c r="AX271" s="43"/>
      <c r="AY271" s="43"/>
      <c r="AZ271" s="43"/>
      <c r="BA271" s="43"/>
      <c r="BB271" s="43"/>
      <c r="BC271" s="43"/>
      <c r="BD271" s="43"/>
      <c r="BE271" s="43"/>
      <c r="BF271" s="43"/>
      <c r="BG271" s="43"/>
      <c r="BH271" s="43"/>
      <c r="BI271" s="43"/>
      <c r="BJ271" s="43"/>
      <c r="BK271" s="43"/>
      <c r="BL271" s="27"/>
      <c r="BM271" s="27"/>
      <c r="BN271" s="27"/>
    </row>
    <row r="272" spans="1:66" x14ac:dyDescent="0.2">
      <c r="A272" s="43"/>
      <c r="B272" s="43"/>
      <c r="C272" s="43"/>
      <c r="E272" s="43"/>
      <c r="F272" s="43"/>
      <c r="G272" s="43"/>
      <c r="H272" s="43"/>
      <c r="I272" s="43"/>
      <c r="J272" s="43"/>
      <c r="K272" s="43"/>
      <c r="L272" s="43"/>
      <c r="M272" s="43"/>
      <c r="N272" s="43"/>
      <c r="O272" s="43"/>
      <c r="P272" s="43"/>
      <c r="Q272" s="43"/>
      <c r="R272" s="43"/>
      <c r="S272" s="43"/>
      <c r="T272" s="43"/>
      <c r="U272" s="43"/>
      <c r="V272" s="43"/>
      <c r="W272" s="43"/>
      <c r="X272" s="43"/>
      <c r="Y272" s="43"/>
      <c r="Z272" s="43"/>
      <c r="AA272" s="43"/>
      <c r="AB272" s="43"/>
      <c r="AC272" s="43"/>
      <c r="AD272" s="43"/>
      <c r="AE272" s="43"/>
      <c r="AF272" s="43"/>
      <c r="AG272" s="43"/>
      <c r="AH272" s="43"/>
      <c r="AI272" s="43"/>
      <c r="AJ272" s="43"/>
      <c r="AK272" s="43"/>
      <c r="AL272" s="43"/>
      <c r="AM272" s="43"/>
      <c r="AN272" s="43"/>
      <c r="AO272" s="43"/>
      <c r="AP272" s="43"/>
      <c r="AQ272" s="43"/>
      <c r="AR272" s="43"/>
      <c r="AS272" s="43"/>
      <c r="AT272" s="43"/>
      <c r="AU272" s="43"/>
      <c r="AV272" s="43"/>
      <c r="AW272" s="43"/>
      <c r="AX272" s="43"/>
      <c r="AY272" s="43"/>
      <c r="AZ272" s="43"/>
      <c r="BA272" s="43"/>
      <c r="BB272" s="43"/>
      <c r="BC272" s="43"/>
      <c r="BD272" s="43"/>
      <c r="BE272" s="43"/>
      <c r="BF272" s="43"/>
      <c r="BG272" s="43"/>
      <c r="BH272" s="43"/>
      <c r="BI272" s="43"/>
      <c r="BJ272" s="43"/>
      <c r="BK272" s="43"/>
      <c r="BL272" s="27"/>
      <c r="BM272" s="27"/>
      <c r="BN272" s="27"/>
    </row>
    <row r="273" spans="1:66" x14ac:dyDescent="0.2">
      <c r="A273" s="43"/>
      <c r="B273" s="43"/>
      <c r="C273" s="43"/>
      <c r="E273" s="43"/>
      <c r="F273" s="43"/>
      <c r="G273" s="43"/>
      <c r="H273" s="43"/>
      <c r="I273" s="43"/>
      <c r="J273" s="43"/>
      <c r="K273" s="43"/>
      <c r="L273" s="43"/>
      <c r="M273" s="43"/>
      <c r="N273" s="43"/>
      <c r="O273" s="43"/>
      <c r="P273" s="43"/>
      <c r="Q273" s="43"/>
      <c r="R273" s="43"/>
      <c r="S273" s="43"/>
      <c r="T273" s="43"/>
      <c r="U273" s="43"/>
      <c r="V273" s="43"/>
      <c r="W273" s="43"/>
      <c r="X273" s="43"/>
      <c r="Y273" s="43"/>
      <c r="Z273" s="43"/>
      <c r="AA273" s="43"/>
      <c r="AB273" s="43"/>
      <c r="AC273" s="43"/>
      <c r="AD273" s="43"/>
      <c r="AE273" s="43"/>
      <c r="AF273" s="43"/>
      <c r="AG273" s="43"/>
      <c r="AH273" s="43"/>
      <c r="AI273" s="43"/>
      <c r="AJ273" s="43"/>
      <c r="AK273" s="43"/>
      <c r="AL273" s="43"/>
      <c r="AM273" s="43"/>
      <c r="AN273" s="43"/>
      <c r="AO273" s="43"/>
      <c r="AP273" s="43"/>
      <c r="AQ273" s="43"/>
      <c r="AR273" s="43"/>
      <c r="AS273" s="43"/>
      <c r="AT273" s="43"/>
      <c r="AU273" s="43"/>
      <c r="AV273" s="43"/>
      <c r="AW273" s="43"/>
      <c r="AX273" s="43"/>
      <c r="AY273" s="43"/>
      <c r="AZ273" s="43"/>
      <c r="BA273" s="43"/>
      <c r="BB273" s="43"/>
      <c r="BC273" s="43"/>
      <c r="BD273" s="43"/>
      <c r="BE273" s="43"/>
      <c r="BF273" s="43"/>
      <c r="BG273" s="43"/>
      <c r="BH273" s="43"/>
      <c r="BI273" s="43"/>
      <c r="BJ273" s="43"/>
      <c r="BK273" s="43"/>
      <c r="BL273" s="27"/>
      <c r="BM273" s="27"/>
      <c r="BN273" s="27"/>
    </row>
    <row r="274" spans="1:66" x14ac:dyDescent="0.2">
      <c r="A274" s="43"/>
      <c r="B274" s="43"/>
      <c r="C274" s="43"/>
      <c r="E274" s="43"/>
      <c r="F274" s="43"/>
      <c r="G274" s="43"/>
      <c r="H274" s="43"/>
      <c r="I274" s="43"/>
      <c r="J274" s="43"/>
      <c r="K274" s="43"/>
      <c r="L274" s="43"/>
      <c r="M274" s="43"/>
      <c r="N274" s="43"/>
      <c r="O274" s="43"/>
      <c r="P274" s="43"/>
      <c r="Q274" s="43"/>
      <c r="R274" s="43"/>
      <c r="S274" s="43"/>
      <c r="T274" s="43"/>
      <c r="U274" s="43"/>
      <c r="V274" s="43"/>
      <c r="W274" s="43"/>
      <c r="X274" s="43"/>
      <c r="Y274" s="43"/>
      <c r="Z274" s="43"/>
      <c r="AA274" s="43"/>
      <c r="AB274" s="43"/>
      <c r="AC274" s="43"/>
      <c r="AD274" s="43"/>
      <c r="AE274" s="43"/>
      <c r="AF274" s="43"/>
      <c r="AG274" s="43"/>
      <c r="AH274" s="43"/>
      <c r="AI274" s="43"/>
      <c r="AJ274" s="43"/>
      <c r="AK274" s="43"/>
      <c r="AL274" s="43"/>
      <c r="AM274" s="43"/>
      <c r="AN274" s="43"/>
      <c r="AO274" s="43"/>
      <c r="AP274" s="43"/>
      <c r="AQ274" s="43"/>
      <c r="AR274" s="43"/>
      <c r="AS274" s="43"/>
      <c r="AT274" s="43"/>
      <c r="AU274" s="43"/>
      <c r="AV274" s="43"/>
      <c r="AW274" s="43"/>
      <c r="AX274" s="43"/>
      <c r="AY274" s="43"/>
      <c r="AZ274" s="43"/>
      <c r="BA274" s="43"/>
      <c r="BB274" s="43"/>
      <c r="BC274" s="43"/>
      <c r="BD274" s="43"/>
      <c r="BE274" s="43"/>
      <c r="BF274" s="43"/>
      <c r="BG274" s="43"/>
      <c r="BH274" s="43"/>
      <c r="BI274" s="43"/>
      <c r="BJ274" s="43"/>
      <c r="BK274" s="43"/>
      <c r="BL274" s="27"/>
      <c r="BM274" s="27"/>
      <c r="BN274" s="27"/>
    </row>
    <row r="275" spans="1:66" x14ac:dyDescent="0.2">
      <c r="A275" s="43"/>
      <c r="B275" s="43"/>
      <c r="C275" s="43"/>
      <c r="E275" s="43"/>
      <c r="F275" s="43"/>
      <c r="G275" s="43"/>
      <c r="H275" s="43"/>
      <c r="I275" s="43"/>
      <c r="J275" s="43"/>
      <c r="K275" s="43"/>
      <c r="L275" s="43"/>
      <c r="M275" s="43"/>
      <c r="N275" s="43"/>
      <c r="O275" s="43"/>
      <c r="P275" s="43"/>
      <c r="Q275" s="43"/>
      <c r="R275" s="43"/>
      <c r="S275" s="43"/>
      <c r="T275" s="43"/>
      <c r="U275" s="43"/>
      <c r="V275" s="43"/>
      <c r="W275" s="43"/>
      <c r="X275" s="43"/>
      <c r="Y275" s="43"/>
      <c r="Z275" s="43"/>
      <c r="AA275" s="43"/>
      <c r="AB275" s="43"/>
      <c r="AC275" s="43"/>
      <c r="AD275" s="43"/>
      <c r="AE275" s="43"/>
      <c r="AF275" s="43"/>
      <c r="AG275" s="43"/>
      <c r="AH275" s="43"/>
      <c r="AI275" s="43"/>
      <c r="AJ275" s="43"/>
      <c r="AK275" s="43"/>
      <c r="AL275" s="43"/>
      <c r="AM275" s="43"/>
      <c r="AN275" s="43"/>
      <c r="AO275" s="43"/>
      <c r="AP275" s="43"/>
      <c r="AQ275" s="43"/>
      <c r="AR275" s="43"/>
      <c r="AS275" s="43"/>
      <c r="AT275" s="43"/>
      <c r="AU275" s="43"/>
      <c r="AV275" s="43"/>
      <c r="AW275" s="43"/>
      <c r="AX275" s="43"/>
      <c r="AY275" s="43"/>
      <c r="AZ275" s="43"/>
      <c r="BA275" s="43"/>
      <c r="BB275" s="43"/>
      <c r="BC275" s="43"/>
      <c r="BD275" s="43"/>
      <c r="BE275" s="43"/>
      <c r="BF275" s="43"/>
      <c r="BG275" s="43"/>
      <c r="BH275" s="43"/>
      <c r="BI275" s="43"/>
      <c r="BJ275" s="43"/>
      <c r="BK275" s="43"/>
      <c r="BL275" s="27"/>
      <c r="BM275" s="27"/>
      <c r="BN275" s="27"/>
    </row>
    <row r="276" spans="1:66" x14ac:dyDescent="0.2">
      <c r="A276" s="43"/>
      <c r="B276" s="43"/>
      <c r="C276" s="43"/>
      <c r="E276" s="43"/>
      <c r="F276" s="43"/>
      <c r="G276" s="43"/>
      <c r="H276" s="43"/>
      <c r="I276" s="43"/>
      <c r="J276" s="43"/>
      <c r="K276" s="43"/>
      <c r="L276" s="43"/>
      <c r="M276" s="43"/>
      <c r="N276" s="43"/>
      <c r="O276" s="43"/>
      <c r="P276" s="43"/>
      <c r="Q276" s="43"/>
      <c r="R276" s="43"/>
      <c r="S276" s="43"/>
      <c r="T276" s="43"/>
      <c r="U276" s="43"/>
      <c r="V276" s="43"/>
      <c r="W276" s="43"/>
      <c r="X276" s="43"/>
      <c r="Y276" s="43"/>
      <c r="Z276" s="43"/>
      <c r="AA276" s="43"/>
      <c r="AB276" s="43"/>
      <c r="AC276" s="43"/>
      <c r="AD276" s="43"/>
      <c r="AE276" s="43"/>
      <c r="AF276" s="43"/>
      <c r="AG276" s="43"/>
      <c r="AH276" s="43"/>
      <c r="AI276" s="43"/>
      <c r="AJ276" s="43"/>
      <c r="AK276" s="43"/>
      <c r="AL276" s="43"/>
      <c r="AM276" s="43"/>
      <c r="AN276" s="43"/>
      <c r="AO276" s="43"/>
      <c r="AP276" s="43"/>
      <c r="AQ276" s="43"/>
      <c r="AR276" s="43"/>
      <c r="AS276" s="43"/>
      <c r="AT276" s="43"/>
      <c r="AU276" s="43"/>
      <c r="AV276" s="43"/>
      <c r="AW276" s="43"/>
      <c r="AX276" s="43"/>
      <c r="AY276" s="43"/>
      <c r="AZ276" s="43"/>
      <c r="BA276" s="43"/>
      <c r="BB276" s="43"/>
      <c r="BC276" s="43"/>
      <c r="BD276" s="43"/>
      <c r="BE276" s="43"/>
      <c r="BF276" s="43"/>
      <c r="BG276" s="43"/>
      <c r="BH276" s="43"/>
      <c r="BI276" s="43"/>
      <c r="BJ276" s="43"/>
      <c r="BK276" s="43"/>
      <c r="BL276" s="27"/>
      <c r="BM276" s="27"/>
      <c r="BN276" s="27"/>
    </row>
    <row r="277" spans="1:66" x14ac:dyDescent="0.2">
      <c r="A277" s="43"/>
      <c r="B277" s="43"/>
      <c r="C277" s="43"/>
      <c r="E277" s="43"/>
      <c r="F277" s="43"/>
      <c r="G277" s="43"/>
      <c r="H277" s="43"/>
      <c r="I277" s="43"/>
      <c r="J277" s="43"/>
      <c r="K277" s="43"/>
      <c r="L277" s="43"/>
      <c r="M277" s="43"/>
      <c r="N277" s="43"/>
      <c r="O277" s="43"/>
      <c r="P277" s="43"/>
      <c r="Q277" s="43"/>
      <c r="R277" s="43"/>
      <c r="S277" s="43"/>
      <c r="T277" s="43"/>
      <c r="U277" s="43"/>
      <c r="V277" s="43"/>
      <c r="W277" s="43"/>
      <c r="X277" s="43"/>
      <c r="Y277" s="43"/>
      <c r="Z277" s="43"/>
      <c r="AA277" s="43"/>
      <c r="AB277" s="43"/>
      <c r="AC277" s="43"/>
      <c r="AD277" s="43"/>
      <c r="AE277" s="43"/>
      <c r="AF277" s="43"/>
      <c r="AG277" s="43"/>
      <c r="AH277" s="43"/>
      <c r="AI277" s="43"/>
      <c r="AJ277" s="43"/>
      <c r="AK277" s="43"/>
      <c r="AL277" s="43"/>
      <c r="AM277" s="43"/>
      <c r="AN277" s="43"/>
      <c r="AO277" s="43"/>
      <c r="AP277" s="43"/>
      <c r="AQ277" s="43"/>
      <c r="AR277" s="43"/>
      <c r="AS277" s="43"/>
      <c r="AT277" s="43"/>
      <c r="AU277" s="43"/>
      <c r="AV277" s="43"/>
      <c r="AW277" s="43"/>
      <c r="AX277" s="43"/>
      <c r="AY277" s="43"/>
      <c r="AZ277" s="43"/>
      <c r="BA277" s="43"/>
      <c r="BB277" s="43"/>
      <c r="BC277" s="43"/>
      <c r="BD277" s="43"/>
      <c r="BE277" s="43"/>
      <c r="BF277" s="43"/>
      <c r="BG277" s="43"/>
      <c r="BH277" s="43"/>
      <c r="BI277" s="43"/>
      <c r="BJ277" s="43"/>
      <c r="BK277" s="43"/>
      <c r="BL277" s="27"/>
      <c r="BM277" s="27"/>
      <c r="BN277" s="27"/>
    </row>
    <row r="278" spans="1:66" x14ac:dyDescent="0.2">
      <c r="A278" s="43"/>
      <c r="B278" s="43"/>
      <c r="C278" s="43"/>
      <c r="E278" s="43"/>
      <c r="F278" s="43"/>
      <c r="G278" s="43"/>
      <c r="H278" s="43"/>
      <c r="I278" s="43"/>
      <c r="J278" s="43"/>
      <c r="K278" s="43"/>
      <c r="L278" s="43"/>
      <c r="M278" s="43"/>
      <c r="N278" s="43"/>
      <c r="O278" s="43"/>
      <c r="P278" s="43"/>
      <c r="Q278" s="43"/>
      <c r="R278" s="43"/>
      <c r="S278" s="43"/>
      <c r="T278" s="43"/>
      <c r="U278" s="43"/>
      <c r="V278" s="43"/>
      <c r="W278" s="43"/>
      <c r="X278" s="43"/>
      <c r="Y278" s="43"/>
      <c r="Z278" s="43"/>
      <c r="AA278" s="43"/>
      <c r="AB278" s="43"/>
      <c r="AC278" s="43"/>
      <c r="AD278" s="43"/>
      <c r="AE278" s="43"/>
      <c r="AF278" s="43"/>
      <c r="AG278" s="43"/>
      <c r="AH278" s="43"/>
      <c r="AI278" s="43"/>
      <c r="AJ278" s="43"/>
      <c r="AK278" s="43"/>
      <c r="AL278" s="43"/>
      <c r="AM278" s="43"/>
      <c r="AN278" s="43"/>
      <c r="AO278" s="43"/>
      <c r="AP278" s="43"/>
      <c r="AQ278" s="43"/>
      <c r="AR278" s="43"/>
      <c r="AS278" s="43"/>
      <c r="AT278" s="43"/>
      <c r="AU278" s="43"/>
      <c r="AV278" s="43"/>
      <c r="AW278" s="43"/>
      <c r="AX278" s="43"/>
      <c r="AY278" s="43"/>
      <c r="AZ278" s="43"/>
      <c r="BA278" s="43"/>
      <c r="BB278" s="43"/>
      <c r="BC278" s="43"/>
      <c r="BD278" s="43"/>
      <c r="BE278" s="43"/>
      <c r="BF278" s="43"/>
      <c r="BG278" s="43"/>
      <c r="BH278" s="43"/>
      <c r="BI278" s="43"/>
      <c r="BJ278" s="43"/>
      <c r="BK278" s="43"/>
      <c r="BL278" s="27"/>
      <c r="BM278" s="27"/>
      <c r="BN278" s="27"/>
    </row>
    <row r="279" spans="1:66" x14ac:dyDescent="0.2">
      <c r="A279" s="43"/>
      <c r="B279" s="43"/>
      <c r="C279" s="43"/>
      <c r="E279" s="43"/>
      <c r="F279" s="43"/>
      <c r="G279" s="43"/>
      <c r="H279" s="43"/>
      <c r="I279" s="43"/>
      <c r="J279" s="43"/>
      <c r="K279" s="43"/>
      <c r="L279" s="43"/>
      <c r="M279" s="43"/>
      <c r="N279" s="43"/>
      <c r="O279" s="43"/>
      <c r="P279" s="43"/>
      <c r="Q279" s="43"/>
      <c r="R279" s="43"/>
      <c r="S279" s="43"/>
      <c r="T279" s="43"/>
      <c r="U279" s="43"/>
      <c r="V279" s="43"/>
      <c r="W279" s="43"/>
      <c r="X279" s="43"/>
      <c r="Y279" s="43"/>
      <c r="Z279" s="43"/>
      <c r="AA279" s="43"/>
      <c r="AB279" s="43"/>
      <c r="AC279" s="43"/>
      <c r="AD279" s="43"/>
      <c r="AE279" s="43"/>
      <c r="AF279" s="43"/>
      <c r="AG279" s="43"/>
      <c r="AH279" s="43"/>
      <c r="AI279" s="43"/>
      <c r="AJ279" s="43"/>
      <c r="AK279" s="43"/>
      <c r="AL279" s="43"/>
      <c r="AM279" s="43"/>
      <c r="AN279" s="43"/>
      <c r="AO279" s="43"/>
      <c r="AP279" s="43"/>
      <c r="AQ279" s="43"/>
      <c r="AR279" s="43"/>
      <c r="AS279" s="43"/>
      <c r="AT279" s="43"/>
      <c r="AU279" s="43"/>
      <c r="AV279" s="43"/>
      <c r="AW279" s="43"/>
      <c r="AX279" s="43"/>
      <c r="AY279" s="43"/>
      <c r="AZ279" s="43"/>
      <c r="BA279" s="43"/>
      <c r="BB279" s="43"/>
      <c r="BC279" s="43"/>
      <c r="BD279" s="43"/>
      <c r="BE279" s="43"/>
      <c r="BF279" s="43"/>
      <c r="BG279" s="43"/>
      <c r="BH279" s="43"/>
      <c r="BI279" s="43"/>
      <c r="BJ279" s="43"/>
      <c r="BK279" s="43"/>
      <c r="BL279" s="27"/>
      <c r="BM279" s="27"/>
      <c r="BN279" s="27"/>
    </row>
    <row r="280" spans="1:66" x14ac:dyDescent="0.2">
      <c r="A280" s="43"/>
      <c r="B280" s="43"/>
      <c r="C280" s="43"/>
      <c r="E280" s="43"/>
      <c r="F280" s="43"/>
      <c r="G280" s="43"/>
      <c r="H280" s="43"/>
      <c r="I280" s="43"/>
      <c r="J280" s="43"/>
      <c r="K280" s="43"/>
      <c r="L280" s="43"/>
      <c r="M280" s="43"/>
      <c r="N280" s="43"/>
      <c r="O280" s="43"/>
      <c r="P280" s="43"/>
      <c r="Q280" s="43"/>
      <c r="R280" s="43"/>
      <c r="S280" s="43"/>
      <c r="T280" s="43"/>
      <c r="U280" s="43"/>
      <c r="V280" s="43"/>
      <c r="W280" s="43"/>
      <c r="X280" s="43"/>
      <c r="Y280" s="43"/>
      <c r="Z280" s="43"/>
      <c r="AA280" s="43"/>
      <c r="AB280" s="43"/>
      <c r="AC280" s="43"/>
      <c r="AD280" s="43"/>
      <c r="AE280" s="43"/>
      <c r="AF280" s="43"/>
      <c r="AG280" s="43"/>
      <c r="AH280" s="43"/>
      <c r="AI280" s="43"/>
      <c r="AJ280" s="43"/>
      <c r="AK280" s="43"/>
      <c r="AL280" s="43"/>
      <c r="AM280" s="43"/>
      <c r="AN280" s="43"/>
      <c r="AO280" s="43"/>
      <c r="AP280" s="43"/>
      <c r="AQ280" s="43"/>
      <c r="AR280" s="43"/>
      <c r="AS280" s="43"/>
      <c r="AT280" s="43"/>
      <c r="AU280" s="43"/>
      <c r="AV280" s="43"/>
      <c r="AW280" s="43"/>
      <c r="AX280" s="43"/>
      <c r="AY280" s="43"/>
      <c r="AZ280" s="43"/>
      <c r="BA280" s="43"/>
      <c r="BB280" s="43"/>
      <c r="BC280" s="43"/>
      <c r="BD280" s="43"/>
      <c r="BE280" s="43"/>
      <c r="BF280" s="43"/>
      <c r="BG280" s="43"/>
      <c r="BH280" s="43"/>
      <c r="BI280" s="43"/>
      <c r="BJ280" s="43"/>
      <c r="BK280" s="43"/>
      <c r="BL280" s="27"/>
      <c r="BM280" s="27"/>
      <c r="BN280" s="27"/>
    </row>
    <row r="281" spans="1:66" x14ac:dyDescent="0.2">
      <c r="A281" s="43"/>
      <c r="B281" s="43"/>
      <c r="C281" s="43"/>
      <c r="E281" s="43"/>
      <c r="F281" s="43"/>
      <c r="G281" s="43"/>
      <c r="H281" s="43"/>
      <c r="I281" s="43"/>
      <c r="J281" s="43"/>
      <c r="K281" s="43"/>
      <c r="L281" s="43"/>
      <c r="M281" s="43"/>
      <c r="N281" s="43"/>
      <c r="O281" s="43"/>
      <c r="P281" s="43"/>
      <c r="Q281" s="43"/>
      <c r="R281" s="43"/>
      <c r="S281" s="43"/>
      <c r="T281" s="43"/>
      <c r="U281" s="43"/>
      <c r="V281" s="43"/>
      <c r="W281" s="43"/>
      <c r="X281" s="43"/>
      <c r="Y281" s="43"/>
      <c r="Z281" s="43"/>
      <c r="AA281" s="43"/>
      <c r="AB281" s="43"/>
      <c r="AC281" s="43"/>
      <c r="AD281" s="43"/>
      <c r="AE281" s="43"/>
      <c r="AF281" s="43"/>
      <c r="AG281" s="43"/>
      <c r="AH281" s="43"/>
      <c r="AI281" s="43"/>
      <c r="AJ281" s="43"/>
      <c r="AK281" s="43"/>
      <c r="AL281" s="43"/>
      <c r="AM281" s="43"/>
      <c r="AN281" s="43"/>
      <c r="AO281" s="43"/>
      <c r="AP281" s="43"/>
      <c r="AQ281" s="43"/>
      <c r="AR281" s="43"/>
      <c r="AS281" s="43"/>
      <c r="AT281" s="43"/>
      <c r="AU281" s="43"/>
      <c r="AV281" s="43"/>
      <c r="AW281" s="43"/>
      <c r="AX281" s="43"/>
      <c r="AY281" s="43"/>
      <c r="AZ281" s="43"/>
      <c r="BA281" s="43"/>
      <c r="BB281" s="43"/>
      <c r="BC281" s="43"/>
      <c r="BD281" s="43"/>
      <c r="BE281" s="43"/>
      <c r="BF281" s="43"/>
      <c r="BG281" s="43"/>
      <c r="BH281" s="43"/>
      <c r="BI281" s="43"/>
      <c r="BJ281" s="43"/>
      <c r="BK281" s="43"/>
      <c r="BL281" s="27"/>
      <c r="BM281" s="27"/>
      <c r="BN281" s="27"/>
    </row>
    <row r="282" spans="1:66" x14ac:dyDescent="0.2">
      <c r="A282" s="43"/>
      <c r="B282" s="43"/>
      <c r="C282" s="43"/>
      <c r="E282" s="43"/>
      <c r="F282" s="43"/>
      <c r="G282" s="43"/>
      <c r="H282" s="43"/>
      <c r="I282" s="43"/>
      <c r="J282" s="43"/>
      <c r="K282" s="43"/>
      <c r="L282" s="43"/>
      <c r="M282" s="43"/>
      <c r="N282" s="43"/>
      <c r="O282" s="43"/>
      <c r="P282" s="43"/>
      <c r="Q282" s="43"/>
      <c r="R282" s="43"/>
      <c r="S282" s="43"/>
      <c r="T282" s="43"/>
      <c r="U282" s="43"/>
      <c r="V282" s="43"/>
      <c r="W282" s="43"/>
      <c r="X282" s="43"/>
      <c r="Y282" s="43"/>
      <c r="Z282" s="43"/>
      <c r="AA282" s="43"/>
      <c r="AB282" s="43"/>
      <c r="AC282" s="43"/>
      <c r="AD282" s="43"/>
      <c r="AE282" s="43"/>
      <c r="AF282" s="43"/>
      <c r="AG282" s="43"/>
      <c r="AH282" s="43"/>
      <c r="AI282" s="43"/>
      <c r="AJ282" s="43"/>
      <c r="AK282" s="43"/>
      <c r="AL282" s="43"/>
      <c r="AM282" s="43"/>
      <c r="AN282" s="43"/>
      <c r="AO282" s="43"/>
      <c r="AP282" s="43"/>
      <c r="AQ282" s="43"/>
      <c r="AR282" s="43"/>
      <c r="AS282" s="43"/>
      <c r="AT282" s="43"/>
      <c r="AU282" s="43"/>
      <c r="AV282" s="43"/>
      <c r="AW282" s="43"/>
      <c r="AX282" s="43"/>
      <c r="AY282" s="43"/>
      <c r="AZ282" s="43"/>
      <c r="BA282" s="43"/>
      <c r="BB282" s="43"/>
      <c r="BC282" s="43"/>
      <c r="BD282" s="43"/>
      <c r="BE282" s="43"/>
      <c r="BF282" s="43"/>
      <c r="BG282" s="43"/>
      <c r="BH282" s="43"/>
      <c r="BI282" s="43"/>
      <c r="BJ282" s="43"/>
      <c r="BK282" s="43"/>
      <c r="BL282" s="27"/>
      <c r="BM282" s="27"/>
      <c r="BN282" s="27"/>
    </row>
    <row r="283" spans="1:66" x14ac:dyDescent="0.2">
      <c r="A283" s="43"/>
      <c r="B283" s="43"/>
      <c r="C283" s="43"/>
      <c r="E283" s="43"/>
      <c r="F283" s="43"/>
      <c r="G283" s="43"/>
      <c r="H283" s="43"/>
      <c r="I283" s="43"/>
      <c r="J283" s="43"/>
      <c r="K283" s="43"/>
      <c r="L283" s="43"/>
      <c r="M283" s="43"/>
      <c r="N283" s="43"/>
      <c r="O283" s="43"/>
      <c r="P283" s="43"/>
      <c r="Q283" s="43"/>
      <c r="R283" s="43"/>
      <c r="S283" s="43"/>
      <c r="T283" s="43"/>
      <c r="U283" s="43"/>
      <c r="V283" s="43"/>
      <c r="W283" s="43"/>
      <c r="X283" s="43"/>
      <c r="Y283" s="43"/>
      <c r="Z283" s="43"/>
      <c r="AA283" s="43"/>
      <c r="AB283" s="43"/>
      <c r="AC283" s="43"/>
      <c r="AD283" s="43"/>
      <c r="AE283" s="43"/>
      <c r="AF283" s="43"/>
      <c r="AG283" s="43"/>
      <c r="AH283" s="43"/>
      <c r="AI283" s="43"/>
      <c r="AJ283" s="43"/>
      <c r="AK283" s="43"/>
      <c r="AL283" s="43"/>
      <c r="AM283" s="43"/>
      <c r="AN283" s="43"/>
      <c r="AO283" s="43"/>
      <c r="AP283" s="43"/>
      <c r="AQ283" s="43"/>
      <c r="AR283" s="43"/>
      <c r="AS283" s="43"/>
      <c r="AT283" s="43"/>
      <c r="AU283" s="43"/>
      <c r="AV283" s="43"/>
      <c r="AW283" s="43"/>
      <c r="AX283" s="43"/>
      <c r="AY283" s="43"/>
      <c r="AZ283" s="43"/>
      <c r="BA283" s="43"/>
      <c r="BB283" s="43"/>
      <c r="BC283" s="43"/>
      <c r="BD283" s="43"/>
      <c r="BE283" s="43"/>
      <c r="BF283" s="43"/>
      <c r="BG283" s="43"/>
      <c r="BH283" s="43"/>
      <c r="BI283" s="43"/>
      <c r="BJ283" s="43"/>
      <c r="BK283" s="43"/>
      <c r="BL283" s="27"/>
      <c r="BM283" s="27"/>
      <c r="BN283" s="27"/>
    </row>
    <row r="284" spans="1:66" x14ac:dyDescent="0.2">
      <c r="A284" s="43"/>
      <c r="B284" s="43"/>
      <c r="C284" s="43"/>
      <c r="E284" s="43"/>
      <c r="F284" s="43"/>
      <c r="G284" s="43"/>
      <c r="H284" s="43"/>
      <c r="I284" s="43"/>
      <c r="J284" s="43"/>
      <c r="K284" s="43"/>
      <c r="L284" s="43"/>
      <c r="M284" s="43"/>
      <c r="N284" s="43"/>
      <c r="O284" s="43"/>
      <c r="P284" s="43"/>
      <c r="Q284" s="43"/>
      <c r="R284" s="43"/>
      <c r="S284" s="43"/>
      <c r="T284" s="43"/>
      <c r="U284" s="43"/>
      <c r="V284" s="43"/>
      <c r="W284" s="43"/>
      <c r="X284" s="43"/>
      <c r="Y284" s="43"/>
      <c r="Z284" s="43"/>
      <c r="AA284" s="43"/>
      <c r="AB284" s="43"/>
      <c r="AC284" s="43"/>
      <c r="AD284" s="43"/>
      <c r="AE284" s="43"/>
      <c r="AF284" s="43"/>
      <c r="AG284" s="43"/>
      <c r="AH284" s="43"/>
      <c r="AI284" s="43"/>
      <c r="AJ284" s="43"/>
      <c r="AK284" s="43"/>
      <c r="AL284" s="43"/>
      <c r="AM284" s="43"/>
      <c r="AN284" s="43"/>
      <c r="AO284" s="43"/>
      <c r="AP284" s="43"/>
      <c r="AQ284" s="43"/>
      <c r="AR284" s="43"/>
      <c r="AS284" s="43"/>
      <c r="AT284" s="43"/>
      <c r="AU284" s="43"/>
      <c r="AV284" s="43"/>
      <c r="AW284" s="43"/>
      <c r="AX284" s="43"/>
      <c r="AY284" s="43"/>
      <c r="AZ284" s="43"/>
      <c r="BA284" s="43"/>
      <c r="BB284" s="43"/>
      <c r="BC284" s="43"/>
      <c r="BD284" s="43"/>
      <c r="BE284" s="43"/>
      <c r="BF284" s="43"/>
      <c r="BG284" s="43"/>
      <c r="BH284" s="43"/>
      <c r="BI284" s="43"/>
      <c r="BJ284" s="43"/>
      <c r="BK284" s="43"/>
      <c r="BL284" s="27"/>
      <c r="BM284" s="27"/>
      <c r="BN284" s="27"/>
    </row>
    <row r="285" spans="1:66" x14ac:dyDescent="0.2">
      <c r="A285" s="43"/>
      <c r="B285" s="43"/>
      <c r="C285" s="43"/>
      <c r="E285" s="43"/>
      <c r="F285" s="43"/>
      <c r="G285" s="43"/>
      <c r="H285" s="43"/>
      <c r="I285" s="43"/>
      <c r="J285" s="43"/>
      <c r="K285" s="43"/>
      <c r="L285" s="43"/>
      <c r="M285" s="43"/>
      <c r="N285" s="43"/>
      <c r="O285" s="43"/>
      <c r="P285" s="43"/>
      <c r="Q285" s="43"/>
      <c r="R285" s="43"/>
      <c r="S285" s="43"/>
      <c r="T285" s="43"/>
      <c r="U285" s="43"/>
      <c r="V285" s="43"/>
      <c r="W285" s="43"/>
      <c r="X285" s="43"/>
      <c r="Y285" s="43"/>
      <c r="Z285" s="43"/>
      <c r="AA285" s="43"/>
      <c r="AB285" s="43"/>
      <c r="AC285" s="43"/>
      <c r="AD285" s="43"/>
      <c r="AE285" s="43"/>
      <c r="AF285" s="43"/>
      <c r="AG285" s="43"/>
      <c r="AH285" s="43"/>
      <c r="AI285" s="43"/>
      <c r="AJ285" s="43"/>
      <c r="AK285" s="43"/>
      <c r="AL285" s="43"/>
      <c r="AM285" s="43"/>
      <c r="AN285" s="43"/>
      <c r="AO285" s="43"/>
      <c r="AP285" s="43"/>
      <c r="AQ285" s="43"/>
      <c r="AR285" s="43"/>
      <c r="AS285" s="43"/>
      <c r="AT285" s="43"/>
      <c r="AU285" s="43"/>
      <c r="AV285" s="43"/>
      <c r="AW285" s="43"/>
      <c r="AX285" s="43"/>
      <c r="AY285" s="43"/>
      <c r="AZ285" s="43"/>
      <c r="BA285" s="43"/>
      <c r="BB285" s="43"/>
      <c r="BC285" s="43"/>
      <c r="BD285" s="43"/>
      <c r="BE285" s="43"/>
      <c r="BF285" s="43"/>
      <c r="BG285" s="43"/>
      <c r="BH285" s="43"/>
      <c r="BI285" s="43"/>
      <c r="BJ285" s="43"/>
      <c r="BK285" s="43"/>
      <c r="BL285" s="27"/>
      <c r="BM285" s="27"/>
      <c r="BN285" s="27"/>
    </row>
    <row r="286" spans="1:66" x14ac:dyDescent="0.2">
      <c r="A286" s="43"/>
      <c r="B286" s="43"/>
      <c r="C286" s="43"/>
      <c r="E286" s="43"/>
      <c r="F286" s="43"/>
      <c r="G286" s="43"/>
      <c r="H286" s="43"/>
      <c r="I286" s="43"/>
      <c r="J286" s="43"/>
      <c r="K286" s="43"/>
      <c r="L286" s="43"/>
      <c r="M286" s="43"/>
      <c r="N286" s="43"/>
      <c r="O286" s="43"/>
      <c r="P286" s="43"/>
      <c r="Q286" s="43"/>
      <c r="R286" s="43"/>
      <c r="S286" s="43"/>
      <c r="T286" s="43"/>
      <c r="U286" s="43"/>
      <c r="V286" s="43"/>
      <c r="W286" s="43"/>
      <c r="X286" s="43"/>
      <c r="Y286" s="43"/>
      <c r="Z286" s="43"/>
      <c r="AA286" s="43"/>
      <c r="AB286" s="43"/>
      <c r="AC286" s="43"/>
      <c r="AD286" s="43"/>
      <c r="AE286" s="43"/>
      <c r="AF286" s="43"/>
      <c r="AG286" s="43"/>
      <c r="AH286" s="43"/>
      <c r="AI286" s="43"/>
      <c r="AJ286" s="43"/>
      <c r="AK286" s="43"/>
      <c r="AL286" s="43"/>
      <c r="AM286" s="43"/>
      <c r="AN286" s="43"/>
      <c r="AO286" s="43"/>
      <c r="AP286" s="43"/>
      <c r="AQ286" s="43"/>
      <c r="AR286" s="43"/>
      <c r="AS286" s="43"/>
      <c r="AT286" s="43"/>
      <c r="AU286" s="43"/>
      <c r="AV286" s="43"/>
      <c r="AW286" s="43"/>
      <c r="AX286" s="43"/>
      <c r="AY286" s="43"/>
      <c r="AZ286" s="43"/>
      <c r="BA286" s="43"/>
      <c r="BB286" s="43"/>
      <c r="BC286" s="43"/>
      <c r="BD286" s="43"/>
      <c r="BE286" s="43"/>
      <c r="BF286" s="43"/>
      <c r="BG286" s="43"/>
      <c r="BH286" s="43"/>
      <c r="BI286" s="43"/>
      <c r="BJ286" s="43"/>
      <c r="BK286" s="43"/>
      <c r="BL286" s="27"/>
      <c r="BM286" s="27"/>
      <c r="BN286" s="27"/>
    </row>
    <row r="287" spans="1:66" x14ac:dyDescent="0.2">
      <c r="A287" s="43"/>
      <c r="B287" s="43"/>
      <c r="C287" s="43"/>
      <c r="E287" s="43"/>
      <c r="F287" s="43"/>
      <c r="G287" s="43"/>
      <c r="H287" s="43"/>
      <c r="I287" s="43"/>
      <c r="J287" s="43"/>
      <c r="K287" s="43"/>
      <c r="L287" s="43"/>
      <c r="M287" s="43"/>
      <c r="N287" s="43"/>
      <c r="O287" s="43"/>
      <c r="P287" s="43"/>
      <c r="Q287" s="43"/>
      <c r="R287" s="43"/>
      <c r="S287" s="43"/>
      <c r="T287" s="43"/>
      <c r="U287" s="43"/>
      <c r="V287" s="43"/>
      <c r="W287" s="43"/>
      <c r="X287" s="43"/>
      <c r="Y287" s="43"/>
      <c r="Z287" s="43"/>
      <c r="AA287" s="43"/>
      <c r="AB287" s="43"/>
      <c r="AC287" s="43"/>
      <c r="AD287" s="43"/>
      <c r="AE287" s="43"/>
      <c r="AF287" s="43"/>
      <c r="AG287" s="43"/>
      <c r="AH287" s="43"/>
      <c r="AI287" s="43"/>
      <c r="AJ287" s="43"/>
      <c r="AK287" s="43"/>
      <c r="AL287" s="43"/>
      <c r="AM287" s="43"/>
      <c r="AN287" s="43"/>
      <c r="AO287" s="43"/>
      <c r="AP287" s="43"/>
      <c r="AQ287" s="43"/>
      <c r="AR287" s="43"/>
      <c r="AS287" s="43"/>
      <c r="AT287" s="43"/>
      <c r="AU287" s="43"/>
      <c r="AV287" s="43"/>
      <c r="AW287" s="43"/>
      <c r="AX287" s="43"/>
      <c r="AY287" s="43"/>
      <c r="AZ287" s="43"/>
      <c r="BA287" s="43"/>
      <c r="BB287" s="43"/>
      <c r="BC287" s="43"/>
      <c r="BD287" s="43"/>
      <c r="BE287" s="43"/>
      <c r="BF287" s="43"/>
      <c r="BG287" s="43"/>
      <c r="BH287" s="43"/>
      <c r="BI287" s="43"/>
      <c r="BJ287" s="43"/>
      <c r="BK287" s="43"/>
      <c r="BL287" s="27"/>
      <c r="BM287" s="27"/>
      <c r="BN287" s="27"/>
    </row>
    <row r="288" spans="1:66" x14ac:dyDescent="0.2">
      <c r="A288" s="43"/>
      <c r="B288" s="43"/>
      <c r="C288" s="43"/>
      <c r="E288" s="43"/>
      <c r="F288" s="43"/>
      <c r="G288" s="43"/>
      <c r="H288" s="43"/>
      <c r="I288" s="43"/>
      <c r="J288" s="43"/>
      <c r="K288" s="43"/>
      <c r="L288" s="43"/>
      <c r="M288" s="43"/>
      <c r="N288" s="43"/>
      <c r="O288" s="43"/>
      <c r="P288" s="43"/>
      <c r="Q288" s="43"/>
      <c r="R288" s="43"/>
      <c r="S288" s="43"/>
      <c r="T288" s="43"/>
      <c r="U288" s="43"/>
      <c r="V288" s="43"/>
      <c r="W288" s="43"/>
      <c r="X288" s="43"/>
      <c r="Y288" s="43"/>
      <c r="Z288" s="43"/>
      <c r="AA288" s="43"/>
      <c r="AB288" s="43"/>
      <c r="AC288" s="43"/>
      <c r="AD288" s="43"/>
      <c r="AE288" s="43"/>
      <c r="AF288" s="43"/>
      <c r="AG288" s="43"/>
      <c r="AH288" s="43"/>
      <c r="AI288" s="43"/>
      <c r="AJ288" s="43"/>
      <c r="AK288" s="43"/>
      <c r="AL288" s="43"/>
      <c r="AM288" s="43"/>
      <c r="AN288" s="43"/>
      <c r="AO288" s="43"/>
      <c r="AP288" s="43"/>
      <c r="AQ288" s="43"/>
      <c r="AR288" s="43"/>
      <c r="AS288" s="43"/>
      <c r="AT288" s="43"/>
      <c r="AU288" s="43"/>
      <c r="AV288" s="43"/>
      <c r="AW288" s="43"/>
      <c r="AX288" s="43"/>
      <c r="AY288" s="43"/>
      <c r="AZ288" s="43"/>
      <c r="BA288" s="43"/>
      <c r="BB288" s="43"/>
      <c r="BC288" s="43"/>
      <c r="BD288" s="43"/>
      <c r="BE288" s="43"/>
      <c r="BF288" s="43"/>
      <c r="BG288" s="43"/>
      <c r="BH288" s="43"/>
      <c r="BI288" s="43"/>
      <c r="BJ288" s="43"/>
      <c r="BK288" s="43"/>
      <c r="BL288" s="27"/>
      <c r="BM288" s="27"/>
      <c r="BN288" s="27"/>
    </row>
    <row r="289" spans="1:66" x14ac:dyDescent="0.2">
      <c r="A289" s="43"/>
      <c r="B289" s="43"/>
      <c r="C289" s="43"/>
      <c r="E289" s="43"/>
      <c r="F289" s="43"/>
      <c r="G289" s="43"/>
      <c r="H289" s="43"/>
      <c r="I289" s="43"/>
      <c r="J289" s="43"/>
      <c r="K289" s="43"/>
      <c r="L289" s="43"/>
      <c r="M289" s="43"/>
      <c r="N289" s="43"/>
      <c r="O289" s="43"/>
      <c r="P289" s="43"/>
      <c r="Q289" s="43"/>
      <c r="R289" s="43"/>
      <c r="S289" s="43"/>
      <c r="T289" s="43"/>
      <c r="U289" s="43"/>
      <c r="V289" s="43"/>
      <c r="W289" s="43"/>
      <c r="X289" s="43"/>
      <c r="Y289" s="43"/>
      <c r="Z289" s="43"/>
      <c r="AA289" s="43"/>
      <c r="AB289" s="43"/>
      <c r="AC289" s="43"/>
      <c r="AD289" s="43"/>
      <c r="AE289" s="43"/>
      <c r="AF289" s="43"/>
      <c r="AG289" s="43"/>
      <c r="AH289" s="43"/>
      <c r="AI289" s="43"/>
      <c r="AJ289" s="43"/>
      <c r="AK289" s="43"/>
      <c r="AL289" s="43"/>
      <c r="AM289" s="43"/>
      <c r="AN289" s="43"/>
      <c r="AO289" s="43"/>
      <c r="AP289" s="43"/>
      <c r="AQ289" s="43"/>
      <c r="AR289" s="43"/>
      <c r="AS289" s="43"/>
      <c r="AT289" s="43"/>
      <c r="AU289" s="43"/>
      <c r="AV289" s="43"/>
      <c r="AW289" s="43"/>
      <c r="AX289" s="43"/>
      <c r="AY289" s="43"/>
      <c r="AZ289" s="43"/>
      <c r="BA289" s="43"/>
      <c r="BB289" s="43"/>
      <c r="BC289" s="43"/>
      <c r="BD289" s="43"/>
      <c r="BE289" s="43"/>
      <c r="BF289" s="43"/>
      <c r="BG289" s="43"/>
      <c r="BH289" s="43"/>
      <c r="BI289" s="43"/>
      <c r="BJ289" s="43"/>
      <c r="BK289" s="43"/>
      <c r="BL289" s="27"/>
      <c r="BM289" s="27"/>
      <c r="BN289" s="27"/>
    </row>
    <row r="290" spans="1:66" x14ac:dyDescent="0.2">
      <c r="A290" s="43"/>
      <c r="B290" s="43"/>
      <c r="C290" s="43"/>
      <c r="E290" s="43"/>
      <c r="F290" s="43"/>
      <c r="G290" s="43"/>
      <c r="H290" s="43"/>
      <c r="I290" s="43"/>
      <c r="J290" s="43"/>
      <c r="K290" s="43"/>
      <c r="L290" s="43"/>
      <c r="M290" s="43"/>
      <c r="N290" s="43"/>
      <c r="O290" s="43"/>
      <c r="P290" s="43"/>
      <c r="Q290" s="43"/>
      <c r="R290" s="43"/>
      <c r="S290" s="43"/>
      <c r="T290" s="43"/>
      <c r="U290" s="43"/>
      <c r="V290" s="43"/>
      <c r="W290" s="43"/>
      <c r="X290" s="43"/>
      <c r="Y290" s="43"/>
      <c r="Z290" s="43"/>
      <c r="AA290" s="43"/>
      <c r="AB290" s="43"/>
      <c r="AC290" s="43"/>
      <c r="AD290" s="43"/>
      <c r="AE290" s="43"/>
      <c r="AF290" s="43"/>
      <c r="AG290" s="43"/>
      <c r="AH290" s="43"/>
      <c r="AI290" s="43"/>
      <c r="AJ290" s="43"/>
      <c r="AK290" s="43"/>
      <c r="AL290" s="43"/>
      <c r="AM290" s="43"/>
      <c r="AN290" s="43"/>
      <c r="AO290" s="43"/>
      <c r="AP290" s="43"/>
      <c r="AQ290" s="43"/>
      <c r="AR290" s="43"/>
      <c r="AS290" s="43"/>
      <c r="AT290" s="43"/>
      <c r="AU290" s="43"/>
      <c r="AV290" s="43"/>
      <c r="AW290" s="43"/>
      <c r="AX290" s="43"/>
      <c r="AY290" s="43"/>
      <c r="AZ290" s="43"/>
      <c r="BA290" s="43"/>
      <c r="BB290" s="43"/>
      <c r="BC290" s="43"/>
      <c r="BD290" s="43"/>
      <c r="BE290" s="43"/>
      <c r="BF290" s="43"/>
      <c r="BG290" s="43"/>
      <c r="BH290" s="43"/>
      <c r="BI290" s="43"/>
      <c r="BJ290" s="43"/>
      <c r="BK290" s="43"/>
      <c r="BL290" s="27"/>
      <c r="BM290" s="27"/>
      <c r="BN290" s="27"/>
    </row>
    <row r="291" spans="1:66" x14ac:dyDescent="0.2">
      <c r="A291" s="43"/>
      <c r="B291" s="43"/>
      <c r="C291" s="43"/>
      <c r="E291" s="43"/>
      <c r="F291" s="43"/>
      <c r="G291" s="43"/>
      <c r="H291" s="43"/>
      <c r="I291" s="43"/>
      <c r="J291" s="43"/>
      <c r="K291" s="43"/>
      <c r="L291" s="43"/>
      <c r="M291" s="43"/>
      <c r="N291" s="43"/>
      <c r="O291" s="43"/>
      <c r="P291" s="43"/>
      <c r="Q291" s="43"/>
      <c r="R291" s="43"/>
      <c r="S291" s="43"/>
      <c r="T291" s="43"/>
      <c r="U291" s="43"/>
      <c r="V291" s="43"/>
      <c r="W291" s="43"/>
      <c r="X291" s="43"/>
      <c r="Y291" s="43"/>
      <c r="Z291" s="43"/>
      <c r="AA291" s="43"/>
      <c r="AB291" s="43"/>
      <c r="AC291" s="43"/>
      <c r="AD291" s="43"/>
      <c r="AE291" s="43"/>
      <c r="AF291" s="43"/>
      <c r="AG291" s="43"/>
      <c r="AH291" s="43"/>
      <c r="AI291" s="43"/>
      <c r="AJ291" s="43"/>
      <c r="AK291" s="43"/>
      <c r="AL291" s="43"/>
      <c r="AM291" s="43"/>
      <c r="AN291" s="43"/>
      <c r="AO291" s="43"/>
      <c r="AP291" s="43"/>
      <c r="AQ291" s="43"/>
      <c r="AR291" s="43"/>
      <c r="AS291" s="43"/>
      <c r="AT291" s="43"/>
      <c r="AU291" s="43"/>
      <c r="AV291" s="43"/>
      <c r="AW291" s="43"/>
      <c r="AX291" s="43"/>
      <c r="AY291" s="43"/>
      <c r="AZ291" s="43"/>
      <c r="BA291" s="43"/>
      <c r="BB291" s="43"/>
      <c r="BC291" s="43"/>
      <c r="BD291" s="43"/>
      <c r="BE291" s="43"/>
      <c r="BF291" s="43"/>
      <c r="BG291" s="43"/>
      <c r="BH291" s="43"/>
      <c r="BI291" s="43"/>
      <c r="BJ291" s="43"/>
      <c r="BK291" s="43"/>
      <c r="BL291" s="27"/>
      <c r="BM291" s="27"/>
      <c r="BN291" s="27"/>
    </row>
    <row r="292" spans="1:66" x14ac:dyDescent="0.2">
      <c r="A292" s="43"/>
      <c r="B292" s="43"/>
      <c r="C292" s="43"/>
      <c r="E292" s="43"/>
      <c r="F292" s="43"/>
      <c r="G292" s="43"/>
      <c r="H292" s="43"/>
      <c r="I292" s="43"/>
      <c r="J292" s="43"/>
      <c r="K292" s="43"/>
      <c r="L292" s="43"/>
      <c r="M292" s="43"/>
      <c r="N292" s="43"/>
      <c r="O292" s="43"/>
      <c r="P292" s="43"/>
      <c r="Q292" s="43"/>
      <c r="R292" s="43"/>
      <c r="S292" s="43"/>
      <c r="T292" s="43"/>
      <c r="U292" s="43"/>
      <c r="V292" s="43"/>
      <c r="W292" s="43"/>
      <c r="X292" s="43"/>
      <c r="Y292" s="43"/>
      <c r="Z292" s="43"/>
      <c r="AA292" s="43"/>
      <c r="AB292" s="43"/>
      <c r="AC292" s="43"/>
      <c r="AD292" s="43"/>
      <c r="AE292" s="43"/>
      <c r="AF292" s="43"/>
      <c r="AG292" s="43"/>
      <c r="AH292" s="43"/>
      <c r="AI292" s="43"/>
      <c r="AJ292" s="43"/>
      <c r="AK292" s="43"/>
      <c r="AL292" s="43"/>
      <c r="AM292" s="43"/>
      <c r="AN292" s="43"/>
      <c r="AO292" s="43"/>
      <c r="AP292" s="43"/>
      <c r="AQ292" s="43"/>
      <c r="AR292" s="43"/>
      <c r="AS292" s="43"/>
      <c r="AT292" s="43"/>
      <c r="AU292" s="43"/>
      <c r="AV292" s="43"/>
      <c r="AW292" s="43"/>
      <c r="AX292" s="43"/>
      <c r="AY292" s="43"/>
      <c r="AZ292" s="43"/>
      <c r="BA292" s="43"/>
      <c r="BB292" s="43"/>
      <c r="BC292" s="43"/>
      <c r="BD292" s="43"/>
      <c r="BE292" s="43"/>
      <c r="BF292" s="43"/>
      <c r="BG292" s="43"/>
      <c r="BH292" s="43"/>
      <c r="BI292" s="43"/>
      <c r="BJ292" s="43"/>
      <c r="BK292" s="43"/>
      <c r="BL292" s="27"/>
      <c r="BM292" s="27"/>
      <c r="BN292" s="27"/>
    </row>
    <row r="293" spans="1:66" x14ac:dyDescent="0.2">
      <c r="A293" s="43"/>
      <c r="B293" s="43"/>
      <c r="C293" s="43"/>
      <c r="E293" s="43"/>
      <c r="F293" s="43"/>
      <c r="G293" s="43"/>
      <c r="H293" s="43"/>
      <c r="I293" s="43"/>
      <c r="J293" s="43"/>
      <c r="K293" s="43"/>
      <c r="L293" s="43"/>
      <c r="M293" s="43"/>
      <c r="N293" s="43"/>
      <c r="O293" s="43"/>
      <c r="P293" s="43"/>
      <c r="Q293" s="43"/>
      <c r="R293" s="43"/>
      <c r="S293" s="43"/>
      <c r="T293" s="43"/>
      <c r="U293" s="43"/>
      <c r="V293" s="43"/>
      <c r="W293" s="43"/>
      <c r="X293" s="43"/>
      <c r="Y293" s="43"/>
      <c r="Z293" s="43"/>
      <c r="AA293" s="43"/>
      <c r="AB293" s="43"/>
      <c r="AC293" s="43"/>
      <c r="AD293" s="43"/>
      <c r="AE293" s="43"/>
      <c r="AF293" s="43"/>
      <c r="AG293" s="43"/>
      <c r="AH293" s="43"/>
      <c r="AI293" s="43"/>
      <c r="AJ293" s="43"/>
      <c r="AK293" s="43"/>
      <c r="AL293" s="43"/>
      <c r="AM293" s="43"/>
      <c r="AN293" s="43"/>
      <c r="AO293" s="43"/>
      <c r="AP293" s="43"/>
      <c r="AQ293" s="43"/>
      <c r="AR293" s="43"/>
      <c r="AS293" s="43"/>
      <c r="AT293" s="43"/>
      <c r="AU293" s="43"/>
      <c r="AV293" s="43"/>
      <c r="AW293" s="43"/>
      <c r="AX293" s="43"/>
      <c r="AY293" s="43"/>
      <c r="AZ293" s="43"/>
      <c r="BA293" s="43"/>
      <c r="BB293" s="43"/>
      <c r="BC293" s="43"/>
      <c r="BD293" s="43"/>
      <c r="BE293" s="43"/>
      <c r="BF293" s="43"/>
      <c r="BG293" s="43"/>
      <c r="BH293" s="43"/>
      <c r="BI293" s="43"/>
      <c r="BJ293" s="43"/>
      <c r="BK293" s="43"/>
      <c r="BL293" s="27"/>
      <c r="BM293" s="27"/>
      <c r="BN293" s="27"/>
    </row>
    <row r="294" spans="1:66" x14ac:dyDescent="0.2">
      <c r="A294" s="43"/>
      <c r="B294" s="43"/>
      <c r="C294" s="43"/>
      <c r="E294" s="43"/>
      <c r="F294" s="43"/>
      <c r="G294" s="43"/>
      <c r="H294" s="43"/>
      <c r="I294" s="43"/>
      <c r="J294" s="43"/>
      <c r="K294" s="43"/>
      <c r="L294" s="43"/>
      <c r="M294" s="43"/>
      <c r="N294" s="43"/>
      <c r="O294" s="43"/>
      <c r="P294" s="43"/>
      <c r="Q294" s="43"/>
      <c r="R294" s="43"/>
      <c r="S294" s="43"/>
      <c r="T294" s="43"/>
      <c r="U294" s="43"/>
      <c r="V294" s="43"/>
      <c r="W294" s="43"/>
      <c r="X294" s="43"/>
      <c r="Y294" s="43"/>
      <c r="Z294" s="43"/>
      <c r="AA294" s="43"/>
      <c r="AB294" s="43"/>
      <c r="AC294" s="43"/>
      <c r="AD294" s="43"/>
      <c r="AE294" s="43"/>
      <c r="AF294" s="43"/>
      <c r="AG294" s="43"/>
      <c r="AH294" s="43"/>
      <c r="AI294" s="43"/>
      <c r="AJ294" s="43"/>
      <c r="AK294" s="43"/>
      <c r="AL294" s="43"/>
      <c r="AM294" s="43"/>
      <c r="AN294" s="43"/>
      <c r="AO294" s="43"/>
      <c r="AP294" s="43"/>
      <c r="AQ294" s="43"/>
      <c r="AR294" s="43"/>
      <c r="AS294" s="43"/>
      <c r="AT294" s="43"/>
      <c r="AU294" s="43"/>
      <c r="AV294" s="43"/>
      <c r="AW294" s="43"/>
      <c r="AX294" s="43"/>
      <c r="AY294" s="43"/>
      <c r="AZ294" s="43"/>
      <c r="BA294" s="43"/>
      <c r="BB294" s="43"/>
      <c r="BC294" s="43"/>
      <c r="BD294" s="43"/>
      <c r="BE294" s="43"/>
      <c r="BF294" s="43"/>
      <c r="BG294" s="43"/>
      <c r="BH294" s="43"/>
      <c r="BI294" s="43"/>
      <c r="BJ294" s="43"/>
      <c r="BK294" s="43"/>
      <c r="BL294" s="27"/>
      <c r="BM294" s="27"/>
      <c r="BN294" s="27"/>
    </row>
    <row r="295" spans="1:66" x14ac:dyDescent="0.2">
      <c r="A295" s="43"/>
      <c r="B295" s="43"/>
      <c r="C295" s="43"/>
      <c r="E295" s="43"/>
      <c r="F295" s="43"/>
      <c r="G295" s="43"/>
      <c r="H295" s="43"/>
      <c r="I295" s="43"/>
      <c r="J295" s="43"/>
      <c r="K295" s="43"/>
      <c r="L295" s="43"/>
      <c r="M295" s="43"/>
      <c r="N295" s="43"/>
      <c r="O295" s="43"/>
      <c r="P295" s="43"/>
      <c r="Q295" s="43"/>
      <c r="R295" s="43"/>
      <c r="S295" s="43"/>
      <c r="T295" s="43"/>
      <c r="U295" s="43"/>
      <c r="V295" s="43"/>
      <c r="W295" s="43"/>
      <c r="X295" s="43"/>
      <c r="Y295" s="43"/>
      <c r="Z295" s="43"/>
      <c r="AA295" s="43"/>
      <c r="AB295" s="43"/>
      <c r="AC295" s="43"/>
      <c r="AD295" s="43"/>
      <c r="AE295" s="43"/>
      <c r="AF295" s="43"/>
      <c r="AG295" s="43"/>
      <c r="AH295" s="43"/>
      <c r="AI295" s="43"/>
      <c r="AJ295" s="43"/>
      <c r="AK295" s="43"/>
      <c r="AL295" s="43"/>
      <c r="AM295" s="43"/>
      <c r="AN295" s="43"/>
      <c r="AO295" s="43"/>
      <c r="AP295" s="43"/>
      <c r="AQ295" s="43"/>
      <c r="AR295" s="43"/>
      <c r="AS295" s="43"/>
      <c r="AT295" s="43"/>
      <c r="AU295" s="43"/>
      <c r="AV295" s="43"/>
      <c r="AW295" s="43"/>
      <c r="AX295" s="43"/>
      <c r="AY295" s="43"/>
      <c r="AZ295" s="43"/>
      <c r="BA295" s="43"/>
      <c r="BB295" s="43"/>
      <c r="BC295" s="43"/>
      <c r="BD295" s="43"/>
      <c r="BE295" s="43"/>
      <c r="BF295" s="43"/>
      <c r="BG295" s="43"/>
      <c r="BH295" s="43"/>
      <c r="BI295" s="43"/>
      <c r="BJ295" s="43"/>
      <c r="BK295" s="43"/>
      <c r="BL295" s="27"/>
      <c r="BM295" s="27"/>
      <c r="BN295" s="27"/>
    </row>
    <row r="296" spans="1:66" x14ac:dyDescent="0.2">
      <c r="A296" s="43"/>
      <c r="B296" s="43"/>
      <c r="C296" s="43"/>
      <c r="E296" s="43"/>
      <c r="F296" s="43"/>
      <c r="G296" s="43"/>
      <c r="H296" s="43"/>
      <c r="I296" s="43"/>
      <c r="J296" s="43"/>
      <c r="K296" s="43"/>
      <c r="L296" s="43"/>
      <c r="M296" s="43"/>
      <c r="N296" s="43"/>
      <c r="O296" s="43"/>
      <c r="P296" s="43"/>
      <c r="Q296" s="43"/>
      <c r="R296" s="43"/>
      <c r="S296" s="43"/>
      <c r="T296" s="43"/>
      <c r="U296" s="43"/>
      <c r="V296" s="43"/>
      <c r="W296" s="43"/>
      <c r="X296" s="43"/>
      <c r="Y296" s="43"/>
      <c r="Z296" s="43"/>
      <c r="AA296" s="43"/>
      <c r="AB296" s="43"/>
      <c r="AC296" s="43"/>
      <c r="AD296" s="43"/>
      <c r="AE296" s="43"/>
      <c r="AF296" s="43"/>
      <c r="AG296" s="43"/>
      <c r="AH296" s="43"/>
      <c r="AI296" s="43"/>
      <c r="AJ296" s="43"/>
      <c r="AK296" s="43"/>
      <c r="AL296" s="43"/>
      <c r="AM296" s="43"/>
      <c r="AN296" s="43"/>
      <c r="AO296" s="43"/>
      <c r="AP296" s="43"/>
      <c r="AQ296" s="43"/>
      <c r="AR296" s="43"/>
      <c r="AS296" s="43"/>
      <c r="AT296" s="43"/>
      <c r="AU296" s="43"/>
      <c r="AV296" s="43"/>
      <c r="AW296" s="43"/>
      <c r="AX296" s="43"/>
      <c r="AY296" s="43"/>
      <c r="AZ296" s="43"/>
      <c r="BA296" s="43"/>
      <c r="BB296" s="43"/>
      <c r="BC296" s="43"/>
      <c r="BD296" s="43"/>
      <c r="BE296" s="43"/>
      <c r="BF296" s="43"/>
      <c r="BG296" s="43"/>
      <c r="BH296" s="43"/>
      <c r="BI296" s="43"/>
      <c r="BJ296" s="43"/>
      <c r="BK296" s="43"/>
      <c r="BL296" s="27"/>
      <c r="BM296" s="27"/>
      <c r="BN296" s="27"/>
    </row>
    <row r="297" spans="1:66" x14ac:dyDescent="0.2">
      <c r="A297" s="43"/>
      <c r="B297" s="43"/>
      <c r="C297" s="43"/>
      <c r="E297" s="43"/>
      <c r="F297" s="43"/>
      <c r="G297" s="43"/>
      <c r="H297" s="43"/>
      <c r="I297" s="43"/>
      <c r="J297" s="43"/>
      <c r="K297" s="43"/>
      <c r="L297" s="43"/>
      <c r="M297" s="43"/>
      <c r="N297" s="43"/>
      <c r="O297" s="43"/>
      <c r="P297" s="43"/>
      <c r="Q297" s="43"/>
      <c r="R297" s="43"/>
      <c r="S297" s="43"/>
      <c r="T297" s="43"/>
      <c r="U297" s="43"/>
      <c r="V297" s="43"/>
      <c r="W297" s="43"/>
      <c r="X297" s="43"/>
      <c r="Y297" s="43"/>
      <c r="Z297" s="43"/>
      <c r="AA297" s="43"/>
      <c r="AB297" s="43"/>
      <c r="AC297" s="43"/>
      <c r="AD297" s="43"/>
      <c r="AE297" s="43"/>
      <c r="AF297" s="43"/>
      <c r="AG297" s="43"/>
      <c r="AH297" s="43"/>
      <c r="AI297" s="43"/>
      <c r="AJ297" s="43"/>
      <c r="AK297" s="43"/>
      <c r="AL297" s="43"/>
      <c r="AM297" s="43"/>
      <c r="AN297" s="43"/>
      <c r="AO297" s="43"/>
      <c r="AP297" s="43"/>
      <c r="AQ297" s="43"/>
      <c r="AR297" s="43"/>
      <c r="AS297" s="43"/>
      <c r="AT297" s="43"/>
      <c r="AU297" s="43"/>
      <c r="AV297" s="43"/>
      <c r="AW297" s="43"/>
      <c r="AX297" s="43"/>
      <c r="AY297" s="43"/>
      <c r="AZ297" s="43"/>
      <c r="BA297" s="43"/>
      <c r="BB297" s="43"/>
      <c r="BC297" s="43"/>
      <c r="BD297" s="43"/>
      <c r="BE297" s="43"/>
      <c r="BF297" s="43"/>
      <c r="BG297" s="43"/>
      <c r="BH297" s="43"/>
      <c r="BI297" s="43"/>
      <c r="BJ297" s="43"/>
      <c r="BK297" s="43"/>
      <c r="BL297" s="27"/>
      <c r="BM297" s="27"/>
      <c r="BN297" s="27"/>
    </row>
    <row r="298" spans="1:66" x14ac:dyDescent="0.2">
      <c r="A298" s="43"/>
      <c r="B298" s="43"/>
      <c r="C298" s="43"/>
      <c r="E298" s="43"/>
      <c r="F298" s="43"/>
      <c r="G298" s="43"/>
      <c r="H298" s="43"/>
      <c r="I298" s="43"/>
      <c r="J298" s="43"/>
      <c r="K298" s="43"/>
      <c r="L298" s="43"/>
      <c r="M298" s="43"/>
      <c r="N298" s="43"/>
      <c r="O298" s="43"/>
      <c r="P298" s="43"/>
      <c r="Q298" s="43"/>
      <c r="R298" s="43"/>
      <c r="S298" s="43"/>
      <c r="T298" s="43"/>
      <c r="U298" s="43"/>
      <c r="V298" s="43"/>
      <c r="W298" s="43"/>
      <c r="X298" s="43"/>
      <c r="Y298" s="43"/>
      <c r="Z298" s="43"/>
      <c r="AA298" s="43"/>
      <c r="AB298" s="43"/>
      <c r="AC298" s="43"/>
      <c r="AD298" s="43"/>
      <c r="AE298" s="43"/>
      <c r="AF298" s="43"/>
      <c r="AG298" s="43"/>
      <c r="AH298" s="43"/>
      <c r="AI298" s="43"/>
      <c r="AJ298" s="43"/>
      <c r="AK298" s="43"/>
      <c r="AL298" s="43"/>
      <c r="AM298" s="43"/>
      <c r="AN298" s="43"/>
      <c r="AO298" s="43"/>
      <c r="AP298" s="43"/>
      <c r="AQ298" s="43"/>
      <c r="AR298" s="43"/>
      <c r="AS298" s="43"/>
      <c r="AT298" s="43"/>
      <c r="AU298" s="43"/>
      <c r="AV298" s="43"/>
      <c r="AW298" s="43"/>
      <c r="AX298" s="43"/>
      <c r="AY298" s="43"/>
      <c r="AZ298" s="43"/>
      <c r="BA298" s="43"/>
      <c r="BB298" s="43"/>
      <c r="BC298" s="43"/>
      <c r="BD298" s="43"/>
      <c r="BE298" s="43"/>
      <c r="BF298" s="43"/>
      <c r="BG298" s="43"/>
      <c r="BH298" s="43"/>
      <c r="BI298" s="43"/>
      <c r="BJ298" s="43"/>
      <c r="BK298" s="43"/>
      <c r="BL298" s="27"/>
      <c r="BM298" s="27"/>
      <c r="BN298" s="27"/>
    </row>
    <row r="299" spans="1:66" x14ac:dyDescent="0.2">
      <c r="A299" s="43"/>
      <c r="B299" s="43"/>
      <c r="C299" s="43"/>
      <c r="E299" s="43"/>
      <c r="F299" s="43"/>
      <c r="G299" s="43"/>
      <c r="H299" s="43"/>
      <c r="I299" s="43"/>
      <c r="J299" s="43"/>
      <c r="K299" s="43"/>
      <c r="L299" s="43"/>
      <c r="M299" s="43"/>
      <c r="N299" s="43"/>
      <c r="O299" s="43"/>
      <c r="P299" s="43"/>
      <c r="Q299" s="43"/>
      <c r="R299" s="43"/>
      <c r="S299" s="43"/>
      <c r="T299" s="43"/>
      <c r="U299" s="43"/>
      <c r="V299" s="43"/>
      <c r="W299" s="43"/>
      <c r="X299" s="43"/>
      <c r="Y299" s="43"/>
      <c r="Z299" s="43"/>
      <c r="AA299" s="43"/>
      <c r="AB299" s="43"/>
      <c r="AC299" s="43"/>
      <c r="AD299" s="43"/>
      <c r="AE299" s="43"/>
      <c r="AF299" s="43"/>
      <c r="AG299" s="43"/>
      <c r="AH299" s="43"/>
      <c r="AI299" s="43"/>
      <c r="AJ299" s="43"/>
      <c r="AK299" s="43"/>
      <c r="AL299" s="43"/>
      <c r="AM299" s="43"/>
      <c r="AN299" s="43"/>
      <c r="AO299" s="43"/>
      <c r="AP299" s="43"/>
      <c r="AQ299" s="43"/>
      <c r="AR299" s="43"/>
      <c r="AS299" s="43"/>
      <c r="AT299" s="43"/>
      <c r="AU299" s="43"/>
      <c r="AV299" s="43"/>
      <c r="AW299" s="43"/>
      <c r="AX299" s="43"/>
      <c r="AY299" s="43"/>
      <c r="AZ299" s="43"/>
      <c r="BA299" s="43"/>
      <c r="BB299" s="43"/>
      <c r="BC299" s="43"/>
      <c r="BD299" s="43"/>
      <c r="BE299" s="43"/>
      <c r="BF299" s="43"/>
      <c r="BG299" s="43"/>
      <c r="BH299" s="43"/>
      <c r="BI299" s="43"/>
      <c r="BJ299" s="43"/>
      <c r="BK299" s="43"/>
      <c r="BL299" s="27"/>
      <c r="BM299" s="27"/>
      <c r="BN299" s="27"/>
    </row>
    <row r="300" spans="1:66" x14ac:dyDescent="0.2">
      <c r="A300" s="43"/>
      <c r="B300" s="43"/>
      <c r="C300" s="43"/>
      <c r="E300" s="43"/>
      <c r="F300" s="43"/>
      <c r="G300" s="43"/>
      <c r="H300" s="43"/>
      <c r="I300" s="43"/>
      <c r="J300" s="43"/>
      <c r="K300" s="43"/>
      <c r="L300" s="43"/>
      <c r="M300" s="43"/>
      <c r="N300" s="43"/>
      <c r="O300" s="43"/>
      <c r="P300" s="43"/>
      <c r="Q300" s="43"/>
      <c r="R300" s="43"/>
      <c r="S300" s="43"/>
      <c r="T300" s="43"/>
      <c r="U300" s="43"/>
      <c r="V300" s="43"/>
      <c r="W300" s="43"/>
      <c r="X300" s="43"/>
      <c r="Y300" s="43"/>
      <c r="Z300" s="43"/>
      <c r="AA300" s="43"/>
      <c r="AB300" s="43"/>
      <c r="AC300" s="43"/>
      <c r="AD300" s="43"/>
      <c r="AE300" s="43"/>
      <c r="AF300" s="43"/>
      <c r="AG300" s="43"/>
      <c r="AH300" s="43"/>
      <c r="AI300" s="43"/>
      <c r="AJ300" s="43"/>
      <c r="AK300" s="43"/>
      <c r="AL300" s="43"/>
      <c r="AM300" s="43"/>
      <c r="AN300" s="43"/>
      <c r="AO300" s="43"/>
      <c r="AP300" s="43"/>
      <c r="AQ300" s="43"/>
      <c r="AR300" s="43"/>
      <c r="AS300" s="43"/>
      <c r="AT300" s="43"/>
      <c r="AU300" s="43"/>
      <c r="AV300" s="43"/>
      <c r="AW300" s="43"/>
      <c r="AX300" s="43"/>
      <c r="AY300" s="43"/>
      <c r="AZ300" s="43"/>
      <c r="BA300" s="43"/>
      <c r="BB300" s="43"/>
      <c r="BC300" s="43"/>
      <c r="BD300" s="43"/>
      <c r="BE300" s="43"/>
      <c r="BF300" s="43"/>
      <c r="BG300" s="43"/>
      <c r="BH300" s="43"/>
      <c r="BI300" s="43"/>
      <c r="BJ300" s="43"/>
      <c r="BK300" s="43"/>
      <c r="BL300" s="27"/>
      <c r="BM300" s="27"/>
      <c r="BN300" s="27"/>
    </row>
    <row r="301" spans="1:66" x14ac:dyDescent="0.2">
      <c r="A301" s="43"/>
      <c r="B301" s="43"/>
      <c r="C301" s="43"/>
      <c r="E301" s="43"/>
      <c r="F301" s="43"/>
      <c r="G301" s="43"/>
      <c r="H301" s="43"/>
      <c r="I301" s="43"/>
      <c r="J301" s="43"/>
      <c r="K301" s="43"/>
      <c r="L301" s="43"/>
      <c r="M301" s="43"/>
      <c r="N301" s="43"/>
      <c r="O301" s="43"/>
      <c r="P301" s="43"/>
      <c r="Q301" s="43"/>
      <c r="R301" s="43"/>
      <c r="S301" s="43"/>
      <c r="T301" s="43"/>
      <c r="U301" s="43"/>
      <c r="V301" s="43"/>
      <c r="W301" s="43"/>
      <c r="X301" s="43"/>
      <c r="Y301" s="43"/>
      <c r="Z301" s="43"/>
      <c r="AA301" s="43"/>
      <c r="AB301" s="43"/>
      <c r="AC301" s="43"/>
      <c r="AD301" s="43"/>
      <c r="AE301" s="43"/>
      <c r="AF301" s="43"/>
      <c r="AG301" s="43"/>
      <c r="AH301" s="43"/>
      <c r="AI301" s="43"/>
      <c r="AJ301" s="43"/>
      <c r="AK301" s="43"/>
      <c r="AL301" s="43"/>
      <c r="AM301" s="43"/>
      <c r="AN301" s="43"/>
      <c r="AO301" s="43"/>
      <c r="AP301" s="43"/>
      <c r="AQ301" s="43"/>
      <c r="AR301" s="43"/>
      <c r="AS301" s="43"/>
      <c r="AT301" s="43"/>
      <c r="AU301" s="43"/>
      <c r="AV301" s="43"/>
      <c r="AW301" s="43"/>
      <c r="AX301" s="43"/>
      <c r="AY301" s="43"/>
      <c r="AZ301" s="43"/>
      <c r="BA301" s="43"/>
      <c r="BB301" s="43"/>
      <c r="BC301" s="43"/>
      <c r="BD301" s="43"/>
      <c r="BE301" s="43"/>
      <c r="BF301" s="43"/>
      <c r="BG301" s="43"/>
      <c r="BH301" s="43"/>
      <c r="BI301" s="43"/>
      <c r="BJ301" s="43"/>
      <c r="BK301" s="43"/>
      <c r="BL301" s="27"/>
      <c r="BM301" s="27"/>
      <c r="BN301" s="27"/>
    </row>
    <row r="302" spans="1:66" x14ac:dyDescent="0.2">
      <c r="A302" s="43"/>
      <c r="B302" s="43"/>
      <c r="C302" s="43"/>
      <c r="E302" s="43"/>
      <c r="F302" s="43"/>
      <c r="G302" s="43"/>
      <c r="H302" s="43"/>
      <c r="I302" s="43"/>
      <c r="J302" s="43"/>
      <c r="K302" s="43"/>
      <c r="L302" s="43"/>
      <c r="M302" s="43"/>
      <c r="N302" s="43"/>
      <c r="O302" s="43"/>
      <c r="P302" s="43"/>
      <c r="Q302" s="43"/>
      <c r="R302" s="43"/>
      <c r="S302" s="43"/>
      <c r="T302" s="43"/>
      <c r="U302" s="43"/>
      <c r="V302" s="43"/>
      <c r="W302" s="43"/>
      <c r="X302" s="43"/>
      <c r="Y302" s="43"/>
      <c r="Z302" s="43"/>
      <c r="AA302" s="43"/>
      <c r="AB302" s="43"/>
      <c r="AC302" s="43"/>
      <c r="AD302" s="43"/>
      <c r="AE302" s="43"/>
      <c r="AF302" s="43"/>
      <c r="AG302" s="43"/>
      <c r="AH302" s="43"/>
      <c r="AI302" s="43"/>
      <c r="AJ302" s="43"/>
      <c r="AK302" s="43"/>
      <c r="AL302" s="43"/>
      <c r="AM302" s="43"/>
      <c r="AN302" s="43"/>
      <c r="AO302" s="43"/>
      <c r="AP302" s="43"/>
      <c r="AQ302" s="43"/>
      <c r="AR302" s="43"/>
      <c r="AS302" s="43"/>
      <c r="AT302" s="43"/>
      <c r="AU302" s="43"/>
      <c r="AV302" s="43"/>
      <c r="AW302" s="43"/>
      <c r="AX302" s="43"/>
      <c r="AY302" s="43"/>
      <c r="AZ302" s="43"/>
      <c r="BA302" s="43"/>
      <c r="BB302" s="43"/>
      <c r="BC302" s="43"/>
      <c r="BD302" s="43"/>
      <c r="BE302" s="43"/>
      <c r="BF302" s="43"/>
      <c r="BG302" s="43"/>
      <c r="BH302" s="43"/>
      <c r="BI302" s="43"/>
      <c r="BJ302" s="43"/>
      <c r="BK302" s="43"/>
      <c r="BL302" s="27"/>
      <c r="BM302" s="27"/>
      <c r="BN302" s="27"/>
    </row>
    <row r="303" spans="1:66" x14ac:dyDescent="0.2">
      <c r="A303" s="43"/>
      <c r="B303" s="43"/>
      <c r="C303" s="43"/>
      <c r="E303" s="43"/>
      <c r="F303" s="43"/>
      <c r="G303" s="43"/>
      <c r="H303" s="43"/>
      <c r="I303" s="43"/>
      <c r="J303" s="43"/>
      <c r="K303" s="43"/>
      <c r="L303" s="43"/>
      <c r="M303" s="43"/>
      <c r="N303" s="43"/>
      <c r="O303" s="43"/>
      <c r="P303" s="43"/>
      <c r="Q303" s="43"/>
      <c r="R303" s="43"/>
      <c r="S303" s="43"/>
      <c r="T303" s="43"/>
      <c r="U303" s="43"/>
      <c r="V303" s="43"/>
      <c r="W303" s="43"/>
      <c r="X303" s="43"/>
      <c r="Y303" s="43"/>
      <c r="Z303" s="43"/>
      <c r="AA303" s="43"/>
      <c r="AB303" s="43"/>
      <c r="AC303" s="43"/>
      <c r="AD303" s="43"/>
      <c r="AE303" s="43"/>
      <c r="AF303" s="43"/>
      <c r="AG303" s="43"/>
      <c r="AH303" s="43"/>
      <c r="AI303" s="43"/>
      <c r="AJ303" s="43"/>
      <c r="AK303" s="43"/>
      <c r="AL303" s="43"/>
      <c r="AM303" s="43"/>
      <c r="AN303" s="43"/>
      <c r="AO303" s="43"/>
      <c r="AP303" s="43"/>
      <c r="AQ303" s="43"/>
      <c r="AR303" s="43"/>
      <c r="AS303" s="43"/>
      <c r="AT303" s="43"/>
      <c r="AU303" s="43"/>
      <c r="AV303" s="43"/>
      <c r="AW303" s="43"/>
      <c r="AX303" s="43"/>
      <c r="AY303" s="43"/>
      <c r="AZ303" s="43"/>
      <c r="BA303" s="43"/>
      <c r="BB303" s="43"/>
      <c r="BC303" s="43"/>
      <c r="BD303" s="43"/>
      <c r="BE303" s="43"/>
      <c r="BF303" s="43"/>
      <c r="BG303" s="43"/>
      <c r="BH303" s="43"/>
      <c r="BI303" s="43"/>
      <c r="BJ303" s="43"/>
      <c r="BK303" s="43"/>
      <c r="BL303" s="27"/>
      <c r="BM303" s="27"/>
      <c r="BN303" s="27"/>
    </row>
    <row r="304" spans="1:66" x14ac:dyDescent="0.2">
      <c r="A304" s="43"/>
      <c r="B304" s="43"/>
      <c r="C304" s="43"/>
      <c r="E304" s="43"/>
      <c r="F304" s="43"/>
      <c r="G304" s="43"/>
      <c r="H304" s="43"/>
      <c r="I304" s="43"/>
      <c r="J304" s="43"/>
      <c r="K304" s="43"/>
      <c r="L304" s="43"/>
      <c r="M304" s="43"/>
      <c r="N304" s="43"/>
      <c r="O304" s="43"/>
      <c r="P304" s="43"/>
      <c r="Q304" s="43"/>
      <c r="R304" s="43"/>
      <c r="S304" s="43"/>
      <c r="T304" s="43"/>
      <c r="U304" s="43"/>
      <c r="V304" s="43"/>
      <c r="W304" s="43"/>
      <c r="X304" s="43"/>
      <c r="Y304" s="43"/>
      <c r="Z304" s="43"/>
      <c r="AA304" s="43"/>
      <c r="AB304" s="43"/>
      <c r="AC304" s="43"/>
      <c r="AD304" s="43"/>
      <c r="AE304" s="43"/>
      <c r="AF304" s="43"/>
      <c r="AG304" s="43"/>
      <c r="AH304" s="43"/>
      <c r="AI304" s="43"/>
      <c r="AJ304" s="43"/>
      <c r="AK304" s="43"/>
      <c r="AL304" s="43"/>
      <c r="AM304" s="43"/>
      <c r="AN304" s="43"/>
      <c r="AO304" s="43"/>
      <c r="AP304" s="43"/>
      <c r="AQ304" s="43"/>
      <c r="AR304" s="43"/>
      <c r="AS304" s="43"/>
      <c r="AT304" s="43"/>
      <c r="AU304" s="43"/>
      <c r="AV304" s="43"/>
      <c r="AW304" s="43"/>
      <c r="AX304" s="43"/>
      <c r="AY304" s="43"/>
      <c r="AZ304" s="43"/>
      <c r="BA304" s="43"/>
      <c r="BB304" s="43"/>
      <c r="BC304" s="43"/>
      <c r="BD304" s="43"/>
      <c r="BE304" s="43"/>
      <c r="BF304" s="43"/>
      <c r="BG304" s="43"/>
      <c r="BH304" s="43"/>
      <c r="BI304" s="43"/>
      <c r="BJ304" s="43"/>
      <c r="BK304" s="43"/>
      <c r="BL304" s="27"/>
      <c r="BM304" s="27"/>
      <c r="BN304" s="27"/>
    </row>
    <row r="305" spans="1:66" x14ac:dyDescent="0.2">
      <c r="A305" s="43"/>
      <c r="B305" s="43"/>
      <c r="C305" s="43"/>
      <c r="E305" s="43"/>
      <c r="F305" s="43"/>
      <c r="G305" s="43"/>
      <c r="H305" s="43"/>
      <c r="I305" s="43"/>
      <c r="J305" s="43"/>
      <c r="K305" s="43"/>
      <c r="L305" s="43"/>
      <c r="M305" s="43"/>
      <c r="N305" s="43"/>
      <c r="O305" s="43"/>
      <c r="P305" s="43"/>
      <c r="Q305" s="43"/>
      <c r="R305" s="43"/>
      <c r="S305" s="43"/>
      <c r="T305" s="43"/>
      <c r="U305" s="43"/>
      <c r="V305" s="43"/>
      <c r="W305" s="43"/>
      <c r="X305" s="43"/>
      <c r="Y305" s="43"/>
      <c r="Z305" s="43"/>
      <c r="AA305" s="43"/>
      <c r="AB305" s="43"/>
      <c r="AC305" s="43"/>
      <c r="AD305" s="43"/>
      <c r="AE305" s="43"/>
      <c r="AF305" s="43"/>
      <c r="AG305" s="43"/>
      <c r="AH305" s="43"/>
      <c r="AI305" s="43"/>
      <c r="AJ305" s="43"/>
      <c r="AK305" s="43"/>
      <c r="AL305" s="43"/>
      <c r="AM305" s="43"/>
      <c r="AN305" s="43"/>
      <c r="AO305" s="43"/>
      <c r="AP305" s="43"/>
      <c r="AQ305" s="43"/>
      <c r="AR305" s="43"/>
      <c r="AS305" s="43"/>
      <c r="AT305" s="43"/>
      <c r="AU305" s="43"/>
      <c r="AV305" s="43"/>
      <c r="AW305" s="43"/>
      <c r="AX305" s="43"/>
      <c r="AY305" s="43"/>
      <c r="AZ305" s="43"/>
      <c r="BA305" s="43"/>
      <c r="BB305" s="43"/>
      <c r="BC305" s="43"/>
      <c r="BD305" s="43"/>
      <c r="BE305" s="43"/>
      <c r="BF305" s="43"/>
      <c r="BG305" s="43"/>
      <c r="BH305" s="43"/>
      <c r="BI305" s="43"/>
      <c r="BJ305" s="43"/>
      <c r="BK305" s="43"/>
      <c r="BL305" s="27"/>
      <c r="BM305" s="27"/>
      <c r="BN305" s="27"/>
    </row>
    <row r="306" spans="1:66" x14ac:dyDescent="0.2">
      <c r="A306" s="43"/>
      <c r="B306" s="43"/>
      <c r="C306" s="43"/>
      <c r="E306" s="43"/>
      <c r="F306" s="43"/>
      <c r="G306" s="43"/>
      <c r="H306" s="43"/>
      <c r="I306" s="43"/>
      <c r="J306" s="43"/>
      <c r="K306" s="43"/>
      <c r="L306" s="43"/>
      <c r="M306" s="43"/>
      <c r="N306" s="43"/>
      <c r="O306" s="43"/>
      <c r="P306" s="43"/>
      <c r="Q306" s="43"/>
      <c r="R306" s="43"/>
      <c r="S306" s="43"/>
      <c r="T306" s="43"/>
      <c r="U306" s="43"/>
      <c r="V306" s="43"/>
      <c r="W306" s="43"/>
      <c r="X306" s="43"/>
      <c r="Y306" s="43"/>
      <c r="Z306" s="43"/>
      <c r="AA306" s="43"/>
      <c r="AB306" s="43"/>
      <c r="AC306" s="43"/>
      <c r="AD306" s="43"/>
      <c r="AE306" s="43"/>
      <c r="AF306" s="43"/>
      <c r="AG306" s="43"/>
      <c r="AH306" s="43"/>
      <c r="AI306" s="43"/>
      <c r="AJ306" s="43"/>
      <c r="AK306" s="43"/>
      <c r="AL306" s="43"/>
      <c r="AM306" s="43"/>
      <c r="AN306" s="43"/>
      <c r="AO306" s="43"/>
      <c r="AP306" s="43"/>
      <c r="AQ306" s="43"/>
      <c r="AR306" s="43"/>
      <c r="AS306" s="43"/>
      <c r="AT306" s="43"/>
      <c r="AU306" s="43"/>
      <c r="AV306" s="43"/>
      <c r="AW306" s="43"/>
      <c r="AX306" s="43"/>
      <c r="AY306" s="43"/>
      <c r="AZ306" s="43"/>
      <c r="BA306" s="43"/>
      <c r="BB306" s="43"/>
      <c r="BC306" s="43"/>
      <c r="BD306" s="43"/>
      <c r="BE306" s="43"/>
      <c r="BF306" s="43"/>
      <c r="BG306" s="43"/>
      <c r="BH306" s="43"/>
      <c r="BI306" s="43"/>
      <c r="BJ306" s="43"/>
      <c r="BK306" s="43"/>
      <c r="BL306" s="27"/>
      <c r="BM306" s="27"/>
      <c r="BN306" s="27"/>
    </row>
    <row r="307" spans="1:66" x14ac:dyDescent="0.2">
      <c r="A307" s="43"/>
      <c r="B307" s="43"/>
      <c r="C307" s="43"/>
      <c r="E307" s="43"/>
      <c r="F307" s="43"/>
      <c r="G307" s="43"/>
      <c r="H307" s="43"/>
      <c r="I307" s="43"/>
      <c r="J307" s="43"/>
      <c r="K307" s="43"/>
      <c r="L307" s="43"/>
      <c r="M307" s="43"/>
      <c r="N307" s="43"/>
      <c r="O307" s="43"/>
      <c r="P307" s="43"/>
      <c r="Q307" s="43"/>
      <c r="R307" s="43"/>
      <c r="S307" s="43"/>
      <c r="T307" s="43"/>
      <c r="U307" s="43"/>
      <c r="V307" s="43"/>
      <c r="W307" s="43"/>
      <c r="X307" s="43"/>
      <c r="Y307" s="43"/>
      <c r="Z307" s="43"/>
      <c r="AA307" s="43"/>
      <c r="AB307" s="43"/>
      <c r="AC307" s="43"/>
      <c r="AD307" s="43"/>
      <c r="AE307" s="43"/>
      <c r="AF307" s="43"/>
      <c r="AG307" s="43"/>
      <c r="AH307" s="43"/>
      <c r="AI307" s="43"/>
      <c r="AJ307" s="43"/>
      <c r="AK307" s="43"/>
      <c r="AL307" s="43"/>
      <c r="AM307" s="43"/>
      <c r="AN307" s="43"/>
      <c r="AO307" s="43"/>
      <c r="AP307" s="43"/>
      <c r="AQ307" s="43"/>
      <c r="AR307" s="43"/>
      <c r="AS307" s="43"/>
      <c r="AT307" s="43"/>
      <c r="AU307" s="43"/>
      <c r="AV307" s="43"/>
      <c r="AW307" s="43"/>
      <c r="AX307" s="43"/>
      <c r="AY307" s="43"/>
      <c r="AZ307" s="43"/>
      <c r="BA307" s="43"/>
      <c r="BB307" s="43"/>
      <c r="BC307" s="43"/>
      <c r="BD307" s="43"/>
      <c r="BE307" s="43"/>
      <c r="BF307" s="43"/>
      <c r="BG307" s="43"/>
      <c r="BH307" s="43"/>
      <c r="BI307" s="43"/>
      <c r="BJ307" s="43"/>
      <c r="BK307" s="43"/>
      <c r="BL307" s="27"/>
      <c r="BM307" s="27"/>
      <c r="BN307" s="27"/>
    </row>
    <row r="308" spans="1:66" x14ac:dyDescent="0.2">
      <c r="A308" s="43"/>
      <c r="B308" s="43"/>
      <c r="C308" s="43"/>
      <c r="E308" s="43"/>
      <c r="F308" s="43"/>
      <c r="G308" s="43"/>
      <c r="H308" s="43"/>
      <c r="I308" s="43"/>
      <c r="J308" s="43"/>
      <c r="K308" s="43"/>
      <c r="L308" s="43"/>
      <c r="M308" s="43"/>
      <c r="N308" s="43"/>
      <c r="O308" s="43"/>
      <c r="P308" s="43"/>
      <c r="Q308" s="43"/>
      <c r="R308" s="43"/>
      <c r="S308" s="43"/>
      <c r="T308" s="43"/>
      <c r="U308" s="43"/>
      <c r="V308" s="43"/>
      <c r="W308" s="43"/>
      <c r="X308" s="43"/>
      <c r="Y308" s="43"/>
      <c r="Z308" s="43"/>
      <c r="AA308" s="43"/>
      <c r="AB308" s="43"/>
      <c r="AC308" s="43"/>
      <c r="AD308" s="43"/>
      <c r="AE308" s="43"/>
      <c r="AF308" s="43"/>
      <c r="AG308" s="43"/>
      <c r="AH308" s="43"/>
      <c r="AI308" s="43"/>
      <c r="AJ308" s="43"/>
      <c r="AK308" s="43"/>
      <c r="AL308" s="43"/>
      <c r="AM308" s="43"/>
      <c r="AN308" s="43"/>
      <c r="AO308" s="43"/>
      <c r="AP308" s="43"/>
      <c r="AQ308" s="43"/>
      <c r="AR308" s="43"/>
      <c r="AS308" s="43"/>
      <c r="AT308" s="43"/>
      <c r="AU308" s="43"/>
      <c r="AV308" s="43"/>
      <c r="AW308" s="43"/>
      <c r="AX308" s="43"/>
      <c r="AY308" s="43"/>
      <c r="AZ308" s="43"/>
      <c r="BA308" s="43"/>
      <c r="BB308" s="43"/>
      <c r="BC308" s="43"/>
      <c r="BD308" s="43"/>
      <c r="BE308" s="43"/>
      <c r="BF308" s="43"/>
      <c r="BG308" s="43"/>
      <c r="BH308" s="43"/>
      <c r="BI308" s="43"/>
      <c r="BJ308" s="43"/>
      <c r="BK308" s="43"/>
      <c r="BL308" s="27"/>
      <c r="BM308" s="27"/>
      <c r="BN308" s="27"/>
    </row>
    <row r="309" spans="1:66" x14ac:dyDescent="0.2">
      <c r="A309" s="43"/>
      <c r="B309" s="43"/>
      <c r="C309" s="43"/>
      <c r="E309" s="43"/>
      <c r="F309" s="43"/>
      <c r="G309" s="43"/>
      <c r="H309" s="43"/>
      <c r="I309" s="43"/>
      <c r="J309" s="43"/>
      <c r="K309" s="43"/>
      <c r="L309" s="43"/>
      <c r="M309" s="43"/>
      <c r="N309" s="43"/>
      <c r="O309" s="43"/>
      <c r="P309" s="43"/>
      <c r="Q309" s="43"/>
      <c r="R309" s="43"/>
      <c r="S309" s="43"/>
      <c r="T309" s="43"/>
      <c r="U309" s="43"/>
      <c r="V309" s="43"/>
      <c r="W309" s="43"/>
      <c r="X309" s="43"/>
      <c r="Y309" s="43"/>
      <c r="Z309" s="43"/>
      <c r="AA309" s="43"/>
      <c r="AB309" s="43"/>
      <c r="AC309" s="43"/>
      <c r="AD309" s="43"/>
      <c r="AE309" s="43"/>
      <c r="AF309" s="43"/>
      <c r="AG309" s="43"/>
      <c r="AH309" s="43"/>
      <c r="AI309" s="43"/>
      <c r="AJ309" s="43"/>
      <c r="AK309" s="43"/>
      <c r="AL309" s="43"/>
      <c r="AM309" s="43"/>
      <c r="AN309" s="43"/>
      <c r="AO309" s="43"/>
      <c r="AP309" s="43"/>
      <c r="AQ309" s="43"/>
      <c r="AR309" s="43"/>
      <c r="AS309" s="43"/>
      <c r="AT309" s="43"/>
      <c r="AU309" s="43"/>
      <c r="AV309" s="43"/>
      <c r="AW309" s="43"/>
      <c r="AX309" s="43"/>
      <c r="AY309" s="43"/>
      <c r="AZ309" s="43"/>
      <c r="BA309" s="43"/>
      <c r="BB309" s="43"/>
      <c r="BC309" s="43"/>
      <c r="BD309" s="43"/>
      <c r="BE309" s="43"/>
      <c r="BF309" s="43"/>
      <c r="BG309" s="43"/>
      <c r="BH309" s="43"/>
      <c r="BI309" s="43"/>
      <c r="BJ309" s="43"/>
      <c r="BK309" s="43"/>
      <c r="BL309" s="27"/>
      <c r="BM309" s="27"/>
      <c r="BN309" s="27"/>
    </row>
    <row r="310" spans="1:66" x14ac:dyDescent="0.2">
      <c r="A310" s="43"/>
      <c r="B310" s="43"/>
      <c r="C310" s="43"/>
      <c r="E310" s="43"/>
      <c r="F310" s="43"/>
      <c r="G310" s="43"/>
      <c r="H310" s="43"/>
      <c r="I310" s="43"/>
      <c r="J310" s="43"/>
      <c r="K310" s="43"/>
      <c r="L310" s="43"/>
      <c r="M310" s="43"/>
      <c r="N310" s="43"/>
      <c r="O310" s="43"/>
      <c r="P310" s="43"/>
      <c r="Q310" s="43"/>
      <c r="R310" s="43"/>
      <c r="S310" s="43"/>
      <c r="T310" s="43"/>
      <c r="U310" s="43"/>
      <c r="V310" s="43"/>
      <c r="W310" s="43"/>
      <c r="X310" s="43"/>
      <c r="Y310" s="43"/>
      <c r="Z310" s="43"/>
      <c r="AA310" s="43"/>
      <c r="AB310" s="43"/>
      <c r="AC310" s="43"/>
      <c r="AD310" s="43"/>
      <c r="AE310" s="43"/>
      <c r="AF310" s="43"/>
      <c r="AG310" s="43"/>
      <c r="AH310" s="43"/>
      <c r="AI310" s="43"/>
      <c r="AJ310" s="43"/>
      <c r="AK310" s="43"/>
      <c r="AL310" s="43"/>
      <c r="AM310" s="43"/>
      <c r="AN310" s="43"/>
      <c r="AO310" s="43"/>
      <c r="AP310" s="43"/>
      <c r="AQ310" s="43"/>
      <c r="AR310" s="43"/>
      <c r="AS310" s="43"/>
      <c r="AT310" s="43"/>
      <c r="AU310" s="43"/>
      <c r="AV310" s="43"/>
      <c r="AW310" s="43"/>
      <c r="AX310" s="43"/>
      <c r="AY310" s="43"/>
      <c r="AZ310" s="43"/>
      <c r="BA310" s="43"/>
      <c r="BB310" s="43"/>
      <c r="BC310" s="43"/>
      <c r="BD310" s="43"/>
      <c r="BE310" s="43"/>
      <c r="BF310" s="43"/>
      <c r="BG310" s="43"/>
      <c r="BH310" s="43"/>
      <c r="BI310" s="43"/>
      <c r="BJ310" s="43"/>
      <c r="BK310" s="43"/>
      <c r="BL310" s="27"/>
      <c r="BM310" s="27"/>
      <c r="BN310" s="27"/>
    </row>
    <row r="311" spans="1:66" x14ac:dyDescent="0.2">
      <c r="A311" s="43"/>
      <c r="B311" s="43"/>
      <c r="C311" s="43"/>
      <c r="E311" s="43"/>
      <c r="F311" s="43"/>
      <c r="G311" s="43"/>
      <c r="H311" s="43"/>
      <c r="I311" s="43"/>
      <c r="J311" s="43"/>
      <c r="K311" s="43"/>
      <c r="L311" s="43"/>
      <c r="M311" s="43"/>
      <c r="N311" s="43"/>
      <c r="O311" s="43"/>
      <c r="P311" s="43"/>
      <c r="Q311" s="43"/>
      <c r="R311" s="43"/>
      <c r="S311" s="43"/>
      <c r="T311" s="43"/>
      <c r="U311" s="43"/>
      <c r="V311" s="43"/>
      <c r="W311" s="43"/>
      <c r="X311" s="43"/>
      <c r="Y311" s="43"/>
      <c r="Z311" s="43"/>
      <c r="AA311" s="43"/>
      <c r="AB311" s="43"/>
      <c r="AC311" s="43"/>
      <c r="AD311" s="43"/>
      <c r="AE311" s="43"/>
      <c r="AF311" s="43"/>
      <c r="AG311" s="43"/>
      <c r="AH311" s="43"/>
      <c r="AI311" s="43"/>
      <c r="AJ311" s="43"/>
      <c r="AK311" s="43"/>
      <c r="AL311" s="43"/>
      <c r="AM311" s="43"/>
      <c r="AN311" s="43"/>
      <c r="AO311" s="43"/>
      <c r="AP311" s="43"/>
      <c r="AQ311" s="43"/>
      <c r="AR311" s="43"/>
      <c r="AS311" s="43"/>
      <c r="AT311" s="43"/>
      <c r="AU311" s="43"/>
      <c r="AV311" s="43"/>
      <c r="AW311" s="43"/>
      <c r="AX311" s="43"/>
      <c r="AY311" s="43"/>
      <c r="AZ311" s="43"/>
      <c r="BA311" s="43"/>
      <c r="BB311" s="43"/>
      <c r="BC311" s="43"/>
      <c r="BD311" s="43"/>
      <c r="BE311" s="43"/>
      <c r="BF311" s="43"/>
      <c r="BG311" s="43"/>
      <c r="BH311" s="43"/>
      <c r="BI311" s="43"/>
      <c r="BJ311" s="43"/>
      <c r="BK311" s="43"/>
      <c r="BL311" s="27"/>
      <c r="BM311" s="27"/>
      <c r="BN311" s="27"/>
    </row>
    <row r="312" spans="1:66" x14ac:dyDescent="0.2">
      <c r="A312" s="43"/>
      <c r="B312" s="43"/>
      <c r="C312" s="43"/>
      <c r="E312" s="43"/>
      <c r="F312" s="43"/>
      <c r="G312" s="43"/>
      <c r="H312" s="43"/>
      <c r="I312" s="43"/>
      <c r="J312" s="43"/>
      <c r="K312" s="43"/>
      <c r="L312" s="43"/>
      <c r="M312" s="43"/>
      <c r="N312" s="43"/>
      <c r="O312" s="43"/>
      <c r="P312" s="43"/>
      <c r="Q312" s="43"/>
      <c r="R312" s="43"/>
      <c r="S312" s="43"/>
      <c r="T312" s="43"/>
      <c r="U312" s="43"/>
      <c r="V312" s="43"/>
      <c r="W312" s="43"/>
      <c r="X312" s="43"/>
      <c r="Y312" s="43"/>
      <c r="Z312" s="43"/>
      <c r="AA312" s="43"/>
      <c r="AB312" s="43"/>
      <c r="AC312" s="43"/>
      <c r="AD312" s="43"/>
      <c r="AE312" s="43"/>
      <c r="AF312" s="43"/>
      <c r="AG312" s="43"/>
      <c r="AH312" s="43"/>
      <c r="AI312" s="43"/>
      <c r="AJ312" s="43"/>
      <c r="AK312" s="43"/>
      <c r="AL312" s="43"/>
      <c r="AM312" s="43"/>
      <c r="AN312" s="43"/>
      <c r="AO312" s="43"/>
      <c r="AP312" s="43"/>
      <c r="AQ312" s="43"/>
      <c r="AR312" s="43"/>
      <c r="AS312" s="43"/>
      <c r="AT312" s="43"/>
      <c r="AU312" s="43"/>
      <c r="AV312" s="43"/>
      <c r="AW312" s="43"/>
      <c r="AX312" s="43"/>
      <c r="AY312" s="43"/>
      <c r="AZ312" s="43"/>
      <c r="BA312" s="43"/>
      <c r="BB312" s="43"/>
      <c r="BC312" s="43"/>
      <c r="BD312" s="43"/>
      <c r="BE312" s="43"/>
      <c r="BF312" s="43"/>
      <c r="BG312" s="43"/>
      <c r="BH312" s="43"/>
      <c r="BI312" s="43"/>
      <c r="BJ312" s="43"/>
      <c r="BK312" s="43"/>
      <c r="BL312" s="27"/>
      <c r="BM312" s="27"/>
      <c r="BN312" s="27"/>
    </row>
    <row r="313" spans="1:66" x14ac:dyDescent="0.2">
      <c r="A313" s="43"/>
      <c r="B313" s="43"/>
      <c r="C313" s="43"/>
      <c r="E313" s="43"/>
      <c r="F313" s="43"/>
      <c r="G313" s="43"/>
      <c r="H313" s="43"/>
      <c r="I313" s="43"/>
      <c r="J313" s="43"/>
      <c r="K313" s="43"/>
      <c r="L313" s="43"/>
      <c r="M313" s="43"/>
      <c r="N313" s="43"/>
      <c r="O313" s="43"/>
      <c r="P313" s="43"/>
      <c r="Q313" s="43"/>
      <c r="R313" s="43"/>
      <c r="S313" s="43"/>
      <c r="T313" s="43"/>
      <c r="U313" s="43"/>
      <c r="V313" s="43"/>
      <c r="W313" s="43"/>
      <c r="X313" s="43"/>
      <c r="Y313" s="43"/>
      <c r="Z313" s="43"/>
      <c r="AA313" s="43"/>
      <c r="AB313" s="43"/>
      <c r="AC313" s="43"/>
      <c r="AD313" s="43"/>
      <c r="AE313" s="43"/>
      <c r="AF313" s="43"/>
      <c r="AG313" s="43"/>
      <c r="AH313" s="43"/>
      <c r="AI313" s="43"/>
      <c r="AJ313" s="43"/>
      <c r="AK313" s="43"/>
      <c r="AL313" s="43"/>
      <c r="AM313" s="43"/>
      <c r="AN313" s="43"/>
      <c r="AO313" s="43"/>
      <c r="AP313" s="43"/>
      <c r="AQ313" s="43"/>
      <c r="AR313" s="43"/>
      <c r="AS313" s="43"/>
      <c r="AT313" s="43"/>
      <c r="AU313" s="43"/>
      <c r="AV313" s="43"/>
      <c r="AW313" s="43"/>
      <c r="AX313" s="43"/>
      <c r="AY313" s="43"/>
      <c r="AZ313" s="43"/>
      <c r="BA313" s="43"/>
      <c r="BB313" s="43"/>
      <c r="BC313" s="43"/>
      <c r="BD313" s="43"/>
      <c r="BE313" s="43"/>
      <c r="BF313" s="43"/>
      <c r="BG313" s="43"/>
      <c r="BH313" s="43"/>
      <c r="BI313" s="43"/>
      <c r="BJ313" s="43"/>
      <c r="BK313" s="43"/>
      <c r="BL313" s="27"/>
      <c r="BM313" s="27"/>
      <c r="BN313" s="27"/>
    </row>
    <row r="314" spans="1:66" x14ac:dyDescent="0.2">
      <c r="A314" s="43"/>
      <c r="B314" s="43"/>
      <c r="C314" s="43"/>
      <c r="E314" s="43"/>
      <c r="F314" s="43"/>
      <c r="G314" s="43"/>
      <c r="H314" s="43"/>
      <c r="I314" s="43"/>
      <c r="J314" s="43"/>
      <c r="K314" s="43"/>
      <c r="L314" s="43"/>
      <c r="M314" s="43"/>
      <c r="N314" s="43"/>
      <c r="O314" s="43"/>
      <c r="P314" s="43"/>
      <c r="Q314" s="43"/>
      <c r="R314" s="43"/>
      <c r="S314" s="43"/>
      <c r="T314" s="43"/>
      <c r="U314" s="43"/>
      <c r="V314" s="43"/>
      <c r="W314" s="43"/>
      <c r="X314" s="43"/>
      <c r="Y314" s="43"/>
      <c r="Z314" s="43"/>
      <c r="AA314" s="43"/>
      <c r="AB314" s="43"/>
      <c r="AC314" s="43"/>
      <c r="AD314" s="43"/>
      <c r="AE314" s="43"/>
      <c r="AF314" s="43"/>
      <c r="AG314" s="43"/>
      <c r="AH314" s="43"/>
      <c r="AI314" s="43"/>
      <c r="AJ314" s="43"/>
      <c r="AK314" s="43"/>
      <c r="AL314" s="43"/>
      <c r="AM314" s="43"/>
      <c r="AN314" s="43"/>
      <c r="AO314" s="43"/>
      <c r="AP314" s="43"/>
      <c r="AQ314" s="43"/>
      <c r="AR314" s="43"/>
      <c r="AS314" s="43"/>
      <c r="AT314" s="43"/>
      <c r="AU314" s="43"/>
      <c r="AV314" s="43"/>
      <c r="AW314" s="43"/>
      <c r="AX314" s="43"/>
      <c r="AY314" s="43"/>
      <c r="AZ314" s="43"/>
      <c r="BA314" s="43"/>
      <c r="BB314" s="43"/>
      <c r="BC314" s="43"/>
      <c r="BD314" s="43"/>
      <c r="BE314" s="43"/>
      <c r="BF314" s="43"/>
      <c r="BG314" s="43"/>
      <c r="BH314" s="43"/>
      <c r="BI314" s="43"/>
      <c r="BJ314" s="43"/>
      <c r="BK314" s="43"/>
      <c r="BL314" s="27"/>
      <c r="BM314" s="27"/>
      <c r="BN314" s="27"/>
    </row>
    <row r="315" spans="1:66" x14ac:dyDescent="0.2">
      <c r="A315" s="43"/>
      <c r="B315" s="43"/>
      <c r="C315" s="43"/>
      <c r="E315" s="43"/>
      <c r="F315" s="43"/>
      <c r="G315" s="43"/>
      <c r="H315" s="43"/>
      <c r="I315" s="43"/>
      <c r="J315" s="43"/>
      <c r="K315" s="43"/>
      <c r="L315" s="43"/>
      <c r="M315" s="43"/>
      <c r="N315" s="43"/>
      <c r="O315" s="43"/>
      <c r="P315" s="43"/>
      <c r="Q315" s="43"/>
      <c r="R315" s="43"/>
      <c r="S315" s="43"/>
      <c r="T315" s="43"/>
      <c r="U315" s="43"/>
      <c r="V315" s="43"/>
      <c r="W315" s="43"/>
      <c r="X315" s="43"/>
      <c r="Y315" s="43"/>
      <c r="Z315" s="43"/>
      <c r="AA315" s="43"/>
      <c r="AB315" s="43"/>
      <c r="AC315" s="43"/>
      <c r="AD315" s="43"/>
      <c r="AE315" s="43"/>
      <c r="AF315" s="43"/>
      <c r="AG315" s="43"/>
      <c r="AH315" s="43"/>
      <c r="AI315" s="43"/>
      <c r="AJ315" s="43"/>
      <c r="AK315" s="43"/>
      <c r="AL315" s="43"/>
      <c r="AM315" s="43"/>
      <c r="AN315" s="43"/>
      <c r="AO315" s="43"/>
      <c r="AP315" s="43"/>
      <c r="AQ315" s="43"/>
      <c r="AR315" s="43"/>
      <c r="AS315" s="43"/>
      <c r="AT315" s="43"/>
      <c r="AU315" s="43"/>
      <c r="AV315" s="43"/>
      <c r="AW315" s="43"/>
      <c r="AX315" s="43"/>
      <c r="AY315" s="43"/>
      <c r="AZ315" s="43"/>
      <c r="BA315" s="43"/>
      <c r="BB315" s="43"/>
      <c r="BC315" s="43"/>
      <c r="BD315" s="43"/>
      <c r="BE315" s="43"/>
      <c r="BF315" s="43"/>
      <c r="BG315" s="43"/>
      <c r="BH315" s="43"/>
      <c r="BI315" s="43"/>
      <c r="BJ315" s="43"/>
      <c r="BK315" s="43"/>
      <c r="BL315" s="27"/>
      <c r="BM315" s="27"/>
      <c r="BN315" s="27"/>
    </row>
    <row r="316" spans="1:66" x14ac:dyDescent="0.2">
      <c r="A316" s="43"/>
      <c r="B316" s="43"/>
      <c r="C316" s="43"/>
      <c r="E316" s="43"/>
      <c r="F316" s="43"/>
      <c r="G316" s="43"/>
      <c r="H316" s="43"/>
      <c r="I316" s="43"/>
      <c r="J316" s="43"/>
      <c r="K316" s="43"/>
      <c r="L316" s="43"/>
      <c r="M316" s="43"/>
      <c r="N316" s="43"/>
      <c r="O316" s="43"/>
      <c r="P316" s="43"/>
      <c r="Q316" s="43"/>
      <c r="R316" s="43"/>
      <c r="S316" s="43"/>
      <c r="T316" s="43"/>
      <c r="U316" s="43"/>
      <c r="V316" s="43"/>
      <c r="W316" s="43"/>
      <c r="X316" s="43"/>
      <c r="Y316" s="43"/>
      <c r="Z316" s="43"/>
      <c r="AA316" s="43"/>
      <c r="AB316" s="43"/>
      <c r="AC316" s="43"/>
      <c r="AD316" s="43"/>
      <c r="AE316" s="43"/>
      <c r="AF316" s="43"/>
      <c r="AG316" s="43"/>
      <c r="AH316" s="43"/>
      <c r="AI316" s="43"/>
      <c r="AJ316" s="43"/>
      <c r="AK316" s="43"/>
      <c r="AL316" s="43"/>
      <c r="AM316" s="43"/>
      <c r="AN316" s="43"/>
      <c r="AO316" s="43"/>
      <c r="AP316" s="43"/>
      <c r="AQ316" s="43"/>
      <c r="AR316" s="43"/>
      <c r="AS316" s="43"/>
      <c r="AT316" s="43"/>
      <c r="AU316" s="43"/>
      <c r="AV316" s="43"/>
      <c r="AW316" s="43"/>
      <c r="AX316" s="43"/>
      <c r="AY316" s="43"/>
      <c r="AZ316" s="43"/>
      <c r="BA316" s="43"/>
      <c r="BB316" s="43"/>
      <c r="BC316" s="43"/>
      <c r="BD316" s="43"/>
      <c r="BE316" s="43"/>
      <c r="BF316" s="43"/>
      <c r="BG316" s="43"/>
      <c r="BH316" s="43"/>
      <c r="BI316" s="43"/>
      <c r="BJ316" s="43"/>
      <c r="BK316" s="43"/>
      <c r="BL316" s="27"/>
      <c r="BM316" s="27"/>
      <c r="BN316" s="27"/>
    </row>
    <row r="317" spans="1:66" x14ac:dyDescent="0.2">
      <c r="A317" s="43"/>
      <c r="B317" s="43"/>
      <c r="C317" s="43"/>
      <c r="E317" s="43"/>
      <c r="F317" s="43"/>
      <c r="G317" s="43"/>
      <c r="H317" s="43"/>
      <c r="I317" s="43"/>
      <c r="J317" s="43"/>
      <c r="K317" s="43"/>
      <c r="L317" s="43"/>
      <c r="M317" s="43"/>
      <c r="N317" s="43"/>
      <c r="O317" s="43"/>
      <c r="P317" s="43"/>
      <c r="Q317" s="43"/>
      <c r="R317" s="43"/>
      <c r="S317" s="43"/>
      <c r="T317" s="43"/>
      <c r="U317" s="43"/>
      <c r="V317" s="43"/>
      <c r="W317" s="43"/>
      <c r="X317" s="43"/>
      <c r="Y317" s="43"/>
      <c r="Z317" s="43"/>
      <c r="AA317" s="43"/>
      <c r="AB317" s="43"/>
      <c r="AC317" s="43"/>
      <c r="AD317" s="43"/>
      <c r="AE317" s="43"/>
      <c r="AF317" s="43"/>
      <c r="AG317" s="43"/>
      <c r="AH317" s="43"/>
      <c r="AI317" s="43"/>
      <c r="AJ317" s="43"/>
      <c r="AK317" s="43"/>
      <c r="AL317" s="43"/>
      <c r="AM317" s="43"/>
      <c r="AN317" s="43"/>
      <c r="AO317" s="43"/>
      <c r="AP317" s="43"/>
      <c r="AQ317" s="43"/>
      <c r="AR317" s="43"/>
      <c r="AS317" s="43"/>
      <c r="AT317" s="43"/>
      <c r="AU317" s="43"/>
      <c r="AV317" s="43"/>
      <c r="AW317" s="43"/>
      <c r="AX317" s="43"/>
      <c r="AY317" s="43"/>
      <c r="AZ317" s="43"/>
      <c r="BA317" s="43"/>
      <c r="BB317" s="43"/>
      <c r="BC317" s="43"/>
      <c r="BD317" s="43"/>
      <c r="BE317" s="43"/>
      <c r="BF317" s="43"/>
      <c r="BG317" s="43"/>
      <c r="BH317" s="43"/>
      <c r="BI317" s="43"/>
      <c r="BJ317" s="43"/>
      <c r="BK317" s="43"/>
      <c r="BL317" s="27"/>
      <c r="BM317" s="27"/>
      <c r="BN317" s="27"/>
    </row>
    <row r="318" spans="1:66" x14ac:dyDescent="0.2">
      <c r="A318" s="43"/>
      <c r="B318" s="43"/>
      <c r="C318" s="43"/>
      <c r="E318" s="43"/>
      <c r="F318" s="43"/>
      <c r="G318" s="43"/>
      <c r="H318" s="43"/>
      <c r="I318" s="43"/>
      <c r="J318" s="43"/>
      <c r="K318" s="43"/>
      <c r="L318" s="43"/>
      <c r="M318" s="43"/>
      <c r="N318" s="43"/>
      <c r="O318" s="43"/>
      <c r="P318" s="43"/>
      <c r="Q318" s="43"/>
      <c r="R318" s="43"/>
      <c r="S318" s="43"/>
      <c r="T318" s="43"/>
      <c r="U318" s="43"/>
      <c r="V318" s="43"/>
      <c r="W318" s="43"/>
      <c r="X318" s="43"/>
      <c r="Y318" s="43"/>
      <c r="Z318" s="43"/>
      <c r="AA318" s="43"/>
      <c r="AB318" s="43"/>
      <c r="AC318" s="43"/>
      <c r="AD318" s="43"/>
      <c r="AE318" s="43"/>
      <c r="AF318" s="43"/>
      <c r="AG318" s="43"/>
      <c r="AH318" s="43"/>
      <c r="AI318" s="43"/>
      <c r="AJ318" s="43"/>
      <c r="AK318" s="43"/>
      <c r="AL318" s="43"/>
      <c r="AM318" s="43"/>
      <c r="AN318" s="43"/>
      <c r="AO318" s="43"/>
      <c r="AP318" s="43"/>
      <c r="AQ318" s="43"/>
      <c r="AR318" s="43"/>
      <c r="AS318" s="43"/>
      <c r="AT318" s="43"/>
      <c r="AU318" s="43"/>
      <c r="AV318" s="43"/>
      <c r="AW318" s="43"/>
      <c r="AX318" s="43"/>
      <c r="AY318" s="43"/>
      <c r="AZ318" s="43"/>
      <c r="BA318" s="43"/>
      <c r="BB318" s="43"/>
      <c r="BC318" s="43"/>
      <c r="BD318" s="43"/>
      <c r="BE318" s="43"/>
      <c r="BF318" s="43"/>
      <c r="BG318" s="43"/>
      <c r="BH318" s="43"/>
      <c r="BI318" s="43"/>
      <c r="BJ318" s="43"/>
      <c r="BK318" s="43"/>
      <c r="BL318" s="27"/>
      <c r="BM318" s="27"/>
      <c r="BN318" s="27"/>
    </row>
    <row r="319" spans="1:66" x14ac:dyDescent="0.2">
      <c r="A319" s="43"/>
      <c r="B319" s="43"/>
      <c r="C319" s="43"/>
      <c r="E319" s="43"/>
      <c r="F319" s="43"/>
      <c r="G319" s="43"/>
      <c r="H319" s="43"/>
      <c r="I319" s="43"/>
      <c r="J319" s="43"/>
      <c r="K319" s="43"/>
      <c r="L319" s="43"/>
      <c r="M319" s="43"/>
      <c r="N319" s="43"/>
      <c r="O319" s="43"/>
      <c r="P319" s="43"/>
      <c r="Q319" s="43"/>
      <c r="R319" s="43"/>
      <c r="S319" s="43"/>
      <c r="T319" s="43"/>
      <c r="U319" s="43"/>
      <c r="V319" s="43"/>
      <c r="W319" s="43"/>
      <c r="X319" s="43"/>
      <c r="Y319" s="43"/>
      <c r="Z319" s="43"/>
      <c r="AA319" s="43"/>
      <c r="AB319" s="43"/>
      <c r="AC319" s="43"/>
      <c r="AD319" s="43"/>
      <c r="AE319" s="43"/>
      <c r="AF319" s="43"/>
      <c r="AG319" s="43"/>
      <c r="AH319" s="43"/>
      <c r="AI319" s="43"/>
      <c r="AJ319" s="43"/>
      <c r="AK319" s="43"/>
      <c r="AL319" s="43"/>
      <c r="AM319" s="43"/>
      <c r="AN319" s="43"/>
      <c r="AO319" s="43"/>
      <c r="AP319" s="43"/>
      <c r="AQ319" s="43"/>
      <c r="AR319" s="43"/>
      <c r="AS319" s="43"/>
      <c r="AT319" s="43"/>
      <c r="AU319" s="43"/>
      <c r="AV319" s="43"/>
      <c r="AW319" s="43"/>
      <c r="AX319" s="43"/>
      <c r="AY319" s="43"/>
      <c r="AZ319" s="43"/>
      <c r="BA319" s="43"/>
      <c r="BB319" s="43"/>
      <c r="BC319" s="43"/>
      <c r="BD319" s="43"/>
      <c r="BE319" s="43"/>
      <c r="BF319" s="43"/>
      <c r="BG319" s="43"/>
      <c r="BH319" s="43"/>
      <c r="BI319" s="43"/>
      <c r="BJ319" s="43"/>
      <c r="BK319" s="43"/>
      <c r="BL319" s="27"/>
      <c r="BM319" s="27"/>
      <c r="BN319" s="27"/>
    </row>
    <row r="320" spans="1:66" x14ac:dyDescent="0.2">
      <c r="A320" s="43"/>
      <c r="B320" s="43"/>
      <c r="C320" s="43"/>
      <c r="E320" s="43"/>
      <c r="F320" s="43"/>
      <c r="G320" s="43"/>
      <c r="H320" s="43"/>
      <c r="I320" s="43"/>
      <c r="J320" s="43"/>
      <c r="K320" s="43"/>
      <c r="L320" s="43"/>
      <c r="M320" s="43"/>
      <c r="N320" s="43"/>
      <c r="O320" s="43"/>
      <c r="P320" s="43"/>
      <c r="Q320" s="43"/>
      <c r="R320" s="43"/>
      <c r="S320" s="43"/>
      <c r="T320" s="43"/>
      <c r="U320" s="43"/>
      <c r="V320" s="43"/>
      <c r="W320" s="43"/>
      <c r="X320" s="43"/>
      <c r="Y320" s="43"/>
      <c r="Z320" s="43"/>
      <c r="AA320" s="43"/>
      <c r="AB320" s="43"/>
      <c r="AC320" s="43"/>
      <c r="AD320" s="43"/>
      <c r="AE320" s="43"/>
      <c r="AF320" s="43"/>
      <c r="AG320" s="43"/>
      <c r="AH320" s="43"/>
      <c r="AI320" s="43"/>
      <c r="AJ320" s="43"/>
      <c r="AK320" s="43"/>
      <c r="AL320" s="43"/>
      <c r="AM320" s="43"/>
      <c r="AN320" s="43"/>
      <c r="AO320" s="43"/>
      <c r="AP320" s="43"/>
      <c r="AQ320" s="43"/>
      <c r="AR320" s="43"/>
      <c r="AS320" s="43"/>
      <c r="AT320" s="43"/>
      <c r="AU320" s="43"/>
      <c r="AV320" s="43"/>
      <c r="AW320" s="43"/>
      <c r="AX320" s="43"/>
      <c r="AY320" s="43"/>
      <c r="AZ320" s="43"/>
      <c r="BA320" s="43"/>
      <c r="BB320" s="43"/>
      <c r="BC320" s="43"/>
      <c r="BD320" s="43"/>
      <c r="BE320" s="43"/>
      <c r="BF320" s="43"/>
      <c r="BG320" s="43"/>
      <c r="BH320" s="43"/>
      <c r="BI320" s="43"/>
      <c r="BJ320" s="43"/>
      <c r="BK320" s="43"/>
      <c r="BL320" s="27"/>
      <c r="BM320" s="27"/>
      <c r="BN320" s="27"/>
    </row>
    <row r="321" spans="1:66" x14ac:dyDescent="0.2">
      <c r="A321" s="43"/>
      <c r="B321" s="43"/>
      <c r="C321" s="43"/>
      <c r="E321" s="43"/>
      <c r="F321" s="43"/>
      <c r="G321" s="43"/>
      <c r="H321" s="43"/>
      <c r="I321" s="43"/>
      <c r="J321" s="43"/>
      <c r="K321" s="43"/>
      <c r="L321" s="43"/>
      <c r="M321" s="43"/>
      <c r="N321" s="43"/>
      <c r="O321" s="43"/>
      <c r="P321" s="43"/>
      <c r="Q321" s="43"/>
      <c r="R321" s="43"/>
      <c r="S321" s="43"/>
      <c r="T321" s="43"/>
      <c r="U321" s="43"/>
      <c r="V321" s="43"/>
      <c r="W321" s="43"/>
      <c r="X321" s="43"/>
      <c r="Y321" s="43"/>
      <c r="Z321" s="43"/>
      <c r="AA321" s="43"/>
      <c r="AB321" s="43"/>
      <c r="AC321" s="43"/>
      <c r="AD321" s="43"/>
      <c r="AE321" s="43"/>
      <c r="AF321" s="43"/>
      <c r="AG321" s="43"/>
      <c r="AH321" s="43"/>
      <c r="AI321" s="43"/>
      <c r="AJ321" s="43"/>
      <c r="AK321" s="43"/>
      <c r="AL321" s="43"/>
      <c r="AM321" s="43"/>
      <c r="AN321" s="43"/>
      <c r="AO321" s="43"/>
      <c r="AP321" s="43"/>
      <c r="AQ321" s="43"/>
      <c r="AR321" s="43"/>
      <c r="AS321" s="43"/>
      <c r="AT321" s="43"/>
      <c r="AU321" s="43"/>
      <c r="AV321" s="43"/>
      <c r="AW321" s="43"/>
      <c r="AX321" s="43"/>
      <c r="AY321" s="43"/>
      <c r="AZ321" s="43"/>
      <c r="BA321" s="43"/>
      <c r="BB321" s="43"/>
      <c r="BC321" s="43"/>
      <c r="BD321" s="43"/>
      <c r="BE321" s="43"/>
      <c r="BF321" s="43"/>
      <c r="BG321" s="43"/>
      <c r="BH321" s="43"/>
      <c r="BI321" s="43"/>
      <c r="BJ321" s="43"/>
      <c r="BK321" s="43"/>
      <c r="BL321" s="27"/>
      <c r="BM321" s="27"/>
      <c r="BN321" s="27"/>
    </row>
    <row r="322" spans="1:66" x14ac:dyDescent="0.2">
      <c r="A322" s="43"/>
      <c r="B322" s="43"/>
      <c r="C322" s="43"/>
      <c r="E322" s="43"/>
      <c r="F322" s="43"/>
      <c r="G322" s="43"/>
      <c r="H322" s="43"/>
      <c r="I322" s="43"/>
      <c r="J322" s="43"/>
      <c r="K322" s="43"/>
      <c r="L322" s="43"/>
      <c r="M322" s="43"/>
      <c r="N322" s="43"/>
      <c r="O322" s="43"/>
      <c r="P322" s="43"/>
      <c r="Q322" s="43"/>
      <c r="R322" s="43"/>
      <c r="S322" s="43"/>
      <c r="T322" s="43"/>
      <c r="U322" s="43"/>
      <c r="V322" s="43"/>
      <c r="W322" s="43"/>
      <c r="X322" s="43"/>
      <c r="Y322" s="43"/>
      <c r="Z322" s="43"/>
      <c r="AA322" s="43"/>
      <c r="AB322" s="43"/>
      <c r="AC322" s="43"/>
      <c r="AD322" s="43"/>
      <c r="AE322" s="43"/>
      <c r="AF322" s="43"/>
      <c r="AG322" s="43"/>
      <c r="AH322" s="43"/>
      <c r="AI322" s="43"/>
      <c r="AJ322" s="43"/>
      <c r="AK322" s="43"/>
      <c r="AL322" s="43"/>
      <c r="AM322" s="43"/>
      <c r="AN322" s="43"/>
      <c r="AO322" s="43"/>
      <c r="AP322" s="43"/>
      <c r="AQ322" s="43"/>
      <c r="AR322" s="43"/>
      <c r="AS322" s="43"/>
      <c r="AT322" s="43"/>
      <c r="AU322" s="43"/>
      <c r="AV322" s="43"/>
      <c r="AW322" s="43"/>
      <c r="AX322" s="43"/>
      <c r="AY322" s="43"/>
      <c r="AZ322" s="43"/>
      <c r="BA322" s="43"/>
      <c r="BB322" s="43"/>
      <c r="BC322" s="43"/>
      <c r="BD322" s="43"/>
      <c r="BE322" s="43"/>
      <c r="BF322" s="43"/>
      <c r="BG322" s="43"/>
      <c r="BH322" s="43"/>
      <c r="BI322" s="43"/>
      <c r="BJ322" s="43"/>
      <c r="BK322" s="43"/>
      <c r="BL322" s="27"/>
      <c r="BM322" s="27"/>
      <c r="BN322" s="27"/>
    </row>
    <row r="323" spans="1:66" x14ac:dyDescent="0.2">
      <c r="A323" s="43"/>
      <c r="B323" s="43"/>
      <c r="C323" s="43"/>
      <c r="E323" s="43"/>
      <c r="F323" s="43"/>
      <c r="G323" s="43"/>
      <c r="H323" s="43"/>
      <c r="I323" s="43"/>
      <c r="J323" s="43"/>
      <c r="K323" s="43"/>
      <c r="L323" s="43"/>
      <c r="M323" s="43"/>
      <c r="N323" s="43"/>
      <c r="O323" s="43"/>
      <c r="P323" s="43"/>
      <c r="Q323" s="43"/>
      <c r="R323" s="43"/>
      <c r="S323" s="43"/>
      <c r="T323" s="43"/>
      <c r="U323" s="43"/>
      <c r="V323" s="43"/>
      <c r="W323" s="43"/>
      <c r="X323" s="43"/>
      <c r="Y323" s="43"/>
      <c r="Z323" s="43"/>
      <c r="AA323" s="43"/>
      <c r="AB323" s="43"/>
      <c r="AC323" s="43"/>
      <c r="AD323" s="43"/>
      <c r="AE323" s="43"/>
      <c r="AF323" s="43"/>
      <c r="AG323" s="43"/>
      <c r="AH323" s="43"/>
      <c r="AI323" s="43"/>
      <c r="AJ323" s="43"/>
      <c r="AK323" s="43"/>
      <c r="AL323" s="43"/>
      <c r="AM323" s="43"/>
      <c r="AN323" s="43"/>
      <c r="AO323" s="43"/>
      <c r="AP323" s="43"/>
      <c r="AQ323" s="43"/>
      <c r="AR323" s="43"/>
      <c r="AS323" s="43"/>
      <c r="AT323" s="43"/>
      <c r="AU323" s="43"/>
      <c r="AV323" s="43"/>
      <c r="AW323" s="43"/>
      <c r="AX323" s="43"/>
      <c r="AY323" s="43"/>
      <c r="AZ323" s="43"/>
      <c r="BA323" s="43"/>
      <c r="BB323" s="43"/>
      <c r="BC323" s="43"/>
      <c r="BD323" s="43"/>
      <c r="BE323" s="43"/>
      <c r="BF323" s="43"/>
      <c r="BG323" s="43"/>
      <c r="BH323" s="43"/>
      <c r="BI323" s="43"/>
      <c r="BJ323" s="43"/>
      <c r="BK323" s="43"/>
      <c r="BL323" s="27"/>
      <c r="BM323" s="27"/>
      <c r="BN323" s="27"/>
    </row>
    <row r="324" spans="1:66" x14ac:dyDescent="0.2">
      <c r="A324" s="43"/>
      <c r="B324" s="43"/>
      <c r="C324" s="43"/>
      <c r="E324" s="43"/>
      <c r="F324" s="43"/>
      <c r="G324" s="43"/>
      <c r="H324" s="43"/>
      <c r="I324" s="43"/>
      <c r="J324" s="43"/>
      <c r="K324" s="43"/>
      <c r="L324" s="43"/>
      <c r="M324" s="43"/>
      <c r="N324" s="43"/>
      <c r="O324" s="43"/>
      <c r="P324" s="43"/>
      <c r="Q324" s="43"/>
      <c r="R324" s="43"/>
      <c r="S324" s="43"/>
      <c r="T324" s="43"/>
      <c r="U324" s="43"/>
      <c r="V324" s="43"/>
      <c r="W324" s="43"/>
      <c r="X324" s="43"/>
      <c r="Y324" s="43"/>
      <c r="Z324" s="43"/>
      <c r="AA324" s="43"/>
      <c r="AB324" s="43"/>
      <c r="AC324" s="43"/>
      <c r="AD324" s="43"/>
      <c r="AE324" s="43"/>
      <c r="AF324" s="43"/>
      <c r="AG324" s="43"/>
      <c r="AH324" s="43"/>
      <c r="AI324" s="43"/>
      <c r="AJ324" s="43"/>
      <c r="AK324" s="43"/>
      <c r="AL324" s="43"/>
      <c r="AM324" s="43"/>
      <c r="AN324" s="43"/>
      <c r="AO324" s="43"/>
      <c r="AP324" s="43"/>
      <c r="AQ324" s="43"/>
      <c r="AR324" s="43"/>
      <c r="AS324" s="43"/>
      <c r="AT324" s="43"/>
      <c r="AU324" s="43"/>
      <c r="AV324" s="43"/>
      <c r="AW324" s="43"/>
      <c r="AX324" s="43"/>
      <c r="AY324" s="43"/>
      <c r="AZ324" s="43"/>
      <c r="BA324" s="43"/>
      <c r="BB324" s="43"/>
      <c r="BC324" s="43"/>
      <c r="BD324" s="43"/>
      <c r="BE324" s="43"/>
      <c r="BF324" s="43"/>
      <c r="BG324" s="43"/>
      <c r="BH324" s="43"/>
      <c r="BI324" s="43"/>
      <c r="BJ324" s="43"/>
      <c r="BK324" s="43"/>
      <c r="BL324" s="27"/>
      <c r="BM324" s="27"/>
      <c r="BN324" s="27"/>
    </row>
    <row r="325" spans="1:66" x14ac:dyDescent="0.2">
      <c r="A325" s="43"/>
      <c r="B325" s="43"/>
      <c r="C325" s="43"/>
      <c r="E325" s="43"/>
      <c r="F325" s="43"/>
      <c r="G325" s="43"/>
      <c r="H325" s="43"/>
      <c r="I325" s="43"/>
      <c r="J325" s="43"/>
      <c r="K325" s="43"/>
      <c r="L325" s="43"/>
      <c r="M325" s="43"/>
      <c r="N325" s="43"/>
      <c r="O325" s="43"/>
      <c r="P325" s="43"/>
      <c r="Q325" s="43"/>
      <c r="R325" s="43"/>
      <c r="S325" s="43"/>
      <c r="T325" s="43"/>
      <c r="U325" s="43"/>
      <c r="V325" s="43"/>
      <c r="W325" s="43"/>
      <c r="X325" s="43"/>
      <c r="Y325" s="43"/>
      <c r="Z325" s="43"/>
      <c r="AA325" s="43"/>
      <c r="AB325" s="43"/>
      <c r="AC325" s="43"/>
      <c r="AD325" s="43"/>
      <c r="AE325" s="43"/>
      <c r="AF325" s="43"/>
      <c r="AG325" s="43"/>
      <c r="AH325" s="43"/>
      <c r="AI325" s="43"/>
      <c r="AJ325" s="43"/>
      <c r="AK325" s="43"/>
      <c r="AL325" s="43"/>
      <c r="AM325" s="43"/>
      <c r="AN325" s="43"/>
      <c r="AO325" s="43"/>
      <c r="AP325" s="43"/>
      <c r="AQ325" s="43"/>
      <c r="AR325" s="43"/>
      <c r="AS325" s="43"/>
      <c r="AT325" s="43"/>
      <c r="AU325" s="43"/>
      <c r="AV325" s="43"/>
      <c r="AW325" s="43"/>
      <c r="AX325" s="43"/>
      <c r="AY325" s="43"/>
      <c r="AZ325" s="43"/>
      <c r="BA325" s="43"/>
      <c r="BB325" s="43"/>
      <c r="BC325" s="43"/>
      <c r="BD325" s="43"/>
      <c r="BE325" s="43"/>
      <c r="BF325" s="43"/>
      <c r="BG325" s="43"/>
      <c r="BH325" s="43"/>
      <c r="BI325" s="43"/>
      <c r="BJ325" s="43"/>
      <c r="BK325" s="43"/>
      <c r="BL325" s="27"/>
      <c r="BM325" s="27"/>
      <c r="BN325" s="27"/>
    </row>
    <row r="326" spans="1:66" x14ac:dyDescent="0.2">
      <c r="A326" s="43"/>
      <c r="B326" s="43"/>
      <c r="C326" s="43"/>
      <c r="E326" s="43"/>
      <c r="F326" s="43"/>
      <c r="G326" s="43"/>
      <c r="H326" s="43"/>
      <c r="I326" s="43"/>
      <c r="J326" s="43"/>
      <c r="K326" s="43"/>
      <c r="L326" s="43"/>
      <c r="M326" s="43"/>
      <c r="N326" s="43"/>
      <c r="O326" s="43"/>
      <c r="P326" s="43"/>
      <c r="Q326" s="43"/>
      <c r="R326" s="43"/>
      <c r="S326" s="43"/>
      <c r="T326" s="43"/>
      <c r="U326" s="43"/>
      <c r="V326" s="43"/>
      <c r="W326" s="43"/>
      <c r="X326" s="43"/>
      <c r="Y326" s="43"/>
      <c r="Z326" s="43"/>
      <c r="AA326" s="43"/>
      <c r="AB326" s="43"/>
      <c r="AC326" s="43"/>
      <c r="AD326" s="43"/>
      <c r="AE326" s="43"/>
      <c r="AF326" s="43"/>
      <c r="AG326" s="43"/>
      <c r="AH326" s="43"/>
      <c r="AI326" s="43"/>
      <c r="AJ326" s="43"/>
      <c r="AK326" s="43"/>
      <c r="AL326" s="43"/>
      <c r="AM326" s="43"/>
      <c r="AN326" s="43"/>
      <c r="AO326" s="43"/>
      <c r="AP326" s="43"/>
      <c r="AQ326" s="43"/>
      <c r="AR326" s="43"/>
      <c r="AS326" s="43"/>
      <c r="AT326" s="43"/>
      <c r="AU326" s="43"/>
      <c r="AV326" s="43"/>
      <c r="AW326" s="43"/>
      <c r="AX326" s="43"/>
      <c r="AY326" s="43"/>
      <c r="AZ326" s="43"/>
      <c r="BA326" s="43"/>
      <c r="BB326" s="43"/>
      <c r="BC326" s="43"/>
      <c r="BD326" s="43"/>
      <c r="BE326" s="43"/>
      <c r="BF326" s="43"/>
      <c r="BG326" s="43"/>
      <c r="BH326" s="43"/>
      <c r="BI326" s="43"/>
      <c r="BJ326" s="43"/>
      <c r="BK326" s="43"/>
      <c r="BL326" s="27"/>
      <c r="BM326" s="27"/>
      <c r="BN326" s="27"/>
    </row>
    <row r="327" spans="1:66" x14ac:dyDescent="0.2">
      <c r="A327" s="43"/>
      <c r="B327" s="43"/>
      <c r="C327" s="43"/>
      <c r="E327" s="43"/>
      <c r="F327" s="43"/>
      <c r="G327" s="43"/>
      <c r="H327" s="43"/>
      <c r="I327" s="43"/>
      <c r="J327" s="43"/>
      <c r="K327" s="43"/>
      <c r="L327" s="43"/>
      <c r="M327" s="43"/>
      <c r="N327" s="43"/>
      <c r="O327" s="43"/>
      <c r="P327" s="43"/>
      <c r="Q327" s="43"/>
      <c r="R327" s="43"/>
      <c r="S327" s="43"/>
      <c r="T327" s="43"/>
      <c r="U327" s="43"/>
      <c r="V327" s="43"/>
      <c r="W327" s="43"/>
      <c r="X327" s="43"/>
      <c r="Y327" s="43"/>
      <c r="Z327" s="43"/>
      <c r="AA327" s="43"/>
      <c r="AB327" s="43"/>
      <c r="AC327" s="43"/>
      <c r="AD327" s="43"/>
      <c r="AE327" s="43"/>
      <c r="AF327" s="43"/>
      <c r="AG327" s="43"/>
      <c r="AH327" s="43"/>
      <c r="AI327" s="43"/>
      <c r="AJ327" s="43"/>
      <c r="AK327" s="43"/>
      <c r="AL327" s="43"/>
      <c r="AM327" s="43"/>
      <c r="AN327" s="43"/>
      <c r="AO327" s="43"/>
      <c r="AP327" s="43"/>
      <c r="AQ327" s="43"/>
      <c r="AR327" s="43"/>
      <c r="AS327" s="43"/>
      <c r="AT327" s="43"/>
      <c r="AU327" s="43"/>
      <c r="AV327" s="43"/>
      <c r="AW327" s="43"/>
      <c r="AX327" s="43"/>
      <c r="AY327" s="43"/>
      <c r="AZ327" s="43"/>
      <c r="BA327" s="43"/>
      <c r="BB327" s="43"/>
      <c r="BC327" s="43"/>
      <c r="BD327" s="43"/>
      <c r="BE327" s="43"/>
      <c r="BF327" s="43"/>
      <c r="BG327" s="43"/>
      <c r="BH327" s="43"/>
      <c r="BI327" s="43"/>
      <c r="BJ327" s="43"/>
      <c r="BK327" s="43"/>
      <c r="BL327" s="27"/>
      <c r="BM327" s="27"/>
      <c r="BN327" s="27"/>
    </row>
    <row r="328" spans="1:66" x14ac:dyDescent="0.2">
      <c r="A328" s="43"/>
      <c r="B328" s="43"/>
      <c r="C328" s="43"/>
      <c r="E328" s="43"/>
      <c r="F328" s="43"/>
      <c r="G328" s="43"/>
      <c r="H328" s="43"/>
      <c r="I328" s="43"/>
      <c r="J328" s="43"/>
      <c r="K328" s="43"/>
      <c r="L328" s="43"/>
      <c r="M328" s="43"/>
      <c r="N328" s="43"/>
      <c r="O328" s="43"/>
      <c r="P328" s="43"/>
      <c r="Q328" s="43"/>
      <c r="R328" s="43"/>
      <c r="S328" s="43"/>
      <c r="T328" s="43"/>
      <c r="U328" s="43"/>
      <c r="V328" s="43"/>
      <c r="W328" s="43"/>
      <c r="X328" s="43"/>
      <c r="Y328" s="43"/>
      <c r="Z328" s="43"/>
      <c r="AA328" s="43"/>
      <c r="AB328" s="43"/>
      <c r="AC328" s="43"/>
      <c r="AD328" s="43"/>
      <c r="AE328" s="43"/>
      <c r="AF328" s="43"/>
      <c r="AG328" s="43"/>
      <c r="AH328" s="43"/>
      <c r="AI328" s="43"/>
      <c r="AJ328" s="43"/>
      <c r="AK328" s="43"/>
      <c r="AL328" s="43"/>
      <c r="AM328" s="43"/>
      <c r="AN328" s="43"/>
      <c r="AO328" s="43"/>
      <c r="AP328" s="43"/>
      <c r="AQ328" s="43"/>
      <c r="AR328" s="43"/>
      <c r="AS328" s="43"/>
      <c r="AT328" s="43"/>
      <c r="AU328" s="43"/>
      <c r="AV328" s="43"/>
      <c r="AW328" s="43"/>
      <c r="AX328" s="43"/>
      <c r="AY328" s="43"/>
      <c r="AZ328" s="43"/>
      <c r="BA328" s="43"/>
      <c r="BB328" s="43"/>
      <c r="BC328" s="43"/>
      <c r="BD328" s="43"/>
      <c r="BE328" s="43"/>
      <c r="BF328" s="43"/>
      <c r="BG328" s="43"/>
      <c r="BH328" s="43"/>
      <c r="BI328" s="43"/>
      <c r="BJ328" s="43"/>
      <c r="BK328" s="43"/>
      <c r="BL328" s="27"/>
      <c r="BM328" s="27"/>
      <c r="BN328" s="27"/>
    </row>
    <row r="329" spans="1:66" x14ac:dyDescent="0.2">
      <c r="A329" s="43"/>
      <c r="B329" s="43"/>
      <c r="C329" s="43"/>
      <c r="E329" s="43"/>
      <c r="F329" s="43"/>
      <c r="G329" s="43"/>
      <c r="H329" s="43"/>
      <c r="I329" s="43"/>
      <c r="J329" s="43"/>
      <c r="K329" s="43"/>
      <c r="L329" s="43"/>
      <c r="M329" s="43"/>
      <c r="N329" s="43"/>
      <c r="O329" s="43"/>
      <c r="P329" s="43"/>
      <c r="Q329" s="43"/>
      <c r="R329" s="43"/>
      <c r="S329" s="43"/>
      <c r="T329" s="43"/>
      <c r="U329" s="43"/>
      <c r="V329" s="43"/>
      <c r="W329" s="43"/>
      <c r="X329" s="43"/>
      <c r="Y329" s="43"/>
      <c r="Z329" s="43"/>
      <c r="AA329" s="43"/>
      <c r="AB329" s="43"/>
      <c r="AC329" s="43"/>
      <c r="AD329" s="43"/>
      <c r="AE329" s="43"/>
      <c r="AF329" s="43"/>
      <c r="AG329" s="43"/>
      <c r="AH329" s="43"/>
      <c r="AI329" s="43"/>
      <c r="AJ329" s="43"/>
      <c r="AK329" s="43"/>
      <c r="AL329" s="43"/>
      <c r="AM329" s="43"/>
      <c r="AN329" s="43"/>
      <c r="AO329" s="43"/>
      <c r="AP329" s="43"/>
      <c r="AQ329" s="43"/>
      <c r="AR329" s="43"/>
      <c r="AS329" s="43"/>
      <c r="AT329" s="43"/>
      <c r="AU329" s="43"/>
      <c r="AV329" s="43"/>
      <c r="AW329" s="43"/>
      <c r="AX329" s="43"/>
      <c r="AY329" s="43"/>
      <c r="AZ329" s="43"/>
      <c r="BA329" s="43"/>
      <c r="BB329" s="43"/>
      <c r="BC329" s="43"/>
      <c r="BD329" s="43"/>
      <c r="BE329" s="43"/>
      <c r="BF329" s="43"/>
      <c r="BG329" s="43"/>
      <c r="BH329" s="43"/>
      <c r="BI329" s="43"/>
      <c r="BJ329" s="43"/>
      <c r="BK329" s="43"/>
      <c r="BL329" s="27"/>
      <c r="BM329" s="27"/>
      <c r="BN329" s="27"/>
    </row>
    <row r="330" spans="1:66" x14ac:dyDescent="0.2">
      <c r="A330" s="43"/>
      <c r="B330" s="43"/>
      <c r="C330" s="43"/>
      <c r="E330" s="43"/>
      <c r="F330" s="43"/>
      <c r="G330" s="43"/>
      <c r="H330" s="43"/>
      <c r="I330" s="43"/>
      <c r="J330" s="43"/>
      <c r="K330" s="43"/>
      <c r="L330" s="43"/>
      <c r="M330" s="43"/>
      <c r="N330" s="43"/>
      <c r="O330" s="43"/>
      <c r="P330" s="43"/>
      <c r="Q330" s="43"/>
      <c r="R330" s="43"/>
      <c r="S330" s="43"/>
      <c r="T330" s="43"/>
      <c r="U330" s="43"/>
      <c r="V330" s="43"/>
      <c r="W330" s="43"/>
      <c r="X330" s="43"/>
      <c r="Y330" s="43"/>
      <c r="Z330" s="43"/>
      <c r="AA330" s="43"/>
      <c r="AB330" s="43"/>
      <c r="AC330" s="43"/>
      <c r="AD330" s="43"/>
      <c r="AE330" s="43"/>
      <c r="AF330" s="43"/>
      <c r="AG330" s="43"/>
      <c r="AH330" s="43"/>
      <c r="AI330" s="43"/>
      <c r="AJ330" s="43"/>
      <c r="AK330" s="43"/>
      <c r="AL330" s="43"/>
      <c r="AM330" s="43"/>
      <c r="AN330" s="43"/>
      <c r="AO330" s="43"/>
      <c r="AP330" s="43"/>
      <c r="AQ330" s="43"/>
      <c r="AR330" s="43"/>
      <c r="AS330" s="43"/>
      <c r="AT330" s="43"/>
      <c r="AU330" s="43"/>
      <c r="AV330" s="43"/>
      <c r="AW330" s="43"/>
      <c r="AX330" s="43"/>
      <c r="AY330" s="43"/>
      <c r="AZ330" s="43"/>
      <c r="BA330" s="43"/>
      <c r="BB330" s="43"/>
      <c r="BC330" s="43"/>
      <c r="BD330" s="43"/>
      <c r="BE330" s="43"/>
      <c r="BF330" s="43"/>
      <c r="BG330" s="43"/>
      <c r="BH330" s="43"/>
      <c r="BI330" s="43"/>
      <c r="BJ330" s="43"/>
      <c r="BK330" s="43"/>
      <c r="BL330" s="27"/>
      <c r="BM330" s="27"/>
      <c r="BN330" s="27"/>
    </row>
    <row r="331" spans="1:66" x14ac:dyDescent="0.2">
      <c r="A331" s="43"/>
      <c r="B331" s="43"/>
      <c r="C331" s="43"/>
      <c r="E331" s="43"/>
      <c r="F331" s="43"/>
      <c r="G331" s="43"/>
      <c r="H331" s="43"/>
      <c r="I331" s="43"/>
      <c r="J331" s="43"/>
      <c r="K331" s="43"/>
      <c r="L331" s="43"/>
      <c r="M331" s="43"/>
      <c r="N331" s="43"/>
      <c r="O331" s="43"/>
      <c r="P331" s="43"/>
      <c r="Q331" s="43"/>
      <c r="R331" s="43"/>
      <c r="S331" s="43"/>
      <c r="T331" s="43"/>
      <c r="U331" s="43"/>
      <c r="V331" s="43"/>
      <c r="W331" s="43"/>
      <c r="X331" s="43"/>
      <c r="Y331" s="43"/>
      <c r="Z331" s="43"/>
      <c r="AA331" s="43"/>
      <c r="AB331" s="43"/>
      <c r="AC331" s="43"/>
      <c r="AD331" s="43"/>
      <c r="AE331" s="43"/>
      <c r="AF331" s="43"/>
      <c r="AG331" s="43"/>
      <c r="AH331" s="43"/>
      <c r="AI331" s="43"/>
      <c r="AJ331" s="43"/>
      <c r="AK331" s="43"/>
      <c r="AL331" s="43"/>
      <c r="AM331" s="43"/>
      <c r="AN331" s="43"/>
      <c r="AO331" s="43"/>
      <c r="AP331" s="43"/>
      <c r="AQ331" s="43"/>
      <c r="AR331" s="43"/>
      <c r="AS331" s="43"/>
      <c r="AT331" s="43"/>
      <c r="AU331" s="43"/>
      <c r="AV331" s="43"/>
      <c r="AW331" s="43"/>
      <c r="AX331" s="43"/>
      <c r="AY331" s="43"/>
      <c r="AZ331" s="43"/>
      <c r="BA331" s="43"/>
      <c r="BB331" s="43"/>
      <c r="BC331" s="43"/>
      <c r="BD331" s="43"/>
      <c r="BE331" s="43"/>
      <c r="BF331" s="43"/>
      <c r="BG331" s="43"/>
      <c r="BH331" s="43"/>
      <c r="BI331" s="43"/>
      <c r="BJ331" s="43"/>
      <c r="BK331" s="43"/>
      <c r="BL331" s="27"/>
      <c r="BM331" s="27"/>
      <c r="BN331" s="27"/>
    </row>
    <row r="332" spans="1:66" x14ac:dyDescent="0.2">
      <c r="A332" s="43"/>
      <c r="B332" s="43"/>
      <c r="C332" s="43"/>
      <c r="E332" s="43"/>
      <c r="F332" s="43"/>
      <c r="G332" s="43"/>
      <c r="H332" s="43"/>
      <c r="I332" s="43"/>
      <c r="J332" s="43"/>
      <c r="K332" s="43"/>
      <c r="L332" s="43"/>
      <c r="M332" s="43"/>
      <c r="N332" s="43"/>
      <c r="O332" s="43"/>
      <c r="P332" s="43"/>
      <c r="Q332" s="43"/>
      <c r="R332" s="43"/>
      <c r="S332" s="43"/>
      <c r="T332" s="43"/>
      <c r="U332" s="43"/>
      <c r="V332" s="43"/>
      <c r="W332" s="43"/>
      <c r="X332" s="43"/>
      <c r="Y332" s="43"/>
      <c r="Z332" s="43"/>
      <c r="AA332" s="43"/>
      <c r="AB332" s="43"/>
      <c r="AC332" s="43"/>
      <c r="AD332" s="43"/>
      <c r="AE332" s="43"/>
      <c r="AF332" s="43"/>
      <c r="AG332" s="43"/>
      <c r="AH332" s="43"/>
      <c r="AI332" s="43"/>
      <c r="AJ332" s="43"/>
      <c r="AK332" s="43"/>
      <c r="AL332" s="43"/>
      <c r="AM332" s="43"/>
      <c r="AN332" s="43"/>
      <c r="AO332" s="43"/>
      <c r="AP332" s="43"/>
      <c r="AQ332" s="43"/>
      <c r="AR332" s="43"/>
      <c r="AS332" s="43"/>
      <c r="AT332" s="43"/>
      <c r="AU332" s="43"/>
      <c r="AV332" s="43"/>
      <c r="AW332" s="43"/>
      <c r="AX332" s="43"/>
      <c r="AY332" s="43"/>
      <c r="AZ332" s="43"/>
      <c r="BA332" s="43"/>
      <c r="BB332" s="43"/>
      <c r="BC332" s="43"/>
      <c r="BD332" s="43"/>
      <c r="BE332" s="43"/>
      <c r="BF332" s="43"/>
      <c r="BG332" s="43"/>
      <c r="BH332" s="43"/>
      <c r="BI332" s="43"/>
      <c r="BJ332" s="43"/>
      <c r="BK332" s="43"/>
      <c r="BL332" s="27"/>
      <c r="BM332" s="27"/>
      <c r="BN332" s="27"/>
    </row>
    <row r="333" spans="1:66" x14ac:dyDescent="0.2">
      <c r="A333" s="43"/>
      <c r="B333" s="43"/>
      <c r="C333" s="43"/>
      <c r="E333" s="43"/>
      <c r="F333" s="43"/>
      <c r="G333" s="43"/>
      <c r="H333" s="43"/>
      <c r="I333" s="43"/>
      <c r="J333" s="43"/>
      <c r="K333" s="43"/>
      <c r="L333" s="43"/>
      <c r="M333" s="43"/>
      <c r="N333" s="43"/>
      <c r="O333" s="43"/>
      <c r="P333" s="43"/>
      <c r="Q333" s="43"/>
      <c r="R333" s="43"/>
      <c r="S333" s="43"/>
      <c r="T333" s="43"/>
      <c r="U333" s="43"/>
      <c r="V333" s="43"/>
      <c r="W333" s="43"/>
      <c r="X333" s="43"/>
      <c r="Y333" s="43"/>
      <c r="Z333" s="43"/>
      <c r="AA333" s="43"/>
      <c r="AB333" s="43"/>
      <c r="AC333" s="43"/>
      <c r="AD333" s="43"/>
      <c r="AE333" s="43"/>
      <c r="AF333" s="43"/>
      <c r="AG333" s="43"/>
      <c r="AH333" s="43"/>
      <c r="AI333" s="43"/>
      <c r="AJ333" s="43"/>
      <c r="AK333" s="43"/>
      <c r="AL333" s="43"/>
      <c r="AM333" s="43"/>
      <c r="AN333" s="43"/>
      <c r="AO333" s="43"/>
      <c r="AP333" s="43"/>
      <c r="AQ333" s="43"/>
      <c r="AR333" s="43"/>
      <c r="AS333" s="43"/>
      <c r="AT333" s="43"/>
      <c r="AU333" s="43"/>
      <c r="AV333" s="43"/>
      <c r="AW333" s="43"/>
      <c r="AX333" s="43"/>
      <c r="AY333" s="43"/>
      <c r="AZ333" s="43"/>
      <c r="BA333" s="43"/>
      <c r="BB333" s="43"/>
      <c r="BC333" s="43"/>
      <c r="BD333" s="43"/>
      <c r="BE333" s="43"/>
      <c r="BF333" s="43"/>
      <c r="BG333" s="43"/>
      <c r="BH333" s="43"/>
      <c r="BI333" s="43"/>
      <c r="BJ333" s="43"/>
      <c r="BK333" s="43"/>
      <c r="BL333" s="27"/>
      <c r="BM333" s="27"/>
      <c r="BN333" s="27"/>
    </row>
    <row r="334" spans="1:66" x14ac:dyDescent="0.2">
      <c r="A334" s="43"/>
      <c r="B334" s="43"/>
      <c r="C334" s="43"/>
      <c r="E334" s="43"/>
      <c r="F334" s="43"/>
      <c r="G334" s="43"/>
      <c r="H334" s="43"/>
      <c r="I334" s="43"/>
      <c r="J334" s="43"/>
      <c r="K334" s="43"/>
      <c r="L334" s="43"/>
      <c r="M334" s="43"/>
      <c r="N334" s="43"/>
      <c r="O334" s="43"/>
      <c r="P334" s="43"/>
      <c r="Q334" s="43"/>
      <c r="R334" s="43"/>
      <c r="S334" s="43"/>
      <c r="T334" s="43"/>
      <c r="U334" s="43"/>
      <c r="V334" s="43"/>
      <c r="W334" s="43"/>
      <c r="X334" s="43"/>
      <c r="Y334" s="43"/>
      <c r="Z334" s="43"/>
      <c r="AA334" s="43"/>
      <c r="AB334" s="43"/>
      <c r="AC334" s="43"/>
      <c r="AD334" s="43"/>
      <c r="AE334" s="43"/>
      <c r="AF334" s="43"/>
      <c r="AG334" s="43"/>
      <c r="AH334" s="43"/>
      <c r="AI334" s="43"/>
      <c r="AJ334" s="43"/>
      <c r="AK334" s="43"/>
      <c r="AL334" s="43"/>
      <c r="AM334" s="43"/>
      <c r="AN334" s="43"/>
      <c r="AO334" s="43"/>
      <c r="AP334" s="43"/>
      <c r="AQ334" s="43"/>
      <c r="AR334" s="43"/>
      <c r="AS334" s="43"/>
      <c r="AT334" s="43"/>
      <c r="AU334" s="43"/>
      <c r="AV334" s="43"/>
      <c r="AW334" s="43"/>
      <c r="AX334" s="43"/>
      <c r="AY334" s="43"/>
      <c r="AZ334" s="43"/>
      <c r="BA334" s="43"/>
      <c r="BB334" s="43"/>
      <c r="BC334" s="43"/>
      <c r="BD334" s="43"/>
      <c r="BE334" s="43"/>
      <c r="BF334" s="43"/>
      <c r="BG334" s="43"/>
      <c r="BH334" s="43"/>
      <c r="BI334" s="43"/>
      <c r="BJ334" s="43"/>
      <c r="BK334" s="43"/>
      <c r="BL334" s="27"/>
      <c r="BM334" s="27"/>
      <c r="BN334" s="27"/>
    </row>
    <row r="335" spans="1:66" x14ac:dyDescent="0.2">
      <c r="A335" s="43"/>
      <c r="B335" s="43"/>
      <c r="C335" s="43"/>
      <c r="E335" s="43"/>
      <c r="F335" s="43"/>
      <c r="G335" s="43"/>
      <c r="H335" s="43"/>
      <c r="I335" s="43"/>
      <c r="J335" s="43"/>
      <c r="K335" s="43"/>
      <c r="L335" s="43"/>
      <c r="M335" s="43"/>
      <c r="N335" s="43"/>
      <c r="O335" s="43"/>
      <c r="P335" s="43"/>
      <c r="Q335" s="43"/>
      <c r="R335" s="43"/>
      <c r="S335" s="43"/>
      <c r="T335" s="43"/>
      <c r="U335" s="43"/>
      <c r="V335" s="43"/>
      <c r="W335" s="43"/>
      <c r="X335" s="43"/>
      <c r="Y335" s="43"/>
      <c r="Z335" s="43"/>
      <c r="AA335" s="43"/>
      <c r="AB335" s="43"/>
      <c r="AC335" s="43"/>
      <c r="AD335" s="43"/>
      <c r="AE335" s="43"/>
      <c r="AF335" s="43"/>
      <c r="AG335" s="43"/>
      <c r="AH335" s="43"/>
      <c r="AI335" s="43"/>
      <c r="AJ335" s="43"/>
      <c r="AK335" s="43"/>
      <c r="AL335" s="43"/>
      <c r="AM335" s="43"/>
      <c r="AN335" s="43"/>
      <c r="AO335" s="43"/>
      <c r="AP335" s="43"/>
      <c r="AQ335" s="43"/>
      <c r="AR335" s="43"/>
      <c r="AS335" s="43"/>
      <c r="AT335" s="43"/>
      <c r="AU335" s="43"/>
      <c r="AV335" s="43"/>
      <c r="AW335" s="43"/>
      <c r="AX335" s="43"/>
      <c r="AY335" s="43"/>
      <c r="AZ335" s="43"/>
      <c r="BA335" s="43"/>
      <c r="BB335" s="43"/>
      <c r="BC335" s="43"/>
      <c r="BD335" s="43"/>
      <c r="BE335" s="43"/>
      <c r="BF335" s="43"/>
      <c r="BG335" s="43"/>
      <c r="BH335" s="43"/>
      <c r="BI335" s="43"/>
      <c r="BJ335" s="43"/>
      <c r="BK335" s="43"/>
      <c r="BL335" s="27"/>
      <c r="BM335" s="27"/>
      <c r="BN335" s="27"/>
    </row>
    <row r="336" spans="1:66" x14ac:dyDescent="0.2">
      <c r="A336" s="43"/>
      <c r="B336" s="43"/>
      <c r="C336" s="43"/>
      <c r="E336" s="43"/>
      <c r="F336" s="43"/>
      <c r="G336" s="43"/>
      <c r="H336" s="43"/>
      <c r="I336" s="43"/>
      <c r="J336" s="43"/>
      <c r="K336" s="43"/>
      <c r="L336" s="43"/>
      <c r="M336" s="43"/>
      <c r="N336" s="43"/>
      <c r="O336" s="43"/>
      <c r="P336" s="43"/>
      <c r="Q336" s="43"/>
      <c r="R336" s="43"/>
      <c r="S336" s="43"/>
      <c r="T336" s="43"/>
      <c r="U336" s="43"/>
      <c r="V336" s="43"/>
      <c r="W336" s="43"/>
      <c r="X336" s="43"/>
      <c r="Y336" s="43"/>
      <c r="Z336" s="43"/>
      <c r="AA336" s="43"/>
      <c r="AB336" s="43"/>
      <c r="AC336" s="43"/>
      <c r="AD336" s="43"/>
      <c r="AE336" s="43"/>
      <c r="AF336" s="43"/>
      <c r="AG336" s="43"/>
      <c r="AH336" s="43"/>
      <c r="AI336" s="43"/>
      <c r="AJ336" s="43"/>
      <c r="AK336" s="43"/>
      <c r="AL336" s="43"/>
      <c r="AM336" s="43"/>
      <c r="AN336" s="43"/>
      <c r="AO336" s="43"/>
      <c r="AP336" s="43"/>
      <c r="AQ336" s="43"/>
      <c r="AR336" s="43"/>
      <c r="AS336" s="43"/>
      <c r="AT336" s="43"/>
      <c r="AU336" s="43"/>
      <c r="AV336" s="43"/>
      <c r="AW336" s="43"/>
      <c r="AX336" s="43"/>
      <c r="AY336" s="43"/>
      <c r="AZ336" s="43"/>
      <c r="BA336" s="43"/>
      <c r="BB336" s="43"/>
      <c r="BC336" s="43"/>
      <c r="BD336" s="43"/>
      <c r="BE336" s="43"/>
      <c r="BF336" s="43"/>
      <c r="BG336" s="43"/>
      <c r="BH336" s="43"/>
      <c r="BI336" s="43"/>
      <c r="BJ336" s="43"/>
      <c r="BK336" s="43"/>
      <c r="BL336" s="27"/>
      <c r="BM336" s="27"/>
      <c r="BN336" s="27"/>
    </row>
    <row r="337" spans="1:66" x14ac:dyDescent="0.2">
      <c r="A337" s="43"/>
      <c r="B337" s="43"/>
      <c r="C337" s="43"/>
      <c r="E337" s="43"/>
      <c r="F337" s="43"/>
      <c r="G337" s="43"/>
      <c r="H337" s="43"/>
      <c r="I337" s="43"/>
      <c r="J337" s="43"/>
      <c r="K337" s="43"/>
      <c r="L337" s="43"/>
      <c r="M337" s="43"/>
      <c r="N337" s="43"/>
      <c r="O337" s="43"/>
      <c r="P337" s="43"/>
      <c r="Q337" s="43"/>
      <c r="R337" s="43"/>
      <c r="S337" s="43"/>
      <c r="T337" s="43"/>
      <c r="U337" s="43"/>
      <c r="V337" s="43"/>
      <c r="W337" s="43"/>
      <c r="X337" s="43"/>
      <c r="Y337" s="43"/>
      <c r="Z337" s="43"/>
      <c r="AA337" s="43"/>
      <c r="AB337" s="43"/>
      <c r="AC337" s="43"/>
      <c r="AD337" s="43"/>
      <c r="AE337" s="43"/>
      <c r="AF337" s="43"/>
      <c r="AG337" s="43"/>
      <c r="AH337" s="43"/>
      <c r="AI337" s="43"/>
      <c r="AJ337" s="43"/>
      <c r="AK337" s="43"/>
      <c r="AL337" s="43"/>
      <c r="AM337" s="43"/>
      <c r="AN337" s="43"/>
      <c r="AO337" s="43"/>
      <c r="AP337" s="43"/>
      <c r="AQ337" s="43"/>
      <c r="AR337" s="43"/>
      <c r="AS337" s="43"/>
      <c r="AT337" s="43"/>
      <c r="AU337" s="43"/>
      <c r="AV337" s="43"/>
      <c r="AW337" s="43"/>
      <c r="AX337" s="43"/>
      <c r="AY337" s="43"/>
      <c r="AZ337" s="43"/>
      <c r="BA337" s="43"/>
      <c r="BB337" s="43"/>
      <c r="BC337" s="43"/>
      <c r="BD337" s="43"/>
      <c r="BE337" s="43"/>
      <c r="BF337" s="43"/>
      <c r="BG337" s="43"/>
      <c r="BH337" s="43"/>
      <c r="BI337" s="43"/>
      <c r="BJ337" s="43"/>
      <c r="BK337" s="43"/>
      <c r="BL337" s="27"/>
      <c r="BM337" s="27"/>
      <c r="BN337" s="27"/>
    </row>
    <row r="338" spans="1:66" x14ac:dyDescent="0.2">
      <c r="A338" s="43"/>
      <c r="B338" s="43"/>
      <c r="C338" s="43"/>
      <c r="E338" s="43"/>
      <c r="F338" s="43"/>
      <c r="G338" s="43"/>
      <c r="H338" s="43"/>
      <c r="I338" s="43"/>
      <c r="J338" s="43"/>
      <c r="K338" s="43"/>
      <c r="L338" s="43"/>
      <c r="M338" s="43"/>
      <c r="N338" s="43"/>
      <c r="O338" s="43"/>
      <c r="P338" s="43"/>
      <c r="Q338" s="43"/>
      <c r="R338" s="43"/>
      <c r="S338" s="43"/>
      <c r="T338" s="43"/>
      <c r="U338" s="43"/>
      <c r="V338" s="43"/>
      <c r="W338" s="43"/>
      <c r="X338" s="43"/>
      <c r="Y338" s="43"/>
      <c r="Z338" s="43"/>
      <c r="AA338" s="43"/>
      <c r="AB338" s="43"/>
      <c r="AC338" s="43"/>
      <c r="AD338" s="43"/>
      <c r="AE338" s="43"/>
      <c r="AF338" s="43"/>
      <c r="AG338" s="43"/>
      <c r="AH338" s="43"/>
      <c r="AI338" s="43"/>
      <c r="AJ338" s="43"/>
      <c r="AK338" s="43"/>
      <c r="AL338" s="43"/>
      <c r="AM338" s="43"/>
      <c r="AN338" s="43"/>
      <c r="AO338" s="43"/>
      <c r="AP338" s="43"/>
      <c r="AQ338" s="43"/>
      <c r="AR338" s="43"/>
      <c r="AS338" s="43"/>
      <c r="AT338" s="43"/>
      <c r="AU338" s="43"/>
      <c r="AV338" s="43"/>
      <c r="AW338" s="43"/>
      <c r="AX338" s="43"/>
      <c r="AY338" s="43"/>
      <c r="AZ338" s="43"/>
      <c r="BA338" s="43"/>
      <c r="BB338" s="43"/>
      <c r="BC338" s="43"/>
      <c r="BD338" s="43"/>
      <c r="BE338" s="43"/>
      <c r="BF338" s="43"/>
      <c r="BG338" s="43"/>
      <c r="BH338" s="43"/>
      <c r="BI338" s="43"/>
      <c r="BJ338" s="43"/>
      <c r="BK338" s="43"/>
      <c r="BL338" s="27"/>
      <c r="BM338" s="27"/>
      <c r="BN338" s="27"/>
    </row>
    <row r="339" spans="1:66" x14ac:dyDescent="0.2">
      <c r="A339" s="43"/>
      <c r="B339" s="43"/>
      <c r="C339" s="43"/>
      <c r="E339" s="43"/>
      <c r="F339" s="43"/>
      <c r="G339" s="43"/>
      <c r="H339" s="43"/>
      <c r="I339" s="43"/>
      <c r="J339" s="43"/>
      <c r="K339" s="43"/>
      <c r="L339" s="43"/>
      <c r="M339" s="43"/>
      <c r="N339" s="43"/>
      <c r="O339" s="43"/>
      <c r="P339" s="43"/>
      <c r="Q339" s="43"/>
      <c r="R339" s="43"/>
      <c r="S339" s="43"/>
      <c r="T339" s="43"/>
      <c r="U339" s="43"/>
      <c r="V339" s="43"/>
      <c r="W339" s="43"/>
      <c r="X339" s="43"/>
      <c r="Y339" s="43"/>
      <c r="Z339" s="43"/>
      <c r="AA339" s="43"/>
      <c r="AB339" s="43"/>
      <c r="AC339" s="43"/>
      <c r="AD339" s="43"/>
      <c r="AE339" s="43"/>
      <c r="AF339" s="43"/>
      <c r="AG339" s="43"/>
      <c r="AH339" s="43"/>
      <c r="AI339" s="43"/>
      <c r="AJ339" s="43"/>
      <c r="AK339" s="43"/>
      <c r="AL339" s="43"/>
      <c r="AM339" s="43"/>
      <c r="AN339" s="43"/>
      <c r="AO339" s="43"/>
      <c r="AP339" s="43"/>
      <c r="AQ339" s="43"/>
      <c r="AR339" s="43"/>
      <c r="AS339" s="43"/>
      <c r="AT339" s="43"/>
      <c r="AU339" s="43"/>
      <c r="AV339" s="43"/>
      <c r="AW339" s="43"/>
      <c r="AX339" s="43"/>
      <c r="AY339" s="43"/>
      <c r="AZ339" s="43"/>
      <c r="BA339" s="43"/>
      <c r="BB339" s="43"/>
      <c r="BC339" s="43"/>
      <c r="BD339" s="43"/>
      <c r="BE339" s="43"/>
      <c r="BF339" s="43"/>
      <c r="BG339" s="43"/>
      <c r="BH339" s="43"/>
      <c r="BI339" s="43"/>
      <c r="BJ339" s="43"/>
      <c r="BK339" s="43"/>
      <c r="BL339" s="27"/>
      <c r="BM339" s="27"/>
      <c r="BN339" s="27"/>
    </row>
    <row r="340" spans="1:66" x14ac:dyDescent="0.2">
      <c r="A340" s="43"/>
      <c r="B340" s="43"/>
      <c r="C340" s="43"/>
      <c r="E340" s="43"/>
      <c r="F340" s="43"/>
      <c r="G340" s="43"/>
      <c r="H340" s="43"/>
      <c r="I340" s="43"/>
      <c r="J340" s="43"/>
      <c r="K340" s="43"/>
      <c r="L340" s="43"/>
      <c r="M340" s="43"/>
      <c r="N340" s="43"/>
      <c r="O340" s="43"/>
      <c r="P340" s="43"/>
      <c r="Q340" s="43"/>
      <c r="R340" s="43"/>
      <c r="S340" s="43"/>
      <c r="T340" s="43"/>
      <c r="U340" s="43"/>
      <c r="V340" s="43"/>
      <c r="W340" s="43"/>
      <c r="X340" s="43"/>
      <c r="Y340" s="43"/>
      <c r="Z340" s="43"/>
      <c r="AA340" s="43"/>
      <c r="AB340" s="43"/>
      <c r="AC340" s="43"/>
      <c r="AD340" s="43"/>
      <c r="AE340" s="43"/>
      <c r="AF340" s="43"/>
      <c r="AG340" s="43"/>
      <c r="AH340" s="43"/>
      <c r="AI340" s="43"/>
      <c r="AJ340" s="43"/>
      <c r="AK340" s="43"/>
      <c r="AL340" s="43"/>
      <c r="AM340" s="43"/>
      <c r="AN340" s="43"/>
      <c r="AO340" s="43"/>
      <c r="AP340" s="43"/>
      <c r="AQ340" s="43"/>
      <c r="AR340" s="43"/>
      <c r="AS340" s="43"/>
      <c r="AT340" s="43"/>
      <c r="AU340" s="43"/>
      <c r="AV340" s="43"/>
      <c r="AW340" s="43"/>
      <c r="AX340" s="43"/>
      <c r="AY340" s="43"/>
      <c r="AZ340" s="43"/>
      <c r="BA340" s="43"/>
      <c r="BB340" s="43"/>
      <c r="BC340" s="43"/>
      <c r="BD340" s="43"/>
      <c r="BE340" s="43"/>
      <c r="BF340" s="43"/>
      <c r="BG340" s="43"/>
      <c r="BH340" s="43"/>
      <c r="BI340" s="43"/>
      <c r="BJ340" s="43"/>
      <c r="BK340" s="43"/>
      <c r="BL340" s="27"/>
      <c r="BM340" s="27"/>
      <c r="BN340" s="27"/>
    </row>
    <row r="341" spans="1:66" x14ac:dyDescent="0.2">
      <c r="A341" s="43"/>
      <c r="B341" s="43"/>
      <c r="C341" s="43"/>
      <c r="E341" s="43"/>
      <c r="F341" s="43"/>
      <c r="G341" s="43"/>
      <c r="H341" s="43"/>
      <c r="I341" s="43"/>
      <c r="J341" s="43"/>
      <c r="K341" s="43"/>
      <c r="L341" s="43"/>
      <c r="M341" s="43"/>
      <c r="N341" s="43"/>
      <c r="O341" s="43"/>
      <c r="P341" s="43"/>
      <c r="Q341" s="43"/>
      <c r="R341" s="43"/>
      <c r="S341" s="43"/>
      <c r="T341" s="43"/>
      <c r="U341" s="43"/>
      <c r="V341" s="43"/>
      <c r="W341" s="43"/>
      <c r="X341" s="43"/>
      <c r="Y341" s="43"/>
      <c r="Z341" s="43"/>
      <c r="AA341" s="43"/>
      <c r="AB341" s="43"/>
      <c r="AC341" s="43"/>
      <c r="AD341" s="43"/>
      <c r="AE341" s="43"/>
      <c r="AF341" s="43"/>
      <c r="AG341" s="43"/>
      <c r="AH341" s="43"/>
      <c r="AI341" s="43"/>
      <c r="AJ341" s="43"/>
      <c r="AK341" s="43"/>
      <c r="AL341" s="43"/>
      <c r="AM341" s="43"/>
      <c r="AN341" s="43"/>
      <c r="AO341" s="43"/>
      <c r="AP341" s="43"/>
      <c r="AQ341" s="43"/>
      <c r="AR341" s="43"/>
      <c r="AS341" s="43"/>
      <c r="AT341" s="43"/>
      <c r="AU341" s="43"/>
      <c r="AV341" s="43"/>
      <c r="AW341" s="43"/>
      <c r="AX341" s="43"/>
      <c r="AY341" s="43"/>
      <c r="AZ341" s="43"/>
      <c r="BA341" s="43"/>
      <c r="BB341" s="43"/>
      <c r="BC341" s="43"/>
      <c r="BD341" s="43"/>
      <c r="BE341" s="43"/>
      <c r="BF341" s="43"/>
      <c r="BG341" s="43"/>
      <c r="BH341" s="43"/>
      <c r="BI341" s="43"/>
      <c r="BJ341" s="43"/>
      <c r="BK341" s="43"/>
      <c r="BL341" s="27"/>
      <c r="BM341" s="27"/>
      <c r="BN341" s="27"/>
    </row>
    <row r="342" spans="1:66" x14ac:dyDescent="0.2">
      <c r="A342" s="43"/>
      <c r="B342" s="43"/>
      <c r="C342" s="43"/>
      <c r="E342" s="43"/>
      <c r="F342" s="43"/>
      <c r="G342" s="43"/>
      <c r="H342" s="43"/>
      <c r="I342" s="43"/>
      <c r="J342" s="43"/>
      <c r="K342" s="43"/>
      <c r="L342" s="43"/>
      <c r="M342" s="43"/>
      <c r="N342" s="43"/>
      <c r="O342" s="43"/>
      <c r="P342" s="43"/>
      <c r="Q342" s="43"/>
      <c r="R342" s="43"/>
      <c r="S342" s="43"/>
      <c r="T342" s="43"/>
      <c r="U342" s="43"/>
      <c r="V342" s="43"/>
      <c r="W342" s="43"/>
      <c r="X342" s="43"/>
      <c r="Y342" s="43"/>
      <c r="Z342" s="43"/>
      <c r="AA342" s="43"/>
      <c r="AB342" s="43"/>
      <c r="AC342" s="43"/>
      <c r="AD342" s="43"/>
      <c r="AE342" s="43"/>
      <c r="AF342" s="43"/>
      <c r="AG342" s="43"/>
      <c r="AH342" s="43"/>
      <c r="AI342" s="43"/>
      <c r="AJ342" s="43"/>
      <c r="AK342" s="43"/>
      <c r="AL342" s="43"/>
      <c r="AM342" s="43"/>
      <c r="AN342" s="43"/>
      <c r="AO342" s="43"/>
      <c r="AP342" s="43"/>
      <c r="AQ342" s="43"/>
      <c r="AR342" s="43"/>
      <c r="AS342" s="43"/>
      <c r="AT342" s="43"/>
      <c r="AU342" s="43"/>
      <c r="AV342" s="43"/>
      <c r="AW342" s="43"/>
      <c r="AX342" s="43"/>
      <c r="AY342" s="43"/>
      <c r="AZ342" s="43"/>
      <c r="BA342" s="43"/>
      <c r="BB342" s="43"/>
      <c r="BC342" s="43"/>
      <c r="BD342" s="43"/>
      <c r="BE342" s="43"/>
      <c r="BF342" s="43"/>
      <c r="BG342" s="43"/>
      <c r="BH342" s="43"/>
      <c r="BI342" s="43"/>
      <c r="BJ342" s="43"/>
      <c r="BK342" s="43"/>
      <c r="BL342" s="27"/>
      <c r="BM342" s="27"/>
      <c r="BN342" s="27"/>
    </row>
    <row r="343" spans="1:66" x14ac:dyDescent="0.2">
      <c r="A343" s="43"/>
      <c r="B343" s="43"/>
      <c r="C343" s="43"/>
      <c r="E343" s="43"/>
      <c r="F343" s="43"/>
      <c r="G343" s="43"/>
      <c r="H343" s="43"/>
      <c r="I343" s="43"/>
      <c r="J343" s="43"/>
      <c r="K343" s="43"/>
      <c r="L343" s="43"/>
      <c r="M343" s="43"/>
      <c r="N343" s="43"/>
      <c r="O343" s="43"/>
      <c r="P343" s="43"/>
      <c r="Q343" s="43"/>
      <c r="R343" s="43"/>
      <c r="S343" s="43"/>
      <c r="T343" s="43"/>
      <c r="U343" s="43"/>
      <c r="V343" s="43"/>
      <c r="W343" s="43"/>
      <c r="X343" s="43"/>
      <c r="Y343" s="43"/>
      <c r="Z343" s="43"/>
      <c r="AA343" s="43"/>
      <c r="AB343" s="43"/>
      <c r="AC343" s="43"/>
      <c r="AD343" s="43"/>
      <c r="AE343" s="43"/>
      <c r="AF343" s="43"/>
      <c r="AG343" s="43"/>
      <c r="AH343" s="43"/>
      <c r="AI343" s="43"/>
      <c r="AJ343" s="43"/>
      <c r="AK343" s="43"/>
      <c r="AL343" s="43"/>
      <c r="AM343" s="43"/>
      <c r="AN343" s="43"/>
      <c r="AO343" s="43"/>
      <c r="AP343" s="43"/>
      <c r="AQ343" s="43"/>
      <c r="AR343" s="43"/>
      <c r="AS343" s="43"/>
      <c r="AT343" s="43"/>
      <c r="AU343" s="43"/>
      <c r="AV343" s="43"/>
      <c r="AW343" s="43"/>
      <c r="AX343" s="43"/>
      <c r="AY343" s="43"/>
      <c r="AZ343" s="43"/>
      <c r="BA343" s="43"/>
      <c r="BB343" s="43"/>
      <c r="BC343" s="43"/>
      <c r="BD343" s="43"/>
      <c r="BE343" s="43"/>
      <c r="BF343" s="43"/>
      <c r="BG343" s="43"/>
      <c r="BH343" s="43"/>
      <c r="BI343" s="43"/>
      <c r="BJ343" s="43"/>
      <c r="BK343" s="43"/>
      <c r="BL343" s="27"/>
      <c r="BM343" s="27"/>
      <c r="BN343" s="27"/>
    </row>
    <row r="344" spans="1:66" x14ac:dyDescent="0.2">
      <c r="A344" s="43"/>
      <c r="B344" s="43"/>
      <c r="C344" s="43"/>
      <c r="E344" s="43"/>
      <c r="F344" s="43"/>
      <c r="G344" s="43"/>
      <c r="H344" s="43"/>
      <c r="I344" s="43"/>
      <c r="J344" s="43"/>
      <c r="K344" s="43"/>
      <c r="L344" s="43"/>
      <c r="M344" s="43"/>
      <c r="N344" s="43"/>
      <c r="O344" s="43"/>
      <c r="P344" s="43"/>
      <c r="Q344" s="43"/>
      <c r="R344" s="43"/>
      <c r="S344" s="43"/>
      <c r="T344" s="43"/>
      <c r="U344" s="43"/>
      <c r="V344" s="43"/>
      <c r="W344" s="43"/>
      <c r="X344" s="43"/>
      <c r="Y344" s="43"/>
      <c r="Z344" s="43"/>
      <c r="AA344" s="43"/>
      <c r="AB344" s="43"/>
      <c r="AC344" s="43"/>
      <c r="AD344" s="43"/>
      <c r="AE344" s="43"/>
      <c r="AF344" s="43"/>
      <c r="AG344" s="43"/>
      <c r="AH344" s="43"/>
      <c r="AI344" s="43"/>
      <c r="AJ344" s="43"/>
      <c r="AK344" s="43"/>
      <c r="AL344" s="43"/>
      <c r="AM344" s="43"/>
      <c r="AN344" s="43"/>
      <c r="AO344" s="43"/>
      <c r="AP344" s="43"/>
      <c r="AQ344" s="43"/>
      <c r="AR344" s="43"/>
      <c r="AS344" s="43"/>
      <c r="AT344" s="43"/>
      <c r="AU344" s="43"/>
      <c r="AV344" s="43"/>
      <c r="AW344" s="43"/>
      <c r="AX344" s="43"/>
      <c r="AY344" s="43"/>
      <c r="AZ344" s="43"/>
      <c r="BA344" s="43"/>
      <c r="BB344" s="43"/>
      <c r="BC344" s="43"/>
      <c r="BD344" s="43"/>
      <c r="BE344" s="43"/>
      <c r="BF344" s="43"/>
      <c r="BG344" s="43"/>
      <c r="BH344" s="43"/>
      <c r="BI344" s="43"/>
      <c r="BJ344" s="43"/>
      <c r="BK344" s="43"/>
      <c r="BL344" s="27"/>
      <c r="BM344" s="27"/>
      <c r="BN344" s="27"/>
    </row>
    <row r="345" spans="1:66" x14ac:dyDescent="0.2">
      <c r="A345" s="43"/>
      <c r="B345" s="43"/>
      <c r="C345" s="43"/>
      <c r="E345" s="43"/>
      <c r="F345" s="43"/>
      <c r="G345" s="43"/>
      <c r="H345" s="43"/>
      <c r="I345" s="43"/>
      <c r="J345" s="43"/>
      <c r="K345" s="43"/>
      <c r="L345" s="43"/>
      <c r="M345" s="43"/>
      <c r="N345" s="43"/>
      <c r="O345" s="43"/>
      <c r="P345" s="43"/>
      <c r="Q345" s="43"/>
      <c r="R345" s="43"/>
      <c r="S345" s="43"/>
      <c r="T345" s="43"/>
      <c r="U345" s="43"/>
      <c r="V345" s="43"/>
      <c r="W345" s="43"/>
      <c r="X345" s="43"/>
      <c r="Y345" s="43"/>
      <c r="Z345" s="43"/>
      <c r="AA345" s="43"/>
      <c r="AB345" s="43"/>
      <c r="AC345" s="43"/>
      <c r="AD345" s="43"/>
      <c r="AE345" s="43"/>
      <c r="AF345" s="43"/>
      <c r="AG345" s="43"/>
      <c r="AH345" s="43"/>
      <c r="AI345" s="43"/>
      <c r="AJ345" s="43"/>
      <c r="AK345" s="43"/>
      <c r="AL345" s="43"/>
      <c r="AM345" s="43"/>
      <c r="AN345" s="43"/>
      <c r="AO345" s="43"/>
      <c r="AP345" s="43"/>
      <c r="AQ345" s="43"/>
      <c r="AR345" s="43"/>
      <c r="AS345" s="43"/>
      <c r="AT345" s="43"/>
      <c r="AU345" s="43"/>
      <c r="AV345" s="43"/>
      <c r="AW345" s="43"/>
      <c r="AX345" s="43"/>
      <c r="AY345" s="43"/>
      <c r="AZ345" s="43"/>
      <c r="BA345" s="43"/>
      <c r="BB345" s="43"/>
      <c r="BC345" s="43"/>
      <c r="BD345" s="43"/>
      <c r="BE345" s="43"/>
      <c r="BF345" s="43"/>
      <c r="BG345" s="43"/>
      <c r="BH345" s="43"/>
      <c r="BI345" s="43"/>
      <c r="BJ345" s="43"/>
      <c r="BK345" s="43"/>
      <c r="BL345" s="27"/>
      <c r="BM345" s="27"/>
      <c r="BN345" s="27"/>
    </row>
    <row r="346" spans="1:66" x14ac:dyDescent="0.2">
      <c r="A346" s="43"/>
      <c r="B346" s="43"/>
      <c r="C346" s="43"/>
      <c r="E346" s="43"/>
      <c r="F346" s="43"/>
      <c r="G346" s="43"/>
      <c r="H346" s="43"/>
      <c r="I346" s="43"/>
      <c r="J346" s="43"/>
      <c r="K346" s="43"/>
      <c r="L346" s="43"/>
      <c r="M346" s="43"/>
      <c r="N346" s="43"/>
      <c r="O346" s="43"/>
      <c r="P346" s="43"/>
      <c r="Q346" s="43"/>
      <c r="R346" s="43"/>
      <c r="S346" s="43"/>
      <c r="T346" s="43"/>
      <c r="U346" s="43"/>
      <c r="V346" s="43"/>
      <c r="W346" s="43"/>
      <c r="X346" s="43"/>
      <c r="Y346" s="43"/>
      <c r="Z346" s="43"/>
      <c r="AA346" s="43"/>
      <c r="AB346" s="43"/>
      <c r="AC346" s="43"/>
      <c r="AD346" s="43"/>
      <c r="AE346" s="43"/>
      <c r="AF346" s="43"/>
      <c r="AG346" s="43"/>
      <c r="AH346" s="43"/>
      <c r="AI346" s="43"/>
      <c r="AJ346" s="43"/>
      <c r="AK346" s="43"/>
      <c r="AL346" s="43"/>
      <c r="AM346" s="43"/>
      <c r="AN346" s="43"/>
      <c r="AO346" s="43"/>
      <c r="AP346" s="43"/>
      <c r="AQ346" s="43"/>
      <c r="AR346" s="43"/>
      <c r="AS346" s="43"/>
      <c r="AT346" s="43"/>
      <c r="AU346" s="43"/>
      <c r="AV346" s="43"/>
      <c r="AW346" s="43"/>
      <c r="AX346" s="43"/>
      <c r="AY346" s="43"/>
      <c r="AZ346" s="43"/>
      <c r="BA346" s="43"/>
      <c r="BB346" s="43"/>
      <c r="BC346" s="43"/>
      <c r="BD346" s="43"/>
      <c r="BE346" s="43"/>
      <c r="BF346" s="43"/>
      <c r="BG346" s="43"/>
      <c r="BH346" s="43"/>
      <c r="BI346" s="43"/>
      <c r="BJ346" s="43"/>
      <c r="BK346" s="43"/>
      <c r="BL346" s="27"/>
      <c r="BM346" s="27"/>
      <c r="BN346" s="27"/>
    </row>
    <row r="347" spans="1:66" x14ac:dyDescent="0.2">
      <c r="A347" s="43"/>
      <c r="B347" s="43"/>
      <c r="C347" s="43"/>
      <c r="E347" s="43"/>
      <c r="F347" s="43"/>
      <c r="G347" s="43"/>
      <c r="H347" s="43"/>
      <c r="I347" s="43"/>
      <c r="J347" s="43"/>
      <c r="K347" s="43"/>
      <c r="L347" s="43"/>
      <c r="M347" s="43"/>
      <c r="N347" s="43"/>
      <c r="O347" s="43"/>
      <c r="P347" s="43"/>
      <c r="Q347" s="43"/>
      <c r="R347" s="43"/>
      <c r="S347" s="43"/>
      <c r="T347" s="43"/>
      <c r="U347" s="43"/>
      <c r="V347" s="43"/>
      <c r="W347" s="43"/>
      <c r="X347" s="43"/>
      <c r="Y347" s="43"/>
      <c r="Z347" s="43"/>
      <c r="AA347" s="43"/>
      <c r="AB347" s="43"/>
      <c r="AC347" s="43"/>
      <c r="AD347" s="43"/>
      <c r="AE347" s="43"/>
      <c r="AF347" s="43"/>
      <c r="AG347" s="43"/>
      <c r="AH347" s="43"/>
      <c r="AI347" s="43"/>
      <c r="AJ347" s="43"/>
      <c r="AK347" s="43"/>
      <c r="AL347" s="43"/>
      <c r="AM347" s="43"/>
      <c r="AN347" s="43"/>
      <c r="AO347" s="43"/>
      <c r="AP347" s="43"/>
      <c r="AQ347" s="43"/>
      <c r="AR347" s="43"/>
      <c r="AS347" s="43"/>
      <c r="AT347" s="43"/>
      <c r="AU347" s="43"/>
      <c r="AV347" s="43"/>
      <c r="AW347" s="43"/>
      <c r="AX347" s="43"/>
      <c r="AY347" s="43"/>
      <c r="AZ347" s="43"/>
      <c r="BA347" s="43"/>
      <c r="BB347" s="43"/>
      <c r="BC347" s="43"/>
      <c r="BD347" s="43"/>
      <c r="BE347" s="43"/>
      <c r="BF347" s="43"/>
      <c r="BG347" s="43"/>
      <c r="BH347" s="43"/>
      <c r="BI347" s="43"/>
      <c r="BJ347" s="43"/>
      <c r="BK347" s="43"/>
      <c r="BL347" s="27"/>
      <c r="BM347" s="27"/>
      <c r="BN347" s="27"/>
    </row>
    <row r="348" spans="1:66" x14ac:dyDescent="0.2">
      <c r="A348" s="43"/>
      <c r="B348" s="43"/>
      <c r="C348" s="43"/>
      <c r="E348" s="43"/>
      <c r="F348" s="43"/>
      <c r="G348" s="43"/>
      <c r="H348" s="43"/>
      <c r="I348" s="43"/>
      <c r="J348" s="43"/>
      <c r="K348" s="43"/>
      <c r="L348" s="43"/>
      <c r="M348" s="43"/>
      <c r="N348" s="43"/>
      <c r="O348" s="43"/>
      <c r="P348" s="43"/>
      <c r="Q348" s="43"/>
      <c r="R348" s="43"/>
      <c r="S348" s="43"/>
      <c r="T348" s="43"/>
      <c r="U348" s="43"/>
      <c r="V348" s="43"/>
      <c r="W348" s="43"/>
      <c r="X348" s="43"/>
      <c r="Y348" s="43"/>
      <c r="Z348" s="43"/>
      <c r="AA348" s="43"/>
      <c r="AB348" s="43"/>
      <c r="AC348" s="43"/>
      <c r="AD348" s="43"/>
      <c r="AE348" s="43"/>
      <c r="AF348" s="43"/>
      <c r="AG348" s="43"/>
      <c r="AH348" s="43"/>
      <c r="AI348" s="43"/>
      <c r="AJ348" s="43"/>
      <c r="AK348" s="43"/>
      <c r="AL348" s="43"/>
      <c r="AM348" s="43"/>
      <c r="AN348" s="43"/>
      <c r="AO348" s="43"/>
      <c r="AP348" s="43"/>
      <c r="AQ348" s="43"/>
      <c r="AR348" s="43"/>
      <c r="AS348" s="43"/>
      <c r="AT348" s="43"/>
      <c r="AU348" s="43"/>
      <c r="AV348" s="43"/>
      <c r="AW348" s="43"/>
      <c r="AX348" s="43"/>
      <c r="AY348" s="43"/>
      <c r="AZ348" s="43"/>
      <c r="BA348" s="43"/>
      <c r="BB348" s="43"/>
      <c r="BC348" s="43"/>
      <c r="BD348" s="43"/>
      <c r="BE348" s="43"/>
      <c r="BF348" s="43"/>
      <c r="BG348" s="43"/>
      <c r="BH348" s="43"/>
      <c r="BI348" s="43"/>
      <c r="BJ348" s="43"/>
      <c r="BK348" s="43"/>
      <c r="BL348" s="27"/>
      <c r="BM348" s="27"/>
      <c r="BN348" s="27"/>
    </row>
    <row r="349" spans="1:66" x14ac:dyDescent="0.2">
      <c r="A349" s="43"/>
      <c r="B349" s="43"/>
      <c r="C349" s="43"/>
      <c r="E349" s="43"/>
      <c r="F349" s="43"/>
      <c r="G349" s="43"/>
      <c r="H349" s="43"/>
      <c r="I349" s="43"/>
      <c r="J349" s="43"/>
      <c r="K349" s="43"/>
      <c r="L349" s="43"/>
      <c r="M349" s="43"/>
      <c r="N349" s="43"/>
      <c r="O349" s="43"/>
      <c r="P349" s="43"/>
      <c r="Q349" s="43"/>
      <c r="R349" s="43"/>
      <c r="S349" s="43"/>
      <c r="T349" s="43"/>
      <c r="U349" s="43"/>
      <c r="V349" s="43"/>
      <c r="W349" s="43"/>
      <c r="X349" s="43"/>
      <c r="Y349" s="43"/>
      <c r="Z349" s="43"/>
      <c r="AA349" s="43"/>
      <c r="AB349" s="43"/>
      <c r="AC349" s="43"/>
      <c r="AD349" s="43"/>
      <c r="AE349" s="43"/>
      <c r="AF349" s="43"/>
      <c r="AG349" s="43"/>
      <c r="AH349" s="43"/>
      <c r="AI349" s="43"/>
      <c r="AJ349" s="43"/>
      <c r="AK349" s="43"/>
      <c r="AL349" s="43"/>
      <c r="AM349" s="43"/>
      <c r="AN349" s="43"/>
      <c r="AO349" s="43"/>
      <c r="AP349" s="43"/>
      <c r="AQ349" s="43"/>
      <c r="AR349" s="43"/>
      <c r="AS349" s="43"/>
      <c r="AT349" s="43"/>
      <c r="AU349" s="43"/>
      <c r="AV349" s="43"/>
      <c r="AW349" s="43"/>
      <c r="AX349" s="43"/>
      <c r="AY349" s="43"/>
      <c r="AZ349" s="43"/>
      <c r="BA349" s="43"/>
      <c r="BB349" s="43"/>
      <c r="BC349" s="43"/>
      <c r="BD349" s="43"/>
      <c r="BE349" s="43"/>
      <c r="BF349" s="43"/>
      <c r="BG349" s="43"/>
      <c r="BH349" s="43"/>
      <c r="BI349" s="43"/>
      <c r="BJ349" s="43"/>
      <c r="BK349" s="43"/>
      <c r="BL349" s="27"/>
      <c r="BM349" s="27"/>
      <c r="BN349" s="27"/>
    </row>
    <row r="350" spans="1:66" x14ac:dyDescent="0.2">
      <c r="A350" s="43"/>
      <c r="B350" s="43"/>
      <c r="C350" s="43"/>
      <c r="E350" s="43"/>
      <c r="F350" s="43"/>
      <c r="G350" s="43"/>
      <c r="H350" s="43"/>
      <c r="I350" s="43"/>
      <c r="J350" s="43"/>
      <c r="K350" s="43"/>
      <c r="L350" s="43"/>
      <c r="M350" s="43"/>
      <c r="N350" s="43"/>
      <c r="O350" s="43"/>
      <c r="P350" s="43"/>
      <c r="Q350" s="43"/>
      <c r="R350" s="43"/>
      <c r="S350" s="43"/>
      <c r="T350" s="43"/>
      <c r="U350" s="43"/>
      <c r="V350" s="43"/>
      <c r="W350" s="43"/>
      <c r="X350" s="43"/>
      <c r="Y350" s="43"/>
      <c r="Z350" s="43"/>
      <c r="AA350" s="43"/>
      <c r="AB350" s="43"/>
      <c r="AC350" s="43"/>
      <c r="AD350" s="43"/>
      <c r="AE350" s="43"/>
      <c r="AF350" s="43"/>
      <c r="AG350" s="43"/>
      <c r="AH350" s="43"/>
      <c r="AI350" s="43"/>
      <c r="AJ350" s="43"/>
      <c r="AK350" s="43"/>
      <c r="AL350" s="43"/>
      <c r="AM350" s="43"/>
      <c r="AN350" s="43"/>
      <c r="AO350" s="43"/>
      <c r="AP350" s="43"/>
      <c r="AQ350" s="43"/>
      <c r="AR350" s="43"/>
      <c r="AS350" s="43"/>
      <c r="AT350" s="43"/>
      <c r="AU350" s="43"/>
      <c r="AV350" s="43"/>
      <c r="AW350" s="43"/>
      <c r="AX350" s="43"/>
      <c r="AY350" s="43"/>
      <c r="AZ350" s="43"/>
      <c r="BA350" s="43"/>
      <c r="BB350" s="43"/>
      <c r="BC350" s="43"/>
      <c r="BD350" s="43"/>
      <c r="BE350" s="43"/>
      <c r="BF350" s="43"/>
      <c r="BG350" s="43"/>
      <c r="BH350" s="43"/>
      <c r="BI350" s="43"/>
      <c r="BJ350" s="43"/>
      <c r="BK350" s="43"/>
      <c r="BL350" s="27"/>
      <c r="BM350" s="27"/>
      <c r="BN350" s="27"/>
    </row>
    <row r="351" spans="1:66" x14ac:dyDescent="0.2">
      <c r="A351" s="43"/>
      <c r="B351" s="43"/>
      <c r="C351" s="43"/>
      <c r="E351" s="43"/>
      <c r="F351" s="43"/>
      <c r="G351" s="43"/>
      <c r="H351" s="43"/>
      <c r="I351" s="43"/>
      <c r="J351" s="43"/>
      <c r="K351" s="43"/>
      <c r="L351" s="43"/>
      <c r="M351" s="43"/>
      <c r="N351" s="43"/>
      <c r="O351" s="43"/>
      <c r="P351" s="43"/>
      <c r="Q351" s="43"/>
      <c r="R351" s="43"/>
      <c r="S351" s="43"/>
      <c r="T351" s="43"/>
      <c r="U351" s="43"/>
      <c r="V351" s="43"/>
      <c r="W351" s="43"/>
      <c r="X351" s="43"/>
      <c r="Y351" s="43"/>
      <c r="Z351" s="43"/>
      <c r="AA351" s="43"/>
      <c r="AB351" s="43"/>
      <c r="AC351" s="43"/>
      <c r="AD351" s="43"/>
      <c r="AE351" s="43"/>
      <c r="AF351" s="43"/>
      <c r="AG351" s="43"/>
      <c r="AH351" s="43"/>
      <c r="AI351" s="43"/>
      <c r="AJ351" s="43"/>
      <c r="AK351" s="43"/>
      <c r="AL351" s="43"/>
      <c r="AM351" s="43"/>
      <c r="AN351" s="43"/>
      <c r="AO351" s="43"/>
      <c r="AP351" s="43"/>
      <c r="AQ351" s="43"/>
      <c r="AR351" s="43"/>
      <c r="AS351" s="43"/>
      <c r="AT351" s="43"/>
      <c r="AU351" s="43"/>
      <c r="AV351" s="43"/>
      <c r="AW351" s="43"/>
      <c r="AX351" s="43"/>
      <c r="AY351" s="43"/>
      <c r="AZ351" s="43"/>
      <c r="BA351" s="43"/>
      <c r="BB351" s="43"/>
      <c r="BC351" s="43"/>
      <c r="BD351" s="43"/>
      <c r="BE351" s="43"/>
      <c r="BF351" s="43"/>
      <c r="BG351" s="43"/>
      <c r="BH351" s="43"/>
      <c r="BI351" s="43"/>
      <c r="BJ351" s="43"/>
      <c r="BK351" s="43"/>
      <c r="BL351" s="27"/>
      <c r="BM351" s="27"/>
      <c r="BN351" s="27"/>
    </row>
    <row r="352" spans="1:66" x14ac:dyDescent="0.2">
      <c r="A352" s="43"/>
      <c r="B352" s="43"/>
      <c r="C352" s="43"/>
      <c r="E352" s="43"/>
      <c r="F352" s="43"/>
      <c r="G352" s="43"/>
      <c r="H352" s="43"/>
      <c r="I352" s="43"/>
      <c r="J352" s="43"/>
      <c r="K352" s="43"/>
      <c r="L352" s="43"/>
      <c r="M352" s="43"/>
      <c r="N352" s="43"/>
      <c r="O352" s="43"/>
      <c r="P352" s="43"/>
      <c r="Q352" s="43"/>
      <c r="R352" s="43"/>
      <c r="S352" s="43"/>
      <c r="T352" s="43"/>
      <c r="U352" s="43"/>
      <c r="V352" s="43"/>
      <c r="W352" s="43"/>
      <c r="X352" s="43"/>
      <c r="Y352" s="43"/>
      <c r="Z352" s="43"/>
      <c r="AA352" s="43"/>
      <c r="AB352" s="43"/>
      <c r="AC352" s="43"/>
      <c r="AD352" s="43"/>
      <c r="AE352" s="43"/>
      <c r="AF352" s="43"/>
      <c r="AG352" s="43"/>
      <c r="AH352" s="43"/>
      <c r="AI352" s="43"/>
      <c r="AJ352" s="43"/>
      <c r="AK352" s="43"/>
      <c r="AL352" s="43"/>
      <c r="AM352" s="43"/>
      <c r="AN352" s="43"/>
      <c r="AO352" s="43"/>
      <c r="AP352" s="43"/>
      <c r="AQ352" s="43"/>
      <c r="AR352" s="43"/>
      <c r="AS352" s="43"/>
      <c r="AT352" s="43"/>
      <c r="AU352" s="43"/>
      <c r="AV352" s="43"/>
      <c r="AW352" s="43"/>
      <c r="AX352" s="43"/>
      <c r="AY352" s="43"/>
      <c r="AZ352" s="43"/>
      <c r="BA352" s="43"/>
      <c r="BB352" s="43"/>
      <c r="BC352" s="43"/>
      <c r="BD352" s="43"/>
      <c r="BE352" s="43"/>
      <c r="BF352" s="43"/>
      <c r="BG352" s="43"/>
      <c r="BH352" s="43"/>
      <c r="BI352" s="43"/>
      <c r="BJ352" s="43"/>
      <c r="BK352" s="43"/>
      <c r="BL352" s="27"/>
      <c r="BM352" s="27"/>
      <c r="BN352" s="27"/>
    </row>
    <row r="353" spans="1:66" x14ac:dyDescent="0.2">
      <c r="A353" s="43"/>
      <c r="B353" s="43"/>
      <c r="C353" s="43"/>
      <c r="E353" s="43"/>
      <c r="F353" s="43"/>
      <c r="G353" s="43"/>
      <c r="H353" s="43"/>
      <c r="I353" s="43"/>
      <c r="J353" s="43"/>
      <c r="K353" s="43"/>
      <c r="L353" s="43"/>
      <c r="M353" s="43"/>
      <c r="N353" s="43"/>
      <c r="O353" s="43"/>
      <c r="P353" s="43"/>
      <c r="Q353" s="43"/>
      <c r="R353" s="43"/>
      <c r="S353" s="43"/>
      <c r="T353" s="43"/>
      <c r="U353" s="43"/>
      <c r="V353" s="43"/>
      <c r="W353" s="43"/>
      <c r="X353" s="43"/>
      <c r="Y353" s="43"/>
      <c r="Z353" s="43"/>
      <c r="AA353" s="43"/>
      <c r="AB353" s="43"/>
      <c r="AC353" s="43"/>
      <c r="AD353" s="43"/>
      <c r="AE353" s="43"/>
      <c r="AF353" s="43"/>
      <c r="AG353" s="43"/>
      <c r="AH353" s="43"/>
      <c r="AI353" s="43"/>
      <c r="AJ353" s="43"/>
      <c r="AK353" s="43"/>
      <c r="AL353" s="43"/>
      <c r="AM353" s="43"/>
      <c r="AN353" s="43"/>
      <c r="AO353" s="43"/>
      <c r="AP353" s="43"/>
      <c r="AQ353" s="43"/>
      <c r="AR353" s="43"/>
      <c r="AS353" s="43"/>
      <c r="AT353" s="43"/>
      <c r="AU353" s="43"/>
      <c r="AV353" s="43"/>
      <c r="AW353" s="43"/>
      <c r="AX353" s="43"/>
      <c r="AY353" s="43"/>
      <c r="AZ353" s="43"/>
      <c r="BA353" s="43"/>
      <c r="BB353" s="43"/>
      <c r="BC353" s="43"/>
      <c r="BD353" s="43"/>
      <c r="BE353" s="43"/>
      <c r="BF353" s="43"/>
      <c r="BG353" s="43"/>
      <c r="BH353" s="43"/>
      <c r="BI353" s="43"/>
      <c r="BJ353" s="43"/>
      <c r="BK353" s="43"/>
      <c r="BL353" s="27"/>
      <c r="BM353" s="27"/>
      <c r="BN353" s="27"/>
    </row>
    <row r="354" spans="1:66" x14ac:dyDescent="0.2">
      <c r="A354" s="43"/>
      <c r="B354" s="43"/>
      <c r="C354" s="43"/>
      <c r="E354" s="43"/>
      <c r="F354" s="43"/>
      <c r="G354" s="43"/>
      <c r="H354" s="43"/>
      <c r="I354" s="43"/>
      <c r="J354" s="43"/>
      <c r="K354" s="43"/>
      <c r="L354" s="43"/>
      <c r="M354" s="43"/>
      <c r="N354" s="43"/>
      <c r="O354" s="43"/>
      <c r="P354" s="43"/>
      <c r="Q354" s="43"/>
      <c r="R354" s="43"/>
      <c r="S354" s="43"/>
      <c r="T354" s="43"/>
      <c r="U354" s="43"/>
      <c r="V354" s="43"/>
      <c r="W354" s="43"/>
      <c r="X354" s="43"/>
      <c r="Y354" s="43"/>
      <c r="Z354" s="43"/>
      <c r="AA354" s="43"/>
      <c r="AB354" s="43"/>
      <c r="AC354" s="43"/>
      <c r="AD354" s="43"/>
      <c r="AE354" s="43"/>
      <c r="AF354" s="43"/>
      <c r="AG354" s="43"/>
      <c r="AH354" s="43"/>
      <c r="AI354" s="43"/>
      <c r="AJ354" s="43"/>
      <c r="AK354" s="43"/>
      <c r="AL354" s="43"/>
      <c r="AM354" s="43"/>
      <c r="AN354" s="43"/>
      <c r="AO354" s="43"/>
      <c r="AP354" s="43"/>
      <c r="AQ354" s="43"/>
      <c r="AR354" s="43"/>
      <c r="AS354" s="43"/>
      <c r="AT354" s="43"/>
      <c r="AU354" s="43"/>
      <c r="AV354" s="43"/>
      <c r="AW354" s="43"/>
      <c r="AX354" s="43"/>
      <c r="AY354" s="43"/>
      <c r="AZ354" s="43"/>
      <c r="BA354" s="43"/>
      <c r="BB354" s="43"/>
      <c r="BC354" s="43"/>
      <c r="BD354" s="43"/>
      <c r="BE354" s="43"/>
      <c r="BF354" s="43"/>
      <c r="BG354" s="43"/>
      <c r="BH354" s="43"/>
      <c r="BI354" s="43"/>
      <c r="BJ354" s="43"/>
      <c r="BK354" s="43"/>
      <c r="BL354" s="27"/>
      <c r="BM354" s="27"/>
      <c r="BN354" s="27"/>
    </row>
    <row r="355" spans="1:66" x14ac:dyDescent="0.2">
      <c r="A355" s="43"/>
      <c r="B355" s="43"/>
      <c r="C355" s="43"/>
      <c r="E355" s="43"/>
      <c r="F355" s="43"/>
      <c r="G355" s="43"/>
      <c r="H355" s="43"/>
      <c r="I355" s="43"/>
      <c r="J355" s="43"/>
      <c r="K355" s="43"/>
      <c r="L355" s="43"/>
      <c r="M355" s="43"/>
      <c r="N355" s="43"/>
      <c r="O355" s="43"/>
      <c r="P355" s="43"/>
      <c r="Q355" s="43"/>
      <c r="R355" s="43"/>
      <c r="S355" s="43"/>
      <c r="T355" s="43"/>
      <c r="U355" s="43"/>
      <c r="V355" s="43"/>
      <c r="W355" s="43"/>
      <c r="X355" s="43"/>
      <c r="Y355" s="43"/>
      <c r="Z355" s="43"/>
      <c r="AA355" s="43"/>
      <c r="AB355" s="43"/>
      <c r="AC355" s="43"/>
      <c r="AD355" s="43"/>
      <c r="AE355" s="43"/>
      <c r="AF355" s="43"/>
      <c r="AG355" s="43"/>
      <c r="AH355" s="43"/>
      <c r="AI355" s="43"/>
      <c r="AJ355" s="43"/>
      <c r="AK355" s="43"/>
      <c r="AL355" s="43"/>
      <c r="AM355" s="43"/>
      <c r="AN355" s="43"/>
      <c r="AO355" s="43"/>
      <c r="AP355" s="43"/>
      <c r="AQ355" s="43"/>
      <c r="AR355" s="43"/>
      <c r="AS355" s="43"/>
      <c r="AT355" s="43"/>
      <c r="AU355" s="43"/>
      <c r="AV355" s="43"/>
      <c r="AW355" s="43"/>
      <c r="AX355" s="43"/>
      <c r="AY355" s="43"/>
      <c r="AZ355" s="43"/>
      <c r="BA355" s="43"/>
      <c r="BB355" s="43"/>
      <c r="BC355" s="43"/>
      <c r="BD355" s="43"/>
      <c r="BE355" s="43"/>
      <c r="BF355" s="43"/>
      <c r="BG355" s="43"/>
      <c r="BH355" s="43"/>
      <c r="BI355" s="43"/>
      <c r="BJ355" s="43"/>
      <c r="BK355" s="43"/>
      <c r="BL355" s="27"/>
      <c r="BM355" s="27"/>
      <c r="BN355" s="27"/>
    </row>
    <row r="356" spans="1:66" x14ac:dyDescent="0.2">
      <c r="A356" s="43"/>
      <c r="B356" s="43"/>
      <c r="C356" s="43"/>
      <c r="E356" s="43"/>
      <c r="F356" s="43"/>
      <c r="G356" s="43"/>
      <c r="H356" s="43"/>
      <c r="I356" s="43"/>
      <c r="J356" s="43"/>
      <c r="K356" s="43"/>
      <c r="L356" s="43"/>
      <c r="M356" s="43"/>
      <c r="N356" s="43"/>
      <c r="O356" s="43"/>
      <c r="P356" s="43"/>
      <c r="Q356" s="43"/>
      <c r="R356" s="43"/>
      <c r="S356" s="43"/>
      <c r="T356" s="43"/>
      <c r="U356" s="43"/>
      <c r="V356" s="43"/>
      <c r="W356" s="43"/>
      <c r="X356" s="43"/>
      <c r="Y356" s="43"/>
      <c r="Z356" s="43"/>
      <c r="AA356" s="43"/>
      <c r="AB356" s="43"/>
      <c r="AC356" s="43"/>
      <c r="AD356" s="43"/>
      <c r="AE356" s="43"/>
      <c r="AF356" s="43"/>
      <c r="AG356" s="43"/>
      <c r="AH356" s="43"/>
      <c r="AI356" s="43"/>
      <c r="AJ356" s="43"/>
      <c r="AK356" s="43"/>
      <c r="AL356" s="43"/>
      <c r="AM356" s="43"/>
      <c r="AN356" s="43"/>
      <c r="AO356" s="43"/>
      <c r="AP356" s="43"/>
      <c r="AQ356" s="43"/>
      <c r="AR356" s="43"/>
      <c r="AS356" s="43"/>
      <c r="AT356" s="43"/>
      <c r="AU356" s="43"/>
      <c r="AV356" s="43"/>
      <c r="AW356" s="43"/>
      <c r="AX356" s="43"/>
      <c r="AY356" s="43"/>
      <c r="AZ356" s="43"/>
      <c r="BA356" s="43"/>
      <c r="BB356" s="43"/>
      <c r="BC356" s="43"/>
      <c r="BD356" s="43"/>
      <c r="BE356" s="43"/>
      <c r="BF356" s="43"/>
      <c r="BG356" s="43"/>
      <c r="BH356" s="43"/>
      <c r="BI356" s="43"/>
      <c r="BJ356" s="43"/>
      <c r="BK356" s="43"/>
      <c r="BL356" s="27"/>
      <c r="BM356" s="27"/>
      <c r="BN356" s="27"/>
    </row>
    <row r="357" spans="1:66" x14ac:dyDescent="0.2">
      <c r="A357" s="43"/>
      <c r="B357" s="43"/>
      <c r="C357" s="43"/>
      <c r="E357" s="43"/>
      <c r="F357" s="43"/>
      <c r="G357" s="43"/>
      <c r="H357" s="43"/>
      <c r="I357" s="43"/>
      <c r="J357" s="43"/>
      <c r="K357" s="43"/>
      <c r="L357" s="43"/>
      <c r="M357" s="43"/>
      <c r="N357" s="43"/>
      <c r="O357" s="43"/>
      <c r="P357" s="43"/>
      <c r="Q357" s="43"/>
      <c r="R357" s="43"/>
      <c r="S357" s="43"/>
      <c r="T357" s="43"/>
      <c r="U357" s="43"/>
      <c r="V357" s="43"/>
      <c r="W357" s="43"/>
      <c r="X357" s="43"/>
      <c r="Y357" s="43"/>
      <c r="Z357" s="43"/>
      <c r="AA357" s="43"/>
      <c r="AB357" s="43"/>
      <c r="AC357" s="43"/>
      <c r="AD357" s="43"/>
      <c r="AE357" s="43"/>
      <c r="AF357" s="43"/>
      <c r="AG357" s="43"/>
      <c r="AH357" s="43"/>
      <c r="AI357" s="43"/>
      <c r="AJ357" s="43"/>
      <c r="AK357" s="43"/>
      <c r="AL357" s="43"/>
      <c r="AM357" s="43"/>
      <c r="AN357" s="43"/>
      <c r="AO357" s="43"/>
      <c r="AP357" s="43"/>
      <c r="AQ357" s="43"/>
      <c r="AR357" s="43"/>
      <c r="AS357" s="43"/>
      <c r="AT357" s="43"/>
      <c r="AU357" s="43"/>
      <c r="AV357" s="43"/>
      <c r="AW357" s="43"/>
      <c r="AX357" s="43"/>
      <c r="AY357" s="43"/>
      <c r="AZ357" s="43"/>
      <c r="BA357" s="43"/>
      <c r="BB357" s="43"/>
      <c r="BC357" s="43"/>
      <c r="BD357" s="43"/>
      <c r="BE357" s="43"/>
      <c r="BF357" s="43"/>
      <c r="BG357" s="43"/>
      <c r="BH357" s="43"/>
      <c r="BI357" s="43"/>
      <c r="BJ357" s="43"/>
      <c r="BK357" s="43"/>
      <c r="BL357" s="27"/>
      <c r="BM357" s="27"/>
      <c r="BN357" s="27"/>
    </row>
    <row r="358" spans="1:66" x14ac:dyDescent="0.2">
      <c r="A358" s="43"/>
      <c r="B358" s="43"/>
      <c r="C358" s="43"/>
      <c r="E358" s="43"/>
      <c r="F358" s="43"/>
      <c r="G358" s="43"/>
      <c r="H358" s="43"/>
      <c r="I358" s="43"/>
      <c r="J358" s="43"/>
      <c r="K358" s="43"/>
      <c r="L358" s="43"/>
      <c r="M358" s="43"/>
      <c r="N358" s="43"/>
      <c r="O358" s="43"/>
      <c r="P358" s="43"/>
      <c r="Q358" s="43"/>
      <c r="R358" s="43"/>
      <c r="S358" s="43"/>
      <c r="T358" s="43"/>
      <c r="U358" s="43"/>
      <c r="V358" s="43"/>
      <c r="W358" s="43"/>
      <c r="X358" s="43"/>
      <c r="Y358" s="43"/>
      <c r="Z358" s="43"/>
      <c r="AA358" s="43"/>
      <c r="AB358" s="43"/>
      <c r="AC358" s="43"/>
      <c r="AD358" s="43"/>
      <c r="AE358" s="43"/>
      <c r="AF358" s="43"/>
      <c r="AG358" s="43"/>
      <c r="AH358" s="43"/>
      <c r="AI358" s="43"/>
      <c r="AJ358" s="43"/>
      <c r="AK358" s="43"/>
      <c r="AL358" s="43"/>
      <c r="AM358" s="43"/>
      <c r="AN358" s="43"/>
      <c r="AO358" s="43"/>
      <c r="AP358" s="43"/>
      <c r="AQ358" s="43"/>
      <c r="AR358" s="43"/>
      <c r="AS358" s="43"/>
      <c r="AT358" s="43"/>
      <c r="AU358" s="43"/>
      <c r="AV358" s="43"/>
      <c r="AW358" s="43"/>
      <c r="AX358" s="43"/>
      <c r="AY358" s="43"/>
      <c r="AZ358" s="43"/>
      <c r="BA358" s="43"/>
      <c r="BB358" s="43"/>
      <c r="BC358" s="43"/>
      <c r="BD358" s="43"/>
      <c r="BE358" s="43"/>
      <c r="BF358" s="43"/>
      <c r="BG358" s="43"/>
      <c r="BH358" s="43"/>
      <c r="BI358" s="43"/>
      <c r="BJ358" s="43"/>
      <c r="BK358" s="43"/>
      <c r="BL358" s="27"/>
      <c r="BM358" s="27"/>
      <c r="BN358" s="27"/>
    </row>
    <row r="359" spans="1:66" x14ac:dyDescent="0.2">
      <c r="A359" s="43"/>
      <c r="B359" s="43"/>
      <c r="C359" s="43"/>
      <c r="E359" s="43"/>
      <c r="F359" s="43"/>
      <c r="G359" s="43"/>
      <c r="H359" s="43"/>
      <c r="I359" s="43"/>
      <c r="J359" s="43"/>
      <c r="K359" s="43"/>
      <c r="L359" s="43"/>
      <c r="M359" s="43"/>
      <c r="N359" s="43"/>
      <c r="O359" s="43"/>
      <c r="P359" s="43"/>
      <c r="Q359" s="43"/>
      <c r="R359" s="43"/>
      <c r="S359" s="43"/>
      <c r="T359" s="43"/>
      <c r="U359" s="43"/>
      <c r="V359" s="43"/>
      <c r="W359" s="43"/>
      <c r="X359" s="43"/>
      <c r="Y359" s="43"/>
      <c r="Z359" s="43"/>
      <c r="AA359" s="43"/>
      <c r="AB359" s="43"/>
      <c r="AC359" s="43"/>
      <c r="AD359" s="43"/>
      <c r="AE359" s="43"/>
      <c r="AF359" s="43"/>
      <c r="AG359" s="43"/>
      <c r="AH359" s="43"/>
      <c r="AI359" s="43"/>
      <c r="AJ359" s="43"/>
      <c r="AK359" s="43"/>
      <c r="AL359" s="43"/>
      <c r="AM359" s="43"/>
      <c r="AN359" s="43"/>
      <c r="AO359" s="43"/>
      <c r="AP359" s="43"/>
      <c r="AQ359" s="43"/>
      <c r="AR359" s="43"/>
      <c r="AS359" s="43"/>
      <c r="AT359" s="43"/>
      <c r="AU359" s="43"/>
      <c r="AV359" s="43"/>
      <c r="AW359" s="43"/>
      <c r="AX359" s="43"/>
      <c r="AY359" s="43"/>
      <c r="AZ359" s="43"/>
      <c r="BA359" s="43"/>
      <c r="BB359" s="43"/>
      <c r="BC359" s="43"/>
      <c r="BD359" s="43"/>
      <c r="BE359" s="43"/>
      <c r="BF359" s="43"/>
      <c r="BG359" s="43"/>
      <c r="BH359" s="43"/>
      <c r="BI359" s="43"/>
      <c r="BJ359" s="43"/>
      <c r="BK359" s="43"/>
      <c r="BL359" s="27"/>
      <c r="BM359" s="27"/>
      <c r="BN359" s="27"/>
    </row>
    <row r="360" spans="1:66" x14ac:dyDescent="0.2">
      <c r="A360" s="43"/>
      <c r="B360" s="43"/>
      <c r="C360" s="43"/>
      <c r="E360" s="43"/>
      <c r="F360" s="43"/>
      <c r="G360" s="43"/>
      <c r="H360" s="43"/>
      <c r="I360" s="43"/>
      <c r="J360" s="43"/>
      <c r="K360" s="43"/>
      <c r="L360" s="43"/>
      <c r="M360" s="43"/>
      <c r="N360" s="43"/>
      <c r="O360" s="43"/>
      <c r="P360" s="43"/>
      <c r="Q360" s="43"/>
      <c r="R360" s="43"/>
      <c r="S360" s="43"/>
      <c r="T360" s="43"/>
      <c r="U360" s="43"/>
      <c r="V360" s="43"/>
      <c r="W360" s="43"/>
      <c r="X360" s="43"/>
      <c r="Y360" s="43"/>
      <c r="Z360" s="43"/>
      <c r="AA360" s="43"/>
      <c r="AB360" s="43"/>
      <c r="AC360" s="43"/>
      <c r="AD360" s="43"/>
      <c r="AE360" s="43"/>
      <c r="AF360" s="43"/>
      <c r="AG360" s="43"/>
      <c r="AH360" s="43"/>
      <c r="AI360" s="43"/>
      <c r="AJ360" s="43"/>
      <c r="AK360" s="43"/>
      <c r="AL360" s="43"/>
      <c r="AM360" s="43"/>
      <c r="AN360" s="43"/>
      <c r="AO360" s="43"/>
      <c r="AP360" s="43"/>
      <c r="AQ360" s="43"/>
      <c r="AR360" s="43"/>
      <c r="AS360" s="43"/>
      <c r="AT360" s="43"/>
      <c r="AU360" s="43"/>
      <c r="AV360" s="43"/>
      <c r="AW360" s="43"/>
      <c r="AX360" s="43"/>
      <c r="AY360" s="43"/>
      <c r="AZ360" s="43"/>
      <c r="BA360" s="43"/>
      <c r="BB360" s="43"/>
      <c r="BC360" s="43"/>
      <c r="BD360" s="43"/>
      <c r="BE360" s="43"/>
      <c r="BF360" s="43"/>
      <c r="BG360" s="43"/>
      <c r="BH360" s="43"/>
      <c r="BI360" s="43"/>
      <c r="BJ360" s="43"/>
      <c r="BK360" s="43"/>
      <c r="BL360" s="27"/>
      <c r="BM360" s="27"/>
      <c r="BN360" s="27"/>
    </row>
    <row r="361" spans="1:66" x14ac:dyDescent="0.2">
      <c r="A361" s="43"/>
      <c r="B361" s="43"/>
      <c r="C361" s="43"/>
      <c r="E361" s="43"/>
      <c r="F361" s="43"/>
      <c r="G361" s="43"/>
      <c r="H361" s="43"/>
      <c r="I361" s="43"/>
      <c r="J361" s="43"/>
      <c r="K361" s="43"/>
      <c r="L361" s="43"/>
      <c r="M361" s="43"/>
      <c r="N361" s="43"/>
      <c r="O361" s="43"/>
      <c r="P361" s="43"/>
      <c r="Q361" s="43"/>
      <c r="R361" s="43"/>
      <c r="S361" s="43"/>
      <c r="T361" s="43"/>
      <c r="U361" s="43"/>
      <c r="V361" s="43"/>
      <c r="W361" s="43"/>
      <c r="X361" s="43"/>
      <c r="Y361" s="43"/>
      <c r="Z361" s="43"/>
      <c r="AA361" s="43"/>
      <c r="AB361" s="43"/>
      <c r="AC361" s="43"/>
      <c r="AD361" s="43"/>
      <c r="AE361" s="43"/>
      <c r="AF361" s="43"/>
      <c r="AG361" s="43"/>
      <c r="AH361" s="43"/>
      <c r="AI361" s="43"/>
      <c r="AJ361" s="43"/>
      <c r="AK361" s="43"/>
      <c r="AL361" s="43"/>
      <c r="AM361" s="43"/>
      <c r="AN361" s="43"/>
      <c r="AO361" s="43"/>
      <c r="AP361" s="43"/>
      <c r="AQ361" s="43"/>
      <c r="AR361" s="43"/>
      <c r="AS361" s="43"/>
      <c r="AT361" s="43"/>
      <c r="AU361" s="43"/>
      <c r="AV361" s="43"/>
      <c r="AW361" s="43"/>
      <c r="AX361" s="43"/>
      <c r="AY361" s="43"/>
      <c r="AZ361" s="43"/>
      <c r="BA361" s="43"/>
      <c r="BB361" s="43"/>
      <c r="BC361" s="43"/>
      <c r="BD361" s="43"/>
      <c r="BE361" s="43"/>
      <c r="BF361" s="43"/>
      <c r="BG361" s="43"/>
      <c r="BH361" s="43"/>
      <c r="BI361" s="43"/>
      <c r="BJ361" s="43"/>
      <c r="BK361" s="43"/>
      <c r="BL361" s="27"/>
      <c r="BM361" s="27"/>
      <c r="BN361" s="27"/>
    </row>
    <row r="362" spans="1:66" x14ac:dyDescent="0.2">
      <c r="A362" s="43"/>
      <c r="B362" s="43"/>
      <c r="C362" s="43"/>
      <c r="E362" s="43"/>
      <c r="F362" s="43"/>
      <c r="G362" s="43"/>
      <c r="H362" s="43"/>
      <c r="I362" s="43"/>
      <c r="J362" s="43"/>
      <c r="K362" s="43"/>
      <c r="L362" s="43"/>
      <c r="M362" s="43"/>
      <c r="N362" s="43"/>
      <c r="O362" s="43"/>
      <c r="P362" s="43"/>
      <c r="Q362" s="43"/>
      <c r="R362" s="43"/>
      <c r="S362" s="43"/>
      <c r="T362" s="43"/>
      <c r="U362" s="43"/>
      <c r="V362" s="43"/>
      <c r="W362" s="43"/>
      <c r="X362" s="43"/>
      <c r="Y362" s="43"/>
      <c r="Z362" s="43"/>
      <c r="AA362" s="43"/>
      <c r="AB362" s="43"/>
      <c r="AC362" s="43"/>
      <c r="AD362" s="43"/>
      <c r="AE362" s="43"/>
      <c r="AF362" s="43"/>
      <c r="AG362" s="43"/>
      <c r="AH362" s="43"/>
      <c r="AI362" s="43"/>
      <c r="AJ362" s="43"/>
      <c r="AK362" s="43"/>
      <c r="AL362" s="43"/>
      <c r="AM362" s="43"/>
      <c r="AN362" s="43"/>
      <c r="AO362" s="43"/>
      <c r="AP362" s="43"/>
      <c r="AQ362" s="43"/>
      <c r="AR362" s="43"/>
      <c r="AS362" s="43"/>
      <c r="AT362" s="43"/>
      <c r="AU362" s="43"/>
      <c r="AV362" s="43"/>
      <c r="AW362" s="43"/>
      <c r="AX362" s="43"/>
      <c r="AY362" s="43"/>
      <c r="AZ362" s="43"/>
      <c r="BA362" s="43"/>
      <c r="BB362" s="43"/>
      <c r="BC362" s="43"/>
      <c r="BD362" s="43"/>
      <c r="BE362" s="43"/>
      <c r="BF362" s="43"/>
      <c r="BG362" s="43"/>
      <c r="BH362" s="43"/>
      <c r="BI362" s="43"/>
      <c r="BJ362" s="43"/>
      <c r="BK362" s="43"/>
      <c r="BL362" s="27"/>
      <c r="BM362" s="27"/>
      <c r="BN362" s="27"/>
    </row>
    <row r="363" spans="1:66" x14ac:dyDescent="0.2">
      <c r="A363" s="43"/>
      <c r="B363" s="43"/>
      <c r="C363" s="43"/>
      <c r="E363" s="43"/>
      <c r="F363" s="43"/>
      <c r="G363" s="43"/>
      <c r="H363" s="43"/>
      <c r="I363" s="43"/>
      <c r="J363" s="43"/>
      <c r="K363" s="43"/>
      <c r="L363" s="43"/>
      <c r="M363" s="43"/>
      <c r="N363" s="43"/>
      <c r="O363" s="43"/>
      <c r="P363" s="43"/>
      <c r="Q363" s="43"/>
      <c r="R363" s="43"/>
      <c r="S363" s="43"/>
      <c r="T363" s="43"/>
      <c r="U363" s="43"/>
      <c r="V363" s="43"/>
      <c r="W363" s="43"/>
      <c r="X363" s="43"/>
      <c r="Y363" s="43"/>
      <c r="Z363" s="43"/>
      <c r="AA363" s="43"/>
      <c r="AB363" s="43"/>
      <c r="AC363" s="43"/>
      <c r="AD363" s="43"/>
      <c r="AE363" s="43"/>
      <c r="AF363" s="43"/>
      <c r="AG363" s="43"/>
      <c r="AH363" s="43"/>
      <c r="AI363" s="43"/>
      <c r="AJ363" s="43"/>
      <c r="AK363" s="43"/>
      <c r="AL363" s="43"/>
      <c r="AM363" s="43"/>
      <c r="AN363" s="43"/>
      <c r="AO363" s="43"/>
      <c r="AP363" s="43"/>
      <c r="AQ363" s="43"/>
      <c r="AR363" s="43"/>
      <c r="AS363" s="43"/>
      <c r="AT363" s="43"/>
      <c r="AU363" s="43"/>
      <c r="AV363" s="43"/>
      <c r="AW363" s="43"/>
      <c r="AX363" s="43"/>
      <c r="AY363" s="43"/>
      <c r="AZ363" s="43"/>
      <c r="BA363" s="43"/>
      <c r="BB363" s="43"/>
      <c r="BC363" s="43"/>
      <c r="BD363" s="43"/>
      <c r="BE363" s="43"/>
      <c r="BF363" s="43"/>
      <c r="BG363" s="43"/>
      <c r="BH363" s="43"/>
      <c r="BI363" s="43"/>
      <c r="BJ363" s="43"/>
      <c r="BK363" s="43"/>
      <c r="BL363" s="27"/>
      <c r="BM363" s="27"/>
      <c r="BN363" s="27"/>
    </row>
    <row r="364" spans="1:66" x14ac:dyDescent="0.2">
      <c r="A364" s="43"/>
      <c r="B364" s="43"/>
      <c r="C364" s="43"/>
      <c r="E364" s="43"/>
      <c r="F364" s="43"/>
      <c r="G364" s="43"/>
      <c r="H364" s="43"/>
      <c r="I364" s="43"/>
      <c r="J364" s="43"/>
      <c r="K364" s="43"/>
      <c r="L364" s="43"/>
      <c r="M364" s="43"/>
      <c r="N364" s="43"/>
      <c r="O364" s="43"/>
      <c r="P364" s="43"/>
      <c r="Q364" s="43"/>
      <c r="R364" s="43"/>
      <c r="S364" s="43"/>
      <c r="T364" s="43"/>
      <c r="U364" s="43"/>
      <c r="V364" s="43"/>
      <c r="W364" s="43"/>
      <c r="X364" s="43"/>
      <c r="Y364" s="43"/>
      <c r="Z364" s="43"/>
      <c r="AA364" s="43"/>
      <c r="AB364" s="43"/>
      <c r="AC364" s="43"/>
      <c r="AD364" s="43"/>
      <c r="AE364" s="43"/>
      <c r="AF364" s="43"/>
      <c r="AG364" s="43"/>
      <c r="AH364" s="43"/>
      <c r="AI364" s="43"/>
      <c r="AJ364" s="43"/>
      <c r="AK364" s="43"/>
      <c r="AL364" s="43"/>
      <c r="AM364" s="43"/>
      <c r="AN364" s="43"/>
      <c r="AO364" s="43"/>
      <c r="AP364" s="43"/>
      <c r="AQ364" s="43"/>
      <c r="AR364" s="43"/>
      <c r="AS364" s="43"/>
      <c r="AT364" s="43"/>
      <c r="AU364" s="43"/>
      <c r="AV364" s="43"/>
      <c r="AW364" s="43"/>
      <c r="AX364" s="43"/>
      <c r="AY364" s="43"/>
      <c r="AZ364" s="43"/>
      <c r="BA364" s="43"/>
      <c r="BB364" s="43"/>
      <c r="BC364" s="43"/>
      <c r="BD364" s="43"/>
      <c r="BE364" s="43"/>
      <c r="BF364" s="43"/>
      <c r="BG364" s="43"/>
      <c r="BH364" s="43"/>
      <c r="BI364" s="43"/>
      <c r="BJ364" s="43"/>
      <c r="BK364" s="43"/>
      <c r="BL364" s="27"/>
      <c r="BM364" s="27"/>
      <c r="BN364" s="27"/>
    </row>
    <row r="365" spans="1:66" x14ac:dyDescent="0.2">
      <c r="A365" s="43"/>
      <c r="B365" s="43"/>
      <c r="C365" s="43"/>
      <c r="E365" s="43"/>
      <c r="F365" s="43"/>
      <c r="G365" s="43"/>
      <c r="H365" s="43"/>
      <c r="I365" s="43"/>
      <c r="J365" s="43"/>
      <c r="K365" s="43"/>
      <c r="L365" s="43"/>
      <c r="M365" s="43"/>
      <c r="N365" s="43"/>
      <c r="O365" s="43"/>
      <c r="P365" s="43"/>
      <c r="Q365" s="43"/>
      <c r="R365" s="43"/>
      <c r="S365" s="43"/>
      <c r="T365" s="43"/>
      <c r="U365" s="43"/>
      <c r="V365" s="43"/>
      <c r="W365" s="43"/>
      <c r="X365" s="43"/>
      <c r="Y365" s="43"/>
      <c r="Z365" s="43"/>
      <c r="AA365" s="43"/>
      <c r="AB365" s="43"/>
      <c r="AC365" s="43"/>
      <c r="AD365" s="43"/>
      <c r="AE365" s="43"/>
      <c r="AF365" s="43"/>
      <c r="AG365" s="43"/>
      <c r="AH365" s="43"/>
      <c r="AI365" s="43"/>
      <c r="AJ365" s="43"/>
      <c r="AK365" s="43"/>
      <c r="AL365" s="43"/>
      <c r="AM365" s="43"/>
      <c r="AN365" s="43"/>
      <c r="AO365" s="43"/>
      <c r="AP365" s="43"/>
      <c r="AQ365" s="43"/>
      <c r="AR365" s="43"/>
      <c r="AS365" s="43"/>
      <c r="AT365" s="43"/>
      <c r="AU365" s="43"/>
      <c r="AV365" s="43"/>
      <c r="AW365" s="43"/>
      <c r="AX365" s="43"/>
      <c r="AY365" s="43"/>
      <c r="AZ365" s="43"/>
      <c r="BA365" s="43"/>
      <c r="BB365" s="43"/>
      <c r="BC365" s="43"/>
      <c r="BD365" s="43"/>
      <c r="BE365" s="43"/>
      <c r="BF365" s="43"/>
      <c r="BG365" s="43"/>
      <c r="BH365" s="43"/>
      <c r="BI365" s="43"/>
      <c r="BJ365" s="43"/>
      <c r="BK365" s="43"/>
      <c r="BL365" s="27"/>
      <c r="BM365" s="27"/>
      <c r="BN365" s="27"/>
    </row>
    <row r="366" spans="1:66" x14ac:dyDescent="0.2">
      <c r="A366" s="43"/>
      <c r="B366" s="43"/>
      <c r="C366" s="43"/>
      <c r="E366" s="43"/>
      <c r="F366" s="43"/>
      <c r="G366" s="43"/>
      <c r="H366" s="43"/>
      <c r="I366" s="43"/>
      <c r="J366" s="43"/>
      <c r="K366" s="43"/>
      <c r="L366" s="43"/>
      <c r="M366" s="43"/>
      <c r="N366" s="43"/>
      <c r="O366" s="43"/>
      <c r="P366" s="43"/>
      <c r="Q366" s="43"/>
      <c r="R366" s="43"/>
      <c r="S366" s="43"/>
      <c r="T366" s="43"/>
      <c r="U366" s="43"/>
      <c r="V366" s="43"/>
      <c r="W366" s="43"/>
      <c r="X366" s="43"/>
      <c r="Y366" s="43"/>
      <c r="Z366" s="43"/>
      <c r="AA366" s="43"/>
      <c r="AB366" s="43"/>
      <c r="AC366" s="43"/>
      <c r="AD366" s="43"/>
      <c r="AE366" s="43"/>
      <c r="AF366" s="43"/>
      <c r="AG366" s="43"/>
      <c r="AH366" s="43"/>
      <c r="AI366" s="43"/>
      <c r="AJ366" s="43"/>
      <c r="AK366" s="43"/>
      <c r="AL366" s="43"/>
      <c r="AM366" s="43"/>
      <c r="AN366" s="43"/>
      <c r="AO366" s="43"/>
      <c r="AP366" s="43"/>
      <c r="AQ366" s="43"/>
      <c r="AR366" s="43"/>
      <c r="AS366" s="43"/>
      <c r="AT366" s="43"/>
      <c r="AU366" s="43"/>
      <c r="AV366" s="43"/>
      <c r="AW366" s="43"/>
      <c r="AX366" s="43"/>
      <c r="AY366" s="43"/>
      <c r="AZ366" s="43"/>
      <c r="BA366" s="43"/>
      <c r="BB366" s="43"/>
      <c r="BC366" s="43"/>
      <c r="BD366" s="43"/>
      <c r="BE366" s="43"/>
      <c r="BF366" s="43"/>
      <c r="BG366" s="43"/>
      <c r="BH366" s="43"/>
      <c r="BI366" s="43"/>
      <c r="BJ366" s="43"/>
      <c r="BK366" s="43"/>
      <c r="BL366" s="27"/>
      <c r="BM366" s="27"/>
      <c r="BN366" s="27"/>
    </row>
    <row r="367" spans="1:66" x14ac:dyDescent="0.2">
      <c r="A367" s="43"/>
      <c r="B367" s="43"/>
      <c r="C367" s="43"/>
      <c r="E367" s="43"/>
      <c r="F367" s="43"/>
      <c r="G367" s="43"/>
      <c r="H367" s="43"/>
      <c r="I367" s="43"/>
      <c r="J367" s="43"/>
      <c r="K367" s="43"/>
      <c r="L367" s="43"/>
      <c r="M367" s="43"/>
      <c r="N367" s="43"/>
      <c r="O367" s="43"/>
      <c r="P367" s="43"/>
      <c r="Q367" s="43"/>
      <c r="R367" s="43"/>
      <c r="S367" s="43"/>
      <c r="T367" s="43"/>
      <c r="U367" s="43"/>
      <c r="V367" s="43"/>
      <c r="W367" s="43"/>
      <c r="X367" s="43"/>
      <c r="Y367" s="43"/>
      <c r="Z367" s="43"/>
      <c r="AA367" s="43"/>
      <c r="AB367" s="43"/>
      <c r="AC367" s="43"/>
      <c r="AD367" s="43"/>
      <c r="AE367" s="43"/>
      <c r="AF367" s="43"/>
      <c r="AG367" s="43"/>
      <c r="AH367" s="43"/>
      <c r="AI367" s="43"/>
      <c r="AJ367" s="43"/>
      <c r="AK367" s="43"/>
      <c r="AL367" s="43"/>
      <c r="AM367" s="43"/>
      <c r="AN367" s="43"/>
      <c r="AO367" s="43"/>
      <c r="AP367" s="43"/>
      <c r="AQ367" s="43"/>
      <c r="AR367" s="43"/>
      <c r="AS367" s="43"/>
      <c r="AT367" s="43"/>
      <c r="AU367" s="43"/>
      <c r="AV367" s="43"/>
      <c r="AW367" s="43"/>
      <c r="AX367" s="43"/>
      <c r="AY367" s="43"/>
      <c r="AZ367" s="43"/>
      <c r="BA367" s="43"/>
      <c r="BB367" s="43"/>
      <c r="BC367" s="43"/>
      <c r="BD367" s="43"/>
      <c r="BE367" s="43"/>
      <c r="BF367" s="43"/>
      <c r="BG367" s="43"/>
      <c r="BH367" s="43"/>
      <c r="BI367" s="43"/>
      <c r="BJ367" s="43"/>
      <c r="BK367" s="43"/>
      <c r="BL367" s="27"/>
      <c r="BM367" s="27"/>
      <c r="BN367" s="27"/>
    </row>
    <row r="368" spans="1:66" x14ac:dyDescent="0.2">
      <c r="A368" s="43"/>
      <c r="B368" s="43"/>
      <c r="C368" s="43"/>
      <c r="E368" s="43"/>
      <c r="F368" s="43"/>
      <c r="G368" s="43"/>
      <c r="H368" s="43"/>
      <c r="I368" s="43"/>
      <c r="J368" s="43"/>
      <c r="K368" s="43"/>
      <c r="L368" s="43"/>
      <c r="M368" s="43"/>
      <c r="N368" s="43"/>
      <c r="O368" s="43"/>
      <c r="P368" s="43"/>
      <c r="Q368" s="43"/>
      <c r="R368" s="43"/>
      <c r="S368" s="43"/>
      <c r="T368" s="43"/>
      <c r="U368" s="43"/>
      <c r="V368" s="43"/>
      <c r="W368" s="43"/>
      <c r="X368" s="43"/>
      <c r="Y368" s="43"/>
      <c r="Z368" s="43"/>
      <c r="AA368" s="43"/>
      <c r="AB368" s="43"/>
      <c r="AC368" s="43"/>
      <c r="AD368" s="43"/>
      <c r="AE368" s="43"/>
      <c r="AF368" s="43"/>
      <c r="AG368" s="43"/>
      <c r="AH368" s="43"/>
      <c r="AI368" s="43"/>
      <c r="AJ368" s="43"/>
      <c r="AK368" s="43"/>
      <c r="AL368" s="43"/>
      <c r="AM368" s="43"/>
      <c r="AN368" s="43"/>
      <c r="AO368" s="43"/>
      <c r="AP368" s="43"/>
      <c r="AQ368" s="43"/>
      <c r="AR368" s="43"/>
      <c r="AS368" s="43"/>
      <c r="AT368" s="43"/>
      <c r="AU368" s="43"/>
      <c r="AV368" s="43"/>
      <c r="AW368" s="43"/>
      <c r="AX368" s="43"/>
      <c r="AY368" s="43"/>
      <c r="AZ368" s="43"/>
      <c r="BA368" s="43"/>
      <c r="BB368" s="43"/>
      <c r="BC368" s="43"/>
      <c r="BD368" s="43"/>
      <c r="BE368" s="43"/>
      <c r="BF368" s="43"/>
      <c r="BG368" s="43"/>
      <c r="BH368" s="43"/>
      <c r="BI368" s="43"/>
      <c r="BJ368" s="43"/>
      <c r="BK368" s="43"/>
      <c r="BL368" s="27"/>
      <c r="BM368" s="27"/>
      <c r="BN368" s="27"/>
    </row>
    <row r="369" spans="1:66" x14ac:dyDescent="0.2">
      <c r="A369" s="43"/>
      <c r="B369" s="43"/>
      <c r="C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43"/>
      <c r="AB369" s="43"/>
      <c r="AC369" s="43"/>
      <c r="AD369" s="43"/>
      <c r="AE369" s="43"/>
      <c r="AF369" s="43"/>
      <c r="AG369" s="43"/>
      <c r="AH369" s="43"/>
      <c r="AI369" s="43"/>
      <c r="AJ369" s="43"/>
      <c r="AK369" s="43"/>
      <c r="AL369" s="43"/>
      <c r="AM369" s="43"/>
      <c r="AN369" s="43"/>
      <c r="AO369" s="43"/>
      <c r="AP369" s="43"/>
      <c r="AQ369" s="43"/>
      <c r="AR369" s="43"/>
      <c r="AS369" s="43"/>
      <c r="AT369" s="43"/>
      <c r="AU369" s="43"/>
      <c r="AV369" s="43"/>
      <c r="AW369" s="43"/>
      <c r="AX369" s="43"/>
      <c r="AY369" s="43"/>
      <c r="AZ369" s="43"/>
      <c r="BA369" s="43"/>
      <c r="BB369" s="43"/>
      <c r="BC369" s="43"/>
      <c r="BD369" s="43"/>
      <c r="BE369" s="43"/>
      <c r="BF369" s="43"/>
      <c r="BG369" s="43"/>
      <c r="BH369" s="43"/>
      <c r="BI369" s="43"/>
      <c r="BJ369" s="43"/>
      <c r="BK369" s="43"/>
      <c r="BL369" s="27"/>
      <c r="BM369" s="27"/>
      <c r="BN369" s="27"/>
    </row>
    <row r="370" spans="1:66" x14ac:dyDescent="0.2">
      <c r="A370" s="43"/>
      <c r="B370" s="43"/>
      <c r="C370" s="43"/>
      <c r="E370" s="43"/>
      <c r="F370" s="43"/>
      <c r="G370" s="43"/>
      <c r="H370" s="43"/>
      <c r="I370" s="43"/>
      <c r="J370" s="43"/>
      <c r="K370" s="43"/>
      <c r="L370" s="43"/>
      <c r="M370" s="43"/>
      <c r="N370" s="43"/>
      <c r="O370" s="43"/>
      <c r="P370" s="43"/>
      <c r="Q370" s="43"/>
      <c r="R370" s="43"/>
      <c r="S370" s="43"/>
      <c r="T370" s="43"/>
      <c r="U370" s="43"/>
      <c r="V370" s="43"/>
      <c r="W370" s="43"/>
      <c r="X370" s="43"/>
      <c r="Y370" s="43"/>
      <c r="Z370" s="43"/>
      <c r="AA370" s="43"/>
      <c r="AB370" s="43"/>
      <c r="AC370" s="43"/>
      <c r="AD370" s="43"/>
      <c r="AE370" s="43"/>
      <c r="AF370" s="43"/>
      <c r="AG370" s="43"/>
      <c r="AH370" s="43"/>
      <c r="AI370" s="43"/>
      <c r="AJ370" s="43"/>
      <c r="AK370" s="43"/>
      <c r="AL370" s="43"/>
      <c r="AM370" s="43"/>
      <c r="AN370" s="43"/>
      <c r="AO370" s="43"/>
      <c r="AP370" s="43"/>
      <c r="AQ370" s="43"/>
      <c r="AR370" s="43"/>
      <c r="AS370" s="43"/>
      <c r="AT370" s="43"/>
      <c r="AU370" s="43"/>
      <c r="AV370" s="43"/>
      <c r="AW370" s="43"/>
      <c r="AX370" s="43"/>
      <c r="AY370" s="43"/>
      <c r="AZ370" s="43"/>
      <c r="BA370" s="43"/>
      <c r="BB370" s="43"/>
      <c r="BC370" s="43"/>
      <c r="BD370" s="43"/>
      <c r="BE370" s="43"/>
      <c r="BF370" s="43"/>
      <c r="BG370" s="43"/>
      <c r="BH370" s="43"/>
      <c r="BI370" s="43"/>
      <c r="BJ370" s="43"/>
      <c r="BK370" s="43"/>
      <c r="BL370" s="27"/>
      <c r="BM370" s="27"/>
      <c r="BN370" s="27"/>
    </row>
    <row r="371" spans="1:66" x14ac:dyDescent="0.2">
      <c r="A371" s="43"/>
      <c r="B371" s="43"/>
      <c r="C371" s="43"/>
      <c r="E371" s="43"/>
      <c r="F371" s="43"/>
      <c r="G371" s="43"/>
      <c r="H371" s="43"/>
      <c r="I371" s="43"/>
      <c r="J371" s="43"/>
      <c r="K371" s="43"/>
      <c r="L371" s="43"/>
      <c r="M371" s="43"/>
      <c r="N371" s="43"/>
      <c r="O371" s="43"/>
      <c r="P371" s="43"/>
      <c r="Q371" s="43"/>
      <c r="R371" s="43"/>
      <c r="S371" s="43"/>
      <c r="T371" s="43"/>
      <c r="U371" s="43"/>
      <c r="V371" s="43"/>
      <c r="W371" s="43"/>
      <c r="X371" s="43"/>
      <c r="Y371" s="43"/>
      <c r="Z371" s="43"/>
      <c r="AA371" s="43"/>
      <c r="AB371" s="43"/>
      <c r="AC371" s="43"/>
      <c r="AD371" s="43"/>
      <c r="AE371" s="43"/>
      <c r="AF371" s="43"/>
      <c r="AG371" s="43"/>
      <c r="AH371" s="43"/>
      <c r="AI371" s="43"/>
      <c r="AJ371" s="43"/>
      <c r="AK371" s="43"/>
      <c r="AL371" s="43"/>
      <c r="AM371" s="43"/>
      <c r="AN371" s="43"/>
      <c r="AO371" s="43"/>
      <c r="AP371" s="43"/>
      <c r="AQ371" s="43"/>
      <c r="AR371" s="43"/>
      <c r="AS371" s="43"/>
      <c r="AT371" s="43"/>
      <c r="AU371" s="43"/>
      <c r="AV371" s="43"/>
      <c r="AW371" s="43"/>
      <c r="AX371" s="43"/>
      <c r="AY371" s="43"/>
      <c r="AZ371" s="43"/>
      <c r="BA371" s="43"/>
      <c r="BB371" s="43"/>
      <c r="BC371" s="43"/>
      <c r="BD371" s="43"/>
      <c r="BE371" s="43"/>
      <c r="BF371" s="43"/>
      <c r="BG371" s="43"/>
      <c r="BH371" s="43"/>
      <c r="BI371" s="43"/>
      <c r="BJ371" s="43"/>
      <c r="BK371" s="43"/>
      <c r="BL371" s="27"/>
      <c r="BM371" s="27"/>
      <c r="BN371" s="27"/>
    </row>
    <row r="372" spans="1:66" x14ac:dyDescent="0.2">
      <c r="A372" s="43"/>
      <c r="B372" s="43"/>
      <c r="C372" s="43"/>
      <c r="E372" s="43"/>
      <c r="F372" s="43"/>
      <c r="G372" s="43"/>
      <c r="H372" s="43"/>
      <c r="I372" s="43"/>
      <c r="J372" s="43"/>
      <c r="K372" s="43"/>
      <c r="L372" s="43"/>
      <c r="M372" s="43"/>
      <c r="N372" s="43"/>
      <c r="O372" s="43"/>
      <c r="P372" s="43"/>
      <c r="Q372" s="43"/>
      <c r="R372" s="43"/>
      <c r="S372" s="43"/>
      <c r="T372" s="43"/>
      <c r="U372" s="43"/>
      <c r="V372" s="43"/>
      <c r="W372" s="43"/>
      <c r="X372" s="43"/>
      <c r="Y372" s="43"/>
      <c r="Z372" s="43"/>
      <c r="AA372" s="43"/>
      <c r="AB372" s="43"/>
      <c r="AC372" s="43"/>
      <c r="AD372" s="43"/>
      <c r="AE372" s="43"/>
      <c r="AF372" s="43"/>
      <c r="AG372" s="43"/>
      <c r="AH372" s="43"/>
      <c r="AI372" s="43"/>
      <c r="AJ372" s="43"/>
      <c r="AK372" s="43"/>
      <c r="AL372" s="43"/>
      <c r="AM372" s="43"/>
      <c r="AN372" s="43"/>
      <c r="AO372" s="43"/>
      <c r="AP372" s="43"/>
      <c r="AQ372" s="43"/>
      <c r="AR372" s="43"/>
      <c r="AS372" s="43"/>
      <c r="AT372" s="43"/>
      <c r="AU372" s="43"/>
      <c r="AV372" s="43"/>
      <c r="AW372" s="43"/>
      <c r="AX372" s="43"/>
      <c r="AY372" s="43"/>
      <c r="AZ372" s="43"/>
      <c r="BA372" s="43"/>
      <c r="BB372" s="43"/>
      <c r="BC372" s="43"/>
      <c r="BD372" s="43"/>
      <c r="BE372" s="43"/>
      <c r="BF372" s="43"/>
      <c r="BG372" s="43"/>
      <c r="BH372" s="43"/>
      <c r="BI372" s="43"/>
      <c r="BJ372" s="43"/>
      <c r="BK372" s="43"/>
      <c r="BL372" s="27"/>
      <c r="BM372" s="27"/>
      <c r="BN372" s="27"/>
    </row>
    <row r="373" spans="1:66" x14ac:dyDescent="0.2">
      <c r="A373" s="43"/>
      <c r="B373" s="43"/>
      <c r="C373" s="43"/>
      <c r="E373" s="43"/>
      <c r="F373" s="43"/>
      <c r="G373" s="43"/>
      <c r="H373" s="43"/>
      <c r="I373" s="43"/>
      <c r="J373" s="43"/>
      <c r="K373" s="43"/>
      <c r="L373" s="43"/>
      <c r="M373" s="43"/>
      <c r="N373" s="43"/>
      <c r="O373" s="43"/>
      <c r="P373" s="43"/>
      <c r="Q373" s="43"/>
      <c r="R373" s="43"/>
      <c r="S373" s="43"/>
      <c r="T373" s="43"/>
      <c r="U373" s="43"/>
      <c r="V373" s="43"/>
      <c r="W373" s="43"/>
      <c r="X373" s="43"/>
      <c r="Y373" s="43"/>
      <c r="Z373" s="43"/>
      <c r="AA373" s="43"/>
      <c r="AB373" s="43"/>
      <c r="AC373" s="43"/>
      <c r="AD373" s="43"/>
      <c r="AE373" s="43"/>
      <c r="AF373" s="43"/>
      <c r="AG373" s="43"/>
      <c r="AH373" s="43"/>
      <c r="AI373" s="43"/>
      <c r="AJ373" s="43"/>
      <c r="AK373" s="43"/>
      <c r="AL373" s="43"/>
      <c r="AM373" s="43"/>
      <c r="AN373" s="43"/>
      <c r="AO373" s="43"/>
      <c r="AP373" s="43"/>
      <c r="AQ373" s="43"/>
      <c r="AR373" s="43"/>
      <c r="AS373" s="43"/>
      <c r="AT373" s="43"/>
      <c r="AU373" s="43"/>
      <c r="AV373" s="43"/>
      <c r="AW373" s="43"/>
      <c r="AX373" s="43"/>
      <c r="AY373" s="43"/>
      <c r="AZ373" s="43"/>
      <c r="BA373" s="43"/>
      <c r="BB373" s="43"/>
      <c r="BC373" s="43"/>
      <c r="BD373" s="43"/>
      <c r="BE373" s="43"/>
      <c r="BF373" s="43"/>
      <c r="BG373" s="43"/>
      <c r="BH373" s="43"/>
      <c r="BI373" s="43"/>
      <c r="BJ373" s="43"/>
      <c r="BK373" s="43"/>
      <c r="BL373" s="27"/>
      <c r="BM373" s="27"/>
      <c r="BN373" s="27"/>
    </row>
    <row r="374" spans="1:66" x14ac:dyDescent="0.2">
      <c r="A374" s="43"/>
      <c r="B374" s="43"/>
      <c r="C374" s="43"/>
      <c r="E374" s="43"/>
      <c r="F374" s="43"/>
      <c r="G374" s="43"/>
      <c r="H374" s="43"/>
      <c r="I374" s="43"/>
      <c r="J374" s="43"/>
      <c r="K374" s="43"/>
      <c r="L374" s="43"/>
      <c r="M374" s="43"/>
      <c r="N374" s="43"/>
      <c r="O374" s="43"/>
      <c r="P374" s="43"/>
      <c r="Q374" s="43"/>
      <c r="R374" s="43"/>
      <c r="S374" s="43"/>
      <c r="T374" s="43"/>
      <c r="U374" s="43"/>
      <c r="V374" s="43"/>
      <c r="W374" s="43"/>
      <c r="X374" s="43"/>
      <c r="Y374" s="43"/>
      <c r="Z374" s="43"/>
      <c r="AA374" s="43"/>
      <c r="AB374" s="43"/>
      <c r="AC374" s="43"/>
      <c r="AD374" s="43"/>
      <c r="AE374" s="43"/>
      <c r="AF374" s="43"/>
      <c r="AG374" s="43"/>
      <c r="AH374" s="43"/>
      <c r="AI374" s="43"/>
      <c r="AJ374" s="43"/>
      <c r="AK374" s="43"/>
      <c r="AL374" s="43"/>
      <c r="AM374" s="43"/>
      <c r="AN374" s="43"/>
      <c r="AO374" s="43"/>
      <c r="AP374" s="43"/>
      <c r="AQ374" s="43"/>
      <c r="AR374" s="43"/>
      <c r="AS374" s="43"/>
      <c r="AT374" s="43"/>
      <c r="AU374" s="43"/>
      <c r="AV374" s="43"/>
      <c r="AW374" s="43"/>
      <c r="AX374" s="43"/>
      <c r="AY374" s="43"/>
      <c r="AZ374" s="43"/>
      <c r="BA374" s="43"/>
      <c r="BB374" s="43"/>
      <c r="BC374" s="43"/>
      <c r="BD374" s="43"/>
      <c r="BE374" s="43"/>
      <c r="BF374" s="43"/>
      <c r="BG374" s="43"/>
      <c r="BH374" s="43"/>
      <c r="BI374" s="43"/>
      <c r="BJ374" s="43"/>
      <c r="BK374" s="43"/>
      <c r="BL374" s="27"/>
      <c r="BM374" s="27"/>
      <c r="BN374" s="27"/>
    </row>
    <row r="375" spans="1:66" x14ac:dyDescent="0.2">
      <c r="A375" s="43"/>
      <c r="B375" s="43"/>
      <c r="C375" s="43"/>
      <c r="E375" s="43"/>
      <c r="F375" s="43"/>
      <c r="G375" s="43"/>
      <c r="H375" s="43"/>
      <c r="I375" s="43"/>
      <c r="J375" s="43"/>
      <c r="K375" s="43"/>
      <c r="L375" s="43"/>
      <c r="M375" s="43"/>
      <c r="N375" s="43"/>
      <c r="O375" s="43"/>
      <c r="P375" s="43"/>
      <c r="Q375" s="43"/>
      <c r="R375" s="43"/>
      <c r="S375" s="43"/>
      <c r="T375" s="43"/>
      <c r="U375" s="43"/>
      <c r="V375" s="43"/>
      <c r="W375" s="43"/>
      <c r="X375" s="43"/>
      <c r="Y375" s="43"/>
      <c r="Z375" s="43"/>
      <c r="AA375" s="43"/>
      <c r="AB375" s="43"/>
      <c r="AC375" s="43"/>
      <c r="AD375" s="43"/>
      <c r="AE375" s="43"/>
      <c r="AF375" s="43"/>
      <c r="AG375" s="43"/>
      <c r="AH375" s="43"/>
      <c r="AI375" s="43"/>
      <c r="AJ375" s="43"/>
      <c r="AK375" s="43"/>
      <c r="AL375" s="43"/>
      <c r="AM375" s="43"/>
      <c r="AN375" s="43"/>
      <c r="AO375" s="43"/>
      <c r="AP375" s="43"/>
      <c r="AQ375" s="43"/>
      <c r="AR375" s="43"/>
      <c r="AS375" s="43"/>
      <c r="AT375" s="43"/>
      <c r="AU375" s="43"/>
      <c r="AV375" s="43"/>
      <c r="AW375" s="43"/>
      <c r="AX375" s="43"/>
      <c r="AY375" s="43"/>
      <c r="AZ375" s="43"/>
      <c r="BA375" s="43"/>
      <c r="BB375" s="43"/>
      <c r="BC375" s="43"/>
      <c r="BD375" s="43"/>
      <c r="BE375" s="43"/>
      <c r="BF375" s="43"/>
      <c r="BG375" s="43"/>
      <c r="BH375" s="43"/>
      <c r="BI375" s="43"/>
      <c r="BJ375" s="43"/>
      <c r="BK375" s="43"/>
      <c r="BL375" s="27"/>
      <c r="BM375" s="27"/>
      <c r="BN375" s="27"/>
    </row>
    <row r="376" spans="1:66" x14ac:dyDescent="0.2">
      <c r="A376" s="43"/>
      <c r="B376" s="43"/>
      <c r="C376" s="43"/>
      <c r="E376" s="43"/>
      <c r="F376" s="43"/>
      <c r="G376" s="43"/>
      <c r="H376" s="43"/>
      <c r="I376" s="43"/>
      <c r="J376" s="43"/>
      <c r="K376" s="43"/>
      <c r="L376" s="43"/>
      <c r="M376" s="43"/>
      <c r="N376" s="43"/>
      <c r="O376" s="43"/>
      <c r="P376" s="43"/>
      <c r="Q376" s="43"/>
      <c r="R376" s="43"/>
      <c r="S376" s="43"/>
      <c r="T376" s="43"/>
      <c r="U376" s="43"/>
      <c r="V376" s="43"/>
      <c r="W376" s="43"/>
      <c r="X376" s="43"/>
      <c r="Y376" s="43"/>
      <c r="Z376" s="43"/>
      <c r="AA376" s="43"/>
      <c r="AB376" s="43"/>
      <c r="AC376" s="43"/>
      <c r="AD376" s="43"/>
      <c r="AE376" s="43"/>
      <c r="AF376" s="43"/>
      <c r="AG376" s="43"/>
      <c r="AH376" s="43"/>
      <c r="AI376" s="43"/>
      <c r="AJ376" s="43"/>
      <c r="AK376" s="43"/>
      <c r="AL376" s="43"/>
      <c r="AM376" s="43"/>
      <c r="AN376" s="43"/>
      <c r="AO376" s="43"/>
      <c r="AP376" s="43"/>
      <c r="AQ376" s="43"/>
      <c r="AR376" s="43"/>
      <c r="AS376" s="43"/>
      <c r="AT376" s="43"/>
      <c r="AU376" s="43"/>
      <c r="AV376" s="43"/>
      <c r="AW376" s="43"/>
      <c r="AX376" s="43"/>
      <c r="AY376" s="43"/>
      <c r="AZ376" s="43"/>
      <c r="BA376" s="43"/>
      <c r="BB376" s="43"/>
      <c r="BC376" s="43"/>
      <c r="BD376" s="43"/>
      <c r="BE376" s="43"/>
      <c r="BF376" s="43"/>
      <c r="BG376" s="43"/>
      <c r="BH376" s="43"/>
      <c r="BI376" s="43"/>
      <c r="BJ376" s="43"/>
      <c r="BK376" s="43"/>
      <c r="BL376" s="27"/>
      <c r="BM376" s="27"/>
      <c r="BN376" s="27"/>
    </row>
    <row r="377" spans="1:66" x14ac:dyDescent="0.2">
      <c r="A377" s="43"/>
      <c r="B377" s="43"/>
      <c r="C377" s="43"/>
      <c r="E377" s="43"/>
      <c r="F377" s="43"/>
      <c r="G377" s="43"/>
      <c r="H377" s="43"/>
      <c r="I377" s="43"/>
      <c r="J377" s="43"/>
      <c r="K377" s="43"/>
      <c r="L377" s="43"/>
      <c r="M377" s="43"/>
      <c r="N377" s="43"/>
      <c r="O377" s="43"/>
      <c r="P377" s="43"/>
      <c r="Q377" s="43"/>
      <c r="R377" s="43"/>
      <c r="S377" s="43"/>
      <c r="T377" s="43"/>
      <c r="U377" s="43"/>
      <c r="V377" s="43"/>
      <c r="W377" s="43"/>
      <c r="X377" s="43"/>
      <c r="Y377" s="43"/>
      <c r="Z377" s="43"/>
      <c r="AA377" s="43"/>
      <c r="AB377" s="43"/>
      <c r="AC377" s="43"/>
      <c r="AD377" s="43"/>
      <c r="AE377" s="43"/>
      <c r="AF377" s="43"/>
      <c r="AG377" s="43"/>
      <c r="AH377" s="43"/>
      <c r="AI377" s="43"/>
      <c r="AJ377" s="43"/>
      <c r="AK377" s="43"/>
      <c r="AL377" s="43"/>
      <c r="AM377" s="43"/>
      <c r="AN377" s="43"/>
      <c r="AO377" s="43"/>
      <c r="AP377" s="43"/>
      <c r="AQ377" s="43"/>
      <c r="AR377" s="43"/>
      <c r="AS377" s="43"/>
      <c r="AT377" s="43"/>
      <c r="AU377" s="43"/>
      <c r="AV377" s="43"/>
      <c r="AW377" s="43"/>
      <c r="AX377" s="43"/>
      <c r="AY377" s="43"/>
      <c r="AZ377" s="43"/>
      <c r="BA377" s="43"/>
      <c r="BB377" s="43"/>
      <c r="BC377" s="43"/>
      <c r="BD377" s="43"/>
      <c r="BE377" s="43"/>
      <c r="BF377" s="43"/>
      <c r="BG377" s="43"/>
      <c r="BH377" s="43"/>
      <c r="BI377" s="43"/>
      <c r="BJ377" s="43"/>
      <c r="BK377" s="43"/>
      <c r="BL377" s="27"/>
      <c r="BM377" s="27"/>
      <c r="BN377" s="27"/>
    </row>
    <row r="378" spans="1:66" x14ac:dyDescent="0.2">
      <c r="A378" s="43"/>
      <c r="B378" s="43"/>
      <c r="C378" s="43"/>
      <c r="E378" s="43"/>
      <c r="F378" s="43"/>
      <c r="G378" s="43"/>
      <c r="H378" s="43"/>
      <c r="I378" s="43"/>
      <c r="J378" s="43"/>
      <c r="K378" s="43"/>
      <c r="L378" s="43"/>
      <c r="M378" s="43"/>
      <c r="N378" s="43"/>
      <c r="O378" s="43"/>
      <c r="P378" s="43"/>
      <c r="Q378" s="43"/>
      <c r="R378" s="43"/>
      <c r="S378" s="43"/>
      <c r="T378" s="43"/>
      <c r="U378" s="43"/>
      <c r="V378" s="43"/>
      <c r="W378" s="43"/>
      <c r="X378" s="43"/>
      <c r="Y378" s="43"/>
      <c r="Z378" s="43"/>
      <c r="AA378" s="43"/>
      <c r="AB378" s="43"/>
      <c r="AC378" s="43"/>
      <c r="AD378" s="43"/>
      <c r="AE378" s="43"/>
      <c r="AF378" s="43"/>
      <c r="AG378" s="43"/>
      <c r="AH378" s="43"/>
      <c r="AI378" s="43"/>
      <c r="AJ378" s="43"/>
      <c r="AK378" s="43"/>
      <c r="AL378" s="43"/>
      <c r="AM378" s="43"/>
      <c r="AN378" s="43"/>
      <c r="AO378" s="43"/>
      <c r="AP378" s="43"/>
      <c r="AQ378" s="43"/>
      <c r="AR378" s="43"/>
      <c r="AS378" s="43"/>
      <c r="AT378" s="43"/>
      <c r="AU378" s="43"/>
      <c r="AV378" s="43"/>
      <c r="AW378" s="43"/>
      <c r="AX378" s="43"/>
      <c r="AY378" s="43"/>
      <c r="AZ378" s="43"/>
      <c r="BA378" s="43"/>
      <c r="BB378" s="43"/>
      <c r="BC378" s="43"/>
      <c r="BD378" s="43"/>
      <c r="BE378" s="43"/>
      <c r="BF378" s="43"/>
      <c r="BG378" s="43"/>
      <c r="BH378" s="43"/>
      <c r="BI378" s="43"/>
      <c r="BJ378" s="43"/>
      <c r="BK378" s="43"/>
      <c r="BL378" s="27"/>
      <c r="BM378" s="27"/>
      <c r="BN378" s="27"/>
    </row>
    <row r="379" spans="1:66" x14ac:dyDescent="0.2">
      <c r="A379" s="43"/>
      <c r="B379" s="43"/>
      <c r="C379" s="43"/>
      <c r="E379" s="43"/>
      <c r="F379" s="43"/>
      <c r="G379" s="43"/>
      <c r="H379" s="43"/>
      <c r="I379" s="43"/>
      <c r="J379" s="43"/>
      <c r="K379" s="43"/>
      <c r="L379" s="43"/>
      <c r="M379" s="43"/>
      <c r="N379" s="43"/>
      <c r="O379" s="43"/>
      <c r="P379" s="43"/>
      <c r="Q379" s="43"/>
      <c r="R379" s="43"/>
      <c r="S379" s="43"/>
      <c r="T379" s="43"/>
      <c r="U379" s="43"/>
      <c r="V379" s="43"/>
      <c r="W379" s="43"/>
      <c r="X379" s="43"/>
      <c r="Y379" s="43"/>
      <c r="Z379" s="43"/>
      <c r="AA379" s="43"/>
      <c r="AB379" s="43"/>
      <c r="AC379" s="43"/>
      <c r="AD379" s="43"/>
      <c r="AE379" s="43"/>
      <c r="AF379" s="43"/>
      <c r="AG379" s="43"/>
      <c r="AH379" s="43"/>
      <c r="AI379" s="43"/>
      <c r="AJ379" s="43"/>
      <c r="AK379" s="43"/>
      <c r="AL379" s="43"/>
      <c r="AM379" s="43"/>
      <c r="AN379" s="43"/>
      <c r="AO379" s="43"/>
      <c r="AP379" s="43"/>
      <c r="AQ379" s="43"/>
      <c r="AR379" s="43"/>
      <c r="AS379" s="43"/>
      <c r="AT379" s="43"/>
      <c r="AU379" s="43"/>
      <c r="AV379" s="43"/>
      <c r="AW379" s="43"/>
      <c r="AX379" s="43"/>
      <c r="AY379" s="43"/>
      <c r="AZ379" s="43"/>
      <c r="BA379" s="43"/>
      <c r="BB379" s="43"/>
      <c r="BC379" s="43"/>
      <c r="BD379" s="43"/>
      <c r="BE379" s="43"/>
      <c r="BF379" s="43"/>
      <c r="BG379" s="43"/>
      <c r="BH379" s="43"/>
      <c r="BI379" s="43"/>
      <c r="BJ379" s="43"/>
      <c r="BK379" s="43"/>
      <c r="BL379" s="27"/>
      <c r="BM379" s="27"/>
      <c r="BN379" s="27"/>
    </row>
    <row r="380" spans="1:66" x14ac:dyDescent="0.2">
      <c r="A380" s="43"/>
      <c r="B380" s="43"/>
      <c r="C380" s="43"/>
      <c r="E380" s="43"/>
      <c r="F380" s="43"/>
      <c r="G380" s="43"/>
      <c r="H380" s="43"/>
      <c r="I380" s="43"/>
      <c r="J380" s="43"/>
      <c r="K380" s="43"/>
      <c r="L380" s="43"/>
      <c r="M380" s="43"/>
      <c r="N380" s="43"/>
      <c r="O380" s="43"/>
      <c r="P380" s="43"/>
      <c r="Q380" s="43"/>
      <c r="R380" s="43"/>
      <c r="S380" s="43"/>
      <c r="T380" s="43"/>
      <c r="U380" s="43"/>
      <c r="V380" s="43"/>
      <c r="W380" s="43"/>
      <c r="X380" s="43"/>
      <c r="Y380" s="43"/>
      <c r="Z380" s="43"/>
      <c r="AA380" s="43"/>
      <c r="AB380" s="43"/>
      <c r="AC380" s="43"/>
      <c r="AD380" s="43"/>
      <c r="AE380" s="43"/>
      <c r="AF380" s="43"/>
      <c r="AG380" s="43"/>
      <c r="AH380" s="43"/>
      <c r="AI380" s="43"/>
      <c r="AJ380" s="43"/>
      <c r="AK380" s="43"/>
      <c r="AL380" s="43"/>
      <c r="AM380" s="43"/>
      <c r="AN380" s="43"/>
      <c r="AO380" s="43"/>
      <c r="AP380" s="43"/>
      <c r="AQ380" s="43"/>
      <c r="AR380" s="43"/>
      <c r="AS380" s="43"/>
      <c r="AT380" s="43"/>
      <c r="AU380" s="43"/>
      <c r="AV380" s="43"/>
      <c r="AW380" s="43"/>
      <c r="AX380" s="43"/>
      <c r="AY380" s="43"/>
      <c r="AZ380" s="43"/>
      <c r="BA380" s="43"/>
      <c r="BB380" s="43"/>
      <c r="BC380" s="43"/>
      <c r="BD380" s="43"/>
      <c r="BE380" s="43"/>
      <c r="BF380" s="43"/>
      <c r="BG380" s="43"/>
      <c r="BH380" s="43"/>
      <c r="BI380" s="43"/>
      <c r="BJ380" s="43"/>
      <c r="BK380" s="43"/>
      <c r="BL380" s="27"/>
      <c r="BM380" s="27"/>
      <c r="BN380" s="27"/>
    </row>
    <row r="381" spans="1:66" x14ac:dyDescent="0.2">
      <c r="A381" s="43"/>
      <c r="B381" s="43"/>
      <c r="C381" s="43"/>
      <c r="E381" s="43"/>
      <c r="F381" s="43"/>
      <c r="G381" s="43"/>
      <c r="H381" s="43"/>
      <c r="I381" s="43"/>
      <c r="J381" s="43"/>
      <c r="K381" s="43"/>
      <c r="L381" s="43"/>
      <c r="M381" s="43"/>
      <c r="N381" s="43"/>
      <c r="O381" s="43"/>
      <c r="P381" s="43"/>
      <c r="Q381" s="43"/>
      <c r="R381" s="43"/>
      <c r="S381" s="43"/>
      <c r="T381" s="43"/>
      <c r="U381" s="43"/>
      <c r="V381" s="43"/>
      <c r="W381" s="43"/>
      <c r="X381" s="43"/>
      <c r="Y381" s="43"/>
      <c r="Z381" s="43"/>
      <c r="AA381" s="43"/>
      <c r="AB381" s="43"/>
      <c r="AC381" s="43"/>
      <c r="AD381" s="43"/>
      <c r="AE381" s="43"/>
      <c r="AF381" s="43"/>
      <c r="AG381" s="43"/>
      <c r="AH381" s="43"/>
      <c r="AI381" s="43"/>
      <c r="AJ381" s="43"/>
      <c r="AK381" s="43"/>
      <c r="AL381" s="43"/>
      <c r="AM381" s="43"/>
      <c r="AN381" s="43"/>
      <c r="AO381" s="43"/>
      <c r="AP381" s="43"/>
      <c r="AQ381" s="43"/>
      <c r="AR381" s="43"/>
      <c r="AS381" s="43"/>
      <c r="AT381" s="43"/>
      <c r="AU381" s="43"/>
      <c r="AV381" s="43"/>
      <c r="AW381" s="43"/>
      <c r="AX381" s="43"/>
      <c r="AY381" s="43"/>
      <c r="AZ381" s="43"/>
      <c r="BA381" s="43"/>
      <c r="BB381" s="43"/>
      <c r="BC381" s="43"/>
      <c r="BD381" s="43"/>
      <c r="BE381" s="43"/>
      <c r="BF381" s="43"/>
      <c r="BG381" s="43"/>
      <c r="BH381" s="43"/>
      <c r="BI381" s="43"/>
      <c r="BJ381" s="43"/>
      <c r="BK381" s="43"/>
      <c r="BL381" s="27"/>
      <c r="BM381" s="27"/>
      <c r="BN381" s="27"/>
    </row>
    <row r="382" spans="1:66" x14ac:dyDescent="0.2">
      <c r="A382" s="43"/>
      <c r="B382" s="43"/>
      <c r="C382" s="43"/>
      <c r="E382" s="43"/>
      <c r="F382" s="43"/>
      <c r="G382" s="43"/>
      <c r="H382" s="43"/>
      <c r="I382" s="43"/>
      <c r="J382" s="43"/>
      <c r="K382" s="43"/>
      <c r="L382" s="43"/>
      <c r="M382" s="43"/>
      <c r="N382" s="43"/>
      <c r="O382" s="43"/>
      <c r="P382" s="43"/>
      <c r="Q382" s="43"/>
      <c r="R382" s="43"/>
      <c r="S382" s="43"/>
      <c r="T382" s="43"/>
      <c r="U382" s="43"/>
      <c r="V382" s="43"/>
      <c r="W382" s="43"/>
      <c r="X382" s="43"/>
      <c r="Y382" s="43"/>
      <c r="Z382" s="43"/>
      <c r="AA382" s="43"/>
      <c r="AB382" s="43"/>
      <c r="AC382" s="43"/>
      <c r="AD382" s="43"/>
      <c r="AE382" s="43"/>
      <c r="AF382" s="43"/>
      <c r="AG382" s="43"/>
      <c r="AH382" s="43"/>
      <c r="AI382" s="43"/>
      <c r="AJ382" s="43"/>
      <c r="AK382" s="43"/>
      <c r="AL382" s="43"/>
      <c r="AM382" s="43"/>
      <c r="AN382" s="43"/>
      <c r="AO382" s="43"/>
      <c r="AP382" s="43"/>
      <c r="AQ382" s="43"/>
      <c r="AR382" s="43"/>
      <c r="AS382" s="43"/>
      <c r="AT382" s="43"/>
      <c r="AU382" s="43"/>
      <c r="AV382" s="43"/>
      <c r="AW382" s="43"/>
      <c r="AX382" s="43"/>
      <c r="AY382" s="43"/>
      <c r="AZ382" s="43"/>
      <c r="BA382" s="43"/>
      <c r="BB382" s="43"/>
      <c r="BC382" s="43"/>
      <c r="BD382" s="43"/>
      <c r="BE382" s="43"/>
      <c r="BF382" s="43"/>
      <c r="BG382" s="43"/>
      <c r="BH382" s="43"/>
      <c r="BI382" s="43"/>
      <c r="BJ382" s="43"/>
      <c r="BK382" s="43"/>
      <c r="BL382" s="27"/>
      <c r="BM382" s="27"/>
      <c r="BN382" s="27"/>
    </row>
    <row r="383" spans="1:66" x14ac:dyDescent="0.2">
      <c r="A383" s="43"/>
      <c r="B383" s="43"/>
      <c r="C383" s="43"/>
      <c r="E383" s="43"/>
      <c r="F383" s="43"/>
      <c r="G383" s="43"/>
      <c r="H383" s="43"/>
      <c r="I383" s="43"/>
      <c r="J383" s="43"/>
      <c r="K383" s="43"/>
      <c r="L383" s="43"/>
      <c r="M383" s="43"/>
      <c r="N383" s="43"/>
      <c r="O383" s="43"/>
      <c r="P383" s="43"/>
      <c r="Q383" s="43"/>
      <c r="R383" s="43"/>
      <c r="S383" s="43"/>
      <c r="T383" s="43"/>
      <c r="U383" s="43"/>
      <c r="V383" s="43"/>
      <c r="W383" s="43"/>
      <c r="X383" s="43"/>
      <c r="Y383" s="43"/>
      <c r="Z383" s="43"/>
      <c r="AA383" s="43"/>
      <c r="AB383" s="43"/>
      <c r="AC383" s="43"/>
      <c r="AD383" s="43"/>
      <c r="AE383" s="43"/>
      <c r="AF383" s="43"/>
      <c r="AG383" s="43"/>
      <c r="AH383" s="43"/>
      <c r="AI383" s="43"/>
      <c r="AJ383" s="43"/>
      <c r="AK383" s="43"/>
      <c r="AL383" s="43"/>
      <c r="AM383" s="43"/>
      <c r="AN383" s="43"/>
      <c r="AO383" s="43"/>
      <c r="AP383" s="43"/>
      <c r="AQ383" s="43"/>
      <c r="AR383" s="43"/>
      <c r="AS383" s="43"/>
      <c r="AT383" s="43"/>
      <c r="AU383" s="43"/>
      <c r="AV383" s="43"/>
      <c r="AW383" s="43"/>
      <c r="AX383" s="43"/>
      <c r="AY383" s="43"/>
      <c r="AZ383" s="43"/>
      <c r="BA383" s="43"/>
      <c r="BB383" s="43"/>
      <c r="BC383" s="43"/>
      <c r="BD383" s="43"/>
      <c r="BE383" s="43"/>
      <c r="BF383" s="43"/>
      <c r="BG383" s="43"/>
      <c r="BH383" s="43"/>
      <c r="BI383" s="43"/>
      <c r="BJ383" s="43"/>
      <c r="BK383" s="43"/>
      <c r="BL383" s="27"/>
      <c r="BM383" s="27"/>
      <c r="BN383" s="27"/>
    </row>
    <row r="384" spans="1:66" x14ac:dyDescent="0.2">
      <c r="A384" s="43"/>
      <c r="B384" s="43"/>
      <c r="C384" s="43"/>
      <c r="E384" s="43"/>
      <c r="F384" s="43"/>
      <c r="G384" s="43"/>
      <c r="H384" s="43"/>
      <c r="I384" s="43"/>
      <c r="J384" s="43"/>
      <c r="K384" s="43"/>
      <c r="L384" s="43"/>
      <c r="M384" s="43"/>
      <c r="N384" s="43"/>
      <c r="O384" s="43"/>
      <c r="P384" s="43"/>
      <c r="Q384" s="43"/>
      <c r="R384" s="43"/>
      <c r="S384" s="43"/>
      <c r="T384" s="43"/>
      <c r="U384" s="43"/>
      <c r="V384" s="43"/>
      <c r="W384" s="43"/>
      <c r="X384" s="43"/>
      <c r="Y384" s="43"/>
      <c r="Z384" s="43"/>
      <c r="AA384" s="43"/>
      <c r="AB384" s="43"/>
      <c r="AC384" s="43"/>
      <c r="AD384" s="43"/>
      <c r="AE384" s="43"/>
      <c r="AF384" s="43"/>
      <c r="AG384" s="43"/>
      <c r="AH384" s="43"/>
      <c r="AI384" s="43"/>
      <c r="AJ384" s="43"/>
      <c r="AK384" s="43"/>
      <c r="AL384" s="43"/>
      <c r="AM384" s="43"/>
      <c r="AN384" s="43"/>
      <c r="AO384" s="43"/>
      <c r="AP384" s="43"/>
      <c r="AQ384" s="43"/>
      <c r="AR384" s="43"/>
      <c r="AS384" s="43"/>
      <c r="AT384" s="43"/>
      <c r="AU384" s="43"/>
      <c r="AV384" s="43"/>
      <c r="AW384" s="43"/>
      <c r="AX384" s="43"/>
      <c r="AY384" s="43"/>
      <c r="AZ384" s="43"/>
      <c r="BA384" s="43"/>
      <c r="BB384" s="43"/>
      <c r="BC384" s="43"/>
      <c r="BD384" s="43"/>
      <c r="BE384" s="43"/>
      <c r="BF384" s="43"/>
      <c r="BG384" s="43"/>
      <c r="BH384" s="43"/>
      <c r="BI384" s="43"/>
      <c r="BJ384" s="43"/>
      <c r="BK384" s="43"/>
      <c r="BL384" s="27"/>
      <c r="BM384" s="27"/>
      <c r="BN384" s="27"/>
    </row>
    <row r="385" spans="1:66" x14ac:dyDescent="0.2">
      <c r="A385" s="43"/>
      <c r="B385" s="43"/>
      <c r="C385" s="43"/>
      <c r="E385" s="43"/>
      <c r="F385" s="43"/>
      <c r="G385" s="43"/>
      <c r="H385" s="43"/>
      <c r="I385" s="43"/>
      <c r="J385" s="43"/>
      <c r="K385" s="43"/>
      <c r="L385" s="43"/>
      <c r="M385" s="43"/>
      <c r="N385" s="43"/>
      <c r="O385" s="43"/>
      <c r="P385" s="43"/>
      <c r="Q385" s="43"/>
      <c r="R385" s="43"/>
      <c r="S385" s="43"/>
      <c r="T385" s="43"/>
      <c r="U385" s="43"/>
      <c r="V385" s="43"/>
      <c r="W385" s="43"/>
      <c r="X385" s="43"/>
      <c r="Y385" s="43"/>
      <c r="Z385" s="43"/>
      <c r="AA385" s="43"/>
      <c r="AB385" s="43"/>
      <c r="AC385" s="43"/>
      <c r="AD385" s="43"/>
      <c r="AE385" s="43"/>
      <c r="AF385" s="43"/>
      <c r="AG385" s="43"/>
      <c r="AH385" s="43"/>
      <c r="AI385" s="43"/>
      <c r="AJ385" s="43"/>
      <c r="AK385" s="43"/>
      <c r="AL385" s="43"/>
      <c r="AM385" s="43"/>
      <c r="AN385" s="43"/>
      <c r="AO385" s="43"/>
      <c r="AP385" s="43"/>
      <c r="AQ385" s="43"/>
      <c r="AR385" s="43"/>
      <c r="AS385" s="43"/>
      <c r="AT385" s="43"/>
      <c r="AU385" s="43"/>
      <c r="AV385" s="43"/>
      <c r="AW385" s="43"/>
      <c r="AX385" s="43"/>
      <c r="AY385" s="43"/>
      <c r="AZ385" s="43"/>
      <c r="BA385" s="43"/>
      <c r="BB385" s="43"/>
      <c r="BC385" s="43"/>
      <c r="BD385" s="43"/>
      <c r="BE385" s="43"/>
      <c r="BF385" s="43"/>
      <c r="BG385" s="43"/>
      <c r="BH385" s="43"/>
      <c r="BI385" s="43"/>
      <c r="BJ385" s="43"/>
      <c r="BK385" s="43"/>
      <c r="BL385" s="27"/>
      <c r="BM385" s="27"/>
      <c r="BN385" s="27"/>
    </row>
    <row r="386" spans="1:66" x14ac:dyDescent="0.2">
      <c r="A386" s="43"/>
      <c r="B386" s="43"/>
      <c r="C386" s="43"/>
      <c r="E386" s="43"/>
      <c r="F386" s="43"/>
      <c r="G386" s="43"/>
      <c r="H386" s="43"/>
      <c r="I386" s="43"/>
      <c r="J386" s="43"/>
      <c r="K386" s="43"/>
      <c r="L386" s="43"/>
      <c r="M386" s="43"/>
      <c r="N386" s="43"/>
      <c r="O386" s="43"/>
      <c r="P386" s="43"/>
      <c r="Q386" s="43"/>
      <c r="R386" s="43"/>
      <c r="S386" s="43"/>
      <c r="T386" s="43"/>
      <c r="U386" s="43"/>
      <c r="V386" s="43"/>
      <c r="W386" s="43"/>
      <c r="X386" s="43"/>
      <c r="Y386" s="43"/>
      <c r="Z386" s="43"/>
      <c r="AA386" s="43"/>
      <c r="AB386" s="43"/>
      <c r="AC386" s="43"/>
      <c r="AD386" s="43"/>
      <c r="AE386" s="43"/>
      <c r="AF386" s="43"/>
      <c r="AG386" s="43"/>
      <c r="AH386" s="43"/>
      <c r="AI386" s="43"/>
      <c r="AJ386" s="43"/>
      <c r="AK386" s="43"/>
      <c r="AL386" s="43"/>
      <c r="AM386" s="43"/>
      <c r="AN386" s="43"/>
      <c r="AO386" s="43"/>
      <c r="AP386" s="43"/>
      <c r="AQ386" s="43"/>
      <c r="AR386" s="43"/>
      <c r="AS386" s="43"/>
      <c r="AT386" s="43"/>
      <c r="AU386" s="43"/>
      <c r="AV386" s="43"/>
      <c r="AW386" s="43"/>
      <c r="AX386" s="43"/>
      <c r="AY386" s="43"/>
      <c r="AZ386" s="43"/>
      <c r="BA386" s="43"/>
      <c r="BB386" s="43"/>
      <c r="BC386" s="43"/>
      <c r="BD386" s="43"/>
      <c r="BE386" s="43"/>
      <c r="BF386" s="43"/>
      <c r="BG386" s="43"/>
      <c r="BH386" s="43"/>
      <c r="BI386" s="43"/>
      <c r="BJ386" s="43"/>
      <c r="BK386" s="43"/>
      <c r="BL386" s="27"/>
      <c r="BM386" s="27"/>
      <c r="BN386" s="27"/>
    </row>
    <row r="387" spans="1:66" x14ac:dyDescent="0.2">
      <c r="A387" s="43"/>
      <c r="B387" s="43"/>
      <c r="C387" s="43"/>
      <c r="E387" s="43"/>
      <c r="F387" s="43"/>
      <c r="G387" s="43"/>
      <c r="H387" s="43"/>
      <c r="I387" s="43"/>
      <c r="J387" s="43"/>
      <c r="K387" s="43"/>
      <c r="L387" s="43"/>
      <c r="M387" s="43"/>
      <c r="N387" s="43"/>
      <c r="O387" s="43"/>
      <c r="P387" s="43"/>
      <c r="Q387" s="43"/>
      <c r="R387" s="43"/>
      <c r="S387" s="43"/>
      <c r="T387" s="43"/>
      <c r="U387" s="43"/>
      <c r="V387" s="43"/>
      <c r="W387" s="43"/>
      <c r="X387" s="43"/>
      <c r="Y387" s="43"/>
      <c r="Z387" s="43"/>
      <c r="AA387" s="43"/>
      <c r="AB387" s="43"/>
      <c r="AC387" s="43"/>
      <c r="AD387" s="43"/>
      <c r="AE387" s="43"/>
      <c r="AF387" s="43"/>
      <c r="AG387" s="43"/>
      <c r="AH387" s="43"/>
      <c r="AI387" s="43"/>
      <c r="AJ387" s="43"/>
      <c r="AK387" s="43"/>
      <c r="AL387" s="43"/>
      <c r="AM387" s="43"/>
      <c r="AN387" s="43"/>
      <c r="AO387" s="43"/>
      <c r="AP387" s="43"/>
      <c r="AQ387" s="43"/>
      <c r="AR387" s="43"/>
      <c r="AS387" s="43"/>
      <c r="AT387" s="43"/>
      <c r="AU387" s="43"/>
      <c r="AV387" s="43"/>
      <c r="AW387" s="43"/>
      <c r="AX387" s="43"/>
      <c r="AY387" s="43"/>
      <c r="AZ387" s="43"/>
      <c r="BA387" s="43"/>
      <c r="BB387" s="43"/>
      <c r="BC387" s="43"/>
      <c r="BD387" s="43"/>
      <c r="BE387" s="43"/>
      <c r="BF387" s="43"/>
      <c r="BG387" s="43"/>
      <c r="BH387" s="43"/>
      <c r="BI387" s="43"/>
      <c r="BJ387" s="43"/>
      <c r="BK387" s="43"/>
      <c r="BL387" s="27"/>
      <c r="BM387" s="27"/>
      <c r="BN387" s="27"/>
    </row>
    <row r="388" spans="1:66" x14ac:dyDescent="0.2">
      <c r="A388" s="43"/>
      <c r="B388" s="43"/>
      <c r="C388" s="43"/>
      <c r="E388" s="43"/>
      <c r="F388" s="43"/>
      <c r="G388" s="43"/>
      <c r="H388" s="43"/>
      <c r="I388" s="43"/>
      <c r="J388" s="43"/>
      <c r="K388" s="43"/>
      <c r="L388" s="43"/>
      <c r="M388" s="43"/>
      <c r="N388" s="43"/>
      <c r="O388" s="43"/>
      <c r="P388" s="43"/>
      <c r="Q388" s="43"/>
      <c r="R388" s="43"/>
      <c r="S388" s="43"/>
      <c r="T388" s="43"/>
      <c r="U388" s="43"/>
      <c r="V388" s="43"/>
      <c r="W388" s="43"/>
      <c r="X388" s="43"/>
      <c r="Y388" s="43"/>
      <c r="Z388" s="43"/>
      <c r="AA388" s="43"/>
      <c r="AB388" s="43"/>
      <c r="AC388" s="43"/>
      <c r="AD388" s="43"/>
      <c r="AE388" s="43"/>
      <c r="AF388" s="43"/>
      <c r="AG388" s="43"/>
      <c r="AH388" s="43"/>
      <c r="AI388" s="43"/>
      <c r="AJ388" s="43"/>
      <c r="AK388" s="43"/>
      <c r="AL388" s="43"/>
      <c r="AM388" s="43"/>
      <c r="AN388" s="43"/>
      <c r="AO388" s="43"/>
      <c r="AP388" s="43"/>
      <c r="AQ388" s="43"/>
      <c r="AR388" s="43"/>
      <c r="AS388" s="43"/>
      <c r="AT388" s="43"/>
      <c r="AU388" s="43"/>
      <c r="AV388" s="43"/>
      <c r="AW388" s="43"/>
      <c r="AX388" s="43"/>
      <c r="AY388" s="43"/>
      <c r="AZ388" s="43"/>
      <c r="BA388" s="43"/>
      <c r="BB388" s="43"/>
      <c r="BC388" s="43"/>
      <c r="BD388" s="43"/>
      <c r="BE388" s="43"/>
      <c r="BF388" s="43"/>
      <c r="BG388" s="43"/>
      <c r="BH388" s="43"/>
      <c r="BI388" s="43"/>
      <c r="BJ388" s="43"/>
      <c r="BK388" s="43"/>
      <c r="BL388" s="27"/>
      <c r="BM388" s="27"/>
      <c r="BN388" s="27"/>
    </row>
    <row r="389" spans="1:66" x14ac:dyDescent="0.2">
      <c r="A389" s="43"/>
      <c r="B389" s="43"/>
      <c r="C389" s="43"/>
      <c r="E389" s="43"/>
      <c r="F389" s="43"/>
      <c r="G389" s="43"/>
      <c r="H389" s="43"/>
      <c r="I389" s="43"/>
      <c r="J389" s="43"/>
      <c r="K389" s="43"/>
      <c r="L389" s="43"/>
      <c r="M389" s="43"/>
      <c r="N389" s="43"/>
      <c r="O389" s="43"/>
      <c r="P389" s="43"/>
      <c r="Q389" s="43"/>
      <c r="R389" s="43"/>
      <c r="S389" s="43"/>
      <c r="T389" s="43"/>
      <c r="U389" s="43"/>
      <c r="V389" s="43"/>
      <c r="W389" s="43"/>
      <c r="X389" s="43"/>
      <c r="Y389" s="43"/>
      <c r="Z389" s="43"/>
      <c r="AA389" s="43"/>
      <c r="AB389" s="43"/>
      <c r="AC389" s="43"/>
      <c r="AD389" s="43"/>
      <c r="AE389" s="43"/>
      <c r="AF389" s="43"/>
      <c r="AG389" s="43"/>
      <c r="AH389" s="43"/>
      <c r="AI389" s="43"/>
      <c r="AJ389" s="43"/>
      <c r="AK389" s="43"/>
      <c r="AL389" s="43"/>
      <c r="AM389" s="43"/>
      <c r="AN389" s="43"/>
      <c r="AO389" s="43"/>
      <c r="AP389" s="43"/>
      <c r="AQ389" s="43"/>
      <c r="AR389" s="43"/>
      <c r="AS389" s="43"/>
      <c r="AT389" s="43"/>
      <c r="AU389" s="43"/>
      <c r="AV389" s="43"/>
      <c r="AW389" s="43"/>
      <c r="AX389" s="43"/>
      <c r="AY389" s="43"/>
      <c r="AZ389" s="43"/>
      <c r="BA389" s="43"/>
      <c r="BB389" s="43"/>
      <c r="BC389" s="43"/>
      <c r="BD389" s="43"/>
      <c r="BE389" s="43"/>
      <c r="BF389" s="43"/>
      <c r="BG389" s="43"/>
      <c r="BH389" s="43"/>
      <c r="BI389" s="43"/>
      <c r="BJ389" s="43"/>
      <c r="BK389" s="43"/>
      <c r="BL389" s="27"/>
      <c r="BM389" s="27"/>
      <c r="BN389" s="27"/>
    </row>
    <row r="390" spans="1:66" x14ac:dyDescent="0.2">
      <c r="A390" s="43"/>
      <c r="B390" s="43"/>
      <c r="C390" s="43"/>
      <c r="E390" s="43"/>
      <c r="F390" s="43"/>
      <c r="G390" s="43"/>
      <c r="H390" s="43"/>
      <c r="I390" s="43"/>
      <c r="J390" s="43"/>
      <c r="K390" s="43"/>
      <c r="L390" s="43"/>
      <c r="M390" s="43"/>
      <c r="N390" s="43"/>
      <c r="O390" s="43"/>
      <c r="P390" s="43"/>
      <c r="Q390" s="43"/>
      <c r="R390" s="43"/>
      <c r="S390" s="43"/>
      <c r="T390" s="43"/>
      <c r="U390" s="43"/>
      <c r="V390" s="43"/>
      <c r="W390" s="43"/>
      <c r="X390" s="43"/>
      <c r="Y390" s="43"/>
      <c r="Z390" s="43"/>
      <c r="AA390" s="43"/>
      <c r="AB390" s="43"/>
      <c r="AC390" s="43"/>
      <c r="AD390" s="43"/>
      <c r="AE390" s="43"/>
      <c r="AF390" s="43"/>
      <c r="AG390" s="43"/>
      <c r="AH390" s="43"/>
      <c r="AI390" s="43"/>
      <c r="AJ390" s="43"/>
      <c r="AK390" s="43"/>
      <c r="AL390" s="43"/>
      <c r="AM390" s="43"/>
      <c r="AN390" s="43"/>
      <c r="AO390" s="43"/>
      <c r="AP390" s="43"/>
      <c r="AQ390" s="43"/>
      <c r="AR390" s="43"/>
      <c r="AS390" s="43"/>
      <c r="AT390" s="43"/>
      <c r="AU390" s="43"/>
      <c r="AV390" s="43"/>
      <c r="AW390" s="43"/>
      <c r="AX390" s="43"/>
      <c r="AY390" s="43"/>
      <c r="AZ390" s="43"/>
      <c r="BA390" s="43"/>
      <c r="BB390" s="43"/>
      <c r="BC390" s="43"/>
      <c r="BD390" s="43"/>
      <c r="BE390" s="43"/>
      <c r="BF390" s="43"/>
      <c r="BG390" s="43"/>
      <c r="BH390" s="43"/>
      <c r="BI390" s="43"/>
      <c r="BJ390" s="43"/>
      <c r="BK390" s="43"/>
      <c r="BL390" s="27"/>
      <c r="BM390" s="27"/>
      <c r="BN390" s="27"/>
    </row>
    <row r="391" spans="1:66" x14ac:dyDescent="0.2">
      <c r="A391" s="43"/>
      <c r="B391" s="43"/>
      <c r="C391" s="43"/>
      <c r="E391" s="43"/>
      <c r="F391" s="43"/>
      <c r="G391" s="43"/>
      <c r="H391" s="43"/>
      <c r="I391" s="43"/>
      <c r="J391" s="43"/>
      <c r="K391" s="43"/>
      <c r="L391" s="43"/>
      <c r="M391" s="43"/>
      <c r="N391" s="43"/>
      <c r="O391" s="43"/>
      <c r="P391" s="43"/>
      <c r="Q391" s="43"/>
      <c r="R391" s="43"/>
      <c r="S391" s="43"/>
      <c r="T391" s="43"/>
      <c r="U391" s="43"/>
      <c r="V391" s="43"/>
      <c r="W391" s="43"/>
      <c r="X391" s="43"/>
      <c r="Y391" s="43"/>
      <c r="Z391" s="43"/>
      <c r="AA391" s="43"/>
      <c r="AB391" s="43"/>
      <c r="AC391" s="43"/>
      <c r="AD391" s="43"/>
      <c r="AE391" s="43"/>
      <c r="AF391" s="43"/>
      <c r="AG391" s="43"/>
      <c r="AH391" s="43"/>
      <c r="AI391" s="43"/>
      <c r="AJ391" s="43"/>
      <c r="AK391" s="43"/>
      <c r="AL391" s="43"/>
      <c r="AM391" s="43"/>
      <c r="AN391" s="43"/>
      <c r="AO391" s="43"/>
      <c r="AP391" s="43"/>
      <c r="AQ391" s="43"/>
      <c r="AR391" s="43"/>
      <c r="AS391" s="43"/>
      <c r="AT391" s="43"/>
      <c r="AU391" s="43"/>
      <c r="AV391" s="43"/>
      <c r="AW391" s="43"/>
      <c r="AX391" s="43"/>
      <c r="AY391" s="43"/>
      <c r="AZ391" s="43"/>
      <c r="BA391" s="43"/>
      <c r="BB391" s="43"/>
      <c r="BC391" s="43"/>
      <c r="BD391" s="43"/>
      <c r="BE391" s="43"/>
      <c r="BF391" s="43"/>
      <c r="BG391" s="43"/>
      <c r="BH391" s="43"/>
      <c r="BI391" s="43"/>
      <c r="BJ391" s="43"/>
      <c r="BK391" s="43"/>
      <c r="BL391" s="27"/>
      <c r="BM391" s="27"/>
      <c r="BN391" s="27"/>
    </row>
    <row r="392" spans="1:66" x14ac:dyDescent="0.2">
      <c r="A392" s="43"/>
      <c r="B392" s="43"/>
      <c r="C392" s="43"/>
      <c r="E392" s="43"/>
      <c r="F392" s="43"/>
      <c r="G392" s="43"/>
      <c r="H392" s="43"/>
      <c r="I392" s="43"/>
      <c r="J392" s="43"/>
      <c r="K392" s="43"/>
      <c r="L392" s="43"/>
      <c r="M392" s="43"/>
      <c r="N392" s="43"/>
      <c r="O392" s="43"/>
      <c r="P392" s="43"/>
      <c r="Q392" s="43"/>
      <c r="R392" s="43"/>
      <c r="S392" s="43"/>
      <c r="T392" s="43"/>
      <c r="U392" s="43"/>
      <c r="V392" s="43"/>
      <c r="W392" s="43"/>
      <c r="X392" s="43"/>
      <c r="Y392" s="43"/>
      <c r="Z392" s="43"/>
      <c r="AA392" s="43"/>
      <c r="AB392" s="43"/>
      <c r="AC392" s="43"/>
      <c r="AD392" s="43"/>
      <c r="AE392" s="43"/>
      <c r="AF392" s="43"/>
      <c r="AG392" s="43"/>
      <c r="AH392" s="43"/>
      <c r="AI392" s="43"/>
      <c r="AJ392" s="43"/>
      <c r="AK392" s="43"/>
      <c r="AL392" s="43"/>
      <c r="AM392" s="43"/>
      <c r="AN392" s="43"/>
      <c r="AO392" s="43"/>
      <c r="AP392" s="43"/>
      <c r="AQ392" s="43"/>
      <c r="AR392" s="43"/>
      <c r="AS392" s="43"/>
      <c r="AT392" s="43"/>
      <c r="AU392" s="43"/>
      <c r="AV392" s="43"/>
      <c r="AW392" s="43"/>
      <c r="AX392" s="43"/>
      <c r="AY392" s="43"/>
      <c r="AZ392" s="43"/>
      <c r="BA392" s="43"/>
      <c r="BB392" s="43"/>
      <c r="BC392" s="43"/>
      <c r="BD392" s="43"/>
      <c r="BE392" s="43"/>
      <c r="BF392" s="43"/>
      <c r="BG392" s="43"/>
      <c r="BH392" s="43"/>
      <c r="BI392" s="43"/>
      <c r="BJ392" s="43"/>
      <c r="BK392" s="43"/>
      <c r="BL392" s="27"/>
      <c r="BM392" s="27"/>
      <c r="BN392" s="27"/>
    </row>
    <row r="393" spans="1:66" x14ac:dyDescent="0.2">
      <c r="A393" s="43"/>
      <c r="B393" s="43"/>
      <c r="C393" s="43"/>
      <c r="E393" s="43"/>
      <c r="F393" s="43"/>
      <c r="G393" s="43"/>
      <c r="H393" s="43"/>
      <c r="I393" s="43"/>
      <c r="J393" s="43"/>
      <c r="K393" s="43"/>
      <c r="L393" s="43"/>
      <c r="M393" s="43"/>
      <c r="N393" s="43"/>
      <c r="O393" s="43"/>
      <c r="P393" s="43"/>
      <c r="Q393" s="43"/>
      <c r="R393" s="43"/>
      <c r="S393" s="43"/>
      <c r="T393" s="43"/>
      <c r="U393" s="43"/>
      <c r="V393" s="43"/>
      <c r="W393" s="43"/>
      <c r="X393" s="43"/>
      <c r="Y393" s="43"/>
      <c r="Z393" s="43"/>
      <c r="AA393" s="43"/>
      <c r="AB393" s="43"/>
      <c r="AC393" s="43"/>
      <c r="AD393" s="43"/>
      <c r="AE393" s="43"/>
      <c r="AF393" s="43"/>
      <c r="AG393" s="43"/>
      <c r="AH393" s="43"/>
      <c r="AI393" s="43"/>
      <c r="AJ393" s="43"/>
      <c r="AK393" s="43"/>
      <c r="AL393" s="43"/>
      <c r="AM393" s="43"/>
      <c r="AN393" s="43"/>
      <c r="AO393" s="43"/>
      <c r="AP393" s="43"/>
      <c r="AQ393" s="43"/>
      <c r="AR393" s="43"/>
      <c r="AS393" s="43"/>
      <c r="AT393" s="43"/>
      <c r="AU393" s="43"/>
      <c r="AV393" s="43"/>
      <c r="AW393" s="43"/>
      <c r="AX393" s="43"/>
      <c r="AY393" s="43"/>
      <c r="AZ393" s="43"/>
      <c r="BA393" s="43"/>
      <c r="BB393" s="43"/>
      <c r="BC393" s="43"/>
      <c r="BD393" s="43"/>
      <c r="BE393" s="43"/>
      <c r="BF393" s="43"/>
      <c r="BG393" s="43"/>
      <c r="BH393" s="43"/>
      <c r="BI393" s="43"/>
      <c r="BJ393" s="43"/>
      <c r="BK393" s="43"/>
      <c r="BL393" s="27"/>
      <c r="BM393" s="27"/>
      <c r="BN393" s="27"/>
    </row>
    <row r="394" spans="1:66" x14ac:dyDescent="0.2">
      <c r="A394" s="43"/>
      <c r="B394" s="43"/>
      <c r="C394" s="43"/>
      <c r="E394" s="43"/>
      <c r="F394" s="43"/>
      <c r="G394" s="43"/>
      <c r="H394" s="43"/>
      <c r="I394" s="43"/>
      <c r="J394" s="43"/>
      <c r="K394" s="43"/>
      <c r="L394" s="43"/>
      <c r="M394" s="43"/>
      <c r="N394" s="43"/>
      <c r="O394" s="43"/>
      <c r="P394" s="43"/>
      <c r="Q394" s="43"/>
      <c r="R394" s="43"/>
      <c r="S394" s="43"/>
      <c r="T394" s="43"/>
      <c r="U394" s="43"/>
      <c r="V394" s="43"/>
      <c r="W394" s="43"/>
      <c r="X394" s="43"/>
      <c r="Y394" s="43"/>
      <c r="Z394" s="43"/>
      <c r="AA394" s="43"/>
      <c r="AB394" s="43"/>
      <c r="AC394" s="43"/>
      <c r="AD394" s="43"/>
      <c r="AE394" s="43"/>
      <c r="AF394" s="43"/>
      <c r="AG394" s="43"/>
      <c r="AH394" s="43"/>
      <c r="AI394" s="43"/>
      <c r="AJ394" s="43"/>
      <c r="AK394" s="43"/>
      <c r="AL394" s="43"/>
      <c r="AM394" s="43"/>
      <c r="AN394" s="43"/>
      <c r="AO394" s="43"/>
      <c r="AP394" s="43"/>
      <c r="AQ394" s="43"/>
      <c r="AR394" s="43"/>
      <c r="AS394" s="43"/>
      <c r="AT394" s="43"/>
      <c r="AU394" s="43"/>
      <c r="AV394" s="43"/>
      <c r="AW394" s="43"/>
      <c r="AX394" s="43"/>
      <c r="AY394" s="43"/>
      <c r="AZ394" s="43"/>
      <c r="BA394" s="43"/>
      <c r="BB394" s="43"/>
      <c r="BC394" s="43"/>
      <c r="BD394" s="43"/>
      <c r="BE394" s="43"/>
      <c r="BF394" s="43"/>
      <c r="BG394" s="43"/>
      <c r="BH394" s="43"/>
      <c r="BI394" s="43"/>
      <c r="BJ394" s="43"/>
      <c r="BK394" s="43"/>
      <c r="BL394" s="27"/>
      <c r="BM394" s="27"/>
      <c r="BN394" s="27"/>
    </row>
    <row r="395" spans="1:66" x14ac:dyDescent="0.2">
      <c r="A395" s="43"/>
      <c r="B395" s="43"/>
      <c r="C395" s="43"/>
      <c r="E395" s="43"/>
      <c r="F395" s="43"/>
      <c r="G395" s="43"/>
      <c r="H395" s="43"/>
      <c r="I395" s="43"/>
      <c r="J395" s="43"/>
      <c r="K395" s="43"/>
      <c r="L395" s="43"/>
      <c r="M395" s="43"/>
      <c r="N395" s="43"/>
      <c r="O395" s="43"/>
      <c r="P395" s="43"/>
      <c r="Q395" s="43"/>
      <c r="R395" s="43"/>
      <c r="S395" s="43"/>
      <c r="T395" s="43"/>
      <c r="U395" s="43"/>
      <c r="V395" s="43"/>
      <c r="W395" s="43"/>
      <c r="X395" s="43"/>
      <c r="Y395" s="43"/>
      <c r="Z395" s="43"/>
      <c r="AA395" s="43"/>
      <c r="AB395" s="43"/>
      <c r="AC395" s="43"/>
      <c r="AD395" s="43"/>
      <c r="AE395" s="43"/>
      <c r="AF395" s="43"/>
      <c r="AG395" s="43"/>
      <c r="AH395" s="43"/>
      <c r="AI395" s="43"/>
      <c r="AJ395" s="43"/>
      <c r="AK395" s="43"/>
      <c r="AL395" s="43"/>
      <c r="AM395" s="43"/>
      <c r="AN395" s="43"/>
      <c r="AO395" s="43"/>
      <c r="AP395" s="43"/>
      <c r="AQ395" s="43"/>
      <c r="AR395" s="43"/>
      <c r="AS395" s="43"/>
      <c r="AT395" s="43"/>
      <c r="AU395" s="43"/>
      <c r="AV395" s="43"/>
      <c r="AW395" s="43"/>
      <c r="AX395" s="43"/>
      <c r="AY395" s="43"/>
      <c r="AZ395" s="43"/>
      <c r="BA395" s="43"/>
      <c r="BB395" s="43"/>
      <c r="BC395" s="43"/>
      <c r="BD395" s="43"/>
      <c r="BE395" s="43"/>
      <c r="BF395" s="43"/>
      <c r="BG395" s="43"/>
      <c r="BH395" s="43"/>
      <c r="BI395" s="43"/>
      <c r="BJ395" s="43"/>
      <c r="BK395" s="43"/>
      <c r="BL395" s="27"/>
      <c r="BM395" s="27"/>
      <c r="BN395" s="27"/>
    </row>
    <row r="396" spans="1:66" x14ac:dyDescent="0.2">
      <c r="A396" s="43"/>
      <c r="B396" s="43"/>
      <c r="C396" s="43"/>
      <c r="E396" s="43"/>
      <c r="F396" s="43"/>
      <c r="G396" s="43"/>
      <c r="H396" s="43"/>
      <c r="I396" s="43"/>
      <c r="J396" s="43"/>
      <c r="K396" s="43"/>
      <c r="L396" s="43"/>
      <c r="M396" s="43"/>
      <c r="N396" s="43"/>
      <c r="O396" s="43"/>
      <c r="P396" s="43"/>
      <c r="Q396" s="43"/>
      <c r="R396" s="43"/>
      <c r="S396" s="43"/>
      <c r="T396" s="43"/>
      <c r="U396" s="43"/>
      <c r="V396" s="43"/>
      <c r="W396" s="43"/>
      <c r="X396" s="43"/>
      <c r="Y396" s="43"/>
      <c r="Z396" s="43"/>
      <c r="AA396" s="43"/>
      <c r="AB396" s="43"/>
      <c r="AC396" s="43"/>
      <c r="AD396" s="43"/>
      <c r="AE396" s="43"/>
      <c r="AF396" s="43"/>
      <c r="AG396" s="43"/>
      <c r="AH396" s="43"/>
      <c r="AI396" s="43"/>
      <c r="AJ396" s="43"/>
      <c r="AK396" s="43"/>
      <c r="AL396" s="43"/>
      <c r="AM396" s="43"/>
      <c r="AN396" s="43"/>
      <c r="AO396" s="43"/>
      <c r="AP396" s="43"/>
      <c r="AQ396" s="43"/>
      <c r="AR396" s="43"/>
      <c r="AS396" s="43"/>
      <c r="AT396" s="43"/>
      <c r="AU396" s="43"/>
      <c r="AV396" s="43"/>
      <c r="AW396" s="43"/>
      <c r="AX396" s="43"/>
      <c r="AY396" s="43"/>
      <c r="AZ396" s="43"/>
      <c r="BA396" s="43"/>
      <c r="BB396" s="43"/>
      <c r="BC396" s="43"/>
      <c r="BD396" s="43"/>
      <c r="BE396" s="43"/>
      <c r="BF396" s="43"/>
      <c r="BG396" s="43"/>
      <c r="BH396" s="43"/>
      <c r="BI396" s="43"/>
      <c r="BJ396" s="43"/>
      <c r="BK396" s="43"/>
      <c r="BL396" s="27"/>
      <c r="BM396" s="27"/>
      <c r="BN396" s="27"/>
    </row>
    <row r="397" spans="1:66" x14ac:dyDescent="0.2">
      <c r="A397" s="43"/>
      <c r="B397" s="43"/>
      <c r="C397" s="43"/>
      <c r="E397" s="43"/>
      <c r="F397" s="43"/>
      <c r="G397" s="43"/>
      <c r="H397" s="43"/>
      <c r="I397" s="43"/>
      <c r="J397" s="43"/>
      <c r="K397" s="43"/>
      <c r="L397" s="43"/>
      <c r="M397" s="43"/>
      <c r="N397" s="43"/>
      <c r="O397" s="43"/>
      <c r="P397" s="43"/>
      <c r="Q397" s="43"/>
      <c r="R397" s="43"/>
      <c r="S397" s="43"/>
      <c r="T397" s="43"/>
      <c r="U397" s="43"/>
      <c r="V397" s="43"/>
      <c r="W397" s="43"/>
      <c r="X397" s="43"/>
      <c r="Y397" s="43"/>
      <c r="Z397" s="43"/>
      <c r="AA397" s="43"/>
      <c r="AB397" s="43"/>
      <c r="AC397" s="43"/>
      <c r="AD397" s="43"/>
      <c r="AE397" s="43"/>
      <c r="AF397" s="43"/>
      <c r="AG397" s="43"/>
      <c r="AH397" s="43"/>
      <c r="AI397" s="43"/>
      <c r="AJ397" s="43"/>
      <c r="AK397" s="43"/>
      <c r="AL397" s="43"/>
      <c r="AM397" s="43"/>
      <c r="AN397" s="43"/>
      <c r="AO397" s="43"/>
      <c r="AP397" s="43"/>
      <c r="AQ397" s="43"/>
      <c r="AR397" s="43"/>
      <c r="AS397" s="43"/>
      <c r="AT397" s="43"/>
      <c r="AU397" s="43"/>
      <c r="AV397" s="43"/>
      <c r="AW397" s="43"/>
      <c r="AX397" s="43"/>
      <c r="AY397" s="43"/>
      <c r="AZ397" s="43"/>
      <c r="BA397" s="43"/>
      <c r="BB397" s="43"/>
      <c r="BC397" s="43"/>
      <c r="BD397" s="43"/>
      <c r="BE397" s="43"/>
      <c r="BF397" s="43"/>
      <c r="BG397" s="43"/>
      <c r="BH397" s="43"/>
      <c r="BI397" s="43"/>
      <c r="BJ397" s="43"/>
      <c r="BK397" s="43"/>
      <c r="BL397" s="27"/>
      <c r="BM397" s="27"/>
      <c r="BN397" s="27"/>
    </row>
    <row r="398" spans="1:66" x14ac:dyDescent="0.2">
      <c r="A398" s="43"/>
      <c r="B398" s="43"/>
      <c r="C398" s="43"/>
      <c r="E398" s="43"/>
      <c r="F398" s="43"/>
      <c r="G398" s="43"/>
      <c r="H398" s="43"/>
      <c r="I398" s="43"/>
      <c r="J398" s="43"/>
      <c r="K398" s="43"/>
      <c r="L398" s="43"/>
      <c r="M398" s="43"/>
      <c r="N398" s="43"/>
      <c r="O398" s="43"/>
      <c r="P398" s="43"/>
      <c r="Q398" s="43"/>
      <c r="R398" s="43"/>
      <c r="S398" s="43"/>
      <c r="T398" s="43"/>
      <c r="U398" s="43"/>
      <c r="V398" s="43"/>
      <c r="W398" s="43"/>
      <c r="X398" s="43"/>
      <c r="Y398" s="43"/>
      <c r="Z398" s="43"/>
      <c r="AA398" s="43"/>
      <c r="AB398" s="43"/>
      <c r="AC398" s="43"/>
      <c r="AD398" s="43"/>
      <c r="AE398" s="43"/>
      <c r="AF398" s="43"/>
      <c r="AG398" s="43"/>
      <c r="AH398" s="43"/>
      <c r="AI398" s="43"/>
      <c r="AJ398" s="43"/>
      <c r="AK398" s="43"/>
      <c r="AL398" s="43"/>
      <c r="AM398" s="43"/>
      <c r="AN398" s="43"/>
      <c r="AO398" s="43"/>
      <c r="AP398" s="43"/>
      <c r="AQ398" s="43"/>
      <c r="AR398" s="43"/>
      <c r="AS398" s="43"/>
      <c r="AT398" s="43"/>
      <c r="AU398" s="43"/>
      <c r="AV398" s="43"/>
      <c r="AW398" s="43"/>
      <c r="AX398" s="43"/>
      <c r="AY398" s="43"/>
      <c r="AZ398" s="43"/>
      <c r="BA398" s="43"/>
      <c r="BB398" s="43"/>
      <c r="BC398" s="43"/>
      <c r="BD398" s="43"/>
      <c r="BE398" s="43"/>
      <c r="BF398" s="43"/>
      <c r="BG398" s="43"/>
      <c r="BH398" s="43"/>
      <c r="BI398" s="43"/>
      <c r="BJ398" s="43"/>
      <c r="BK398" s="43"/>
      <c r="BL398" s="27"/>
      <c r="BM398" s="27"/>
      <c r="BN398" s="27"/>
    </row>
    <row r="399" spans="1:66" x14ac:dyDescent="0.2">
      <c r="A399" s="43"/>
      <c r="B399" s="43"/>
      <c r="C399" s="43"/>
      <c r="E399" s="43"/>
      <c r="F399" s="43"/>
      <c r="G399" s="43"/>
      <c r="H399" s="43"/>
      <c r="I399" s="43"/>
      <c r="J399" s="43"/>
      <c r="K399" s="43"/>
      <c r="L399" s="43"/>
      <c r="M399" s="43"/>
      <c r="N399" s="43"/>
      <c r="O399" s="43"/>
      <c r="P399" s="43"/>
      <c r="Q399" s="43"/>
      <c r="R399" s="43"/>
      <c r="S399" s="43"/>
      <c r="T399" s="43"/>
      <c r="U399" s="43"/>
      <c r="V399" s="43"/>
      <c r="W399" s="43"/>
      <c r="X399" s="43"/>
      <c r="Y399" s="43"/>
      <c r="Z399" s="43"/>
      <c r="AA399" s="43"/>
      <c r="AB399" s="43"/>
      <c r="AC399" s="43"/>
      <c r="AD399" s="43"/>
      <c r="AE399" s="43"/>
      <c r="AF399" s="43"/>
      <c r="AG399" s="43"/>
      <c r="AH399" s="43"/>
      <c r="AI399" s="43"/>
      <c r="AJ399" s="43"/>
      <c r="AK399" s="43"/>
      <c r="AL399" s="43"/>
      <c r="AM399" s="43"/>
      <c r="AN399" s="43"/>
      <c r="AO399" s="43"/>
      <c r="AP399" s="43"/>
      <c r="AQ399" s="43"/>
      <c r="AR399" s="43"/>
      <c r="AS399" s="43"/>
      <c r="AT399" s="43"/>
      <c r="AU399" s="43"/>
      <c r="AV399" s="43"/>
      <c r="AW399" s="43"/>
      <c r="AX399" s="43"/>
      <c r="AY399" s="43"/>
      <c r="AZ399" s="43"/>
      <c r="BA399" s="43"/>
      <c r="BB399" s="43"/>
      <c r="BC399" s="43"/>
      <c r="BD399" s="43"/>
      <c r="BE399" s="43"/>
      <c r="BF399" s="43"/>
      <c r="BG399" s="43"/>
      <c r="BH399" s="43"/>
      <c r="BI399" s="43"/>
      <c r="BJ399" s="43"/>
      <c r="BK399" s="43"/>
      <c r="BL399" s="27"/>
      <c r="BM399" s="27"/>
      <c r="BN399" s="27"/>
    </row>
    <row r="400" spans="1:66" x14ac:dyDescent="0.2">
      <c r="A400" s="43"/>
      <c r="B400" s="43"/>
      <c r="C400" s="43"/>
      <c r="E400" s="43"/>
      <c r="F400" s="43"/>
      <c r="G400" s="43"/>
      <c r="H400" s="43"/>
      <c r="I400" s="43"/>
      <c r="J400" s="43"/>
      <c r="K400" s="43"/>
      <c r="L400" s="43"/>
      <c r="M400" s="43"/>
      <c r="N400" s="43"/>
      <c r="O400" s="43"/>
      <c r="P400" s="43"/>
      <c r="Q400" s="43"/>
      <c r="R400" s="43"/>
      <c r="S400" s="43"/>
      <c r="T400" s="43"/>
      <c r="U400" s="43"/>
      <c r="V400" s="43"/>
      <c r="W400" s="43"/>
      <c r="X400" s="43"/>
      <c r="Y400" s="43"/>
      <c r="Z400" s="43"/>
      <c r="AA400" s="43"/>
      <c r="AB400" s="43"/>
      <c r="AC400" s="43"/>
      <c r="AD400" s="43"/>
      <c r="AE400" s="43"/>
      <c r="AF400" s="43"/>
      <c r="AG400" s="43"/>
      <c r="AH400" s="43"/>
      <c r="AI400" s="43"/>
      <c r="AJ400" s="43"/>
      <c r="AK400" s="43"/>
      <c r="AL400" s="43"/>
      <c r="AM400" s="43"/>
      <c r="AN400" s="43"/>
      <c r="AO400" s="43"/>
      <c r="AP400" s="43"/>
      <c r="AQ400" s="43"/>
      <c r="AR400" s="43"/>
      <c r="AS400" s="43"/>
      <c r="AT400" s="43"/>
      <c r="AU400" s="43"/>
      <c r="AV400" s="43"/>
      <c r="AW400" s="43"/>
      <c r="AX400" s="43"/>
      <c r="AY400" s="43"/>
      <c r="AZ400" s="43"/>
      <c r="BA400" s="43"/>
      <c r="BB400" s="43"/>
      <c r="BC400" s="43"/>
      <c r="BD400" s="43"/>
      <c r="BE400" s="43"/>
      <c r="BF400" s="43"/>
      <c r="BG400" s="43"/>
      <c r="BH400" s="43"/>
      <c r="BI400" s="43"/>
      <c r="BJ400" s="43"/>
      <c r="BK400" s="43"/>
      <c r="BL400" s="27"/>
      <c r="BM400" s="27"/>
      <c r="BN400" s="27"/>
    </row>
    <row r="401" spans="1:66" x14ac:dyDescent="0.2">
      <c r="A401" s="43"/>
      <c r="B401" s="43"/>
      <c r="C401" s="43"/>
      <c r="E401" s="43"/>
      <c r="F401" s="43"/>
      <c r="G401" s="43"/>
      <c r="H401" s="43"/>
      <c r="I401" s="43"/>
      <c r="J401" s="43"/>
      <c r="K401" s="43"/>
      <c r="L401" s="43"/>
      <c r="M401" s="43"/>
      <c r="N401" s="43"/>
      <c r="O401" s="43"/>
      <c r="P401" s="43"/>
      <c r="Q401" s="43"/>
      <c r="R401" s="43"/>
      <c r="S401" s="43"/>
      <c r="T401" s="43"/>
      <c r="U401" s="43"/>
      <c r="V401" s="43"/>
      <c r="W401" s="43"/>
      <c r="X401" s="43"/>
      <c r="Y401" s="43"/>
      <c r="Z401" s="43"/>
      <c r="AA401" s="43"/>
      <c r="AB401" s="43"/>
      <c r="AC401" s="43"/>
      <c r="AD401" s="43"/>
      <c r="AE401" s="43"/>
      <c r="AF401" s="43"/>
      <c r="AG401" s="43"/>
      <c r="AH401" s="43"/>
      <c r="AI401" s="43"/>
      <c r="AJ401" s="43"/>
      <c r="AK401" s="43"/>
      <c r="AL401" s="43"/>
      <c r="AM401" s="43"/>
      <c r="AN401" s="43"/>
      <c r="AO401" s="43"/>
      <c r="AP401" s="43"/>
      <c r="AQ401" s="43"/>
      <c r="AR401" s="43"/>
      <c r="AS401" s="43"/>
      <c r="AT401" s="43"/>
      <c r="AU401" s="43"/>
      <c r="AV401" s="43"/>
      <c r="AW401" s="43"/>
      <c r="AX401" s="43"/>
      <c r="AY401" s="43"/>
      <c r="AZ401" s="43"/>
      <c r="BA401" s="43"/>
      <c r="BB401" s="43"/>
      <c r="BC401" s="43"/>
      <c r="BD401" s="43"/>
      <c r="BE401" s="43"/>
      <c r="BF401" s="43"/>
      <c r="BG401" s="43"/>
      <c r="BH401" s="43"/>
      <c r="BI401" s="43"/>
      <c r="BJ401" s="43"/>
      <c r="BK401" s="43"/>
      <c r="BL401" s="27"/>
      <c r="BM401" s="27"/>
      <c r="BN401" s="27"/>
    </row>
    <row r="402" spans="1:66" x14ac:dyDescent="0.2">
      <c r="A402" s="43"/>
      <c r="B402" s="43"/>
      <c r="C402" s="43"/>
      <c r="E402" s="43"/>
      <c r="F402" s="43"/>
      <c r="G402" s="43"/>
      <c r="H402" s="43"/>
      <c r="I402" s="43"/>
      <c r="J402" s="43"/>
      <c r="K402" s="43"/>
      <c r="L402" s="43"/>
      <c r="M402" s="43"/>
      <c r="N402" s="43"/>
      <c r="O402" s="43"/>
      <c r="P402" s="43"/>
      <c r="Q402" s="43"/>
      <c r="R402" s="43"/>
      <c r="S402" s="43"/>
      <c r="T402" s="43"/>
      <c r="U402" s="43"/>
      <c r="V402" s="43"/>
      <c r="W402" s="43"/>
      <c r="X402" s="43"/>
      <c r="Y402" s="43"/>
      <c r="Z402" s="43"/>
      <c r="AA402" s="43"/>
      <c r="AB402" s="43"/>
      <c r="AC402" s="43"/>
      <c r="AD402" s="43"/>
      <c r="AE402" s="43"/>
      <c r="AF402" s="43"/>
      <c r="AG402" s="43"/>
      <c r="AH402" s="43"/>
      <c r="AI402" s="43"/>
      <c r="AJ402" s="43"/>
      <c r="AK402" s="43"/>
      <c r="AL402" s="43"/>
      <c r="AM402" s="43"/>
      <c r="AN402" s="43"/>
      <c r="AO402" s="43"/>
      <c r="AP402" s="43"/>
      <c r="AQ402" s="43"/>
      <c r="AR402" s="43"/>
      <c r="AS402" s="43"/>
      <c r="AT402" s="43"/>
      <c r="AU402" s="43"/>
      <c r="AV402" s="43"/>
      <c r="AW402" s="43"/>
      <c r="AX402" s="43"/>
      <c r="AY402" s="43"/>
      <c r="AZ402" s="43"/>
      <c r="BA402" s="43"/>
      <c r="BB402" s="43"/>
      <c r="BC402" s="43"/>
      <c r="BD402" s="43"/>
      <c r="BE402" s="43"/>
      <c r="BF402" s="43"/>
      <c r="BG402" s="43"/>
      <c r="BH402" s="43"/>
      <c r="BI402" s="43"/>
      <c r="BJ402" s="43"/>
      <c r="BK402" s="43"/>
      <c r="BL402" s="27"/>
      <c r="BM402" s="27"/>
      <c r="BN402" s="27"/>
    </row>
    <row r="403" spans="1:66" x14ac:dyDescent="0.2">
      <c r="A403" s="43"/>
      <c r="B403" s="43"/>
      <c r="C403" s="43"/>
      <c r="E403" s="43"/>
      <c r="F403" s="43"/>
      <c r="G403" s="43"/>
      <c r="H403" s="43"/>
      <c r="I403" s="43"/>
      <c r="J403" s="43"/>
      <c r="K403" s="43"/>
      <c r="L403" s="43"/>
      <c r="M403" s="43"/>
      <c r="N403" s="43"/>
      <c r="O403" s="43"/>
      <c r="P403" s="43"/>
      <c r="Q403" s="43"/>
      <c r="R403" s="43"/>
      <c r="S403" s="43"/>
      <c r="T403" s="43"/>
      <c r="U403" s="43"/>
      <c r="V403" s="43"/>
      <c r="W403" s="43"/>
      <c r="X403" s="43"/>
      <c r="Y403" s="43"/>
      <c r="Z403" s="43"/>
      <c r="AA403" s="43"/>
      <c r="AB403" s="43"/>
      <c r="AC403" s="43"/>
      <c r="AD403" s="43"/>
      <c r="AE403" s="43"/>
      <c r="AF403" s="43"/>
      <c r="AG403" s="43"/>
      <c r="AH403" s="43"/>
      <c r="AI403" s="43"/>
      <c r="AJ403" s="43"/>
      <c r="AK403" s="43"/>
      <c r="AL403" s="43"/>
      <c r="AM403" s="43"/>
      <c r="AN403" s="43"/>
      <c r="AO403" s="43"/>
      <c r="AP403" s="43"/>
      <c r="AQ403" s="43"/>
      <c r="AR403" s="43"/>
      <c r="AS403" s="43"/>
      <c r="AT403" s="43"/>
      <c r="AU403" s="43"/>
      <c r="AV403" s="43"/>
      <c r="AW403" s="43"/>
      <c r="AX403" s="43"/>
      <c r="AY403" s="43"/>
      <c r="AZ403" s="43"/>
      <c r="BA403" s="43"/>
      <c r="BB403" s="43"/>
      <c r="BC403" s="43"/>
      <c r="BD403" s="43"/>
      <c r="BE403" s="43"/>
      <c r="BF403" s="43"/>
      <c r="BG403" s="43"/>
      <c r="BH403" s="43"/>
      <c r="BI403" s="43"/>
      <c r="BJ403" s="43"/>
      <c r="BK403" s="43"/>
      <c r="BL403" s="27"/>
      <c r="BM403" s="27"/>
      <c r="BN403" s="27"/>
    </row>
    <row r="404" spans="1:66" x14ac:dyDescent="0.2">
      <c r="A404" s="43"/>
      <c r="B404" s="43"/>
      <c r="C404" s="43"/>
      <c r="E404" s="43"/>
      <c r="F404" s="43"/>
      <c r="G404" s="43"/>
      <c r="H404" s="43"/>
      <c r="I404" s="43"/>
      <c r="J404" s="43"/>
      <c r="K404" s="43"/>
      <c r="L404" s="43"/>
      <c r="M404" s="43"/>
      <c r="N404" s="43"/>
      <c r="O404" s="43"/>
      <c r="P404" s="43"/>
      <c r="Q404" s="43"/>
      <c r="R404" s="43"/>
      <c r="S404" s="43"/>
      <c r="T404" s="43"/>
      <c r="U404" s="43"/>
      <c r="V404" s="43"/>
      <c r="W404" s="43"/>
      <c r="X404" s="43"/>
      <c r="Y404" s="43"/>
      <c r="Z404" s="43"/>
      <c r="AA404" s="43"/>
      <c r="AB404" s="43"/>
      <c r="AC404" s="43"/>
      <c r="AD404" s="43"/>
      <c r="AE404" s="43"/>
      <c r="AF404" s="43"/>
      <c r="AG404" s="43"/>
      <c r="AH404" s="43"/>
      <c r="AI404" s="43"/>
      <c r="AJ404" s="43"/>
      <c r="AK404" s="43"/>
      <c r="AL404" s="43"/>
      <c r="AM404" s="43"/>
      <c r="AN404" s="43"/>
      <c r="AO404" s="43"/>
      <c r="AP404" s="43"/>
      <c r="AQ404" s="43"/>
      <c r="AR404" s="43"/>
      <c r="AS404" s="43"/>
      <c r="AT404" s="43"/>
      <c r="AU404" s="43"/>
      <c r="AV404" s="43"/>
      <c r="AW404" s="43"/>
      <c r="AX404" s="43"/>
      <c r="AY404" s="43"/>
      <c r="AZ404" s="43"/>
      <c r="BA404" s="43"/>
      <c r="BB404" s="43"/>
      <c r="BC404" s="43"/>
      <c r="BD404" s="43"/>
      <c r="BE404" s="43"/>
      <c r="BF404" s="43"/>
      <c r="BG404" s="43"/>
      <c r="BH404" s="43"/>
      <c r="BI404" s="43"/>
      <c r="BJ404" s="43"/>
      <c r="BK404" s="43"/>
      <c r="BL404" s="27"/>
      <c r="BM404" s="27"/>
      <c r="BN404" s="27"/>
    </row>
    <row r="405" spans="1:66" x14ac:dyDescent="0.2">
      <c r="A405" s="43"/>
      <c r="B405" s="43"/>
      <c r="C405" s="43"/>
      <c r="E405" s="43"/>
      <c r="F405" s="43"/>
      <c r="G405" s="43"/>
      <c r="H405" s="43"/>
      <c r="I405" s="43"/>
      <c r="J405" s="43"/>
      <c r="K405" s="43"/>
      <c r="L405" s="43"/>
      <c r="M405" s="43"/>
      <c r="N405" s="43"/>
      <c r="O405" s="43"/>
      <c r="P405" s="43"/>
      <c r="Q405" s="43"/>
      <c r="R405" s="43"/>
      <c r="S405" s="43"/>
      <c r="T405" s="43"/>
      <c r="U405" s="43"/>
      <c r="V405" s="43"/>
      <c r="W405" s="43"/>
      <c r="X405" s="43"/>
      <c r="Y405" s="43"/>
      <c r="Z405" s="43"/>
      <c r="AA405" s="43"/>
      <c r="AB405" s="43"/>
      <c r="AC405" s="43"/>
      <c r="AD405" s="43"/>
      <c r="AE405" s="43"/>
      <c r="AF405" s="43"/>
      <c r="AG405" s="43"/>
      <c r="AH405" s="43"/>
      <c r="AI405" s="43"/>
      <c r="AJ405" s="43"/>
      <c r="AK405" s="43"/>
      <c r="AL405" s="43"/>
      <c r="AM405" s="43"/>
      <c r="AN405" s="43"/>
      <c r="AO405" s="43"/>
      <c r="AP405" s="43"/>
      <c r="AQ405" s="43"/>
      <c r="AR405" s="43"/>
      <c r="AS405" s="43"/>
      <c r="AT405" s="43"/>
      <c r="AU405" s="43"/>
      <c r="AV405" s="43"/>
      <c r="AW405" s="43"/>
      <c r="AX405" s="43"/>
      <c r="AY405" s="43"/>
      <c r="AZ405" s="43"/>
      <c r="BA405" s="43"/>
      <c r="BB405" s="43"/>
      <c r="BC405" s="43"/>
      <c r="BD405" s="43"/>
      <c r="BE405" s="43"/>
      <c r="BF405" s="43"/>
      <c r="BG405" s="43"/>
      <c r="BH405" s="43"/>
      <c r="BI405" s="43"/>
      <c r="BJ405" s="43"/>
      <c r="BK405" s="43"/>
      <c r="BL405" s="27"/>
      <c r="BM405" s="27"/>
      <c r="BN405" s="27"/>
    </row>
    <row r="406" spans="1:66" x14ac:dyDescent="0.2">
      <c r="A406" s="43"/>
      <c r="B406" s="43"/>
      <c r="C406" s="43"/>
      <c r="E406" s="43"/>
      <c r="F406" s="43"/>
      <c r="G406" s="43"/>
      <c r="H406" s="43"/>
      <c r="I406" s="43"/>
      <c r="J406" s="43"/>
      <c r="K406" s="43"/>
      <c r="L406" s="43"/>
      <c r="M406" s="43"/>
      <c r="N406" s="43"/>
      <c r="O406" s="43"/>
      <c r="P406" s="43"/>
      <c r="Q406" s="43"/>
      <c r="R406" s="43"/>
      <c r="S406" s="43"/>
      <c r="T406" s="43"/>
      <c r="U406" s="43"/>
      <c r="V406" s="43"/>
      <c r="W406" s="43"/>
      <c r="X406" s="43"/>
      <c r="Y406" s="43"/>
      <c r="Z406" s="43"/>
      <c r="AA406" s="43"/>
      <c r="AB406" s="43"/>
      <c r="AC406" s="43"/>
      <c r="AD406" s="43"/>
      <c r="AE406" s="43"/>
      <c r="AF406" s="43"/>
      <c r="AG406" s="43"/>
      <c r="AH406" s="43"/>
      <c r="AI406" s="43"/>
      <c r="AJ406" s="43"/>
      <c r="AK406" s="43"/>
      <c r="AL406" s="43"/>
      <c r="AM406" s="43"/>
      <c r="AN406" s="43"/>
      <c r="AO406" s="43"/>
      <c r="AP406" s="43"/>
      <c r="AQ406" s="43"/>
      <c r="AR406" s="43"/>
      <c r="AS406" s="43"/>
      <c r="AT406" s="43"/>
      <c r="AU406" s="43"/>
      <c r="AV406" s="43"/>
      <c r="AW406" s="43"/>
      <c r="AX406" s="43"/>
      <c r="AY406" s="43"/>
      <c r="AZ406" s="43"/>
      <c r="BA406" s="43"/>
      <c r="BB406" s="43"/>
      <c r="BC406" s="43"/>
      <c r="BD406" s="43"/>
      <c r="BE406" s="43"/>
      <c r="BF406" s="43"/>
      <c r="BG406" s="43"/>
      <c r="BH406" s="43"/>
      <c r="BI406" s="43"/>
      <c r="BJ406" s="43"/>
      <c r="BK406" s="43"/>
      <c r="BL406" s="27"/>
      <c r="BM406" s="27"/>
      <c r="BN406" s="27"/>
    </row>
    <row r="407" spans="1:66" x14ac:dyDescent="0.2">
      <c r="A407" s="43"/>
      <c r="B407" s="43"/>
      <c r="C407" s="43"/>
      <c r="E407" s="43"/>
      <c r="F407" s="43"/>
      <c r="G407" s="43"/>
      <c r="H407" s="43"/>
      <c r="I407" s="43"/>
      <c r="J407" s="43"/>
      <c r="K407" s="43"/>
      <c r="L407" s="43"/>
      <c r="M407" s="43"/>
      <c r="N407" s="43"/>
      <c r="O407" s="43"/>
      <c r="P407" s="43"/>
      <c r="Q407" s="43"/>
      <c r="R407" s="43"/>
      <c r="S407" s="43"/>
      <c r="T407" s="43"/>
      <c r="U407" s="43"/>
      <c r="V407" s="43"/>
      <c r="W407" s="43"/>
      <c r="X407" s="43"/>
      <c r="Y407" s="43"/>
      <c r="Z407" s="43"/>
      <c r="AA407" s="43"/>
      <c r="AB407" s="43"/>
      <c r="AC407" s="43"/>
      <c r="AD407" s="43"/>
      <c r="AE407" s="43"/>
      <c r="AF407" s="43"/>
      <c r="AG407" s="43"/>
      <c r="AH407" s="43"/>
      <c r="AI407" s="43"/>
      <c r="AJ407" s="43"/>
      <c r="AK407" s="43"/>
      <c r="AL407" s="43"/>
      <c r="AM407" s="43"/>
      <c r="AN407" s="43"/>
      <c r="AO407" s="43"/>
      <c r="AP407" s="43"/>
      <c r="AQ407" s="43"/>
      <c r="AR407" s="43"/>
      <c r="AS407" s="43"/>
      <c r="AT407" s="43"/>
      <c r="AU407" s="43"/>
      <c r="AV407" s="43"/>
      <c r="AW407" s="43"/>
      <c r="AX407" s="43"/>
      <c r="AY407" s="43"/>
      <c r="AZ407" s="43"/>
      <c r="BA407" s="43"/>
      <c r="BB407" s="43"/>
      <c r="BC407" s="43"/>
      <c r="BD407" s="43"/>
      <c r="BE407" s="43"/>
      <c r="BF407" s="43"/>
      <c r="BG407" s="43"/>
      <c r="BH407" s="43"/>
      <c r="BI407" s="43"/>
      <c r="BJ407" s="43"/>
      <c r="BK407" s="43"/>
      <c r="BL407" s="27"/>
      <c r="BM407" s="27"/>
      <c r="BN407" s="27"/>
    </row>
    <row r="408" spans="1:66" x14ac:dyDescent="0.2">
      <c r="A408" s="43"/>
      <c r="B408" s="43"/>
      <c r="C408" s="43"/>
      <c r="E408" s="43"/>
      <c r="F408" s="43"/>
      <c r="G408" s="43"/>
      <c r="H408" s="43"/>
      <c r="I408" s="43"/>
      <c r="J408" s="43"/>
      <c r="K408" s="43"/>
      <c r="L408" s="43"/>
      <c r="M408" s="43"/>
      <c r="N408" s="43"/>
      <c r="O408" s="43"/>
      <c r="P408" s="43"/>
      <c r="Q408" s="43"/>
      <c r="R408" s="43"/>
      <c r="S408" s="43"/>
      <c r="T408" s="43"/>
      <c r="U408" s="43"/>
      <c r="V408" s="43"/>
      <c r="W408" s="43"/>
      <c r="X408" s="43"/>
      <c r="Y408" s="43"/>
      <c r="Z408" s="43"/>
      <c r="AA408" s="43"/>
      <c r="AB408" s="43"/>
      <c r="AC408" s="43"/>
      <c r="AD408" s="43"/>
      <c r="AE408" s="43"/>
      <c r="AF408" s="43"/>
      <c r="AG408" s="43"/>
      <c r="AH408" s="43"/>
      <c r="AI408" s="43"/>
      <c r="AJ408" s="43"/>
      <c r="AK408" s="43"/>
      <c r="AL408" s="43"/>
      <c r="AM408" s="43"/>
      <c r="AN408" s="43"/>
      <c r="AO408" s="43"/>
      <c r="AP408" s="43"/>
      <c r="AQ408" s="43"/>
      <c r="AR408" s="43"/>
      <c r="AS408" s="43"/>
      <c r="AT408" s="43"/>
      <c r="AU408" s="43"/>
      <c r="AV408" s="43"/>
      <c r="AW408" s="43"/>
      <c r="AX408" s="43"/>
      <c r="AY408" s="43"/>
      <c r="AZ408" s="43"/>
      <c r="BA408" s="43"/>
      <c r="BB408" s="43"/>
      <c r="BC408" s="43"/>
      <c r="BD408" s="43"/>
      <c r="BE408" s="43"/>
      <c r="BF408" s="43"/>
      <c r="BG408" s="43"/>
      <c r="BH408" s="43"/>
      <c r="BI408" s="43"/>
      <c r="BJ408" s="43"/>
      <c r="BK408" s="43"/>
      <c r="BL408" s="27"/>
      <c r="BM408" s="27"/>
      <c r="BN408" s="27"/>
    </row>
    <row r="409" spans="1:66" x14ac:dyDescent="0.2">
      <c r="A409" s="43"/>
      <c r="B409" s="43"/>
      <c r="C409" s="43"/>
      <c r="E409" s="43"/>
      <c r="F409" s="43"/>
      <c r="G409" s="43"/>
      <c r="H409" s="43"/>
      <c r="I409" s="43"/>
      <c r="J409" s="43"/>
      <c r="K409" s="43"/>
      <c r="L409" s="43"/>
      <c r="M409" s="43"/>
      <c r="N409" s="43"/>
      <c r="O409" s="43"/>
      <c r="P409" s="43"/>
      <c r="Q409" s="43"/>
      <c r="R409" s="43"/>
      <c r="S409" s="43"/>
      <c r="T409" s="43"/>
      <c r="U409" s="43"/>
      <c r="V409" s="43"/>
      <c r="W409" s="43"/>
      <c r="X409" s="43"/>
      <c r="Y409" s="43"/>
      <c r="Z409" s="43"/>
      <c r="AA409" s="43"/>
      <c r="AB409" s="43"/>
      <c r="AC409" s="43"/>
      <c r="AD409" s="43"/>
      <c r="AE409" s="43"/>
      <c r="AF409" s="43"/>
      <c r="AG409" s="43"/>
      <c r="AH409" s="43"/>
      <c r="AI409" s="43"/>
      <c r="AJ409" s="43"/>
      <c r="AK409" s="43"/>
      <c r="AL409" s="43"/>
      <c r="AM409" s="43"/>
      <c r="AN409" s="43"/>
      <c r="AO409" s="43"/>
      <c r="AP409" s="43"/>
      <c r="AQ409" s="43"/>
      <c r="AR409" s="43"/>
      <c r="AS409" s="43"/>
      <c r="AT409" s="43"/>
      <c r="AU409" s="43"/>
      <c r="AV409" s="43"/>
      <c r="AW409" s="43"/>
      <c r="AX409" s="43"/>
      <c r="AY409" s="43"/>
      <c r="AZ409" s="43"/>
      <c r="BA409" s="43"/>
      <c r="BB409" s="43"/>
      <c r="BC409" s="43"/>
      <c r="BD409" s="43"/>
      <c r="BE409" s="43"/>
      <c r="BF409" s="43"/>
      <c r="BG409" s="43"/>
      <c r="BH409" s="43"/>
      <c r="BI409" s="43"/>
      <c r="BJ409" s="43"/>
      <c r="BK409" s="43"/>
      <c r="BL409" s="27"/>
      <c r="BM409" s="27"/>
      <c r="BN409" s="27"/>
    </row>
    <row r="410" spans="1:66" x14ac:dyDescent="0.2">
      <c r="A410" s="43"/>
      <c r="B410" s="43"/>
      <c r="C410" s="43"/>
      <c r="E410" s="43"/>
      <c r="F410" s="43"/>
      <c r="G410" s="43"/>
      <c r="H410" s="43"/>
      <c r="I410" s="43"/>
      <c r="J410" s="43"/>
      <c r="K410" s="43"/>
      <c r="L410" s="43"/>
      <c r="M410" s="43"/>
      <c r="N410" s="43"/>
      <c r="O410" s="43"/>
      <c r="P410" s="43"/>
      <c r="Q410" s="43"/>
      <c r="R410" s="43"/>
      <c r="S410" s="43"/>
      <c r="T410" s="43"/>
      <c r="U410" s="43"/>
      <c r="V410" s="43"/>
      <c r="W410" s="43"/>
      <c r="X410" s="43"/>
      <c r="Y410" s="43"/>
      <c r="Z410" s="43"/>
      <c r="AA410" s="43"/>
      <c r="AB410" s="43"/>
      <c r="AC410" s="43"/>
      <c r="AD410" s="43"/>
      <c r="AE410" s="43"/>
      <c r="AF410" s="43"/>
      <c r="AG410" s="43"/>
      <c r="AH410" s="43"/>
      <c r="AI410" s="43"/>
      <c r="AJ410" s="43"/>
      <c r="AK410" s="43"/>
      <c r="AL410" s="43"/>
      <c r="AM410" s="43"/>
      <c r="AN410" s="43"/>
      <c r="AO410" s="43"/>
      <c r="AP410" s="43"/>
      <c r="AQ410" s="43"/>
      <c r="AR410" s="43"/>
      <c r="AS410" s="43"/>
      <c r="AT410" s="43"/>
      <c r="AU410" s="43"/>
      <c r="AV410" s="43"/>
      <c r="AW410" s="43"/>
      <c r="AX410" s="43"/>
      <c r="AY410" s="43"/>
      <c r="AZ410" s="43"/>
      <c r="BA410" s="43"/>
      <c r="BB410" s="43"/>
      <c r="BC410" s="43"/>
      <c r="BD410" s="43"/>
      <c r="BE410" s="43"/>
      <c r="BF410" s="43"/>
      <c r="BG410" s="43"/>
      <c r="BH410" s="43"/>
      <c r="BI410" s="43"/>
      <c r="BJ410" s="43"/>
      <c r="BK410" s="43"/>
      <c r="BL410" s="27"/>
      <c r="BM410" s="27"/>
      <c r="BN410" s="27"/>
    </row>
    <row r="411" spans="1:66" x14ac:dyDescent="0.2">
      <c r="A411" s="43"/>
      <c r="B411" s="43"/>
      <c r="C411" s="43"/>
      <c r="E411" s="43"/>
      <c r="F411" s="43"/>
      <c r="G411" s="43"/>
      <c r="H411" s="43"/>
      <c r="I411" s="43"/>
      <c r="J411" s="43"/>
      <c r="K411" s="43"/>
      <c r="L411" s="43"/>
      <c r="M411" s="43"/>
      <c r="N411" s="43"/>
      <c r="O411" s="43"/>
      <c r="P411" s="43"/>
      <c r="Q411" s="43"/>
      <c r="R411" s="43"/>
      <c r="S411" s="43"/>
      <c r="T411" s="43"/>
      <c r="U411" s="43"/>
      <c r="V411" s="43"/>
      <c r="W411" s="43"/>
      <c r="X411" s="43"/>
      <c r="Y411" s="43"/>
      <c r="Z411" s="43"/>
      <c r="AA411" s="43"/>
      <c r="AB411" s="43"/>
      <c r="AC411" s="43"/>
      <c r="AD411" s="43"/>
      <c r="AE411" s="43"/>
      <c r="AF411" s="43"/>
      <c r="AG411" s="43"/>
      <c r="AH411" s="43"/>
      <c r="AI411" s="43"/>
      <c r="AJ411" s="43"/>
      <c r="AK411" s="43"/>
      <c r="AL411" s="43"/>
      <c r="AM411" s="43"/>
      <c r="AN411" s="43"/>
      <c r="AO411" s="43"/>
      <c r="AP411" s="43"/>
      <c r="AQ411" s="43"/>
      <c r="AR411" s="43"/>
      <c r="AS411" s="43"/>
      <c r="AT411" s="43"/>
      <c r="AU411" s="43"/>
      <c r="AV411" s="43"/>
      <c r="AW411" s="43"/>
      <c r="AX411" s="43"/>
      <c r="AY411" s="43"/>
      <c r="AZ411" s="43"/>
      <c r="BA411" s="43"/>
      <c r="BB411" s="43"/>
      <c r="BC411" s="43"/>
      <c r="BD411" s="43"/>
      <c r="BE411" s="43"/>
      <c r="BF411" s="43"/>
      <c r="BG411" s="43"/>
      <c r="BH411" s="43"/>
      <c r="BI411" s="43"/>
      <c r="BJ411" s="43"/>
      <c r="BK411" s="43"/>
      <c r="BL411" s="27"/>
      <c r="BM411" s="27"/>
      <c r="BN411" s="27"/>
    </row>
    <row r="412" spans="1:66" x14ac:dyDescent="0.2">
      <c r="A412" s="43"/>
      <c r="B412" s="43"/>
      <c r="C412" s="43"/>
      <c r="E412" s="43"/>
      <c r="F412" s="43"/>
      <c r="G412" s="43"/>
      <c r="H412" s="43"/>
      <c r="I412" s="43"/>
      <c r="J412" s="43"/>
      <c r="K412" s="43"/>
      <c r="L412" s="43"/>
      <c r="M412" s="43"/>
      <c r="N412" s="43"/>
      <c r="O412" s="43"/>
      <c r="P412" s="43"/>
      <c r="Q412" s="43"/>
      <c r="R412" s="43"/>
      <c r="S412" s="43"/>
      <c r="T412" s="43"/>
      <c r="U412" s="43"/>
      <c r="V412" s="43"/>
      <c r="W412" s="43"/>
      <c r="X412" s="43"/>
      <c r="Y412" s="43"/>
      <c r="Z412" s="43"/>
      <c r="AA412" s="43"/>
      <c r="AB412" s="43"/>
      <c r="AC412" s="43"/>
      <c r="AD412" s="43"/>
      <c r="AE412" s="43"/>
      <c r="AF412" s="43"/>
      <c r="AG412" s="43"/>
      <c r="AH412" s="43"/>
      <c r="AI412" s="43"/>
      <c r="AJ412" s="43"/>
      <c r="AK412" s="43"/>
      <c r="AL412" s="43"/>
      <c r="AM412" s="43"/>
      <c r="AN412" s="43"/>
      <c r="AO412" s="43"/>
      <c r="AP412" s="43"/>
      <c r="AQ412" s="43"/>
      <c r="AR412" s="43"/>
      <c r="AS412" s="43"/>
      <c r="AT412" s="43"/>
      <c r="AU412" s="43"/>
      <c r="AV412" s="43"/>
      <c r="AW412" s="43"/>
      <c r="AX412" s="43"/>
      <c r="AY412" s="43"/>
      <c r="AZ412" s="43"/>
      <c r="BA412" s="43"/>
      <c r="BB412" s="43"/>
      <c r="BC412" s="43"/>
      <c r="BD412" s="43"/>
      <c r="BE412" s="43"/>
      <c r="BF412" s="43"/>
      <c r="BG412" s="43"/>
      <c r="BH412" s="43"/>
      <c r="BI412" s="43"/>
      <c r="BJ412" s="43"/>
      <c r="BK412" s="43"/>
      <c r="BL412" s="27"/>
      <c r="BM412" s="27"/>
      <c r="BN412" s="27"/>
    </row>
    <row r="413" spans="1:66" x14ac:dyDescent="0.2">
      <c r="A413" s="43"/>
      <c r="B413" s="43"/>
      <c r="C413" s="43"/>
      <c r="E413" s="43"/>
      <c r="F413" s="43"/>
      <c r="G413" s="43"/>
      <c r="H413" s="43"/>
      <c r="I413" s="43"/>
      <c r="J413" s="43"/>
      <c r="K413" s="43"/>
      <c r="L413" s="43"/>
      <c r="M413" s="43"/>
      <c r="N413" s="43"/>
      <c r="O413" s="43"/>
      <c r="P413" s="43"/>
      <c r="Q413" s="43"/>
      <c r="R413" s="43"/>
      <c r="S413" s="43"/>
      <c r="T413" s="43"/>
      <c r="U413" s="43"/>
      <c r="V413" s="43"/>
      <c r="W413" s="43"/>
      <c r="X413" s="43"/>
      <c r="Y413" s="43"/>
      <c r="Z413" s="43"/>
      <c r="AA413" s="43"/>
      <c r="AB413" s="43"/>
      <c r="AC413" s="43"/>
      <c r="AD413" s="43"/>
      <c r="AE413" s="43"/>
      <c r="AF413" s="43"/>
      <c r="AG413" s="43"/>
      <c r="AH413" s="43"/>
      <c r="AI413" s="43"/>
      <c r="AJ413" s="43"/>
      <c r="AK413" s="43"/>
      <c r="AL413" s="43"/>
      <c r="AM413" s="43"/>
      <c r="AN413" s="43"/>
      <c r="AO413" s="43"/>
      <c r="AP413" s="43"/>
      <c r="AQ413" s="43"/>
      <c r="AR413" s="43"/>
      <c r="AS413" s="43"/>
      <c r="AT413" s="43"/>
      <c r="AU413" s="43"/>
      <c r="AV413" s="43"/>
      <c r="AW413" s="43"/>
      <c r="AX413" s="43"/>
      <c r="AY413" s="43"/>
      <c r="AZ413" s="43"/>
      <c r="BA413" s="43"/>
      <c r="BB413" s="43"/>
      <c r="BC413" s="43"/>
      <c r="BD413" s="43"/>
      <c r="BE413" s="43"/>
      <c r="BF413" s="43"/>
      <c r="BG413" s="43"/>
      <c r="BH413" s="43"/>
      <c r="BI413" s="43"/>
      <c r="BJ413" s="43"/>
      <c r="BK413" s="43"/>
      <c r="BL413" s="27"/>
      <c r="BM413" s="27"/>
      <c r="BN413" s="27"/>
    </row>
    <row r="414" spans="1:66" x14ac:dyDescent="0.2">
      <c r="A414" s="43"/>
      <c r="B414" s="43"/>
      <c r="C414" s="43"/>
      <c r="E414" s="43"/>
      <c r="F414" s="43"/>
      <c r="G414" s="43"/>
      <c r="H414" s="43"/>
      <c r="I414" s="43"/>
      <c r="J414" s="43"/>
      <c r="K414" s="43"/>
      <c r="L414" s="43"/>
      <c r="M414" s="43"/>
      <c r="N414" s="43"/>
      <c r="O414" s="43"/>
      <c r="P414" s="43"/>
      <c r="Q414" s="43"/>
      <c r="R414" s="43"/>
      <c r="S414" s="43"/>
      <c r="T414" s="43"/>
      <c r="U414" s="43"/>
      <c r="V414" s="43"/>
      <c r="W414" s="43"/>
      <c r="X414" s="43"/>
      <c r="Y414" s="43"/>
      <c r="Z414" s="43"/>
      <c r="AA414" s="43"/>
      <c r="AB414" s="43"/>
      <c r="AC414" s="43"/>
      <c r="AD414" s="43"/>
      <c r="AE414" s="43"/>
      <c r="AF414" s="43"/>
      <c r="AG414" s="43"/>
      <c r="AH414" s="43"/>
      <c r="AI414" s="43"/>
      <c r="AJ414" s="43"/>
      <c r="AK414" s="43"/>
      <c r="AL414" s="43"/>
      <c r="AM414" s="43"/>
      <c r="AN414" s="43"/>
      <c r="AO414" s="43"/>
      <c r="AP414" s="43"/>
      <c r="AQ414" s="43"/>
      <c r="AR414" s="43"/>
      <c r="AS414" s="43"/>
      <c r="AT414" s="43"/>
      <c r="AU414" s="43"/>
      <c r="AV414" s="43"/>
      <c r="AW414" s="43"/>
      <c r="AX414" s="43"/>
      <c r="AY414" s="43"/>
      <c r="AZ414" s="43"/>
      <c r="BA414" s="43"/>
      <c r="BB414" s="43"/>
      <c r="BC414" s="43"/>
      <c r="BD414" s="43"/>
      <c r="BE414" s="43"/>
      <c r="BF414" s="43"/>
      <c r="BG414" s="43"/>
      <c r="BH414" s="43"/>
      <c r="BI414" s="43"/>
      <c r="BJ414" s="43"/>
      <c r="BK414" s="43"/>
      <c r="BL414" s="27"/>
      <c r="BM414" s="27"/>
      <c r="BN414" s="27"/>
    </row>
    <row r="415" spans="1:66" x14ac:dyDescent="0.2">
      <c r="A415" s="43"/>
      <c r="B415" s="43"/>
      <c r="C415" s="43"/>
      <c r="E415" s="43"/>
      <c r="F415" s="43"/>
      <c r="G415" s="43"/>
      <c r="H415" s="43"/>
      <c r="I415" s="43"/>
      <c r="J415" s="43"/>
      <c r="K415" s="43"/>
      <c r="L415" s="43"/>
      <c r="M415" s="43"/>
      <c r="N415" s="43"/>
      <c r="O415" s="43"/>
      <c r="P415" s="43"/>
      <c r="Q415" s="43"/>
      <c r="R415" s="43"/>
      <c r="S415" s="43"/>
      <c r="T415" s="43"/>
      <c r="U415" s="43"/>
      <c r="V415" s="43"/>
      <c r="W415" s="43"/>
      <c r="X415" s="43"/>
      <c r="Y415" s="43"/>
      <c r="Z415" s="43"/>
      <c r="AA415" s="43"/>
      <c r="AB415" s="43"/>
      <c r="AC415" s="43"/>
      <c r="AD415" s="43"/>
      <c r="AE415" s="43"/>
      <c r="AF415" s="43"/>
      <c r="AG415" s="43"/>
      <c r="AH415" s="43"/>
      <c r="AI415" s="43"/>
      <c r="AJ415" s="43"/>
      <c r="AK415" s="43"/>
      <c r="AL415" s="43"/>
      <c r="AM415" s="43"/>
      <c r="AN415" s="43"/>
      <c r="AO415" s="43"/>
      <c r="AP415" s="43"/>
      <c r="AQ415" s="43"/>
      <c r="AR415" s="43"/>
      <c r="AS415" s="43"/>
      <c r="AT415" s="43"/>
      <c r="AU415" s="43"/>
      <c r="AV415" s="43"/>
      <c r="AW415" s="43"/>
      <c r="AX415" s="43"/>
      <c r="AY415" s="43"/>
      <c r="AZ415" s="43"/>
      <c r="BA415" s="43"/>
      <c r="BB415" s="43"/>
      <c r="BC415" s="43"/>
      <c r="BD415" s="43"/>
      <c r="BE415" s="43"/>
      <c r="BF415" s="43"/>
      <c r="BG415" s="43"/>
      <c r="BH415" s="43"/>
      <c r="BI415" s="43"/>
      <c r="BJ415" s="43"/>
      <c r="BK415" s="43"/>
      <c r="BL415" s="27"/>
      <c r="BM415" s="27"/>
      <c r="BN415" s="27"/>
    </row>
    <row r="416" spans="1:66" x14ac:dyDescent="0.2">
      <c r="A416" s="43"/>
      <c r="B416" s="43"/>
      <c r="C416" s="43"/>
      <c r="E416" s="43"/>
      <c r="F416" s="43"/>
      <c r="G416" s="43"/>
      <c r="H416" s="43"/>
      <c r="I416" s="43"/>
      <c r="J416" s="43"/>
      <c r="K416" s="43"/>
      <c r="L416" s="43"/>
      <c r="M416" s="43"/>
      <c r="N416" s="43"/>
      <c r="O416" s="43"/>
      <c r="P416" s="43"/>
      <c r="Q416" s="43"/>
      <c r="R416" s="43"/>
      <c r="S416" s="43"/>
      <c r="T416" s="43"/>
      <c r="U416" s="43"/>
      <c r="V416" s="43"/>
      <c r="W416" s="43"/>
      <c r="X416" s="43"/>
      <c r="Y416" s="43"/>
      <c r="Z416" s="43"/>
      <c r="AA416" s="43"/>
      <c r="AB416" s="43"/>
      <c r="AC416" s="43"/>
      <c r="AD416" s="43"/>
      <c r="AE416" s="43"/>
      <c r="AF416" s="43"/>
      <c r="AG416" s="43"/>
      <c r="AH416" s="43"/>
      <c r="AI416" s="43"/>
      <c r="AJ416" s="43"/>
      <c r="AK416" s="43"/>
      <c r="AL416" s="43"/>
      <c r="AM416" s="43"/>
      <c r="AN416" s="43"/>
      <c r="AO416" s="43"/>
      <c r="AP416" s="43"/>
      <c r="AQ416" s="43"/>
      <c r="AR416" s="43"/>
      <c r="AS416" s="43"/>
      <c r="AT416" s="43"/>
      <c r="AU416" s="43"/>
      <c r="AV416" s="43"/>
      <c r="AW416" s="43"/>
      <c r="AX416" s="43"/>
      <c r="AY416" s="43"/>
      <c r="AZ416" s="43"/>
      <c r="BA416" s="43"/>
      <c r="BB416" s="43"/>
      <c r="BC416" s="43"/>
      <c r="BD416" s="43"/>
      <c r="BE416" s="43"/>
      <c r="BF416" s="43"/>
      <c r="BG416" s="43"/>
      <c r="BH416" s="43"/>
      <c r="BI416" s="43"/>
      <c r="BJ416" s="43"/>
      <c r="BK416" s="43"/>
      <c r="BL416" s="27"/>
      <c r="BM416" s="27"/>
      <c r="BN416" s="27"/>
    </row>
    <row r="417" spans="1:66" x14ac:dyDescent="0.2">
      <c r="A417" s="43"/>
      <c r="B417" s="43"/>
      <c r="C417" s="43"/>
      <c r="E417" s="43"/>
      <c r="F417" s="43"/>
      <c r="G417" s="43"/>
      <c r="H417" s="43"/>
      <c r="I417" s="43"/>
      <c r="J417" s="43"/>
      <c r="K417" s="43"/>
      <c r="L417" s="43"/>
      <c r="M417" s="43"/>
      <c r="N417" s="43"/>
      <c r="O417" s="43"/>
      <c r="P417" s="43"/>
      <c r="Q417" s="43"/>
      <c r="R417" s="43"/>
      <c r="S417" s="43"/>
      <c r="T417" s="43"/>
      <c r="U417" s="43"/>
      <c r="V417" s="43"/>
      <c r="W417" s="43"/>
      <c r="X417" s="43"/>
      <c r="Y417" s="43"/>
      <c r="Z417" s="43"/>
      <c r="AA417" s="43"/>
      <c r="AB417" s="43"/>
      <c r="AC417" s="43"/>
      <c r="AD417" s="43"/>
      <c r="AE417" s="43"/>
      <c r="AF417" s="43"/>
      <c r="AG417" s="43"/>
      <c r="AH417" s="43"/>
      <c r="AI417" s="43"/>
      <c r="AJ417" s="43"/>
      <c r="AK417" s="43"/>
      <c r="AL417" s="43"/>
      <c r="AM417" s="43"/>
      <c r="AN417" s="43"/>
      <c r="AO417" s="43"/>
      <c r="AP417" s="43"/>
      <c r="AQ417" s="43"/>
      <c r="AR417" s="43"/>
      <c r="AS417" s="43"/>
      <c r="AT417" s="43"/>
      <c r="AU417" s="43"/>
      <c r="AV417" s="43"/>
      <c r="AW417" s="43"/>
      <c r="AX417" s="43"/>
      <c r="AY417" s="43"/>
      <c r="AZ417" s="43"/>
      <c r="BA417" s="43"/>
      <c r="BB417" s="43"/>
      <c r="BC417" s="43"/>
      <c r="BD417" s="43"/>
      <c r="BE417" s="43"/>
      <c r="BF417" s="43"/>
      <c r="BG417" s="43"/>
      <c r="BH417" s="43"/>
      <c r="BI417" s="43"/>
      <c r="BJ417" s="43"/>
      <c r="BK417" s="43"/>
      <c r="BL417" s="27"/>
      <c r="BM417" s="27"/>
      <c r="BN417" s="27"/>
    </row>
    <row r="418" spans="1:66" x14ac:dyDescent="0.2">
      <c r="A418" s="43"/>
      <c r="B418" s="43"/>
      <c r="C418" s="43"/>
      <c r="E418" s="43"/>
      <c r="F418" s="43"/>
      <c r="G418" s="43"/>
      <c r="H418" s="43"/>
      <c r="I418" s="43"/>
      <c r="J418" s="43"/>
      <c r="K418" s="43"/>
      <c r="L418" s="43"/>
      <c r="M418" s="43"/>
      <c r="N418" s="43"/>
      <c r="O418" s="43"/>
      <c r="P418" s="43"/>
      <c r="Q418" s="43"/>
      <c r="R418" s="43"/>
      <c r="S418" s="43"/>
      <c r="T418" s="43"/>
      <c r="U418" s="43"/>
      <c r="V418" s="43"/>
      <c r="W418" s="43"/>
      <c r="X418" s="43"/>
      <c r="Y418" s="43"/>
      <c r="Z418" s="43"/>
      <c r="AA418" s="43"/>
      <c r="AB418" s="43"/>
      <c r="AC418" s="43"/>
      <c r="AD418" s="43"/>
      <c r="AE418" s="43"/>
      <c r="AF418" s="43"/>
      <c r="AG418" s="43"/>
      <c r="AH418" s="43"/>
      <c r="AI418" s="43"/>
      <c r="AJ418" s="43"/>
      <c r="AK418" s="43"/>
      <c r="AL418" s="43"/>
      <c r="AM418" s="43"/>
      <c r="AN418" s="43"/>
      <c r="AO418" s="43"/>
      <c r="AP418" s="43"/>
      <c r="AQ418" s="43"/>
      <c r="AR418" s="43"/>
      <c r="AS418" s="43"/>
      <c r="AT418" s="43"/>
      <c r="AU418" s="43"/>
      <c r="AV418" s="43"/>
      <c r="AW418" s="43"/>
      <c r="AX418" s="43"/>
      <c r="AY418" s="43"/>
      <c r="AZ418" s="43"/>
      <c r="BA418" s="43"/>
      <c r="BB418" s="43"/>
      <c r="BC418" s="43"/>
      <c r="BD418" s="43"/>
      <c r="BE418" s="43"/>
      <c r="BF418" s="43"/>
      <c r="BG418" s="43"/>
      <c r="BH418" s="43"/>
      <c r="BI418" s="43"/>
      <c r="BJ418" s="43"/>
      <c r="BK418" s="43"/>
      <c r="BL418" s="27"/>
      <c r="BM418" s="27"/>
      <c r="BN418" s="27"/>
    </row>
    <row r="419" spans="1:66" x14ac:dyDescent="0.2">
      <c r="A419" s="43"/>
      <c r="B419" s="43"/>
      <c r="C419" s="43"/>
      <c r="E419" s="43"/>
      <c r="F419" s="43"/>
      <c r="G419" s="43"/>
      <c r="H419" s="43"/>
      <c r="I419" s="43"/>
      <c r="J419" s="43"/>
      <c r="K419" s="43"/>
      <c r="L419" s="43"/>
      <c r="M419" s="43"/>
      <c r="N419" s="43"/>
      <c r="O419" s="43"/>
      <c r="P419" s="43"/>
      <c r="Q419" s="43"/>
      <c r="R419" s="43"/>
      <c r="S419" s="43"/>
      <c r="T419" s="43"/>
      <c r="U419" s="43"/>
      <c r="V419" s="43"/>
      <c r="W419" s="43"/>
      <c r="X419" s="43"/>
      <c r="Y419" s="43"/>
      <c r="Z419" s="43"/>
      <c r="AA419" s="43"/>
      <c r="AB419" s="43"/>
      <c r="AC419" s="43"/>
      <c r="AD419" s="43"/>
      <c r="AE419" s="43"/>
      <c r="AF419" s="43"/>
      <c r="AG419" s="43"/>
      <c r="AH419" s="43"/>
      <c r="AI419" s="43"/>
      <c r="AJ419" s="43"/>
      <c r="AK419" s="43"/>
      <c r="AL419" s="43"/>
      <c r="AM419" s="43"/>
      <c r="AN419" s="43"/>
      <c r="AO419" s="43"/>
      <c r="AP419" s="43"/>
      <c r="AQ419" s="43"/>
      <c r="AR419" s="43"/>
      <c r="AS419" s="43"/>
      <c r="AT419" s="43"/>
      <c r="AU419" s="43"/>
      <c r="AV419" s="43"/>
      <c r="AW419" s="43"/>
      <c r="AX419" s="43"/>
      <c r="AY419" s="43"/>
      <c r="AZ419" s="43"/>
      <c r="BA419" s="43"/>
      <c r="BB419" s="43"/>
      <c r="BC419" s="43"/>
      <c r="BD419" s="43"/>
      <c r="BE419" s="43"/>
      <c r="BF419" s="43"/>
      <c r="BG419" s="43"/>
      <c r="BH419" s="43"/>
      <c r="BI419" s="43"/>
      <c r="BJ419" s="43"/>
      <c r="BK419" s="43"/>
      <c r="BL419" s="27"/>
      <c r="BM419" s="27"/>
      <c r="BN419" s="27"/>
    </row>
    <row r="420" spans="1:66" x14ac:dyDescent="0.2">
      <c r="A420" s="43"/>
      <c r="B420" s="43"/>
      <c r="C420" s="43"/>
      <c r="E420" s="43"/>
      <c r="F420" s="43"/>
      <c r="G420" s="43"/>
      <c r="H420" s="43"/>
      <c r="I420" s="43"/>
      <c r="J420" s="43"/>
      <c r="K420" s="43"/>
      <c r="L420" s="43"/>
      <c r="M420" s="43"/>
      <c r="N420" s="43"/>
      <c r="O420" s="43"/>
      <c r="P420" s="43"/>
      <c r="Q420" s="43"/>
      <c r="R420" s="43"/>
      <c r="S420" s="43"/>
      <c r="T420" s="43"/>
      <c r="U420" s="43"/>
      <c r="V420" s="43"/>
      <c r="W420" s="43"/>
      <c r="X420" s="43"/>
      <c r="Y420" s="43"/>
      <c r="Z420" s="43"/>
      <c r="AA420" s="43"/>
      <c r="AB420" s="43"/>
      <c r="AC420" s="43"/>
      <c r="AD420" s="43"/>
      <c r="AE420" s="43"/>
      <c r="AF420" s="43"/>
      <c r="AG420" s="43"/>
      <c r="AH420" s="43"/>
      <c r="AI420" s="43"/>
      <c r="AJ420" s="43"/>
      <c r="AK420" s="43"/>
      <c r="AL420" s="43"/>
      <c r="AM420" s="43"/>
      <c r="AN420" s="43"/>
      <c r="AO420" s="43"/>
      <c r="AP420" s="43"/>
      <c r="AQ420" s="43"/>
      <c r="AR420" s="43"/>
      <c r="AS420" s="43"/>
      <c r="AT420" s="43"/>
      <c r="AU420" s="43"/>
      <c r="AV420" s="43"/>
      <c r="AW420" s="43"/>
      <c r="AX420" s="43"/>
      <c r="AY420" s="43"/>
      <c r="AZ420" s="43"/>
      <c r="BA420" s="43"/>
      <c r="BB420" s="43"/>
      <c r="BC420" s="43"/>
      <c r="BD420" s="43"/>
      <c r="BE420" s="43"/>
      <c r="BF420" s="43"/>
      <c r="BG420" s="43"/>
      <c r="BH420" s="43"/>
      <c r="BI420" s="43"/>
      <c r="BJ420" s="43"/>
      <c r="BK420" s="43"/>
      <c r="BL420" s="27"/>
      <c r="BM420" s="27"/>
      <c r="BN420" s="27"/>
    </row>
    <row r="421" spans="1:66" x14ac:dyDescent="0.2">
      <c r="A421" s="43"/>
      <c r="B421" s="43"/>
      <c r="C421" s="43"/>
      <c r="E421" s="43"/>
      <c r="F421" s="43"/>
      <c r="G421" s="43"/>
      <c r="H421" s="43"/>
      <c r="I421" s="43"/>
      <c r="J421" s="43"/>
      <c r="K421" s="43"/>
      <c r="L421" s="43"/>
      <c r="M421" s="43"/>
      <c r="N421" s="43"/>
      <c r="O421" s="43"/>
      <c r="P421" s="43"/>
      <c r="Q421" s="43"/>
      <c r="R421" s="43"/>
      <c r="S421" s="43"/>
      <c r="T421" s="43"/>
      <c r="U421" s="43"/>
      <c r="V421" s="43"/>
      <c r="W421" s="43"/>
      <c r="X421" s="43"/>
      <c r="Y421" s="43"/>
      <c r="Z421" s="43"/>
      <c r="AA421" s="43"/>
      <c r="AB421" s="43"/>
      <c r="AC421" s="43"/>
      <c r="AD421" s="43"/>
      <c r="AE421" s="43"/>
      <c r="AF421" s="43"/>
      <c r="AG421" s="43"/>
      <c r="AH421" s="43"/>
      <c r="AI421" s="43"/>
      <c r="AJ421" s="43"/>
      <c r="AK421" s="43"/>
      <c r="AL421" s="43"/>
      <c r="AM421" s="43"/>
      <c r="AN421" s="43"/>
      <c r="AO421" s="43"/>
      <c r="AP421" s="43"/>
      <c r="AQ421" s="43"/>
      <c r="AR421" s="43"/>
      <c r="AS421" s="43"/>
      <c r="AT421" s="43"/>
      <c r="AU421" s="43"/>
      <c r="AV421" s="43"/>
      <c r="AW421" s="43"/>
      <c r="AX421" s="43"/>
      <c r="AY421" s="43"/>
      <c r="AZ421" s="43"/>
      <c r="BA421" s="43"/>
      <c r="BB421" s="43"/>
      <c r="BC421" s="43"/>
      <c r="BD421" s="43"/>
      <c r="BE421" s="43"/>
      <c r="BF421" s="43"/>
      <c r="BG421" s="43"/>
      <c r="BH421" s="43"/>
      <c r="BI421" s="43"/>
      <c r="BJ421" s="43"/>
      <c r="BK421" s="43"/>
      <c r="BL421" s="27"/>
      <c r="BM421" s="27"/>
      <c r="BN421" s="27"/>
    </row>
    <row r="422" spans="1:66" x14ac:dyDescent="0.2">
      <c r="A422" s="43"/>
      <c r="B422" s="43"/>
      <c r="C422" s="43"/>
      <c r="E422" s="43"/>
      <c r="F422" s="43"/>
      <c r="G422" s="43"/>
      <c r="H422" s="43"/>
      <c r="I422" s="43"/>
      <c r="J422" s="43"/>
      <c r="K422" s="43"/>
      <c r="L422" s="43"/>
      <c r="M422" s="43"/>
      <c r="N422" s="43"/>
      <c r="O422" s="43"/>
      <c r="P422" s="43"/>
      <c r="Q422" s="43"/>
      <c r="R422" s="43"/>
      <c r="S422" s="43"/>
      <c r="T422" s="43"/>
      <c r="U422" s="43"/>
      <c r="V422" s="43"/>
      <c r="W422" s="43"/>
      <c r="X422" s="43"/>
      <c r="Y422" s="43"/>
      <c r="Z422" s="43"/>
      <c r="AA422" s="43"/>
      <c r="AB422" s="43"/>
      <c r="AC422" s="43"/>
      <c r="AD422" s="43"/>
      <c r="AE422" s="43"/>
      <c r="AF422" s="43"/>
      <c r="AG422" s="43"/>
      <c r="AH422" s="43"/>
      <c r="AI422" s="43"/>
      <c r="AJ422" s="43"/>
      <c r="AK422" s="43"/>
      <c r="AL422" s="43"/>
      <c r="AM422" s="43"/>
      <c r="AN422" s="43"/>
      <c r="AO422" s="43"/>
      <c r="AP422" s="43"/>
      <c r="AQ422" s="43"/>
      <c r="AR422" s="43"/>
      <c r="AS422" s="43"/>
      <c r="AT422" s="43"/>
      <c r="AU422" s="43"/>
      <c r="AV422" s="43"/>
      <c r="AW422" s="43"/>
      <c r="AX422" s="43"/>
      <c r="AY422" s="43"/>
      <c r="AZ422" s="43"/>
      <c r="BA422" s="43"/>
      <c r="BB422" s="43"/>
      <c r="BC422" s="43"/>
      <c r="BD422" s="43"/>
      <c r="BE422" s="43"/>
      <c r="BF422" s="43"/>
      <c r="BG422" s="43"/>
      <c r="BH422" s="43"/>
      <c r="BI422" s="43"/>
      <c r="BJ422" s="43"/>
      <c r="BK422" s="43"/>
      <c r="BL422" s="27"/>
      <c r="BM422" s="27"/>
      <c r="BN422" s="27"/>
    </row>
    <row r="423" spans="1:66" x14ac:dyDescent="0.2">
      <c r="A423" s="43"/>
      <c r="B423" s="43"/>
      <c r="C423" s="43"/>
      <c r="E423" s="43"/>
      <c r="F423" s="43"/>
      <c r="G423" s="43"/>
      <c r="H423" s="43"/>
      <c r="I423" s="43"/>
      <c r="J423" s="43"/>
      <c r="K423" s="43"/>
      <c r="L423" s="43"/>
      <c r="M423" s="43"/>
      <c r="N423" s="43"/>
      <c r="O423" s="43"/>
      <c r="P423" s="43"/>
      <c r="Q423" s="43"/>
      <c r="R423" s="43"/>
      <c r="S423" s="43"/>
      <c r="T423" s="43"/>
      <c r="U423" s="43"/>
      <c r="V423" s="43"/>
      <c r="W423" s="43"/>
      <c r="X423" s="43"/>
      <c r="Y423" s="43"/>
      <c r="Z423" s="43"/>
      <c r="AA423" s="43"/>
      <c r="AB423" s="43"/>
      <c r="AC423" s="43"/>
      <c r="AD423" s="43"/>
      <c r="AE423" s="43"/>
      <c r="AF423" s="43"/>
      <c r="AG423" s="43"/>
      <c r="AH423" s="43"/>
      <c r="AI423" s="43"/>
      <c r="AJ423" s="43"/>
      <c r="AK423" s="43"/>
      <c r="AL423" s="43"/>
      <c r="AM423" s="43"/>
      <c r="AN423" s="43"/>
      <c r="AO423" s="43"/>
      <c r="AP423" s="43"/>
      <c r="AQ423" s="43"/>
      <c r="AR423" s="43"/>
      <c r="AS423" s="43"/>
      <c r="AT423" s="43"/>
      <c r="AU423" s="43"/>
      <c r="AV423" s="43"/>
      <c r="AW423" s="43"/>
      <c r="AX423" s="43"/>
      <c r="AY423" s="43"/>
      <c r="AZ423" s="43"/>
      <c r="BA423" s="43"/>
      <c r="BB423" s="43"/>
      <c r="BC423" s="43"/>
      <c r="BD423" s="43"/>
      <c r="BE423" s="43"/>
      <c r="BF423" s="43"/>
      <c r="BG423" s="43"/>
      <c r="BH423" s="43"/>
      <c r="BI423" s="43"/>
      <c r="BJ423" s="43"/>
      <c r="BK423" s="43"/>
      <c r="BL423" s="27"/>
      <c r="BM423" s="27"/>
      <c r="BN423" s="27"/>
    </row>
    <row r="424" spans="1:66" x14ac:dyDescent="0.2">
      <c r="A424" s="43"/>
      <c r="B424" s="43"/>
      <c r="C424" s="43"/>
      <c r="E424" s="43"/>
      <c r="F424" s="43"/>
      <c r="G424" s="43"/>
      <c r="H424" s="43"/>
      <c r="I424" s="43"/>
      <c r="J424" s="43"/>
      <c r="K424" s="43"/>
      <c r="L424" s="43"/>
      <c r="M424" s="43"/>
      <c r="N424" s="43"/>
      <c r="O424" s="43"/>
      <c r="P424" s="43"/>
      <c r="Q424" s="43"/>
      <c r="R424" s="43"/>
      <c r="S424" s="43"/>
      <c r="T424" s="43"/>
      <c r="U424" s="43"/>
      <c r="V424" s="43"/>
      <c r="W424" s="43"/>
      <c r="X424" s="43"/>
      <c r="Y424" s="43"/>
      <c r="Z424" s="43"/>
      <c r="AA424" s="43"/>
      <c r="AB424" s="43"/>
      <c r="AC424" s="43"/>
      <c r="AD424" s="43"/>
      <c r="AE424" s="43"/>
      <c r="AF424" s="43"/>
      <c r="AG424" s="43"/>
      <c r="AH424" s="43"/>
      <c r="AI424" s="43"/>
      <c r="AJ424" s="43"/>
      <c r="AK424" s="43"/>
      <c r="AL424" s="43"/>
      <c r="AM424" s="43"/>
      <c r="AN424" s="43"/>
      <c r="AO424" s="43"/>
      <c r="AP424" s="43"/>
      <c r="AQ424" s="43"/>
      <c r="AR424" s="43"/>
      <c r="AS424" s="43"/>
      <c r="AT424" s="43"/>
      <c r="AU424" s="43"/>
      <c r="AV424" s="43"/>
      <c r="AW424" s="43"/>
      <c r="AX424" s="43"/>
      <c r="AY424" s="43"/>
      <c r="AZ424" s="43"/>
      <c r="BA424" s="43"/>
      <c r="BB424" s="43"/>
      <c r="BC424" s="43"/>
      <c r="BD424" s="43"/>
      <c r="BE424" s="43"/>
      <c r="BF424" s="43"/>
      <c r="BG424" s="43"/>
      <c r="BH424" s="43"/>
      <c r="BI424" s="43"/>
      <c r="BJ424" s="43"/>
      <c r="BK424" s="43"/>
      <c r="BL424" s="27"/>
      <c r="BM424" s="27"/>
      <c r="BN424" s="27"/>
    </row>
    <row r="425" spans="1:66" x14ac:dyDescent="0.2">
      <c r="A425" s="43"/>
      <c r="B425" s="43"/>
      <c r="C425" s="43"/>
      <c r="E425" s="43"/>
      <c r="F425" s="43"/>
      <c r="G425" s="43"/>
      <c r="H425" s="43"/>
      <c r="I425" s="43"/>
      <c r="J425" s="43"/>
      <c r="K425" s="43"/>
      <c r="L425" s="43"/>
      <c r="M425" s="43"/>
      <c r="N425" s="43"/>
      <c r="O425" s="43"/>
      <c r="P425" s="43"/>
      <c r="Q425" s="43"/>
      <c r="R425" s="43"/>
      <c r="S425" s="43"/>
      <c r="T425" s="43"/>
      <c r="U425" s="43"/>
      <c r="V425" s="43"/>
      <c r="W425" s="43"/>
      <c r="X425" s="43"/>
      <c r="Y425" s="43"/>
      <c r="Z425" s="43"/>
      <c r="AA425" s="43"/>
      <c r="AB425" s="43"/>
      <c r="AC425" s="43"/>
      <c r="AD425" s="43"/>
      <c r="AE425" s="43"/>
      <c r="AF425" s="43"/>
      <c r="AG425" s="43"/>
      <c r="AH425" s="43"/>
      <c r="AI425" s="43"/>
      <c r="AJ425" s="43"/>
      <c r="AK425" s="43"/>
      <c r="AL425" s="43"/>
      <c r="AM425" s="43"/>
      <c r="AN425" s="43"/>
      <c r="AO425" s="43"/>
      <c r="AP425" s="43"/>
      <c r="AQ425" s="43"/>
      <c r="AR425" s="43"/>
      <c r="AS425" s="43"/>
      <c r="AT425" s="43"/>
      <c r="AU425" s="43"/>
      <c r="AV425" s="43"/>
      <c r="AW425" s="43"/>
      <c r="AX425" s="43"/>
      <c r="AY425" s="43"/>
      <c r="AZ425" s="43"/>
      <c r="BA425" s="43"/>
      <c r="BB425" s="43"/>
      <c r="BC425" s="43"/>
      <c r="BD425" s="43"/>
      <c r="BE425" s="43"/>
      <c r="BF425" s="43"/>
      <c r="BG425" s="43"/>
      <c r="BH425" s="43"/>
      <c r="BI425" s="43"/>
      <c r="BJ425" s="43"/>
      <c r="BK425" s="43"/>
      <c r="BL425" s="27"/>
      <c r="BM425" s="27"/>
      <c r="BN425" s="27"/>
    </row>
    <row r="426" spans="1:66" x14ac:dyDescent="0.2">
      <c r="A426" s="43"/>
      <c r="B426" s="43"/>
      <c r="C426" s="43"/>
      <c r="E426" s="43"/>
      <c r="F426" s="43"/>
      <c r="G426" s="43"/>
      <c r="H426" s="43"/>
      <c r="I426" s="43"/>
      <c r="J426" s="43"/>
      <c r="K426" s="43"/>
      <c r="L426" s="43"/>
      <c r="M426" s="43"/>
      <c r="N426" s="43"/>
      <c r="O426" s="43"/>
      <c r="P426" s="43"/>
      <c r="Q426" s="43"/>
      <c r="R426" s="43"/>
      <c r="S426" s="43"/>
      <c r="T426" s="43"/>
      <c r="U426" s="43"/>
      <c r="V426" s="43"/>
      <c r="W426" s="43"/>
      <c r="X426" s="43"/>
      <c r="Y426" s="43"/>
      <c r="Z426" s="43"/>
      <c r="AA426" s="43"/>
      <c r="AB426" s="43"/>
      <c r="AC426" s="43"/>
      <c r="AD426" s="43"/>
      <c r="AE426" s="43"/>
      <c r="AF426" s="43"/>
      <c r="AG426" s="43"/>
      <c r="AH426" s="43"/>
      <c r="AI426" s="43"/>
      <c r="AJ426" s="43"/>
      <c r="AK426" s="43"/>
      <c r="AL426" s="43"/>
      <c r="AM426" s="43"/>
      <c r="AN426" s="43"/>
      <c r="AO426" s="43"/>
      <c r="AP426" s="43"/>
      <c r="AQ426" s="43"/>
      <c r="AR426" s="43"/>
      <c r="AS426" s="43"/>
      <c r="AT426" s="43"/>
      <c r="AU426" s="43"/>
      <c r="AV426" s="43"/>
      <c r="AW426" s="43"/>
      <c r="AX426" s="43"/>
      <c r="AY426" s="43"/>
      <c r="AZ426" s="43"/>
      <c r="BA426" s="43"/>
      <c r="BB426" s="43"/>
      <c r="BC426" s="43"/>
      <c r="BD426" s="43"/>
      <c r="BE426" s="43"/>
      <c r="BF426" s="43"/>
      <c r="BG426" s="43"/>
      <c r="BH426" s="43"/>
      <c r="BI426" s="43"/>
      <c r="BJ426" s="43"/>
      <c r="BK426" s="43"/>
      <c r="BL426" s="27"/>
      <c r="BM426" s="27"/>
      <c r="BN426" s="27"/>
    </row>
    <row r="427" spans="1:66" x14ac:dyDescent="0.2">
      <c r="A427" s="43"/>
      <c r="B427" s="43"/>
      <c r="C427" s="43"/>
      <c r="E427" s="43"/>
      <c r="F427" s="43"/>
      <c r="G427" s="43"/>
      <c r="H427" s="43"/>
      <c r="I427" s="43"/>
      <c r="J427" s="43"/>
      <c r="K427" s="43"/>
      <c r="L427" s="43"/>
      <c r="M427" s="43"/>
      <c r="N427" s="43"/>
      <c r="O427" s="43"/>
      <c r="P427" s="43"/>
      <c r="Q427" s="43"/>
      <c r="R427" s="43"/>
      <c r="S427" s="43"/>
      <c r="T427" s="43"/>
      <c r="U427" s="43"/>
      <c r="V427" s="43"/>
      <c r="W427" s="43"/>
      <c r="X427" s="43"/>
      <c r="Y427" s="43"/>
      <c r="Z427" s="43"/>
      <c r="AA427" s="43"/>
      <c r="AB427" s="43"/>
      <c r="AC427" s="43"/>
      <c r="AD427" s="43"/>
      <c r="AE427" s="43"/>
      <c r="AF427" s="43"/>
      <c r="AG427" s="43"/>
      <c r="AH427" s="43"/>
      <c r="AI427" s="43"/>
      <c r="AJ427" s="43"/>
      <c r="AK427" s="43"/>
      <c r="AL427" s="43"/>
      <c r="AM427" s="43"/>
      <c r="AN427" s="43"/>
      <c r="AO427" s="43"/>
      <c r="AP427" s="43"/>
      <c r="AQ427" s="43"/>
      <c r="AR427" s="43"/>
      <c r="AS427" s="43"/>
      <c r="AT427" s="43"/>
      <c r="AU427" s="43"/>
      <c r="AV427" s="43"/>
      <c r="AW427" s="43"/>
      <c r="AX427" s="43"/>
      <c r="AY427" s="43"/>
      <c r="AZ427" s="43"/>
      <c r="BA427" s="43"/>
      <c r="BB427" s="43"/>
      <c r="BC427" s="43"/>
      <c r="BD427" s="43"/>
      <c r="BE427" s="43"/>
      <c r="BF427" s="43"/>
      <c r="BG427" s="43"/>
      <c r="BH427" s="43"/>
      <c r="BI427" s="43"/>
      <c r="BJ427" s="43"/>
      <c r="BK427" s="43"/>
      <c r="BL427" s="27"/>
      <c r="BM427" s="27"/>
      <c r="BN427" s="27"/>
    </row>
    <row r="428" spans="1:66" x14ac:dyDescent="0.2">
      <c r="A428" s="43"/>
      <c r="B428" s="43"/>
      <c r="C428" s="43"/>
      <c r="E428" s="43"/>
      <c r="F428" s="43"/>
      <c r="G428" s="43"/>
      <c r="H428" s="43"/>
      <c r="I428" s="43"/>
      <c r="J428" s="43"/>
      <c r="K428" s="43"/>
      <c r="L428" s="43"/>
      <c r="M428" s="43"/>
      <c r="N428" s="43"/>
      <c r="O428" s="43"/>
      <c r="P428" s="43"/>
      <c r="Q428" s="43"/>
      <c r="R428" s="43"/>
      <c r="S428" s="43"/>
      <c r="T428" s="43"/>
      <c r="U428" s="43"/>
      <c r="V428" s="43"/>
      <c r="W428" s="43"/>
      <c r="X428" s="43"/>
      <c r="Y428" s="43"/>
      <c r="Z428" s="43"/>
      <c r="AA428" s="43"/>
      <c r="AB428" s="43"/>
      <c r="AC428" s="43"/>
      <c r="AD428" s="43"/>
      <c r="AE428" s="43"/>
      <c r="AF428" s="43"/>
      <c r="AG428" s="43"/>
      <c r="AH428" s="43"/>
      <c r="AI428" s="43"/>
      <c r="AJ428" s="43"/>
      <c r="AK428" s="43"/>
      <c r="AL428" s="43"/>
      <c r="AM428" s="43"/>
      <c r="AN428" s="43"/>
      <c r="AO428" s="43"/>
      <c r="AP428" s="43"/>
      <c r="AQ428" s="43"/>
      <c r="AR428" s="43"/>
      <c r="AS428" s="43"/>
      <c r="AT428" s="43"/>
      <c r="AU428" s="43"/>
      <c r="AV428" s="43"/>
      <c r="AW428" s="43"/>
      <c r="AX428" s="43"/>
      <c r="AY428" s="43"/>
      <c r="AZ428" s="43"/>
      <c r="BA428" s="43"/>
      <c r="BB428" s="43"/>
      <c r="BC428" s="43"/>
      <c r="BD428" s="43"/>
      <c r="BE428" s="43"/>
      <c r="BF428" s="43"/>
      <c r="BG428" s="43"/>
      <c r="BH428" s="43"/>
      <c r="BI428" s="43"/>
      <c r="BJ428" s="43"/>
      <c r="BK428" s="43"/>
      <c r="BL428" s="27"/>
      <c r="BM428" s="27"/>
      <c r="BN428" s="27"/>
    </row>
    <row r="429" spans="1:66" x14ac:dyDescent="0.2">
      <c r="A429" s="43"/>
      <c r="B429" s="43"/>
      <c r="C429" s="43"/>
      <c r="E429" s="43"/>
      <c r="F429" s="43"/>
      <c r="G429" s="43"/>
      <c r="H429" s="43"/>
      <c r="I429" s="43"/>
      <c r="J429" s="43"/>
      <c r="K429" s="43"/>
      <c r="L429" s="43"/>
      <c r="M429" s="43"/>
      <c r="N429" s="43"/>
      <c r="O429" s="43"/>
      <c r="P429" s="43"/>
      <c r="Q429" s="43"/>
      <c r="R429" s="43"/>
      <c r="S429" s="43"/>
      <c r="T429" s="43"/>
      <c r="U429" s="43"/>
      <c r="V429" s="43"/>
      <c r="W429" s="43"/>
      <c r="X429" s="43"/>
      <c r="Y429" s="43"/>
      <c r="Z429" s="43"/>
      <c r="AA429" s="43"/>
      <c r="AB429" s="43"/>
      <c r="AC429" s="43"/>
      <c r="AD429" s="43"/>
      <c r="AE429" s="43"/>
      <c r="AF429" s="43"/>
      <c r="AG429" s="43"/>
      <c r="AH429" s="43"/>
      <c r="AI429" s="43"/>
      <c r="AJ429" s="43"/>
      <c r="AK429" s="43"/>
      <c r="AL429" s="43"/>
      <c r="AM429" s="43"/>
      <c r="AN429" s="43"/>
      <c r="AO429" s="43"/>
      <c r="AP429" s="43"/>
      <c r="AQ429" s="43"/>
      <c r="AR429" s="43"/>
      <c r="AS429" s="43"/>
      <c r="AT429" s="43"/>
      <c r="AU429" s="43"/>
      <c r="AV429" s="43"/>
      <c r="AW429" s="43"/>
      <c r="AX429" s="43"/>
      <c r="AY429" s="43"/>
      <c r="AZ429" s="43"/>
      <c r="BA429" s="43"/>
      <c r="BB429" s="43"/>
      <c r="BC429" s="43"/>
      <c r="BD429" s="43"/>
      <c r="BE429" s="43"/>
      <c r="BF429" s="43"/>
      <c r="BG429" s="43"/>
      <c r="BH429" s="43"/>
      <c r="BI429" s="43"/>
      <c r="BJ429" s="43"/>
      <c r="BK429" s="43"/>
      <c r="BL429" s="27"/>
      <c r="BM429" s="27"/>
      <c r="BN429" s="27"/>
    </row>
    <row r="430" spans="1:66" x14ac:dyDescent="0.2">
      <c r="A430" s="43"/>
      <c r="B430" s="43"/>
      <c r="C430" s="43"/>
      <c r="E430" s="43"/>
      <c r="F430" s="43"/>
      <c r="G430" s="43"/>
      <c r="H430" s="43"/>
      <c r="I430" s="43"/>
      <c r="J430" s="43"/>
      <c r="K430" s="43"/>
      <c r="L430" s="43"/>
      <c r="M430" s="43"/>
      <c r="N430" s="43"/>
      <c r="O430" s="43"/>
      <c r="P430" s="43"/>
      <c r="Q430" s="43"/>
      <c r="R430" s="43"/>
      <c r="S430" s="43"/>
      <c r="T430" s="43"/>
      <c r="U430" s="43"/>
      <c r="V430" s="43"/>
      <c r="W430" s="43"/>
      <c r="X430" s="43"/>
      <c r="Y430" s="43"/>
      <c r="Z430" s="43"/>
      <c r="AA430" s="43"/>
      <c r="AB430" s="43"/>
      <c r="AC430" s="43"/>
      <c r="AD430" s="43"/>
      <c r="AE430" s="43"/>
      <c r="AF430" s="43"/>
      <c r="AG430" s="43"/>
      <c r="AH430" s="43"/>
      <c r="AI430" s="43"/>
      <c r="AJ430" s="43"/>
      <c r="AK430" s="43"/>
      <c r="AL430" s="43"/>
      <c r="AM430" s="43"/>
      <c r="AN430" s="43"/>
      <c r="AO430" s="43"/>
      <c r="AP430" s="43"/>
      <c r="AQ430" s="43"/>
      <c r="AR430" s="43"/>
      <c r="AS430" s="43"/>
      <c r="AT430" s="43"/>
      <c r="AU430" s="43"/>
      <c r="AV430" s="43"/>
      <c r="AW430" s="43"/>
      <c r="AX430" s="43"/>
      <c r="AY430" s="43"/>
      <c r="AZ430" s="43"/>
      <c r="BA430" s="43"/>
      <c r="BB430" s="43"/>
      <c r="BC430" s="43"/>
      <c r="BD430" s="43"/>
      <c r="BE430" s="43"/>
      <c r="BF430" s="43"/>
      <c r="BG430" s="43"/>
      <c r="BH430" s="43"/>
      <c r="BI430" s="43"/>
      <c r="BJ430" s="43"/>
      <c r="BK430" s="43"/>
      <c r="BL430" s="27"/>
      <c r="BM430" s="27"/>
      <c r="BN430" s="27"/>
    </row>
    <row r="431" spans="1:66" x14ac:dyDescent="0.2">
      <c r="A431" s="43"/>
      <c r="B431" s="43"/>
      <c r="C431" s="43"/>
      <c r="E431" s="43"/>
      <c r="F431" s="43"/>
      <c r="G431" s="43"/>
      <c r="H431" s="43"/>
      <c r="I431" s="43"/>
      <c r="J431" s="43"/>
      <c r="K431" s="43"/>
      <c r="L431" s="43"/>
      <c r="M431" s="43"/>
      <c r="N431" s="43"/>
      <c r="O431" s="43"/>
      <c r="P431" s="43"/>
      <c r="Q431" s="43"/>
      <c r="R431" s="43"/>
      <c r="S431" s="43"/>
      <c r="T431" s="43"/>
      <c r="U431" s="43"/>
      <c r="V431" s="43"/>
      <c r="W431" s="43"/>
      <c r="X431" s="43"/>
      <c r="Y431" s="43"/>
      <c r="Z431" s="43"/>
      <c r="AA431" s="43"/>
      <c r="AB431" s="43"/>
      <c r="AC431" s="43"/>
      <c r="AD431" s="43"/>
      <c r="AE431" s="43"/>
      <c r="AF431" s="43"/>
      <c r="AG431" s="43"/>
      <c r="AH431" s="43"/>
      <c r="AI431" s="43"/>
      <c r="AJ431" s="43"/>
      <c r="AK431" s="43"/>
      <c r="AL431" s="43"/>
      <c r="AM431" s="43"/>
      <c r="AN431" s="43"/>
      <c r="AO431" s="43"/>
      <c r="AP431" s="43"/>
      <c r="AQ431" s="43"/>
      <c r="AR431" s="43"/>
      <c r="AS431" s="43"/>
      <c r="AT431" s="43"/>
      <c r="AU431" s="43"/>
      <c r="AV431" s="43"/>
      <c r="AW431" s="43"/>
      <c r="AX431" s="43"/>
      <c r="AY431" s="43"/>
      <c r="AZ431" s="43"/>
      <c r="BA431" s="43"/>
      <c r="BB431" s="43"/>
      <c r="BC431" s="43"/>
      <c r="BD431" s="43"/>
      <c r="BE431" s="43"/>
      <c r="BF431" s="43"/>
      <c r="BG431" s="43"/>
      <c r="BH431" s="43"/>
      <c r="BI431" s="43"/>
      <c r="BJ431" s="43"/>
      <c r="BK431" s="43"/>
      <c r="BL431" s="27"/>
      <c r="BM431" s="27"/>
      <c r="BN431" s="27"/>
    </row>
    <row r="432" spans="1:66" x14ac:dyDescent="0.2">
      <c r="A432" s="43"/>
      <c r="B432" s="43"/>
      <c r="C432" s="43"/>
      <c r="E432" s="43"/>
      <c r="F432" s="43"/>
      <c r="G432" s="43"/>
      <c r="H432" s="43"/>
      <c r="I432" s="43"/>
      <c r="J432" s="43"/>
      <c r="K432" s="43"/>
      <c r="L432" s="43"/>
      <c r="M432" s="43"/>
      <c r="N432" s="43"/>
      <c r="O432" s="43"/>
      <c r="P432" s="43"/>
      <c r="Q432" s="43"/>
      <c r="R432" s="43"/>
      <c r="S432" s="43"/>
      <c r="T432" s="43"/>
      <c r="U432" s="43"/>
      <c r="V432" s="43"/>
      <c r="W432" s="43"/>
      <c r="X432" s="43"/>
      <c r="Y432" s="43"/>
      <c r="Z432" s="43"/>
      <c r="AA432" s="43"/>
      <c r="AB432" s="43"/>
      <c r="AC432" s="43"/>
      <c r="AD432" s="43"/>
      <c r="AE432" s="43"/>
      <c r="AF432" s="43"/>
      <c r="AG432" s="43"/>
      <c r="AH432" s="43"/>
      <c r="AI432" s="43"/>
      <c r="AJ432" s="43"/>
      <c r="AK432" s="43"/>
      <c r="AL432" s="43"/>
      <c r="AM432" s="43"/>
      <c r="AN432" s="43"/>
      <c r="AO432" s="43"/>
      <c r="AP432" s="43"/>
      <c r="AQ432" s="43"/>
      <c r="AR432" s="43"/>
      <c r="AS432" s="43"/>
      <c r="AT432" s="43"/>
      <c r="AU432" s="43"/>
      <c r="AV432" s="43"/>
      <c r="AW432" s="43"/>
      <c r="AX432" s="43"/>
      <c r="AY432" s="43"/>
      <c r="AZ432" s="43"/>
      <c r="BA432" s="43"/>
      <c r="BB432" s="43"/>
      <c r="BC432" s="43"/>
      <c r="BD432" s="43"/>
      <c r="BE432" s="43"/>
      <c r="BF432" s="43"/>
      <c r="BG432" s="43"/>
      <c r="BH432" s="43"/>
      <c r="BI432" s="43"/>
      <c r="BJ432" s="43"/>
      <c r="BK432" s="43"/>
      <c r="BL432" s="27"/>
      <c r="BM432" s="27"/>
      <c r="BN432" s="27"/>
    </row>
    <row r="433" spans="1:66" x14ac:dyDescent="0.2">
      <c r="A433" s="43"/>
      <c r="B433" s="43"/>
      <c r="C433" s="43"/>
      <c r="E433" s="43"/>
      <c r="F433" s="43"/>
      <c r="G433" s="43"/>
      <c r="H433" s="43"/>
      <c r="I433" s="43"/>
      <c r="J433" s="43"/>
      <c r="K433" s="43"/>
      <c r="L433" s="43"/>
      <c r="M433" s="43"/>
      <c r="N433" s="43"/>
      <c r="O433" s="43"/>
      <c r="P433" s="43"/>
      <c r="Q433" s="43"/>
      <c r="R433" s="43"/>
      <c r="S433" s="43"/>
      <c r="T433" s="43"/>
      <c r="U433" s="43"/>
      <c r="V433" s="43"/>
      <c r="W433" s="43"/>
      <c r="X433" s="43"/>
      <c r="Y433" s="43"/>
      <c r="Z433" s="43"/>
      <c r="AA433" s="43"/>
      <c r="AB433" s="43"/>
      <c r="AC433" s="43"/>
      <c r="AD433" s="43"/>
      <c r="AE433" s="43"/>
      <c r="AF433" s="43"/>
      <c r="AG433" s="43"/>
      <c r="AH433" s="43"/>
      <c r="AI433" s="43"/>
      <c r="AJ433" s="43"/>
      <c r="AK433" s="43"/>
      <c r="AL433" s="43"/>
      <c r="AM433" s="43"/>
      <c r="AN433" s="43"/>
      <c r="AO433" s="43"/>
      <c r="AP433" s="43"/>
      <c r="AQ433" s="43"/>
      <c r="AR433" s="43"/>
      <c r="AS433" s="43"/>
      <c r="AT433" s="43"/>
      <c r="AU433" s="43"/>
      <c r="AV433" s="43"/>
      <c r="AW433" s="43"/>
      <c r="AX433" s="43"/>
      <c r="AY433" s="43"/>
      <c r="AZ433" s="43"/>
      <c r="BA433" s="43"/>
      <c r="BB433" s="43"/>
      <c r="BC433" s="43"/>
      <c r="BD433" s="43"/>
      <c r="BE433" s="43"/>
      <c r="BF433" s="43"/>
      <c r="BG433" s="43"/>
      <c r="BH433" s="43"/>
      <c r="BI433" s="43"/>
      <c r="BJ433" s="43"/>
      <c r="BK433" s="43"/>
      <c r="BL433" s="27"/>
      <c r="BM433" s="27"/>
      <c r="BN433" s="27"/>
    </row>
    <row r="434" spans="1:66" x14ac:dyDescent="0.2">
      <c r="A434" s="43"/>
      <c r="B434" s="43"/>
      <c r="C434" s="43"/>
      <c r="E434" s="43"/>
      <c r="F434" s="43"/>
      <c r="G434" s="43"/>
      <c r="H434" s="43"/>
      <c r="I434" s="43"/>
      <c r="J434" s="43"/>
      <c r="K434" s="43"/>
      <c r="L434" s="43"/>
      <c r="M434" s="43"/>
      <c r="N434" s="43"/>
      <c r="O434" s="43"/>
      <c r="P434" s="43"/>
      <c r="Q434" s="43"/>
      <c r="R434" s="43"/>
      <c r="S434" s="43"/>
      <c r="T434" s="43"/>
      <c r="U434" s="43"/>
      <c r="V434" s="43"/>
      <c r="W434" s="43"/>
      <c r="X434" s="43"/>
      <c r="Y434" s="43"/>
      <c r="Z434" s="43"/>
      <c r="AA434" s="43"/>
      <c r="AB434" s="43"/>
      <c r="AC434" s="43"/>
      <c r="AD434" s="43"/>
      <c r="AE434" s="43"/>
      <c r="AF434" s="43"/>
      <c r="AG434" s="43"/>
      <c r="AH434" s="43"/>
      <c r="AI434" s="43"/>
      <c r="AJ434" s="43"/>
      <c r="AK434" s="43"/>
      <c r="AL434" s="43"/>
      <c r="AM434" s="43"/>
      <c r="AN434" s="43"/>
      <c r="AO434" s="43"/>
      <c r="AP434" s="43"/>
      <c r="AQ434" s="43"/>
      <c r="AR434" s="43"/>
      <c r="AS434" s="43"/>
      <c r="AT434" s="43"/>
      <c r="AU434" s="43"/>
      <c r="AV434" s="43"/>
      <c r="AW434" s="43"/>
      <c r="AX434" s="43"/>
      <c r="AY434" s="43"/>
      <c r="AZ434" s="43"/>
      <c r="BA434" s="43"/>
      <c r="BB434" s="43"/>
      <c r="BC434" s="43"/>
      <c r="BD434" s="43"/>
      <c r="BE434" s="43"/>
      <c r="BF434" s="43"/>
      <c r="BG434" s="43"/>
      <c r="BH434" s="43"/>
      <c r="BI434" s="43"/>
      <c r="BJ434" s="43"/>
      <c r="BK434" s="43"/>
      <c r="BL434" s="27"/>
      <c r="BM434" s="27"/>
      <c r="BN434" s="27"/>
    </row>
    <row r="435" spans="1:66" x14ac:dyDescent="0.2">
      <c r="A435" s="43"/>
      <c r="B435" s="43"/>
      <c r="C435" s="43"/>
      <c r="E435" s="43"/>
      <c r="F435" s="43"/>
      <c r="G435" s="43"/>
      <c r="H435" s="43"/>
      <c r="I435" s="43"/>
      <c r="J435" s="43"/>
      <c r="K435" s="43"/>
      <c r="L435" s="43"/>
      <c r="M435" s="43"/>
      <c r="N435" s="43"/>
      <c r="O435" s="43"/>
      <c r="P435" s="43"/>
      <c r="Q435" s="43"/>
      <c r="R435" s="43"/>
      <c r="S435" s="43"/>
      <c r="T435" s="43"/>
      <c r="U435" s="43"/>
      <c r="V435" s="43"/>
      <c r="W435" s="43"/>
      <c r="X435" s="43"/>
      <c r="Y435" s="43"/>
      <c r="Z435" s="43"/>
      <c r="AA435" s="43"/>
      <c r="AB435" s="43"/>
      <c r="AC435" s="43"/>
      <c r="AD435" s="43"/>
      <c r="AE435" s="43"/>
      <c r="AF435" s="43"/>
      <c r="AG435" s="43"/>
      <c r="AH435" s="43"/>
      <c r="AI435" s="43"/>
      <c r="AJ435" s="43"/>
      <c r="AK435" s="43"/>
      <c r="AL435" s="43"/>
      <c r="AM435" s="43"/>
      <c r="AN435" s="43"/>
      <c r="AO435" s="43"/>
      <c r="AP435" s="43"/>
      <c r="AQ435" s="43"/>
      <c r="AR435" s="43"/>
      <c r="AS435" s="43"/>
      <c r="AT435" s="43"/>
      <c r="AU435" s="43"/>
      <c r="AV435" s="43"/>
      <c r="AW435" s="43"/>
      <c r="AX435" s="43"/>
      <c r="AY435" s="43"/>
      <c r="AZ435" s="43"/>
      <c r="BA435" s="43"/>
      <c r="BB435" s="43"/>
      <c r="BC435" s="43"/>
      <c r="BD435" s="43"/>
      <c r="BE435" s="43"/>
      <c r="BF435" s="43"/>
      <c r="BG435" s="43"/>
      <c r="BH435" s="43"/>
      <c r="BI435" s="43"/>
      <c r="BJ435" s="43"/>
      <c r="BK435" s="43"/>
      <c r="BL435" s="27"/>
      <c r="BM435" s="27"/>
      <c r="BN435" s="27"/>
    </row>
    <row r="436" spans="1:66" x14ac:dyDescent="0.2">
      <c r="A436" s="43"/>
      <c r="B436" s="43"/>
      <c r="C436" s="43"/>
      <c r="E436" s="43"/>
      <c r="F436" s="43"/>
      <c r="G436" s="43"/>
      <c r="H436" s="43"/>
      <c r="I436" s="43"/>
      <c r="J436" s="43"/>
      <c r="K436" s="43"/>
      <c r="L436" s="43"/>
      <c r="M436" s="43"/>
      <c r="N436" s="43"/>
      <c r="O436" s="43"/>
      <c r="P436" s="43"/>
      <c r="Q436" s="43"/>
      <c r="R436" s="43"/>
      <c r="S436" s="43"/>
      <c r="T436" s="43"/>
      <c r="U436" s="43"/>
      <c r="V436" s="43"/>
      <c r="W436" s="43"/>
      <c r="X436" s="43"/>
      <c r="Y436" s="43"/>
      <c r="Z436" s="43"/>
      <c r="AA436" s="43"/>
      <c r="AB436" s="43"/>
      <c r="AC436" s="43"/>
      <c r="AD436" s="43"/>
      <c r="AE436" s="43"/>
      <c r="AF436" s="43"/>
      <c r="AG436" s="43"/>
      <c r="AH436" s="43"/>
      <c r="AI436" s="43"/>
      <c r="AJ436" s="43"/>
      <c r="AK436" s="43"/>
      <c r="AL436" s="43"/>
      <c r="AM436" s="43"/>
      <c r="AN436" s="43"/>
      <c r="AO436" s="43"/>
      <c r="AP436" s="43"/>
      <c r="AQ436" s="43"/>
      <c r="AR436" s="43"/>
      <c r="AS436" s="43"/>
      <c r="AT436" s="43"/>
      <c r="AU436" s="43"/>
      <c r="AV436" s="43"/>
      <c r="AW436" s="43"/>
      <c r="AX436" s="43"/>
      <c r="AY436" s="43"/>
      <c r="AZ436" s="43"/>
      <c r="BA436" s="43"/>
      <c r="BB436" s="43"/>
      <c r="BC436" s="43"/>
      <c r="BD436" s="43"/>
      <c r="BE436" s="43"/>
      <c r="BF436" s="43"/>
      <c r="BG436" s="43"/>
      <c r="BH436" s="43"/>
      <c r="BI436" s="43"/>
      <c r="BJ436" s="43"/>
      <c r="BK436" s="43"/>
      <c r="BL436" s="27"/>
      <c r="BM436" s="27"/>
      <c r="BN436" s="27"/>
    </row>
    <row r="437" spans="1:66" x14ac:dyDescent="0.2">
      <c r="A437" s="43"/>
      <c r="B437" s="43"/>
      <c r="C437" s="43"/>
      <c r="E437" s="43"/>
      <c r="F437" s="43"/>
      <c r="G437" s="43"/>
      <c r="H437" s="43"/>
      <c r="I437" s="43"/>
      <c r="J437" s="43"/>
      <c r="K437" s="43"/>
      <c r="L437" s="43"/>
      <c r="M437" s="43"/>
      <c r="N437" s="43"/>
      <c r="O437" s="43"/>
      <c r="P437" s="43"/>
      <c r="Q437" s="43"/>
      <c r="R437" s="43"/>
      <c r="S437" s="43"/>
      <c r="T437" s="43"/>
      <c r="U437" s="43"/>
      <c r="V437" s="43"/>
      <c r="W437" s="43"/>
      <c r="X437" s="43"/>
      <c r="Y437" s="43"/>
      <c r="Z437" s="43"/>
      <c r="AA437" s="43"/>
      <c r="AB437" s="43"/>
      <c r="AC437" s="43"/>
      <c r="AD437" s="43"/>
      <c r="AE437" s="43"/>
      <c r="AF437" s="43"/>
      <c r="AG437" s="43"/>
      <c r="AH437" s="43"/>
      <c r="AI437" s="43"/>
      <c r="AJ437" s="43"/>
      <c r="AK437" s="43"/>
      <c r="AL437" s="43"/>
      <c r="AM437" s="43"/>
      <c r="AN437" s="43"/>
      <c r="AO437" s="43"/>
      <c r="AP437" s="43"/>
      <c r="AQ437" s="43"/>
      <c r="AR437" s="43"/>
      <c r="AS437" s="43"/>
      <c r="AT437" s="43"/>
      <c r="AU437" s="43"/>
      <c r="AV437" s="43"/>
      <c r="AW437" s="43"/>
      <c r="AX437" s="43"/>
      <c r="AY437" s="43"/>
      <c r="AZ437" s="43"/>
      <c r="BA437" s="43"/>
      <c r="BB437" s="43"/>
      <c r="BC437" s="43"/>
      <c r="BD437" s="43"/>
      <c r="BE437" s="43"/>
      <c r="BF437" s="43"/>
      <c r="BG437" s="43"/>
      <c r="BH437" s="43"/>
      <c r="BI437" s="43"/>
      <c r="BJ437" s="43"/>
      <c r="BK437" s="43"/>
      <c r="BL437" s="27"/>
      <c r="BM437" s="27"/>
      <c r="BN437" s="27"/>
    </row>
    <row r="438" spans="1:66" x14ac:dyDescent="0.2">
      <c r="A438" s="43"/>
      <c r="B438" s="43"/>
      <c r="C438" s="43"/>
      <c r="E438" s="43"/>
      <c r="F438" s="43"/>
      <c r="G438" s="43"/>
      <c r="H438" s="43"/>
      <c r="I438" s="43"/>
      <c r="J438" s="43"/>
      <c r="K438" s="43"/>
      <c r="L438" s="43"/>
      <c r="M438" s="43"/>
      <c r="N438" s="43"/>
      <c r="O438" s="43"/>
      <c r="P438" s="43"/>
      <c r="Q438" s="43"/>
      <c r="R438" s="43"/>
      <c r="S438" s="43"/>
      <c r="T438" s="43"/>
      <c r="U438" s="43"/>
      <c r="V438" s="43"/>
      <c r="W438" s="43"/>
      <c r="X438" s="43"/>
      <c r="Y438" s="43"/>
      <c r="Z438" s="43"/>
      <c r="AA438" s="43"/>
      <c r="AB438" s="43"/>
      <c r="AC438" s="43"/>
      <c r="AD438" s="43"/>
      <c r="AE438" s="43"/>
      <c r="AF438" s="43"/>
      <c r="AG438" s="43"/>
      <c r="AH438" s="43"/>
      <c r="AI438" s="43"/>
      <c r="AJ438" s="43"/>
      <c r="AK438" s="43"/>
      <c r="AL438" s="43"/>
      <c r="AM438" s="43"/>
      <c r="AN438" s="43"/>
      <c r="AO438" s="43"/>
      <c r="AP438" s="43"/>
      <c r="AQ438" s="43"/>
      <c r="AR438" s="43"/>
      <c r="AS438" s="43"/>
      <c r="AT438" s="43"/>
      <c r="AU438" s="43"/>
      <c r="AV438" s="43"/>
      <c r="AW438" s="43"/>
      <c r="AX438" s="43"/>
      <c r="AY438" s="43"/>
      <c r="AZ438" s="43"/>
      <c r="BA438" s="43"/>
      <c r="BB438" s="43"/>
      <c r="BC438" s="43"/>
      <c r="BD438" s="43"/>
      <c r="BE438" s="43"/>
      <c r="BF438" s="43"/>
      <c r="BG438" s="43"/>
      <c r="BH438" s="43"/>
      <c r="BI438" s="43"/>
      <c r="BJ438" s="43"/>
      <c r="BK438" s="43"/>
      <c r="BL438" s="27"/>
      <c r="BM438" s="27"/>
      <c r="BN438" s="27"/>
    </row>
    <row r="439" spans="1:66" x14ac:dyDescent="0.2">
      <c r="A439" s="43"/>
      <c r="B439" s="43"/>
      <c r="C439" s="43"/>
      <c r="E439" s="43"/>
      <c r="F439" s="43"/>
      <c r="G439" s="43"/>
      <c r="H439" s="43"/>
      <c r="I439" s="43"/>
      <c r="J439" s="43"/>
      <c r="K439" s="43"/>
      <c r="L439" s="43"/>
      <c r="M439" s="43"/>
      <c r="N439" s="43"/>
      <c r="O439" s="43"/>
      <c r="P439" s="43"/>
      <c r="Q439" s="43"/>
      <c r="R439" s="43"/>
      <c r="S439" s="43"/>
      <c r="T439" s="43"/>
      <c r="U439" s="43"/>
      <c r="V439" s="43"/>
      <c r="W439" s="43"/>
      <c r="X439" s="43"/>
      <c r="Y439" s="43"/>
      <c r="Z439" s="43"/>
      <c r="AA439" s="43"/>
      <c r="AB439" s="43"/>
      <c r="AC439" s="43"/>
      <c r="AD439" s="43"/>
      <c r="AE439" s="43"/>
      <c r="AF439" s="43"/>
      <c r="AG439" s="43"/>
      <c r="AH439" s="43"/>
      <c r="AI439" s="43"/>
      <c r="AJ439" s="43"/>
      <c r="AK439" s="43"/>
      <c r="AL439" s="43"/>
      <c r="AM439" s="43"/>
      <c r="AN439" s="43"/>
      <c r="AO439" s="43"/>
      <c r="AP439" s="43"/>
      <c r="AQ439" s="43"/>
      <c r="AR439" s="43"/>
      <c r="AS439" s="43"/>
      <c r="AT439" s="43"/>
      <c r="AU439" s="43"/>
      <c r="AV439" s="43"/>
      <c r="AW439" s="43"/>
      <c r="AX439" s="43"/>
      <c r="AY439" s="43"/>
      <c r="AZ439" s="43"/>
      <c r="BA439" s="43"/>
      <c r="BB439" s="43"/>
      <c r="BC439" s="43"/>
      <c r="BD439" s="43"/>
      <c r="BE439" s="43"/>
      <c r="BF439" s="43"/>
      <c r="BG439" s="43"/>
      <c r="BH439" s="43"/>
      <c r="BI439" s="43"/>
      <c r="BJ439" s="43"/>
      <c r="BK439" s="43"/>
      <c r="BL439" s="27"/>
      <c r="BM439" s="27"/>
      <c r="BN439" s="27"/>
    </row>
    <row r="440" spans="1:66" x14ac:dyDescent="0.2">
      <c r="A440" s="43"/>
      <c r="B440" s="43"/>
      <c r="C440" s="43"/>
      <c r="E440" s="43"/>
      <c r="F440" s="43"/>
      <c r="G440" s="43"/>
      <c r="H440" s="43"/>
      <c r="I440" s="43"/>
      <c r="J440" s="43"/>
      <c r="K440" s="43"/>
      <c r="L440" s="43"/>
      <c r="M440" s="43"/>
      <c r="N440" s="43"/>
      <c r="O440" s="43"/>
      <c r="P440" s="43"/>
      <c r="Q440" s="43"/>
      <c r="R440" s="43"/>
      <c r="S440" s="43"/>
      <c r="T440" s="43"/>
      <c r="U440" s="43"/>
      <c r="V440" s="43"/>
      <c r="W440" s="43"/>
      <c r="X440" s="43"/>
      <c r="Y440" s="43"/>
      <c r="Z440" s="43"/>
      <c r="AA440" s="43"/>
      <c r="AB440" s="43"/>
      <c r="AC440" s="43"/>
      <c r="AD440" s="43"/>
      <c r="AE440" s="43"/>
      <c r="AF440" s="43"/>
      <c r="AG440" s="43"/>
      <c r="AH440" s="43"/>
      <c r="AI440" s="43"/>
      <c r="AJ440" s="43"/>
      <c r="AK440" s="43"/>
      <c r="AL440" s="43"/>
      <c r="AM440" s="43"/>
      <c r="AN440" s="43"/>
      <c r="AO440" s="43"/>
      <c r="AP440" s="43"/>
      <c r="AQ440" s="43"/>
      <c r="AR440" s="43"/>
      <c r="AS440" s="43"/>
      <c r="AT440" s="43"/>
      <c r="AU440" s="43"/>
      <c r="AV440" s="43"/>
      <c r="AW440" s="43"/>
      <c r="AX440" s="43"/>
      <c r="AY440" s="43"/>
      <c r="AZ440" s="43"/>
      <c r="BA440" s="43"/>
      <c r="BB440" s="43"/>
      <c r="BC440" s="43"/>
      <c r="BD440" s="43"/>
      <c r="BE440" s="43"/>
      <c r="BF440" s="43"/>
      <c r="BG440" s="43"/>
      <c r="BH440" s="43"/>
      <c r="BI440" s="43"/>
      <c r="BJ440" s="43"/>
      <c r="BK440" s="43"/>
      <c r="BL440" s="27"/>
      <c r="BM440" s="27"/>
      <c r="BN440" s="27"/>
    </row>
    <row r="441" spans="1:66" x14ac:dyDescent="0.2">
      <c r="A441" s="43"/>
      <c r="B441" s="43"/>
      <c r="C441" s="43"/>
      <c r="E441" s="43"/>
      <c r="F441" s="43"/>
      <c r="G441" s="43"/>
      <c r="H441" s="43"/>
      <c r="I441" s="43"/>
      <c r="J441" s="43"/>
      <c r="K441" s="43"/>
      <c r="L441" s="43"/>
      <c r="M441" s="43"/>
      <c r="N441" s="43"/>
      <c r="O441" s="43"/>
      <c r="P441" s="43"/>
      <c r="Q441" s="43"/>
      <c r="R441" s="43"/>
      <c r="S441" s="43"/>
      <c r="T441" s="43"/>
      <c r="U441" s="43"/>
      <c r="V441" s="43"/>
      <c r="W441" s="43"/>
      <c r="X441" s="43"/>
      <c r="Y441" s="43"/>
      <c r="Z441" s="43"/>
      <c r="AA441" s="43"/>
      <c r="AB441" s="43"/>
      <c r="AC441" s="43"/>
      <c r="AD441" s="43"/>
      <c r="AE441" s="43"/>
      <c r="AF441" s="43"/>
      <c r="AG441" s="43"/>
      <c r="AH441" s="43"/>
      <c r="AI441" s="43"/>
      <c r="AJ441" s="43"/>
      <c r="AK441" s="43"/>
      <c r="AL441" s="43"/>
      <c r="AM441" s="43"/>
      <c r="AN441" s="43"/>
      <c r="AO441" s="43"/>
      <c r="AP441" s="43"/>
      <c r="AQ441" s="43"/>
      <c r="AR441" s="43"/>
      <c r="AS441" s="43"/>
      <c r="AT441" s="43"/>
      <c r="AU441" s="43"/>
      <c r="AV441" s="43"/>
      <c r="AW441" s="43"/>
      <c r="AX441" s="43"/>
      <c r="AY441" s="43"/>
      <c r="AZ441" s="43"/>
      <c r="BA441" s="43"/>
      <c r="BB441" s="43"/>
      <c r="BC441" s="43"/>
      <c r="BD441" s="43"/>
      <c r="BE441" s="43"/>
      <c r="BF441" s="43"/>
      <c r="BG441" s="43"/>
      <c r="BH441" s="43"/>
      <c r="BI441" s="43"/>
      <c r="BJ441" s="43"/>
      <c r="BK441" s="43"/>
      <c r="BL441" s="27"/>
      <c r="BM441" s="27"/>
      <c r="BN441" s="27"/>
    </row>
    <row r="442" spans="1:66" x14ac:dyDescent="0.2">
      <c r="A442" s="43"/>
      <c r="B442" s="43"/>
      <c r="C442" s="43"/>
      <c r="E442" s="43"/>
      <c r="F442" s="43"/>
      <c r="G442" s="43"/>
      <c r="H442" s="43"/>
      <c r="I442" s="43"/>
      <c r="J442" s="43"/>
      <c r="K442" s="43"/>
      <c r="L442" s="43"/>
      <c r="M442" s="43"/>
      <c r="N442" s="43"/>
      <c r="O442" s="43"/>
      <c r="P442" s="43"/>
      <c r="Q442" s="43"/>
      <c r="R442" s="43"/>
      <c r="S442" s="43"/>
      <c r="T442" s="43"/>
      <c r="U442" s="43"/>
      <c r="V442" s="43"/>
      <c r="W442" s="43"/>
      <c r="X442" s="43"/>
      <c r="Y442" s="43"/>
      <c r="Z442" s="43"/>
      <c r="AA442" s="43"/>
      <c r="AB442" s="43"/>
      <c r="AC442" s="43"/>
      <c r="AD442" s="43"/>
      <c r="AE442" s="43"/>
      <c r="AF442" s="43"/>
      <c r="AG442" s="43"/>
      <c r="AH442" s="43"/>
      <c r="AI442" s="43"/>
      <c r="AJ442" s="43"/>
      <c r="AK442" s="43"/>
      <c r="AL442" s="43"/>
      <c r="AM442" s="43"/>
      <c r="AN442" s="43"/>
      <c r="AO442" s="43"/>
      <c r="AP442" s="43"/>
      <c r="AQ442" s="43"/>
      <c r="AR442" s="43"/>
      <c r="AS442" s="43"/>
      <c r="AT442" s="43"/>
      <c r="AU442" s="43"/>
      <c r="AV442" s="43"/>
      <c r="AW442" s="43"/>
      <c r="AX442" s="43"/>
      <c r="AY442" s="43"/>
      <c r="AZ442" s="43"/>
      <c r="BA442" s="43"/>
      <c r="BB442" s="43"/>
      <c r="BC442" s="43"/>
      <c r="BD442" s="43"/>
      <c r="BE442" s="43"/>
      <c r="BF442" s="43"/>
      <c r="BG442" s="43"/>
      <c r="BH442" s="43"/>
      <c r="BI442" s="43"/>
      <c r="BJ442" s="43"/>
      <c r="BK442" s="43"/>
      <c r="BL442" s="27"/>
      <c r="BM442" s="27"/>
      <c r="BN442" s="27"/>
    </row>
    <row r="443" spans="1:66" x14ac:dyDescent="0.2">
      <c r="A443" s="43"/>
      <c r="B443" s="43"/>
      <c r="C443" s="43"/>
      <c r="E443" s="43"/>
      <c r="F443" s="43"/>
      <c r="G443" s="43"/>
      <c r="H443" s="43"/>
      <c r="I443" s="43"/>
      <c r="J443" s="43"/>
      <c r="K443" s="43"/>
      <c r="L443" s="43"/>
      <c r="M443" s="43"/>
      <c r="N443" s="43"/>
      <c r="O443" s="43"/>
      <c r="P443" s="43"/>
      <c r="Q443" s="43"/>
      <c r="R443" s="43"/>
      <c r="S443" s="43"/>
      <c r="T443" s="43"/>
      <c r="U443" s="43"/>
      <c r="V443" s="43"/>
      <c r="W443" s="43"/>
      <c r="X443" s="43"/>
      <c r="Y443" s="43"/>
      <c r="Z443" s="43"/>
      <c r="AA443" s="43"/>
      <c r="AB443" s="43"/>
      <c r="AC443" s="43"/>
      <c r="AD443" s="43"/>
      <c r="AE443" s="43"/>
      <c r="AF443" s="43"/>
      <c r="AG443" s="43"/>
      <c r="AH443" s="43"/>
      <c r="AI443" s="43"/>
      <c r="AJ443" s="43"/>
      <c r="AK443" s="43"/>
      <c r="AL443" s="43"/>
      <c r="AM443" s="43"/>
      <c r="AN443" s="43"/>
      <c r="AO443" s="43"/>
      <c r="AP443" s="43"/>
      <c r="AQ443" s="43"/>
      <c r="AR443" s="43"/>
      <c r="AS443" s="43"/>
      <c r="AT443" s="43"/>
      <c r="AU443" s="43"/>
      <c r="AV443" s="43"/>
      <c r="AW443" s="43"/>
      <c r="AX443" s="43"/>
      <c r="AY443" s="43"/>
      <c r="AZ443" s="43"/>
      <c r="BA443" s="43"/>
      <c r="BB443" s="43"/>
      <c r="BC443" s="43"/>
      <c r="BD443" s="43"/>
      <c r="BE443" s="43"/>
      <c r="BF443" s="43"/>
      <c r="BG443" s="43"/>
      <c r="BH443" s="43"/>
      <c r="BI443" s="43"/>
      <c r="BJ443" s="43"/>
      <c r="BK443" s="43"/>
      <c r="BL443" s="27"/>
      <c r="BM443" s="27"/>
      <c r="BN443" s="27"/>
    </row>
    <row r="444" spans="1:66" x14ac:dyDescent="0.2">
      <c r="A444" s="43"/>
      <c r="B444" s="43"/>
      <c r="C444" s="43"/>
      <c r="E444" s="43"/>
      <c r="F444" s="43"/>
      <c r="G444" s="43"/>
      <c r="H444" s="43"/>
      <c r="I444" s="43"/>
      <c r="J444" s="43"/>
      <c r="K444" s="43"/>
      <c r="L444" s="43"/>
      <c r="M444" s="43"/>
      <c r="N444" s="43"/>
      <c r="O444" s="43"/>
      <c r="P444" s="43"/>
      <c r="Q444" s="43"/>
      <c r="R444" s="43"/>
      <c r="S444" s="43"/>
      <c r="T444" s="43"/>
      <c r="U444" s="43"/>
      <c r="V444" s="43"/>
      <c r="W444" s="43"/>
      <c r="X444" s="43"/>
      <c r="Y444" s="43"/>
      <c r="Z444" s="43"/>
      <c r="AA444" s="43"/>
      <c r="AB444" s="43"/>
      <c r="AC444" s="43"/>
      <c r="AD444" s="43"/>
      <c r="AE444" s="43"/>
      <c r="AF444" s="43"/>
      <c r="AG444" s="43"/>
      <c r="AH444" s="43"/>
      <c r="AI444" s="43"/>
      <c r="AJ444" s="43"/>
      <c r="AK444" s="43"/>
      <c r="AL444" s="43"/>
      <c r="AM444" s="43"/>
      <c r="AN444" s="43"/>
      <c r="AO444" s="43"/>
      <c r="AP444" s="43"/>
      <c r="AQ444" s="43"/>
      <c r="AR444" s="43"/>
      <c r="AS444" s="43"/>
      <c r="AT444" s="43"/>
      <c r="AU444" s="43"/>
      <c r="AV444" s="43"/>
      <c r="AW444" s="43"/>
      <c r="AX444" s="43"/>
      <c r="AY444" s="43"/>
      <c r="AZ444" s="43"/>
      <c r="BA444" s="43"/>
      <c r="BB444" s="43"/>
      <c r="BC444" s="43"/>
      <c r="BD444" s="43"/>
      <c r="BE444" s="43"/>
      <c r="BF444" s="43"/>
      <c r="BG444" s="43"/>
      <c r="BH444" s="43"/>
      <c r="BI444" s="43"/>
      <c r="BJ444" s="43"/>
      <c r="BK444" s="43"/>
      <c r="BL444" s="27"/>
      <c r="BM444" s="27"/>
      <c r="BN444" s="27"/>
    </row>
    <row r="445" spans="1:66" x14ac:dyDescent="0.2">
      <c r="A445" s="43"/>
      <c r="B445" s="43"/>
      <c r="C445" s="43"/>
      <c r="E445" s="43"/>
      <c r="F445" s="43"/>
      <c r="G445" s="43"/>
      <c r="H445" s="43"/>
      <c r="I445" s="43"/>
      <c r="J445" s="43"/>
      <c r="K445" s="43"/>
      <c r="L445" s="43"/>
      <c r="M445" s="43"/>
      <c r="N445" s="43"/>
      <c r="O445" s="43"/>
      <c r="P445" s="43"/>
      <c r="Q445" s="43"/>
      <c r="R445" s="43"/>
      <c r="S445" s="43"/>
      <c r="T445" s="43"/>
      <c r="U445" s="43"/>
      <c r="V445" s="43"/>
      <c r="W445" s="43"/>
      <c r="X445" s="43"/>
      <c r="Y445" s="43"/>
      <c r="Z445" s="43"/>
      <c r="AA445" s="43"/>
      <c r="AB445" s="43"/>
      <c r="AC445" s="43"/>
      <c r="AD445" s="43"/>
      <c r="AE445" s="43"/>
      <c r="AF445" s="43"/>
      <c r="AG445" s="43"/>
      <c r="AH445" s="43"/>
      <c r="AI445" s="43"/>
      <c r="AJ445" s="43"/>
      <c r="AK445" s="43"/>
      <c r="AL445" s="43"/>
      <c r="AM445" s="43"/>
      <c r="AN445" s="43"/>
      <c r="AO445" s="43"/>
      <c r="AP445" s="43"/>
      <c r="AQ445" s="43"/>
      <c r="AR445" s="43"/>
      <c r="AS445" s="43"/>
      <c r="AT445" s="43"/>
      <c r="AU445" s="43"/>
      <c r="AV445" s="43"/>
      <c r="AW445" s="43"/>
      <c r="AX445" s="43"/>
      <c r="AY445" s="43"/>
      <c r="AZ445" s="43"/>
      <c r="BA445" s="43"/>
      <c r="BB445" s="43"/>
      <c r="BC445" s="43"/>
      <c r="BD445" s="43"/>
      <c r="BE445" s="43"/>
      <c r="BF445" s="43"/>
      <c r="BG445" s="43"/>
      <c r="BH445" s="43"/>
      <c r="BI445" s="43"/>
      <c r="BJ445" s="43"/>
      <c r="BK445" s="43"/>
      <c r="BL445" s="27"/>
      <c r="BM445" s="27"/>
      <c r="BN445" s="27"/>
    </row>
    <row r="446" spans="1:66" x14ac:dyDescent="0.2">
      <c r="A446" s="43"/>
      <c r="B446" s="43"/>
      <c r="C446" s="43"/>
      <c r="E446" s="43"/>
      <c r="F446" s="43"/>
      <c r="G446" s="43"/>
      <c r="H446" s="43"/>
      <c r="I446" s="43"/>
      <c r="J446" s="43"/>
      <c r="K446" s="43"/>
      <c r="L446" s="43"/>
      <c r="M446" s="43"/>
      <c r="N446" s="43"/>
      <c r="O446" s="43"/>
      <c r="P446" s="43"/>
      <c r="Q446" s="43"/>
      <c r="R446" s="43"/>
      <c r="S446" s="43"/>
      <c r="T446" s="43"/>
      <c r="U446" s="43"/>
      <c r="V446" s="43"/>
      <c r="W446" s="43"/>
      <c r="X446" s="43"/>
      <c r="Y446" s="43"/>
      <c r="Z446" s="43"/>
      <c r="AA446" s="43"/>
      <c r="AB446" s="43"/>
      <c r="AC446" s="43"/>
      <c r="AD446" s="43"/>
      <c r="AE446" s="43"/>
      <c r="AF446" s="43"/>
      <c r="AG446" s="43"/>
      <c r="AH446" s="43"/>
      <c r="AI446" s="43"/>
      <c r="AJ446" s="43"/>
      <c r="AK446" s="43"/>
      <c r="AL446" s="43"/>
      <c r="AM446" s="43"/>
      <c r="AN446" s="43"/>
      <c r="AO446" s="43"/>
      <c r="AP446" s="43"/>
      <c r="AQ446" s="43"/>
      <c r="AR446" s="43"/>
      <c r="AS446" s="43"/>
      <c r="AT446" s="43"/>
      <c r="AU446" s="43"/>
      <c r="AV446" s="43"/>
      <c r="AW446" s="43"/>
      <c r="AX446" s="43"/>
      <c r="AY446" s="43"/>
      <c r="AZ446" s="43"/>
      <c r="BA446" s="43"/>
      <c r="BB446" s="43"/>
      <c r="BC446" s="43"/>
      <c r="BD446" s="43"/>
      <c r="BE446" s="43"/>
      <c r="BF446" s="43"/>
      <c r="BG446" s="43"/>
      <c r="BH446" s="43"/>
      <c r="BI446" s="43"/>
      <c r="BJ446" s="43"/>
      <c r="BK446" s="43"/>
      <c r="BL446" s="27"/>
      <c r="BM446" s="27"/>
      <c r="BN446" s="27"/>
    </row>
    <row r="447" spans="1:66" x14ac:dyDescent="0.2">
      <c r="A447" s="43"/>
      <c r="B447" s="43"/>
      <c r="C447" s="43"/>
      <c r="E447" s="43"/>
      <c r="F447" s="43"/>
      <c r="G447" s="43"/>
      <c r="H447" s="43"/>
      <c r="I447" s="43"/>
      <c r="J447" s="43"/>
      <c r="K447" s="43"/>
      <c r="L447" s="43"/>
      <c r="M447" s="43"/>
      <c r="N447" s="43"/>
      <c r="O447" s="43"/>
      <c r="P447" s="43"/>
      <c r="Q447" s="43"/>
      <c r="R447" s="43"/>
      <c r="S447" s="43"/>
      <c r="T447" s="43"/>
      <c r="U447" s="43"/>
      <c r="V447" s="43"/>
      <c r="W447" s="43"/>
      <c r="X447" s="43"/>
      <c r="Y447" s="43"/>
      <c r="Z447" s="43"/>
      <c r="AA447" s="43"/>
      <c r="AB447" s="43"/>
      <c r="AC447" s="43"/>
      <c r="AD447" s="43"/>
      <c r="AE447" s="43"/>
      <c r="AF447" s="43"/>
      <c r="AG447" s="43"/>
      <c r="AH447" s="43"/>
      <c r="AI447" s="43"/>
      <c r="AJ447" s="43"/>
      <c r="AK447" s="43"/>
      <c r="AL447" s="43"/>
      <c r="AM447" s="43"/>
      <c r="AN447" s="43"/>
      <c r="AO447" s="43"/>
      <c r="AP447" s="43"/>
      <c r="AQ447" s="43"/>
      <c r="AR447" s="43"/>
      <c r="AS447" s="43"/>
      <c r="AT447" s="43"/>
      <c r="AU447" s="43"/>
      <c r="AV447" s="43"/>
      <c r="AW447" s="43"/>
      <c r="AX447" s="43"/>
      <c r="AY447" s="43"/>
      <c r="AZ447" s="43"/>
      <c r="BA447" s="43"/>
      <c r="BB447" s="43"/>
      <c r="BC447" s="43"/>
      <c r="BD447" s="43"/>
      <c r="BE447" s="43"/>
      <c r="BF447" s="43"/>
      <c r="BG447" s="43"/>
      <c r="BH447" s="43"/>
      <c r="BI447" s="43"/>
      <c r="BJ447" s="43"/>
      <c r="BK447" s="43"/>
      <c r="BL447" s="27"/>
      <c r="BM447" s="27"/>
      <c r="BN447" s="27"/>
    </row>
    <row r="448" spans="1:66" x14ac:dyDescent="0.2">
      <c r="A448" s="43"/>
      <c r="B448" s="43"/>
      <c r="C448" s="43"/>
      <c r="E448" s="43"/>
      <c r="F448" s="43"/>
      <c r="G448" s="43"/>
      <c r="H448" s="43"/>
      <c r="I448" s="43"/>
      <c r="J448" s="43"/>
      <c r="K448" s="43"/>
      <c r="L448" s="43"/>
      <c r="M448" s="43"/>
      <c r="N448" s="43"/>
      <c r="O448" s="43"/>
      <c r="P448" s="43"/>
      <c r="Q448" s="43"/>
      <c r="R448" s="43"/>
      <c r="S448" s="43"/>
      <c r="T448" s="43"/>
      <c r="U448" s="43"/>
      <c r="V448" s="43"/>
      <c r="W448" s="43"/>
      <c r="X448" s="43"/>
      <c r="Y448" s="43"/>
      <c r="Z448" s="43"/>
      <c r="AA448" s="43"/>
      <c r="AB448" s="43"/>
      <c r="AC448" s="43"/>
      <c r="AD448" s="43"/>
      <c r="AE448" s="43"/>
      <c r="AF448" s="43"/>
      <c r="AG448" s="43"/>
      <c r="AH448" s="43"/>
      <c r="AI448" s="43"/>
      <c r="AJ448" s="43"/>
      <c r="AK448" s="43"/>
      <c r="AL448" s="43"/>
      <c r="AM448" s="43"/>
      <c r="AN448" s="43"/>
      <c r="AO448" s="43"/>
      <c r="AP448" s="43"/>
      <c r="AQ448" s="43"/>
      <c r="AR448" s="43"/>
      <c r="AS448" s="43"/>
      <c r="AT448" s="43"/>
      <c r="AU448" s="43"/>
      <c r="AV448" s="43"/>
      <c r="AW448" s="43"/>
      <c r="AX448" s="43"/>
      <c r="AY448" s="43"/>
      <c r="AZ448" s="43"/>
      <c r="BA448" s="43"/>
      <c r="BB448" s="43"/>
      <c r="BC448" s="43"/>
      <c r="BD448" s="43"/>
      <c r="BE448" s="43"/>
      <c r="BF448" s="43"/>
      <c r="BG448" s="43"/>
      <c r="BH448" s="43"/>
      <c r="BI448" s="43"/>
      <c r="BJ448" s="43"/>
      <c r="BK448" s="43"/>
      <c r="BL448" s="27"/>
      <c r="BM448" s="27"/>
      <c r="BN448" s="27"/>
    </row>
    <row r="449" spans="1:66" x14ac:dyDescent="0.2">
      <c r="A449" s="43"/>
      <c r="B449" s="43"/>
      <c r="C449" s="43"/>
      <c r="E449" s="43"/>
      <c r="F449" s="43"/>
      <c r="G449" s="43"/>
      <c r="H449" s="43"/>
      <c r="I449" s="43"/>
      <c r="J449" s="43"/>
      <c r="K449" s="43"/>
      <c r="L449" s="43"/>
      <c r="M449" s="43"/>
      <c r="N449" s="43"/>
      <c r="O449" s="43"/>
      <c r="P449" s="43"/>
      <c r="Q449" s="43"/>
      <c r="R449" s="43"/>
      <c r="S449" s="43"/>
      <c r="T449" s="43"/>
      <c r="U449" s="43"/>
      <c r="V449" s="43"/>
      <c r="W449" s="43"/>
      <c r="X449" s="43"/>
      <c r="Y449" s="43"/>
      <c r="Z449" s="43"/>
      <c r="AA449" s="43"/>
      <c r="AB449" s="43"/>
      <c r="AC449" s="43"/>
      <c r="AD449" s="43"/>
      <c r="AE449" s="43"/>
      <c r="AF449" s="43"/>
      <c r="AG449" s="43"/>
      <c r="AH449" s="43"/>
      <c r="AI449" s="43"/>
      <c r="AJ449" s="43"/>
      <c r="AK449" s="43"/>
      <c r="AL449" s="43"/>
      <c r="AM449" s="43"/>
      <c r="AN449" s="43"/>
      <c r="AO449" s="43"/>
      <c r="AP449" s="43"/>
      <c r="AQ449" s="43"/>
      <c r="AR449" s="43"/>
      <c r="AS449" s="43"/>
      <c r="AT449" s="43"/>
      <c r="AU449" s="43"/>
      <c r="AV449" s="43"/>
      <c r="AW449" s="43"/>
      <c r="AX449" s="43"/>
      <c r="AY449" s="43"/>
      <c r="AZ449" s="43"/>
      <c r="BA449" s="43"/>
      <c r="BB449" s="43"/>
      <c r="BC449" s="43"/>
      <c r="BD449" s="43"/>
      <c r="BE449" s="43"/>
      <c r="BF449" s="43"/>
      <c r="BG449" s="43"/>
      <c r="BH449" s="43"/>
      <c r="BI449" s="43"/>
      <c r="BJ449" s="43"/>
      <c r="BK449" s="43"/>
      <c r="BL449" s="27"/>
      <c r="BM449" s="27"/>
      <c r="BN449" s="27"/>
    </row>
    <row r="450" spans="1:66" x14ac:dyDescent="0.2">
      <c r="A450" s="43"/>
      <c r="B450" s="43"/>
      <c r="C450" s="43"/>
      <c r="E450" s="43"/>
      <c r="F450" s="43"/>
      <c r="G450" s="43"/>
      <c r="H450" s="43"/>
      <c r="I450" s="43"/>
      <c r="J450" s="43"/>
      <c r="K450" s="43"/>
      <c r="L450" s="43"/>
      <c r="M450" s="43"/>
      <c r="N450" s="43"/>
      <c r="O450" s="43"/>
      <c r="P450" s="43"/>
      <c r="Q450" s="43"/>
      <c r="R450" s="43"/>
      <c r="S450" s="43"/>
      <c r="T450" s="43"/>
      <c r="U450" s="43"/>
      <c r="V450" s="43"/>
      <c r="W450" s="43"/>
      <c r="X450" s="43"/>
      <c r="Y450" s="43"/>
      <c r="Z450" s="43"/>
      <c r="AA450" s="43"/>
      <c r="AB450" s="43"/>
      <c r="AC450" s="43"/>
      <c r="AD450" s="43"/>
      <c r="AE450" s="43"/>
      <c r="AF450" s="43"/>
      <c r="AG450" s="43"/>
      <c r="AH450" s="43"/>
      <c r="AI450" s="43"/>
      <c r="AJ450" s="43"/>
      <c r="AK450" s="43"/>
      <c r="AL450" s="43"/>
      <c r="AM450" s="43"/>
      <c r="AN450" s="43"/>
      <c r="AO450" s="43"/>
      <c r="AP450" s="43"/>
      <c r="AQ450" s="43"/>
      <c r="AR450" s="43"/>
      <c r="AS450" s="43"/>
      <c r="AT450" s="43"/>
      <c r="AU450" s="43"/>
      <c r="AV450" s="43"/>
      <c r="AW450" s="43"/>
      <c r="AX450" s="43"/>
      <c r="AY450" s="43"/>
      <c r="AZ450" s="43"/>
      <c r="BA450" s="43"/>
      <c r="BB450" s="43"/>
      <c r="BC450" s="43"/>
      <c r="BD450" s="43"/>
      <c r="BE450" s="43"/>
      <c r="BF450" s="43"/>
      <c r="BG450" s="43"/>
      <c r="BH450" s="43"/>
      <c r="BI450" s="43"/>
      <c r="BJ450" s="43"/>
      <c r="BK450" s="43"/>
      <c r="BL450" s="27"/>
      <c r="BM450" s="27"/>
      <c r="BN450" s="27"/>
    </row>
    <row r="451" spans="1:66" x14ac:dyDescent="0.2">
      <c r="A451" s="43"/>
      <c r="B451" s="43"/>
      <c r="C451" s="43"/>
      <c r="E451" s="43"/>
      <c r="F451" s="43"/>
      <c r="G451" s="43"/>
      <c r="H451" s="43"/>
      <c r="I451" s="43"/>
      <c r="J451" s="43"/>
      <c r="K451" s="43"/>
      <c r="L451" s="43"/>
      <c r="M451" s="43"/>
      <c r="N451" s="43"/>
      <c r="O451" s="43"/>
      <c r="P451" s="43"/>
      <c r="Q451" s="43"/>
      <c r="R451" s="43"/>
      <c r="S451" s="43"/>
      <c r="T451" s="43"/>
      <c r="U451" s="43"/>
      <c r="V451" s="43"/>
      <c r="W451" s="43"/>
      <c r="X451" s="43"/>
      <c r="Y451" s="43"/>
      <c r="Z451" s="43"/>
      <c r="AA451" s="43"/>
      <c r="AB451" s="43"/>
      <c r="AC451" s="43"/>
      <c r="AD451" s="43"/>
      <c r="AE451" s="43"/>
      <c r="AF451" s="43"/>
      <c r="AG451" s="43"/>
      <c r="AH451" s="43"/>
      <c r="AI451" s="43"/>
      <c r="AJ451" s="43"/>
      <c r="AK451" s="43"/>
      <c r="AL451" s="43"/>
      <c r="AM451" s="43"/>
      <c r="AN451" s="43"/>
      <c r="AO451" s="43"/>
      <c r="AP451" s="43"/>
      <c r="AQ451" s="43"/>
      <c r="AR451" s="43"/>
      <c r="AS451" s="43"/>
      <c r="AT451" s="43"/>
      <c r="AU451" s="43"/>
      <c r="AV451" s="43"/>
      <c r="AW451" s="43"/>
      <c r="AX451" s="43"/>
      <c r="AY451" s="43"/>
      <c r="AZ451" s="43"/>
      <c r="BA451" s="43"/>
      <c r="BB451" s="43"/>
      <c r="BC451" s="43"/>
      <c r="BD451" s="43"/>
      <c r="BE451" s="43"/>
      <c r="BF451" s="43"/>
      <c r="BG451" s="43"/>
      <c r="BH451" s="43"/>
      <c r="BI451" s="43"/>
      <c r="BJ451" s="43"/>
      <c r="BK451" s="43"/>
      <c r="BL451" s="27"/>
      <c r="BM451" s="27"/>
      <c r="BN451" s="27"/>
    </row>
    <row r="452" spans="1:66" x14ac:dyDescent="0.2">
      <c r="A452" s="43"/>
      <c r="B452" s="43"/>
      <c r="C452" s="43"/>
      <c r="E452" s="43"/>
      <c r="F452" s="43"/>
      <c r="G452" s="43"/>
      <c r="H452" s="43"/>
      <c r="I452" s="43"/>
      <c r="J452" s="43"/>
      <c r="K452" s="43"/>
      <c r="L452" s="43"/>
      <c r="M452" s="43"/>
      <c r="N452" s="43"/>
      <c r="O452" s="43"/>
      <c r="P452" s="43"/>
      <c r="Q452" s="43"/>
      <c r="R452" s="43"/>
      <c r="S452" s="43"/>
      <c r="T452" s="43"/>
      <c r="U452" s="43"/>
      <c r="V452" s="43"/>
      <c r="W452" s="43"/>
      <c r="X452" s="43"/>
      <c r="Y452" s="43"/>
      <c r="Z452" s="43"/>
      <c r="AA452" s="43"/>
      <c r="AB452" s="43"/>
      <c r="AC452" s="43"/>
      <c r="AD452" s="43"/>
      <c r="AE452" s="43"/>
      <c r="AF452" s="43"/>
      <c r="AG452" s="43"/>
      <c r="AH452" s="43"/>
      <c r="AI452" s="43"/>
      <c r="AJ452" s="43"/>
      <c r="AK452" s="43"/>
      <c r="AL452" s="43"/>
      <c r="AM452" s="43"/>
      <c r="AN452" s="43"/>
      <c r="AO452" s="43"/>
      <c r="AP452" s="43"/>
      <c r="AQ452" s="43"/>
      <c r="AR452" s="43"/>
      <c r="AS452" s="43"/>
      <c r="AT452" s="43"/>
      <c r="AU452" s="43"/>
      <c r="AV452" s="43"/>
      <c r="AW452" s="43"/>
      <c r="AX452" s="43"/>
      <c r="AY452" s="43"/>
      <c r="AZ452" s="43"/>
      <c r="BA452" s="43"/>
      <c r="BB452" s="43"/>
      <c r="BC452" s="43"/>
      <c r="BD452" s="43"/>
      <c r="BE452" s="43"/>
      <c r="BF452" s="43"/>
      <c r="BG452" s="43"/>
      <c r="BH452" s="43"/>
      <c r="BI452" s="43"/>
      <c r="BJ452" s="43"/>
      <c r="BK452" s="43"/>
      <c r="BL452" s="27"/>
      <c r="BM452" s="27"/>
      <c r="BN452" s="27"/>
    </row>
    <row r="453" spans="1:66" x14ac:dyDescent="0.2">
      <c r="A453" s="43"/>
      <c r="B453" s="43"/>
      <c r="C453" s="43"/>
      <c r="E453" s="43"/>
      <c r="F453" s="43"/>
      <c r="G453" s="43"/>
      <c r="H453" s="43"/>
      <c r="I453" s="43"/>
      <c r="J453" s="43"/>
      <c r="K453" s="43"/>
      <c r="L453" s="43"/>
      <c r="M453" s="43"/>
      <c r="N453" s="43"/>
      <c r="O453" s="43"/>
      <c r="P453" s="43"/>
      <c r="Q453" s="43"/>
      <c r="R453" s="43"/>
      <c r="S453" s="43"/>
      <c r="T453" s="43"/>
      <c r="U453" s="43"/>
      <c r="V453" s="43"/>
      <c r="W453" s="43"/>
      <c r="X453" s="43"/>
      <c r="Y453" s="43"/>
      <c r="Z453" s="43"/>
      <c r="AA453" s="43"/>
      <c r="AB453" s="43"/>
      <c r="AC453" s="43"/>
      <c r="AD453" s="43"/>
      <c r="AE453" s="43"/>
      <c r="AF453" s="43"/>
      <c r="AG453" s="43"/>
      <c r="AH453" s="43"/>
      <c r="AI453" s="43"/>
      <c r="AJ453" s="43"/>
      <c r="AK453" s="43"/>
      <c r="AL453" s="43"/>
      <c r="AM453" s="43"/>
      <c r="AN453" s="43"/>
      <c r="AO453" s="43"/>
      <c r="AP453" s="43"/>
      <c r="AQ453" s="43"/>
      <c r="AR453" s="43"/>
      <c r="AS453" s="43"/>
      <c r="AT453" s="43"/>
      <c r="AU453" s="43"/>
      <c r="AV453" s="43"/>
      <c r="AW453" s="43"/>
      <c r="AX453" s="43"/>
      <c r="AY453" s="43"/>
      <c r="AZ453" s="43"/>
      <c r="BA453" s="43"/>
      <c r="BB453" s="43"/>
      <c r="BC453" s="43"/>
      <c r="BD453" s="43"/>
      <c r="BE453" s="43"/>
      <c r="BF453" s="43"/>
      <c r="BG453" s="43"/>
      <c r="BH453" s="43"/>
      <c r="BI453" s="43"/>
      <c r="BJ453" s="43"/>
      <c r="BK453" s="43"/>
      <c r="BL453" s="27"/>
      <c r="BM453" s="27"/>
      <c r="BN453" s="27"/>
    </row>
    <row r="454" spans="1:66" x14ac:dyDescent="0.2">
      <c r="A454" s="43"/>
      <c r="B454" s="43"/>
      <c r="C454" s="43"/>
      <c r="E454" s="43"/>
      <c r="F454" s="43"/>
      <c r="G454" s="43"/>
      <c r="H454" s="43"/>
      <c r="I454" s="43"/>
      <c r="J454" s="43"/>
      <c r="K454" s="43"/>
      <c r="L454" s="43"/>
      <c r="M454" s="43"/>
      <c r="N454" s="43"/>
      <c r="O454" s="43"/>
      <c r="P454" s="43"/>
      <c r="Q454" s="43"/>
      <c r="R454" s="43"/>
      <c r="S454" s="43"/>
      <c r="T454" s="43"/>
      <c r="U454" s="43"/>
      <c r="V454" s="43"/>
      <c r="W454" s="43"/>
      <c r="X454" s="43"/>
      <c r="Y454" s="43"/>
      <c r="Z454" s="43"/>
      <c r="AA454" s="43"/>
      <c r="AB454" s="43"/>
      <c r="AC454" s="43"/>
      <c r="AD454" s="43"/>
      <c r="AE454" s="43"/>
      <c r="AF454" s="43"/>
      <c r="AG454" s="43"/>
      <c r="AH454" s="43"/>
      <c r="AI454" s="43"/>
      <c r="AJ454" s="43"/>
      <c r="AK454" s="43"/>
      <c r="AL454" s="43"/>
      <c r="AM454" s="43"/>
      <c r="AN454" s="43"/>
      <c r="AO454" s="43"/>
      <c r="AP454" s="43"/>
      <c r="AQ454" s="43"/>
      <c r="AR454" s="43"/>
      <c r="AS454" s="43"/>
      <c r="AT454" s="43"/>
      <c r="AU454" s="43"/>
      <c r="AV454" s="43"/>
      <c r="AW454" s="43"/>
      <c r="AX454" s="43"/>
      <c r="AY454" s="43"/>
      <c r="AZ454" s="43"/>
      <c r="BA454" s="43"/>
      <c r="BB454" s="43"/>
      <c r="BC454" s="43"/>
      <c r="BD454" s="43"/>
      <c r="BE454" s="43"/>
      <c r="BF454" s="43"/>
      <c r="BG454" s="43"/>
      <c r="BH454" s="43"/>
      <c r="BI454" s="43"/>
      <c r="BJ454" s="43"/>
      <c r="BK454" s="43"/>
      <c r="BL454" s="27"/>
      <c r="BM454" s="27"/>
      <c r="BN454" s="27"/>
    </row>
    <row r="455" spans="1:66" x14ac:dyDescent="0.2">
      <c r="A455" s="43"/>
      <c r="B455" s="43"/>
      <c r="C455" s="43"/>
      <c r="E455" s="43"/>
      <c r="F455" s="43"/>
      <c r="G455" s="43"/>
      <c r="H455" s="43"/>
      <c r="I455" s="43"/>
      <c r="J455" s="43"/>
      <c r="K455" s="43"/>
      <c r="L455" s="43"/>
      <c r="M455" s="43"/>
      <c r="N455" s="43"/>
      <c r="O455" s="43"/>
      <c r="P455" s="43"/>
      <c r="Q455" s="43"/>
      <c r="R455" s="43"/>
      <c r="S455" s="43"/>
      <c r="T455" s="43"/>
      <c r="U455" s="43"/>
      <c r="V455" s="43"/>
      <c r="W455" s="43"/>
      <c r="X455" s="43"/>
      <c r="Y455" s="43"/>
      <c r="Z455" s="43"/>
      <c r="AA455" s="43"/>
      <c r="AB455" s="43"/>
      <c r="AC455" s="43"/>
      <c r="AD455" s="43"/>
      <c r="AE455" s="43"/>
      <c r="AF455" s="43"/>
      <c r="AG455" s="43"/>
      <c r="AH455" s="43"/>
      <c r="AI455" s="43"/>
      <c r="AJ455" s="43"/>
      <c r="AK455" s="43"/>
      <c r="AL455" s="43"/>
      <c r="AM455" s="43"/>
      <c r="AN455" s="43"/>
      <c r="AO455" s="43"/>
      <c r="AP455" s="43"/>
      <c r="AQ455" s="43"/>
      <c r="AR455" s="43"/>
      <c r="AS455" s="43"/>
      <c r="AT455" s="43"/>
      <c r="AU455" s="43"/>
      <c r="AV455" s="43"/>
      <c r="AW455" s="43"/>
      <c r="AX455" s="43"/>
      <c r="AY455" s="43"/>
      <c r="AZ455" s="43"/>
      <c r="BA455" s="43"/>
      <c r="BB455" s="43"/>
      <c r="BC455" s="43"/>
      <c r="BD455" s="43"/>
      <c r="BE455" s="43"/>
      <c r="BF455" s="43"/>
      <c r="BG455" s="43"/>
      <c r="BH455" s="43"/>
      <c r="BI455" s="43"/>
      <c r="BJ455" s="43"/>
      <c r="BK455" s="43"/>
      <c r="BL455" s="27"/>
      <c r="BM455" s="27"/>
      <c r="BN455" s="27"/>
    </row>
    <row r="456" spans="1:66" x14ac:dyDescent="0.2">
      <c r="A456" s="43"/>
      <c r="B456" s="43"/>
      <c r="C456" s="43"/>
      <c r="E456" s="43"/>
      <c r="F456" s="43"/>
      <c r="G456" s="43"/>
      <c r="H456" s="43"/>
      <c r="I456" s="43"/>
      <c r="J456" s="43"/>
      <c r="K456" s="43"/>
      <c r="L456" s="43"/>
      <c r="M456" s="43"/>
      <c r="N456" s="43"/>
      <c r="O456" s="43"/>
      <c r="P456" s="43"/>
      <c r="Q456" s="43"/>
      <c r="R456" s="43"/>
      <c r="S456" s="43"/>
      <c r="T456" s="43"/>
      <c r="U456" s="43"/>
      <c r="V456" s="43"/>
      <c r="W456" s="43"/>
      <c r="X456" s="43"/>
      <c r="Y456" s="43"/>
      <c r="Z456" s="43"/>
      <c r="AA456" s="43"/>
      <c r="AB456" s="43"/>
      <c r="AC456" s="43"/>
      <c r="AD456" s="43"/>
      <c r="AE456" s="43"/>
      <c r="AF456" s="43"/>
      <c r="AG456" s="43"/>
      <c r="AH456" s="43"/>
      <c r="AI456" s="43"/>
      <c r="AJ456" s="43"/>
      <c r="AK456" s="43"/>
      <c r="AL456" s="43"/>
      <c r="AM456" s="43"/>
      <c r="AN456" s="43"/>
      <c r="AO456" s="43"/>
      <c r="AP456" s="43"/>
      <c r="AQ456" s="43"/>
      <c r="AR456" s="43"/>
      <c r="AS456" s="43"/>
      <c r="AT456" s="43"/>
      <c r="AU456" s="43"/>
      <c r="AV456" s="43"/>
      <c r="AW456" s="43"/>
      <c r="AX456" s="43"/>
      <c r="AY456" s="43"/>
      <c r="AZ456" s="43"/>
      <c r="BA456" s="43"/>
      <c r="BB456" s="43"/>
      <c r="BC456" s="43"/>
      <c r="BD456" s="43"/>
      <c r="BE456" s="43"/>
      <c r="BF456" s="43"/>
      <c r="BG456" s="43"/>
      <c r="BH456" s="43"/>
      <c r="BI456" s="43"/>
      <c r="BJ456" s="43"/>
      <c r="BK456" s="43"/>
      <c r="BL456" s="27"/>
      <c r="BM456" s="27"/>
      <c r="BN456" s="27"/>
    </row>
    <row r="457" spans="1:66" x14ac:dyDescent="0.2">
      <c r="A457" s="43"/>
      <c r="B457" s="43"/>
      <c r="C457" s="43"/>
      <c r="E457" s="43"/>
      <c r="F457" s="43"/>
      <c r="G457" s="43"/>
      <c r="H457" s="43"/>
      <c r="I457" s="43"/>
      <c r="J457" s="43"/>
      <c r="K457" s="43"/>
      <c r="L457" s="43"/>
      <c r="M457" s="43"/>
      <c r="N457" s="43"/>
      <c r="O457" s="43"/>
      <c r="P457" s="43"/>
      <c r="Q457" s="43"/>
      <c r="R457" s="43"/>
      <c r="S457" s="43"/>
      <c r="T457" s="43"/>
      <c r="U457" s="43"/>
      <c r="V457" s="43"/>
      <c r="W457" s="43"/>
      <c r="X457" s="43"/>
      <c r="Y457" s="43"/>
      <c r="Z457" s="43"/>
      <c r="AA457" s="43"/>
      <c r="AB457" s="43"/>
      <c r="AC457" s="43"/>
      <c r="AD457" s="43"/>
      <c r="AE457" s="43"/>
      <c r="AF457" s="43"/>
      <c r="AG457" s="43"/>
      <c r="AH457" s="43"/>
      <c r="AI457" s="43"/>
      <c r="AJ457" s="43"/>
      <c r="AK457" s="43"/>
      <c r="AL457" s="43"/>
      <c r="AM457" s="43"/>
      <c r="AN457" s="43"/>
      <c r="AO457" s="43"/>
      <c r="AP457" s="43"/>
      <c r="AQ457" s="43"/>
      <c r="AR457" s="43"/>
      <c r="AS457" s="43"/>
      <c r="AT457" s="43"/>
      <c r="AU457" s="43"/>
      <c r="AV457" s="43"/>
      <c r="AW457" s="43"/>
      <c r="AX457" s="43"/>
      <c r="AY457" s="43"/>
      <c r="AZ457" s="43"/>
      <c r="BA457" s="43"/>
      <c r="BB457" s="43"/>
      <c r="BC457" s="43"/>
      <c r="BD457" s="43"/>
      <c r="BE457" s="43"/>
      <c r="BF457" s="43"/>
      <c r="BG457" s="43"/>
      <c r="BH457" s="43"/>
      <c r="BI457" s="43"/>
      <c r="BJ457" s="43"/>
      <c r="BK457" s="43"/>
      <c r="BL457" s="27"/>
      <c r="BM457" s="27"/>
      <c r="BN457" s="27"/>
    </row>
    <row r="458" spans="1:66" x14ac:dyDescent="0.2">
      <c r="A458" s="43"/>
      <c r="B458" s="43"/>
      <c r="C458" s="43"/>
      <c r="E458" s="43"/>
      <c r="F458" s="43"/>
      <c r="G458" s="43"/>
      <c r="H458" s="43"/>
      <c r="I458" s="43"/>
      <c r="J458" s="43"/>
      <c r="K458" s="43"/>
      <c r="L458" s="43"/>
      <c r="M458" s="43"/>
      <c r="N458" s="43"/>
      <c r="O458" s="43"/>
      <c r="P458" s="43"/>
      <c r="Q458" s="43"/>
      <c r="R458" s="43"/>
      <c r="S458" s="43"/>
      <c r="T458" s="43"/>
      <c r="U458" s="43"/>
      <c r="V458" s="43"/>
      <c r="W458" s="43"/>
      <c r="X458" s="43"/>
      <c r="Y458" s="43"/>
      <c r="Z458" s="43"/>
      <c r="AA458" s="43"/>
      <c r="AB458" s="43"/>
      <c r="AC458" s="43"/>
      <c r="AD458" s="43"/>
      <c r="AE458" s="43"/>
      <c r="AF458" s="43"/>
      <c r="AG458" s="43"/>
      <c r="AH458" s="43"/>
      <c r="AI458" s="43"/>
      <c r="AJ458" s="43"/>
      <c r="AK458" s="43"/>
      <c r="AL458" s="43"/>
      <c r="AM458" s="43"/>
      <c r="AN458" s="43"/>
      <c r="AO458" s="43"/>
      <c r="AP458" s="43"/>
      <c r="AQ458" s="43"/>
      <c r="AR458" s="43"/>
      <c r="AS458" s="43"/>
      <c r="AT458" s="43"/>
      <c r="AU458" s="43"/>
      <c r="AV458" s="43"/>
      <c r="AW458" s="43"/>
      <c r="AX458" s="43"/>
      <c r="AY458" s="43"/>
      <c r="AZ458" s="43"/>
      <c r="BA458" s="43"/>
      <c r="BB458" s="43"/>
      <c r="BC458" s="43"/>
      <c r="BD458" s="43"/>
      <c r="BE458" s="43"/>
      <c r="BF458" s="43"/>
      <c r="BG458" s="43"/>
      <c r="BH458" s="43"/>
      <c r="BI458" s="43"/>
      <c r="BJ458" s="43"/>
      <c r="BK458" s="43"/>
      <c r="BL458" s="27"/>
      <c r="BM458" s="27"/>
      <c r="BN458" s="27"/>
    </row>
    <row r="459" spans="1:66" x14ac:dyDescent="0.2">
      <c r="A459" s="43"/>
      <c r="B459" s="43"/>
      <c r="C459" s="43"/>
      <c r="E459" s="43"/>
      <c r="F459" s="43"/>
      <c r="G459" s="43"/>
      <c r="H459" s="43"/>
      <c r="I459" s="43"/>
      <c r="J459" s="43"/>
      <c r="K459" s="43"/>
      <c r="L459" s="43"/>
      <c r="M459" s="43"/>
      <c r="N459" s="43"/>
      <c r="O459" s="43"/>
      <c r="P459" s="43"/>
      <c r="Q459" s="43"/>
      <c r="R459" s="43"/>
      <c r="S459" s="43"/>
      <c r="T459" s="43"/>
      <c r="U459" s="43"/>
      <c r="V459" s="43"/>
      <c r="W459" s="43"/>
      <c r="X459" s="43"/>
      <c r="Y459" s="43"/>
      <c r="Z459" s="43"/>
      <c r="AA459" s="43"/>
      <c r="AB459" s="43"/>
      <c r="AC459" s="43"/>
      <c r="AD459" s="43"/>
      <c r="AE459" s="43"/>
      <c r="AF459" s="43"/>
      <c r="AG459" s="43"/>
      <c r="AH459" s="43"/>
      <c r="AI459" s="43"/>
      <c r="AJ459" s="43"/>
      <c r="AK459" s="43"/>
      <c r="AL459" s="43"/>
      <c r="AM459" s="43"/>
      <c r="AN459" s="43"/>
      <c r="AO459" s="43"/>
      <c r="AP459" s="43"/>
      <c r="AQ459" s="43"/>
      <c r="AR459" s="43"/>
      <c r="AS459" s="43"/>
      <c r="AT459" s="43"/>
      <c r="AU459" s="43"/>
      <c r="AV459" s="43"/>
      <c r="AW459" s="43"/>
      <c r="AX459" s="43"/>
      <c r="AY459" s="43"/>
      <c r="AZ459" s="43"/>
      <c r="BA459" s="43"/>
      <c r="BB459" s="43"/>
      <c r="BC459" s="43"/>
      <c r="BD459" s="43"/>
      <c r="BE459" s="43"/>
      <c r="BF459" s="43"/>
      <c r="BG459" s="43"/>
      <c r="BH459" s="43"/>
      <c r="BI459" s="43"/>
      <c r="BJ459" s="43"/>
      <c r="BK459" s="43"/>
      <c r="BL459" s="27"/>
      <c r="BM459" s="27"/>
      <c r="BN459" s="27"/>
    </row>
    <row r="460" spans="1:66" x14ac:dyDescent="0.2">
      <c r="A460" s="43"/>
      <c r="B460" s="43"/>
      <c r="C460" s="43"/>
      <c r="E460" s="43"/>
      <c r="F460" s="43"/>
      <c r="G460" s="43"/>
      <c r="H460" s="43"/>
      <c r="I460" s="43"/>
      <c r="J460" s="43"/>
      <c r="K460" s="43"/>
      <c r="L460" s="43"/>
      <c r="M460" s="43"/>
      <c r="N460" s="43"/>
      <c r="O460" s="43"/>
      <c r="P460" s="43"/>
      <c r="Q460" s="43"/>
      <c r="R460" s="43"/>
      <c r="S460" s="43"/>
      <c r="T460" s="43"/>
      <c r="U460" s="43"/>
      <c r="V460" s="43"/>
      <c r="W460" s="43"/>
      <c r="X460" s="43"/>
      <c r="Y460" s="43"/>
      <c r="Z460" s="43"/>
      <c r="AA460" s="43"/>
      <c r="AB460" s="43"/>
      <c r="AC460" s="43"/>
      <c r="AD460" s="43"/>
      <c r="AE460" s="43"/>
      <c r="AF460" s="43"/>
      <c r="AG460" s="43"/>
      <c r="AH460" s="43"/>
      <c r="AI460" s="43"/>
      <c r="AJ460" s="43"/>
      <c r="AK460" s="43"/>
      <c r="AL460" s="43"/>
      <c r="AM460" s="43"/>
      <c r="AN460" s="43"/>
      <c r="AO460" s="43"/>
      <c r="AP460" s="43"/>
      <c r="AQ460" s="43"/>
      <c r="AR460" s="43"/>
      <c r="AS460" s="43"/>
      <c r="AT460" s="43"/>
      <c r="AU460" s="43"/>
      <c r="AV460" s="43"/>
      <c r="AW460" s="43"/>
      <c r="AX460" s="43"/>
      <c r="AY460" s="43"/>
      <c r="AZ460" s="43"/>
      <c r="BA460" s="43"/>
      <c r="BB460" s="43"/>
      <c r="BC460" s="43"/>
      <c r="BD460" s="43"/>
      <c r="BE460" s="43"/>
      <c r="BF460" s="43"/>
      <c r="BG460" s="43"/>
      <c r="BH460" s="43"/>
      <c r="BI460" s="43"/>
      <c r="BJ460" s="43"/>
      <c r="BK460" s="43"/>
      <c r="BL460" s="27"/>
      <c r="BM460" s="27"/>
      <c r="BN460" s="27"/>
    </row>
    <row r="461" spans="1:66" x14ac:dyDescent="0.2">
      <c r="A461" s="43"/>
      <c r="B461" s="43"/>
      <c r="C461" s="43"/>
      <c r="E461" s="43"/>
      <c r="F461" s="43"/>
      <c r="G461" s="43"/>
      <c r="H461" s="43"/>
      <c r="I461" s="43"/>
      <c r="J461" s="43"/>
      <c r="K461" s="43"/>
      <c r="L461" s="43"/>
      <c r="M461" s="43"/>
      <c r="N461" s="43"/>
      <c r="O461" s="43"/>
      <c r="P461" s="43"/>
      <c r="Q461" s="43"/>
      <c r="R461" s="43"/>
      <c r="S461" s="43"/>
      <c r="T461" s="43"/>
      <c r="U461" s="43"/>
      <c r="V461" s="43"/>
      <c r="W461" s="43"/>
      <c r="X461" s="43"/>
      <c r="Y461" s="43"/>
      <c r="Z461" s="43"/>
      <c r="AA461" s="43"/>
      <c r="AB461" s="43"/>
      <c r="AC461" s="43"/>
      <c r="AD461" s="43"/>
      <c r="AE461" s="43"/>
      <c r="AF461" s="43"/>
      <c r="AG461" s="43"/>
      <c r="AH461" s="43"/>
      <c r="AI461" s="43"/>
      <c r="AJ461" s="43"/>
      <c r="AK461" s="43"/>
      <c r="AL461" s="43"/>
      <c r="AM461" s="43"/>
      <c r="AN461" s="43"/>
      <c r="AO461" s="43"/>
      <c r="AP461" s="43"/>
      <c r="AQ461" s="43"/>
      <c r="AR461" s="43"/>
      <c r="AS461" s="43"/>
      <c r="AT461" s="43"/>
      <c r="AU461" s="43"/>
      <c r="AV461" s="43"/>
      <c r="AW461" s="43"/>
      <c r="AX461" s="43"/>
      <c r="AY461" s="43"/>
      <c r="AZ461" s="43"/>
      <c r="BA461" s="43"/>
      <c r="BB461" s="43"/>
      <c r="BC461" s="43"/>
      <c r="BD461" s="43"/>
      <c r="BE461" s="43"/>
      <c r="BF461" s="43"/>
      <c r="BG461" s="43"/>
      <c r="BH461" s="43"/>
      <c r="BI461" s="43"/>
      <c r="BJ461" s="43"/>
      <c r="BK461" s="43"/>
      <c r="BL461" s="27"/>
      <c r="BM461" s="27"/>
      <c r="BN461" s="27"/>
    </row>
    <row r="462" spans="1:66" x14ac:dyDescent="0.2">
      <c r="A462" s="43"/>
      <c r="B462" s="43"/>
      <c r="C462" s="43"/>
      <c r="E462" s="43"/>
      <c r="F462" s="43"/>
      <c r="G462" s="43"/>
      <c r="H462" s="43"/>
      <c r="I462" s="43"/>
      <c r="J462" s="43"/>
      <c r="K462" s="43"/>
      <c r="L462" s="43"/>
      <c r="M462" s="43"/>
      <c r="N462" s="43"/>
      <c r="O462" s="43"/>
      <c r="P462" s="43"/>
      <c r="Q462" s="43"/>
      <c r="R462" s="43"/>
      <c r="S462" s="43"/>
      <c r="T462" s="43"/>
      <c r="U462" s="43"/>
      <c r="V462" s="43"/>
      <c r="W462" s="43"/>
      <c r="X462" s="43"/>
      <c r="Y462" s="43"/>
      <c r="Z462" s="43"/>
      <c r="AA462" s="43"/>
      <c r="AB462" s="43"/>
      <c r="AC462" s="43"/>
      <c r="AD462" s="43"/>
      <c r="AE462" s="43"/>
      <c r="AF462" s="43"/>
      <c r="AG462" s="43"/>
      <c r="AH462" s="43"/>
      <c r="AI462" s="43"/>
      <c r="AJ462" s="43"/>
      <c r="AK462" s="43"/>
      <c r="AL462" s="43"/>
      <c r="AM462" s="43"/>
      <c r="AN462" s="43"/>
      <c r="AO462" s="43"/>
      <c r="AP462" s="43"/>
      <c r="AQ462" s="43"/>
      <c r="AR462" s="43"/>
      <c r="AS462" s="43"/>
      <c r="AT462" s="43"/>
      <c r="AU462" s="43"/>
      <c r="AV462" s="43"/>
      <c r="AW462" s="43"/>
      <c r="AX462" s="43"/>
      <c r="AY462" s="43"/>
      <c r="AZ462" s="43"/>
      <c r="BA462" s="43"/>
      <c r="BB462" s="43"/>
      <c r="BC462" s="43"/>
      <c r="BD462" s="43"/>
      <c r="BE462" s="43"/>
      <c r="BF462" s="43"/>
      <c r="BG462" s="43"/>
      <c r="BH462" s="43"/>
      <c r="BI462" s="43"/>
      <c r="BJ462" s="43"/>
      <c r="BK462" s="43"/>
      <c r="BL462" s="27"/>
      <c r="BM462" s="27"/>
      <c r="BN462" s="27"/>
    </row>
    <row r="463" spans="1:66" x14ac:dyDescent="0.2">
      <c r="A463" s="43"/>
      <c r="B463" s="43"/>
      <c r="C463" s="43"/>
      <c r="E463" s="43"/>
      <c r="F463" s="43"/>
      <c r="G463" s="43"/>
      <c r="H463" s="43"/>
      <c r="I463" s="43"/>
      <c r="J463" s="43"/>
      <c r="K463" s="43"/>
      <c r="L463" s="43"/>
      <c r="M463" s="43"/>
      <c r="N463" s="43"/>
      <c r="O463" s="43"/>
      <c r="P463" s="43"/>
      <c r="Q463" s="43"/>
      <c r="R463" s="43"/>
      <c r="S463" s="43"/>
      <c r="T463" s="43"/>
      <c r="U463" s="43"/>
      <c r="V463" s="43"/>
      <c r="W463" s="43"/>
      <c r="X463" s="43"/>
      <c r="Y463" s="43"/>
      <c r="Z463" s="43"/>
      <c r="AA463" s="43"/>
      <c r="AB463" s="43"/>
      <c r="AC463" s="43"/>
      <c r="AD463" s="43"/>
      <c r="AE463" s="43"/>
      <c r="AF463" s="43"/>
      <c r="AG463" s="43"/>
      <c r="AH463" s="43"/>
      <c r="AI463" s="43"/>
      <c r="AJ463" s="43"/>
      <c r="AK463" s="43"/>
      <c r="AL463" s="43"/>
      <c r="AM463" s="43"/>
      <c r="AN463" s="43"/>
      <c r="AO463" s="43"/>
      <c r="AP463" s="43"/>
      <c r="AQ463" s="43"/>
      <c r="AR463" s="43"/>
      <c r="AS463" s="43"/>
      <c r="AT463" s="43"/>
      <c r="AU463" s="43"/>
      <c r="AV463" s="43"/>
      <c r="AW463" s="43"/>
      <c r="AX463" s="43"/>
      <c r="AY463" s="43"/>
      <c r="AZ463" s="43"/>
      <c r="BA463" s="43"/>
      <c r="BB463" s="43"/>
      <c r="BC463" s="43"/>
      <c r="BD463" s="43"/>
      <c r="BE463" s="43"/>
      <c r="BF463" s="43"/>
      <c r="BG463" s="43"/>
      <c r="BH463" s="43"/>
      <c r="BI463" s="43"/>
      <c r="BJ463" s="43"/>
      <c r="BK463" s="43"/>
      <c r="BL463" s="27"/>
      <c r="BM463" s="27"/>
      <c r="BN463" s="27"/>
    </row>
    <row r="464" spans="1:66" x14ac:dyDescent="0.2">
      <c r="A464" s="43"/>
      <c r="B464" s="43"/>
      <c r="C464" s="43"/>
      <c r="E464" s="43"/>
      <c r="F464" s="43"/>
      <c r="G464" s="43"/>
      <c r="H464" s="43"/>
      <c r="I464" s="43"/>
      <c r="J464" s="43"/>
      <c r="K464" s="43"/>
      <c r="L464" s="43"/>
      <c r="M464" s="43"/>
      <c r="N464" s="43"/>
      <c r="O464" s="43"/>
      <c r="P464" s="43"/>
      <c r="Q464" s="43"/>
      <c r="R464" s="43"/>
      <c r="S464" s="43"/>
      <c r="T464" s="43"/>
      <c r="U464" s="43"/>
      <c r="V464" s="43"/>
      <c r="W464" s="43"/>
      <c r="X464" s="43"/>
      <c r="Y464" s="43"/>
      <c r="Z464" s="43"/>
      <c r="AA464" s="43"/>
      <c r="AB464" s="43"/>
      <c r="AC464" s="43"/>
      <c r="AD464" s="43"/>
      <c r="AE464" s="43"/>
      <c r="AF464" s="43"/>
      <c r="AG464" s="43"/>
      <c r="AH464" s="43"/>
      <c r="AI464" s="43"/>
      <c r="AJ464" s="43"/>
      <c r="AK464" s="43"/>
      <c r="AL464" s="43"/>
      <c r="AM464" s="43"/>
      <c r="AN464" s="43"/>
      <c r="AO464" s="43"/>
      <c r="AP464" s="43"/>
      <c r="AQ464" s="43"/>
      <c r="AR464" s="43"/>
      <c r="AS464" s="43"/>
      <c r="AT464" s="43"/>
      <c r="AU464" s="43"/>
      <c r="AV464" s="43"/>
      <c r="AW464" s="43"/>
      <c r="AX464" s="43"/>
      <c r="AY464" s="43"/>
      <c r="AZ464" s="43"/>
      <c r="BA464" s="43"/>
      <c r="BB464" s="43"/>
      <c r="BC464" s="43"/>
      <c r="BD464" s="43"/>
      <c r="BE464" s="43"/>
      <c r="BF464" s="43"/>
      <c r="BG464" s="43"/>
      <c r="BH464" s="43"/>
      <c r="BI464" s="43"/>
      <c r="BJ464" s="43"/>
      <c r="BK464" s="43"/>
      <c r="BL464" s="27"/>
      <c r="BM464" s="27"/>
      <c r="BN464" s="27"/>
    </row>
    <row r="465" spans="1:66" x14ac:dyDescent="0.2">
      <c r="A465" s="43"/>
      <c r="B465" s="43"/>
      <c r="C465" s="43"/>
      <c r="E465" s="43"/>
      <c r="F465" s="43"/>
      <c r="G465" s="43"/>
      <c r="H465" s="43"/>
      <c r="I465" s="43"/>
      <c r="J465" s="43"/>
      <c r="K465" s="43"/>
      <c r="L465" s="43"/>
      <c r="M465" s="43"/>
      <c r="N465" s="43"/>
      <c r="O465" s="43"/>
      <c r="P465" s="43"/>
      <c r="Q465" s="43"/>
      <c r="R465" s="43"/>
      <c r="S465" s="43"/>
      <c r="T465" s="43"/>
      <c r="U465" s="43"/>
      <c r="V465" s="43"/>
      <c r="W465" s="43"/>
      <c r="X465" s="43"/>
      <c r="Y465" s="43"/>
      <c r="Z465" s="43"/>
      <c r="AA465" s="43"/>
      <c r="AB465" s="43"/>
      <c r="AC465" s="43"/>
      <c r="AD465" s="43"/>
      <c r="AE465" s="43"/>
      <c r="AF465" s="43"/>
      <c r="AG465" s="43"/>
      <c r="AH465" s="43"/>
      <c r="AI465" s="43"/>
      <c r="AJ465" s="43"/>
      <c r="AK465" s="43"/>
      <c r="AL465" s="43"/>
      <c r="AM465" s="43"/>
      <c r="AN465" s="43"/>
      <c r="AO465" s="43"/>
      <c r="AP465" s="43"/>
      <c r="AQ465" s="43"/>
      <c r="AR465" s="43"/>
      <c r="AS465" s="43"/>
      <c r="AT465" s="43"/>
      <c r="AU465" s="43"/>
      <c r="AV465" s="43"/>
      <c r="AW465" s="43"/>
      <c r="AX465" s="43"/>
      <c r="AY465" s="43"/>
      <c r="AZ465" s="43"/>
      <c r="BA465" s="43"/>
      <c r="BB465" s="43"/>
      <c r="BC465" s="43"/>
      <c r="BD465" s="43"/>
      <c r="BE465" s="43"/>
      <c r="BF465" s="43"/>
      <c r="BG465" s="43"/>
      <c r="BH465" s="43"/>
      <c r="BI465" s="43"/>
      <c r="BJ465" s="43"/>
      <c r="BK465" s="43"/>
      <c r="BL465" s="27"/>
      <c r="BM465" s="27"/>
      <c r="BN465" s="27"/>
    </row>
    <row r="466" spans="1:66" x14ac:dyDescent="0.2">
      <c r="A466" s="43"/>
      <c r="B466" s="43"/>
      <c r="C466" s="43"/>
      <c r="E466" s="43"/>
      <c r="F466" s="43"/>
      <c r="G466" s="43"/>
      <c r="H466" s="43"/>
      <c r="I466" s="43"/>
      <c r="J466" s="43"/>
      <c r="K466" s="43"/>
      <c r="L466" s="43"/>
      <c r="M466" s="43"/>
      <c r="N466" s="43"/>
      <c r="O466" s="43"/>
      <c r="P466" s="43"/>
      <c r="Q466" s="43"/>
      <c r="R466" s="43"/>
      <c r="S466" s="43"/>
      <c r="T466" s="43"/>
      <c r="U466" s="43"/>
      <c r="V466" s="43"/>
      <c r="W466" s="43"/>
      <c r="X466" s="43"/>
      <c r="Y466" s="43"/>
      <c r="Z466" s="43"/>
      <c r="AA466" s="43"/>
      <c r="AB466" s="43"/>
      <c r="AC466" s="43"/>
      <c r="AD466" s="43"/>
      <c r="AE466" s="43"/>
      <c r="AF466" s="43"/>
      <c r="AG466" s="43"/>
      <c r="AH466" s="43"/>
      <c r="AI466" s="43"/>
      <c r="AJ466" s="43"/>
      <c r="AK466" s="43"/>
      <c r="AL466" s="43"/>
      <c r="AM466" s="43"/>
      <c r="AN466" s="43"/>
      <c r="AO466" s="43"/>
      <c r="AP466" s="43"/>
      <c r="AQ466" s="43"/>
      <c r="AR466" s="43"/>
      <c r="AS466" s="43"/>
      <c r="AT466" s="43"/>
      <c r="AU466" s="43"/>
      <c r="AV466" s="43"/>
      <c r="AW466" s="43"/>
      <c r="AX466" s="43"/>
      <c r="AY466" s="43"/>
      <c r="AZ466" s="43"/>
      <c r="BA466" s="43"/>
      <c r="BB466" s="43"/>
      <c r="BC466" s="43"/>
      <c r="BD466" s="43"/>
      <c r="BE466" s="43"/>
      <c r="BF466" s="43"/>
      <c r="BG466" s="43"/>
      <c r="BH466" s="43"/>
      <c r="BI466" s="43"/>
      <c r="BJ466" s="43"/>
      <c r="BK466" s="43"/>
      <c r="BL466" s="27"/>
      <c r="BM466" s="27"/>
      <c r="BN466" s="27"/>
    </row>
    <row r="467" spans="1:66" x14ac:dyDescent="0.2">
      <c r="A467" s="43"/>
      <c r="B467" s="43"/>
      <c r="C467" s="43"/>
      <c r="E467" s="43"/>
      <c r="F467" s="43"/>
      <c r="G467" s="43"/>
      <c r="H467" s="43"/>
      <c r="I467" s="43"/>
      <c r="J467" s="43"/>
      <c r="K467" s="43"/>
      <c r="L467" s="43"/>
      <c r="M467" s="43"/>
      <c r="N467" s="43"/>
      <c r="O467" s="43"/>
      <c r="P467" s="43"/>
      <c r="Q467" s="43"/>
      <c r="R467" s="43"/>
      <c r="S467" s="43"/>
      <c r="T467" s="43"/>
      <c r="U467" s="43"/>
      <c r="V467" s="43"/>
      <c r="W467" s="43"/>
      <c r="X467" s="43"/>
      <c r="Y467" s="43"/>
      <c r="Z467" s="43"/>
      <c r="AA467" s="43"/>
      <c r="AB467" s="43"/>
      <c r="AC467" s="43"/>
      <c r="AD467" s="43"/>
      <c r="AE467" s="43"/>
      <c r="AF467" s="43"/>
      <c r="AG467" s="43"/>
      <c r="AH467" s="43"/>
      <c r="AI467" s="43"/>
      <c r="AJ467" s="43"/>
      <c r="AK467" s="43"/>
      <c r="AL467" s="43"/>
      <c r="AM467" s="43"/>
      <c r="AN467" s="43"/>
      <c r="AO467" s="43"/>
      <c r="AP467" s="43"/>
      <c r="AQ467" s="43"/>
      <c r="AR467" s="43"/>
      <c r="AS467" s="43"/>
      <c r="AT467" s="43"/>
      <c r="AU467" s="43"/>
      <c r="AV467" s="43"/>
      <c r="AW467" s="43"/>
      <c r="AX467" s="43"/>
      <c r="AY467" s="43"/>
      <c r="AZ467" s="43"/>
      <c r="BA467" s="43"/>
      <c r="BB467" s="43"/>
      <c r="BC467" s="43"/>
      <c r="BD467" s="43"/>
      <c r="BE467" s="43"/>
      <c r="BF467" s="43"/>
      <c r="BG467" s="43"/>
      <c r="BH467" s="43"/>
      <c r="BI467" s="43"/>
      <c r="BJ467" s="43"/>
      <c r="BK467" s="43"/>
      <c r="BL467" s="27"/>
      <c r="BM467" s="27"/>
      <c r="BN467" s="27"/>
    </row>
    <row r="468" spans="1:66" x14ac:dyDescent="0.2">
      <c r="A468" s="43"/>
      <c r="B468" s="43"/>
      <c r="C468" s="43"/>
      <c r="E468" s="43"/>
      <c r="F468" s="43"/>
      <c r="G468" s="43"/>
      <c r="H468" s="43"/>
      <c r="I468" s="43"/>
      <c r="J468" s="43"/>
      <c r="K468" s="43"/>
      <c r="L468" s="43"/>
      <c r="M468" s="43"/>
      <c r="N468" s="43"/>
      <c r="O468" s="43"/>
      <c r="P468" s="43"/>
      <c r="Q468" s="43"/>
      <c r="R468" s="43"/>
      <c r="S468" s="43"/>
      <c r="T468" s="43"/>
      <c r="U468" s="43"/>
      <c r="V468" s="43"/>
      <c r="W468" s="43"/>
      <c r="X468" s="43"/>
      <c r="Y468" s="43"/>
      <c r="Z468" s="43"/>
      <c r="AA468" s="43"/>
      <c r="AB468" s="43"/>
      <c r="AC468" s="43"/>
      <c r="AD468" s="43"/>
      <c r="AE468" s="43"/>
      <c r="AF468" s="43"/>
      <c r="AG468" s="43"/>
      <c r="AH468" s="43"/>
      <c r="AI468" s="43"/>
      <c r="AJ468" s="43"/>
      <c r="AK468" s="43"/>
      <c r="AL468" s="43"/>
      <c r="AM468" s="43"/>
      <c r="AN468" s="43"/>
      <c r="AO468" s="43"/>
      <c r="AP468" s="43"/>
      <c r="AQ468" s="43"/>
      <c r="AR468" s="43"/>
      <c r="AS468" s="43"/>
      <c r="AT468" s="43"/>
      <c r="AU468" s="43"/>
      <c r="AV468" s="43"/>
      <c r="AW468" s="43"/>
      <c r="AX468" s="43"/>
      <c r="AY468" s="43"/>
      <c r="AZ468" s="43"/>
      <c r="BA468" s="43"/>
      <c r="BB468" s="43"/>
      <c r="BC468" s="43"/>
      <c r="BD468" s="43"/>
      <c r="BE468" s="43"/>
      <c r="BF468" s="43"/>
      <c r="BG468" s="43"/>
      <c r="BH468" s="43"/>
      <c r="BI468" s="43"/>
      <c r="BJ468" s="43"/>
      <c r="BK468" s="43"/>
      <c r="BL468" s="27"/>
      <c r="BM468" s="27"/>
      <c r="BN468" s="27"/>
    </row>
    <row r="469" spans="1:66" x14ac:dyDescent="0.2">
      <c r="A469" s="43"/>
      <c r="B469" s="43"/>
      <c r="C469" s="43"/>
      <c r="E469" s="43"/>
      <c r="F469" s="43"/>
      <c r="G469" s="43"/>
      <c r="H469" s="43"/>
      <c r="I469" s="43"/>
      <c r="J469" s="43"/>
      <c r="K469" s="43"/>
      <c r="L469" s="43"/>
      <c r="M469" s="43"/>
      <c r="N469" s="43"/>
      <c r="O469" s="43"/>
      <c r="P469" s="43"/>
      <c r="Q469" s="43"/>
      <c r="R469" s="43"/>
      <c r="S469" s="43"/>
      <c r="T469" s="43"/>
      <c r="U469" s="43"/>
      <c r="V469" s="43"/>
      <c r="W469" s="43"/>
      <c r="X469" s="43"/>
      <c r="Y469" s="43"/>
      <c r="Z469" s="43"/>
      <c r="AA469" s="43"/>
      <c r="AB469" s="43"/>
      <c r="AC469" s="43"/>
      <c r="AD469" s="43"/>
      <c r="AE469" s="43"/>
      <c r="AF469" s="43"/>
      <c r="AG469" s="43"/>
      <c r="AH469" s="43"/>
      <c r="AI469" s="43"/>
      <c r="AJ469" s="43"/>
      <c r="AK469" s="43"/>
      <c r="AL469" s="43"/>
      <c r="AM469" s="43"/>
      <c r="AN469" s="43"/>
      <c r="AO469" s="43"/>
      <c r="AP469" s="43"/>
      <c r="AQ469" s="43"/>
      <c r="AR469" s="43"/>
      <c r="AS469" s="43"/>
      <c r="AT469" s="43"/>
      <c r="AU469" s="43"/>
      <c r="AV469" s="43"/>
      <c r="AW469" s="43"/>
      <c r="AX469" s="43"/>
      <c r="AY469" s="43"/>
      <c r="AZ469" s="43"/>
      <c r="BA469" s="43"/>
      <c r="BB469" s="43"/>
      <c r="BC469" s="43"/>
      <c r="BD469" s="43"/>
      <c r="BE469" s="43"/>
      <c r="BF469" s="43"/>
      <c r="BG469" s="43"/>
      <c r="BH469" s="43"/>
      <c r="BI469" s="43"/>
      <c r="BJ469" s="43"/>
      <c r="BK469" s="43"/>
      <c r="BL469" s="27"/>
      <c r="BM469" s="27"/>
      <c r="BN469" s="27"/>
    </row>
    <row r="470" spans="1:66" x14ac:dyDescent="0.2">
      <c r="A470" s="43"/>
      <c r="B470" s="43"/>
      <c r="C470" s="43"/>
      <c r="E470" s="43"/>
      <c r="F470" s="43"/>
      <c r="G470" s="43"/>
      <c r="H470" s="43"/>
      <c r="I470" s="43"/>
      <c r="J470" s="43"/>
      <c r="K470" s="43"/>
      <c r="L470" s="43"/>
      <c r="M470" s="43"/>
      <c r="N470" s="43"/>
      <c r="O470" s="43"/>
      <c r="P470" s="43"/>
      <c r="Q470" s="43"/>
      <c r="R470" s="43"/>
      <c r="S470" s="43"/>
      <c r="T470" s="43"/>
      <c r="U470" s="43"/>
      <c r="V470" s="43"/>
      <c r="W470" s="43"/>
      <c r="X470" s="43"/>
      <c r="Y470" s="43"/>
      <c r="Z470" s="43"/>
      <c r="AA470" s="43"/>
      <c r="AB470" s="43"/>
      <c r="AC470" s="43"/>
      <c r="AD470" s="43"/>
      <c r="AE470" s="43"/>
      <c r="AF470" s="43"/>
      <c r="AG470" s="43"/>
      <c r="AH470" s="43"/>
      <c r="AI470" s="43"/>
      <c r="AJ470" s="43"/>
      <c r="AK470" s="43"/>
      <c r="AL470" s="43"/>
      <c r="AM470" s="43"/>
      <c r="AN470" s="43"/>
      <c r="AO470" s="43"/>
      <c r="AP470" s="43"/>
      <c r="AQ470" s="43"/>
      <c r="AR470" s="43"/>
      <c r="AS470" s="43"/>
      <c r="AT470" s="43"/>
      <c r="AU470" s="43"/>
      <c r="AV470" s="43"/>
      <c r="AW470" s="43"/>
      <c r="AX470" s="43"/>
      <c r="AY470" s="43"/>
      <c r="AZ470" s="43"/>
      <c r="BA470" s="43"/>
      <c r="BB470" s="43"/>
      <c r="BC470" s="43"/>
      <c r="BD470" s="43"/>
      <c r="BE470" s="43"/>
      <c r="BF470" s="43"/>
      <c r="BG470" s="43"/>
      <c r="BH470" s="43"/>
      <c r="BI470" s="43"/>
      <c r="BJ470" s="43"/>
      <c r="BK470" s="43"/>
      <c r="BL470" s="27"/>
      <c r="BM470" s="27"/>
      <c r="BN470" s="27"/>
    </row>
    <row r="471" spans="1:66" x14ac:dyDescent="0.2">
      <c r="A471" s="43"/>
      <c r="B471" s="43"/>
      <c r="C471" s="43"/>
      <c r="E471" s="43"/>
      <c r="F471" s="43"/>
      <c r="G471" s="43"/>
      <c r="H471" s="43"/>
      <c r="I471" s="43"/>
      <c r="J471" s="43"/>
      <c r="K471" s="43"/>
      <c r="L471" s="43"/>
      <c r="M471" s="43"/>
      <c r="N471" s="43"/>
      <c r="O471" s="43"/>
      <c r="P471" s="43"/>
      <c r="Q471" s="43"/>
      <c r="R471" s="43"/>
      <c r="S471" s="43"/>
      <c r="T471" s="43"/>
      <c r="U471" s="43"/>
      <c r="V471" s="43"/>
      <c r="W471" s="43"/>
      <c r="X471" s="43"/>
      <c r="Y471" s="43"/>
      <c r="Z471" s="43"/>
      <c r="AA471" s="43"/>
      <c r="AB471" s="43"/>
      <c r="AC471" s="43"/>
      <c r="AD471" s="43"/>
      <c r="AE471" s="43"/>
      <c r="AF471" s="43"/>
      <c r="AG471" s="43"/>
      <c r="AH471" s="43"/>
      <c r="AI471" s="43"/>
      <c r="AJ471" s="43"/>
      <c r="AK471" s="43"/>
      <c r="AL471" s="43"/>
      <c r="AM471" s="43"/>
      <c r="AN471" s="43"/>
      <c r="AO471" s="43"/>
      <c r="AP471" s="43"/>
      <c r="AQ471" s="43"/>
      <c r="AR471" s="43"/>
      <c r="AS471" s="43"/>
      <c r="AT471" s="43"/>
      <c r="AU471" s="43"/>
      <c r="AV471" s="43"/>
      <c r="AW471" s="43"/>
      <c r="AX471" s="43"/>
      <c r="AY471" s="43"/>
      <c r="AZ471" s="43"/>
      <c r="BA471" s="43"/>
      <c r="BB471" s="43"/>
      <c r="BC471" s="43"/>
      <c r="BD471" s="43"/>
      <c r="BE471" s="43"/>
      <c r="BF471" s="43"/>
      <c r="BG471" s="43"/>
      <c r="BH471" s="43"/>
      <c r="BI471" s="43"/>
      <c r="BJ471" s="43"/>
      <c r="BK471" s="43"/>
      <c r="BL471" s="27"/>
      <c r="BM471" s="27"/>
      <c r="BN471" s="27"/>
    </row>
    <row r="472" spans="1:66" x14ac:dyDescent="0.2">
      <c r="A472" s="43"/>
      <c r="B472" s="43"/>
      <c r="C472" s="43"/>
      <c r="E472" s="43"/>
      <c r="F472" s="43"/>
      <c r="G472" s="43"/>
      <c r="H472" s="43"/>
      <c r="I472" s="43"/>
      <c r="J472" s="43"/>
      <c r="K472" s="43"/>
      <c r="L472" s="43"/>
      <c r="M472" s="43"/>
      <c r="N472" s="43"/>
      <c r="O472" s="43"/>
      <c r="P472" s="43"/>
      <c r="Q472" s="43"/>
      <c r="R472" s="43"/>
      <c r="S472" s="43"/>
      <c r="T472" s="43"/>
      <c r="U472" s="43"/>
      <c r="V472" s="43"/>
      <c r="W472" s="43"/>
      <c r="X472" s="43"/>
      <c r="Y472" s="43"/>
      <c r="Z472" s="43"/>
      <c r="AA472" s="43"/>
      <c r="AB472" s="43"/>
      <c r="AC472" s="43"/>
      <c r="AD472" s="43"/>
      <c r="AE472" s="43"/>
      <c r="AF472" s="43"/>
      <c r="AG472" s="43"/>
      <c r="AH472" s="43"/>
      <c r="AI472" s="43"/>
      <c r="AJ472" s="43"/>
      <c r="AK472" s="43"/>
      <c r="AL472" s="43"/>
      <c r="AM472" s="43"/>
      <c r="AN472" s="43"/>
      <c r="AO472" s="43"/>
      <c r="AP472" s="43"/>
      <c r="AQ472" s="43"/>
      <c r="AR472" s="43"/>
      <c r="AS472" s="43"/>
      <c r="AT472" s="43"/>
      <c r="AU472" s="43"/>
      <c r="AV472" s="43"/>
      <c r="AW472" s="43"/>
      <c r="AX472" s="43"/>
      <c r="AY472" s="43"/>
      <c r="AZ472" s="43"/>
      <c r="BA472" s="43"/>
      <c r="BB472" s="43"/>
      <c r="BC472" s="43"/>
      <c r="BD472" s="43"/>
      <c r="BE472" s="43"/>
      <c r="BF472" s="43"/>
      <c r="BG472" s="43"/>
      <c r="BH472" s="43"/>
      <c r="BI472" s="43"/>
      <c r="BJ472" s="43"/>
      <c r="BK472" s="43"/>
      <c r="BL472" s="27"/>
      <c r="BM472" s="27"/>
      <c r="BN472" s="27"/>
    </row>
    <row r="473" spans="1:66" x14ac:dyDescent="0.2">
      <c r="A473" s="43"/>
      <c r="B473" s="43"/>
      <c r="C473" s="43"/>
      <c r="E473" s="43"/>
      <c r="F473" s="43"/>
      <c r="G473" s="43"/>
      <c r="H473" s="43"/>
      <c r="I473" s="43"/>
      <c r="J473" s="43"/>
      <c r="K473" s="43"/>
      <c r="L473" s="43"/>
      <c r="M473" s="43"/>
      <c r="N473" s="43"/>
      <c r="O473" s="43"/>
      <c r="P473" s="43"/>
      <c r="Q473" s="43"/>
      <c r="R473" s="43"/>
      <c r="S473" s="43"/>
      <c r="T473" s="43"/>
      <c r="U473" s="43"/>
      <c r="V473" s="43"/>
      <c r="W473" s="43"/>
      <c r="X473" s="43"/>
      <c r="Y473" s="43"/>
      <c r="Z473" s="43"/>
      <c r="AA473" s="43"/>
      <c r="AB473" s="43"/>
      <c r="AC473" s="43"/>
      <c r="AD473" s="43"/>
      <c r="AE473" s="43"/>
      <c r="AF473" s="43"/>
      <c r="AG473" s="43"/>
      <c r="AH473" s="43"/>
      <c r="AI473" s="43"/>
      <c r="AJ473" s="43"/>
      <c r="AK473" s="43"/>
      <c r="AL473" s="43"/>
      <c r="AM473" s="43"/>
      <c r="AN473" s="43"/>
      <c r="AO473" s="43"/>
      <c r="AP473" s="43"/>
      <c r="AQ473" s="43"/>
      <c r="AR473" s="43"/>
      <c r="AS473" s="43"/>
      <c r="AT473" s="43"/>
      <c r="AU473" s="43"/>
      <c r="AV473" s="43"/>
      <c r="AW473" s="43"/>
      <c r="AX473" s="43"/>
      <c r="AY473" s="43"/>
      <c r="AZ473" s="43"/>
      <c r="BA473" s="43"/>
      <c r="BB473" s="43"/>
      <c r="BC473" s="43"/>
      <c r="BD473" s="43"/>
      <c r="BE473" s="43"/>
      <c r="BF473" s="43"/>
      <c r="BG473" s="43"/>
      <c r="BH473" s="43"/>
      <c r="BI473" s="43"/>
      <c r="BJ473" s="43"/>
      <c r="BK473" s="43"/>
      <c r="BL473" s="27"/>
      <c r="BM473" s="27"/>
      <c r="BN473" s="27"/>
    </row>
    <row r="474" spans="1:66" x14ac:dyDescent="0.2">
      <c r="A474" s="43"/>
      <c r="B474" s="43"/>
      <c r="C474" s="43"/>
      <c r="E474" s="43"/>
      <c r="F474" s="43"/>
      <c r="G474" s="43"/>
      <c r="H474" s="43"/>
      <c r="I474" s="43"/>
      <c r="J474" s="43"/>
      <c r="K474" s="43"/>
      <c r="L474" s="43"/>
      <c r="M474" s="43"/>
      <c r="N474" s="43"/>
      <c r="O474" s="43"/>
      <c r="P474" s="43"/>
      <c r="Q474" s="43"/>
      <c r="R474" s="43"/>
      <c r="S474" s="43"/>
      <c r="T474" s="43"/>
      <c r="U474" s="43"/>
      <c r="V474" s="43"/>
      <c r="W474" s="43"/>
      <c r="X474" s="43"/>
      <c r="Y474" s="43"/>
      <c r="Z474" s="43"/>
      <c r="AA474" s="43"/>
      <c r="AB474" s="43"/>
      <c r="AC474" s="43"/>
      <c r="AD474" s="43"/>
      <c r="AE474" s="43"/>
      <c r="AF474" s="43"/>
      <c r="AG474" s="43"/>
      <c r="AH474" s="43"/>
      <c r="AI474" s="43"/>
      <c r="AJ474" s="43"/>
      <c r="AK474" s="43"/>
      <c r="AL474" s="43"/>
      <c r="AM474" s="43"/>
      <c r="AN474" s="43"/>
      <c r="AO474" s="43"/>
      <c r="AP474" s="43"/>
      <c r="AQ474" s="43"/>
      <c r="AR474" s="43"/>
      <c r="AS474" s="43"/>
      <c r="AT474" s="43"/>
      <c r="AU474" s="43"/>
      <c r="AV474" s="43"/>
      <c r="AW474" s="43"/>
      <c r="AX474" s="43"/>
      <c r="AY474" s="43"/>
      <c r="AZ474" s="43"/>
      <c r="BA474" s="43"/>
      <c r="BB474" s="43"/>
      <c r="BC474" s="43"/>
      <c r="BD474" s="43"/>
      <c r="BE474" s="43"/>
      <c r="BF474" s="43"/>
      <c r="BG474" s="43"/>
      <c r="BH474" s="43"/>
      <c r="BI474" s="43"/>
      <c r="BJ474" s="43"/>
      <c r="BK474" s="43"/>
      <c r="BL474" s="27"/>
      <c r="BM474" s="27"/>
      <c r="BN474" s="27"/>
    </row>
    <row r="475" spans="1:66" x14ac:dyDescent="0.2">
      <c r="A475" s="43"/>
      <c r="B475" s="43"/>
      <c r="C475" s="43"/>
      <c r="E475" s="43"/>
      <c r="F475" s="43"/>
      <c r="G475" s="43"/>
      <c r="H475" s="43"/>
      <c r="I475" s="43"/>
      <c r="J475" s="43"/>
      <c r="K475" s="43"/>
      <c r="L475" s="43"/>
      <c r="M475" s="43"/>
      <c r="N475" s="43"/>
      <c r="O475" s="43"/>
      <c r="P475" s="43"/>
      <c r="Q475" s="43"/>
      <c r="R475" s="43"/>
      <c r="S475" s="43"/>
      <c r="T475" s="43"/>
      <c r="U475" s="43"/>
      <c r="V475" s="43"/>
      <c r="W475" s="43"/>
      <c r="X475" s="43"/>
      <c r="Y475" s="43"/>
      <c r="Z475" s="43"/>
      <c r="AA475" s="43"/>
      <c r="AB475" s="43"/>
      <c r="AC475" s="43"/>
      <c r="AD475" s="43"/>
      <c r="AE475" s="43"/>
      <c r="AF475" s="43"/>
      <c r="AG475" s="43"/>
      <c r="AH475" s="43"/>
      <c r="AI475" s="43"/>
      <c r="AJ475" s="43"/>
      <c r="AK475" s="43"/>
      <c r="AL475" s="43"/>
      <c r="AM475" s="43"/>
      <c r="AN475" s="43"/>
      <c r="AO475" s="43"/>
      <c r="AP475" s="43"/>
      <c r="AQ475" s="43"/>
      <c r="AR475" s="43"/>
      <c r="AS475" s="43"/>
      <c r="AT475" s="43"/>
      <c r="AU475" s="43"/>
      <c r="AV475" s="43"/>
      <c r="AW475" s="43"/>
      <c r="AX475" s="43"/>
      <c r="AY475" s="43"/>
      <c r="AZ475" s="43"/>
      <c r="BA475" s="43"/>
      <c r="BB475" s="43"/>
      <c r="BC475" s="43"/>
      <c r="BD475" s="43"/>
      <c r="BE475" s="43"/>
      <c r="BF475" s="43"/>
      <c r="BG475" s="43"/>
      <c r="BH475" s="43"/>
      <c r="BI475" s="43"/>
      <c r="BJ475" s="43"/>
      <c r="BK475" s="43"/>
      <c r="BL475" s="27"/>
      <c r="BM475" s="27"/>
      <c r="BN475" s="27"/>
    </row>
    <row r="476" spans="1:66" x14ac:dyDescent="0.2">
      <c r="A476" s="43"/>
      <c r="B476" s="43"/>
      <c r="C476" s="43"/>
      <c r="E476" s="43"/>
      <c r="F476" s="43"/>
      <c r="G476" s="43"/>
      <c r="H476" s="43"/>
      <c r="I476" s="43"/>
      <c r="J476" s="43"/>
      <c r="K476" s="43"/>
      <c r="L476" s="43"/>
      <c r="M476" s="43"/>
      <c r="N476" s="43"/>
      <c r="O476" s="43"/>
      <c r="P476" s="43"/>
      <c r="Q476" s="43"/>
      <c r="R476" s="43"/>
      <c r="S476" s="43"/>
      <c r="T476" s="43"/>
      <c r="U476" s="43"/>
      <c r="V476" s="43"/>
      <c r="W476" s="43"/>
      <c r="X476" s="43"/>
      <c r="Y476" s="43"/>
      <c r="Z476" s="43"/>
      <c r="AA476" s="43"/>
      <c r="AB476" s="43"/>
      <c r="AC476" s="43"/>
      <c r="AD476" s="43"/>
      <c r="AE476" s="43"/>
      <c r="AF476" s="43"/>
      <c r="AG476" s="43"/>
      <c r="AH476" s="43"/>
      <c r="AI476" s="43"/>
      <c r="AJ476" s="43"/>
      <c r="AK476" s="43"/>
      <c r="AL476" s="43"/>
      <c r="AM476" s="43"/>
      <c r="AN476" s="43"/>
      <c r="AO476" s="43"/>
      <c r="AP476" s="43"/>
      <c r="AQ476" s="43"/>
      <c r="AR476" s="43"/>
      <c r="AS476" s="43"/>
      <c r="AT476" s="43"/>
      <c r="AU476" s="43"/>
      <c r="AV476" s="43"/>
      <c r="AW476" s="43"/>
      <c r="AX476" s="43"/>
      <c r="AY476" s="43"/>
      <c r="AZ476" s="43"/>
      <c r="BA476" s="43"/>
      <c r="BB476" s="43"/>
      <c r="BC476" s="43"/>
      <c r="BD476" s="43"/>
      <c r="BE476" s="43"/>
      <c r="BF476" s="43"/>
      <c r="BG476" s="43"/>
      <c r="BH476" s="43"/>
      <c r="BI476" s="43"/>
      <c r="BJ476" s="43"/>
      <c r="BK476" s="43"/>
      <c r="BL476" s="27"/>
      <c r="BM476" s="27"/>
      <c r="BN476" s="27"/>
    </row>
    <row r="477" spans="1:66" x14ac:dyDescent="0.2">
      <c r="A477" s="43"/>
      <c r="B477" s="43"/>
      <c r="C477" s="43"/>
      <c r="E477" s="43"/>
      <c r="F477" s="43"/>
      <c r="G477" s="43"/>
      <c r="H477" s="43"/>
      <c r="I477" s="43"/>
      <c r="J477" s="43"/>
      <c r="K477" s="43"/>
      <c r="L477" s="43"/>
      <c r="M477" s="43"/>
      <c r="N477" s="43"/>
      <c r="O477" s="43"/>
      <c r="P477" s="43"/>
      <c r="Q477" s="43"/>
      <c r="R477" s="43"/>
      <c r="S477" s="43"/>
      <c r="T477" s="43"/>
      <c r="U477" s="43"/>
      <c r="V477" s="43"/>
      <c r="W477" s="43"/>
      <c r="X477" s="43"/>
      <c r="Y477" s="43"/>
      <c r="Z477" s="43"/>
      <c r="AA477" s="43"/>
      <c r="AB477" s="43"/>
      <c r="AC477" s="43"/>
      <c r="AD477" s="43"/>
      <c r="AE477" s="43"/>
      <c r="AF477" s="43"/>
      <c r="AG477" s="43"/>
      <c r="AH477" s="43"/>
      <c r="AI477" s="43"/>
      <c r="AJ477" s="43"/>
      <c r="AK477" s="43"/>
      <c r="AL477" s="43"/>
      <c r="AM477" s="43"/>
      <c r="AN477" s="43"/>
      <c r="AO477" s="43"/>
      <c r="AP477" s="43"/>
      <c r="AQ477" s="43"/>
      <c r="AR477" s="43"/>
      <c r="AS477" s="43"/>
      <c r="AT477" s="43"/>
      <c r="AU477" s="43"/>
      <c r="AV477" s="43"/>
      <c r="AW477" s="43"/>
      <c r="AX477" s="43"/>
      <c r="AY477" s="43"/>
      <c r="AZ477" s="43"/>
      <c r="BA477" s="43"/>
      <c r="BB477" s="43"/>
      <c r="BC477" s="43"/>
      <c r="BD477" s="43"/>
      <c r="BE477" s="43"/>
      <c r="BF477" s="43"/>
      <c r="BG477" s="43"/>
      <c r="BH477" s="43"/>
      <c r="BI477" s="43"/>
      <c r="BJ477" s="43"/>
      <c r="BK477" s="43"/>
      <c r="BL477" s="27"/>
      <c r="BM477" s="27"/>
      <c r="BN477" s="27"/>
    </row>
    <row r="478" spans="1:66" x14ac:dyDescent="0.2">
      <c r="A478" s="43"/>
      <c r="B478" s="43"/>
      <c r="C478" s="43"/>
      <c r="E478" s="43"/>
      <c r="F478" s="43"/>
      <c r="G478" s="43"/>
      <c r="H478" s="43"/>
      <c r="I478" s="43"/>
      <c r="J478" s="43"/>
      <c r="K478" s="43"/>
      <c r="L478" s="43"/>
      <c r="M478" s="43"/>
      <c r="N478" s="43"/>
      <c r="O478" s="43"/>
      <c r="P478" s="43"/>
      <c r="Q478" s="43"/>
      <c r="R478" s="43"/>
      <c r="S478" s="43"/>
      <c r="T478" s="43"/>
      <c r="U478" s="43"/>
      <c r="V478" s="43"/>
      <c r="W478" s="43"/>
      <c r="X478" s="43"/>
      <c r="Y478" s="43"/>
      <c r="Z478" s="43"/>
      <c r="AA478" s="43"/>
      <c r="AB478" s="43"/>
      <c r="AC478" s="43"/>
      <c r="AD478" s="43"/>
      <c r="AE478" s="43"/>
      <c r="AF478" s="43"/>
      <c r="AG478" s="43"/>
      <c r="AH478" s="43"/>
      <c r="AI478" s="43"/>
      <c r="AJ478" s="43"/>
      <c r="AK478" s="43"/>
      <c r="AL478" s="43"/>
      <c r="AM478" s="43"/>
      <c r="AN478" s="43"/>
      <c r="AO478" s="43"/>
      <c r="AP478" s="43"/>
      <c r="AQ478" s="43"/>
      <c r="AR478" s="43"/>
      <c r="AS478" s="43"/>
      <c r="AT478" s="43"/>
      <c r="AU478" s="43"/>
      <c r="AV478" s="43"/>
      <c r="AW478" s="43"/>
      <c r="AX478" s="43"/>
      <c r="AY478" s="43"/>
      <c r="AZ478" s="43"/>
      <c r="BA478" s="43"/>
      <c r="BB478" s="43"/>
      <c r="BC478" s="43"/>
      <c r="BD478" s="43"/>
      <c r="BE478" s="43"/>
      <c r="BF478" s="43"/>
      <c r="BG478" s="43"/>
      <c r="BH478" s="43"/>
      <c r="BI478" s="43"/>
      <c r="BJ478" s="43"/>
      <c r="BK478" s="43"/>
      <c r="BL478" s="27"/>
      <c r="BM478" s="27"/>
      <c r="BN478" s="27"/>
    </row>
    <row r="479" spans="1:66" x14ac:dyDescent="0.2">
      <c r="A479" s="43"/>
      <c r="B479" s="43"/>
      <c r="C479" s="43"/>
      <c r="E479" s="43"/>
      <c r="F479" s="43"/>
      <c r="G479" s="43"/>
      <c r="H479" s="43"/>
      <c r="I479" s="43"/>
      <c r="J479" s="43"/>
      <c r="K479" s="43"/>
      <c r="L479" s="43"/>
      <c r="M479" s="43"/>
      <c r="N479" s="43"/>
      <c r="O479" s="43"/>
      <c r="P479" s="43"/>
      <c r="Q479" s="43"/>
      <c r="R479" s="43"/>
      <c r="S479" s="43"/>
      <c r="T479" s="43"/>
      <c r="U479" s="43"/>
      <c r="V479" s="43"/>
      <c r="W479" s="43"/>
      <c r="X479" s="43"/>
      <c r="Y479" s="43"/>
      <c r="Z479" s="43"/>
      <c r="AA479" s="43"/>
      <c r="AB479" s="43"/>
      <c r="AC479" s="43"/>
      <c r="AD479" s="43"/>
      <c r="AE479" s="43"/>
      <c r="AF479" s="43"/>
      <c r="AG479" s="43"/>
      <c r="AH479" s="43"/>
      <c r="AI479" s="43"/>
      <c r="AJ479" s="43"/>
      <c r="AK479" s="43"/>
      <c r="AL479" s="43"/>
      <c r="AM479" s="43"/>
      <c r="AN479" s="43"/>
      <c r="AO479" s="43"/>
      <c r="AP479" s="43"/>
      <c r="AQ479" s="43"/>
      <c r="AR479" s="43"/>
      <c r="AS479" s="43"/>
      <c r="AT479" s="43"/>
      <c r="AU479" s="43"/>
      <c r="AV479" s="43"/>
      <c r="AW479" s="43"/>
      <c r="AX479" s="43"/>
      <c r="AY479" s="43"/>
      <c r="AZ479" s="43"/>
      <c r="BA479" s="43"/>
      <c r="BB479" s="43"/>
      <c r="BC479" s="43"/>
      <c r="BD479" s="43"/>
      <c r="BE479" s="43"/>
      <c r="BF479" s="43"/>
      <c r="BG479" s="43"/>
      <c r="BH479" s="43"/>
      <c r="BI479" s="43"/>
      <c r="BJ479" s="43"/>
      <c r="BK479" s="43"/>
      <c r="BL479" s="27"/>
      <c r="BM479" s="27"/>
      <c r="BN479" s="27"/>
    </row>
    <row r="480" spans="1:66" x14ac:dyDescent="0.2">
      <c r="A480" s="43"/>
      <c r="B480" s="43"/>
      <c r="C480" s="43"/>
      <c r="E480" s="43"/>
      <c r="F480" s="43"/>
      <c r="G480" s="43"/>
      <c r="H480" s="43"/>
      <c r="I480" s="43"/>
      <c r="J480" s="43"/>
      <c r="K480" s="43"/>
      <c r="L480" s="43"/>
      <c r="M480" s="43"/>
      <c r="N480" s="43"/>
      <c r="O480" s="43"/>
      <c r="P480" s="43"/>
      <c r="Q480" s="43"/>
      <c r="R480" s="43"/>
      <c r="S480" s="43"/>
      <c r="T480" s="43"/>
      <c r="U480" s="43"/>
      <c r="V480" s="43"/>
      <c r="W480" s="43"/>
      <c r="X480" s="43"/>
      <c r="Y480" s="43"/>
      <c r="Z480" s="43"/>
      <c r="AA480" s="43"/>
      <c r="AB480" s="43"/>
      <c r="AC480" s="43"/>
      <c r="AD480" s="43"/>
      <c r="AE480" s="43"/>
      <c r="AF480" s="43"/>
      <c r="AG480" s="43"/>
      <c r="AH480" s="43"/>
      <c r="AI480" s="43"/>
      <c r="AJ480" s="43"/>
      <c r="AK480" s="43"/>
      <c r="AL480" s="43"/>
      <c r="AM480" s="43"/>
      <c r="AN480" s="43"/>
      <c r="AO480" s="43"/>
      <c r="AP480" s="43"/>
      <c r="AQ480" s="43"/>
      <c r="AR480" s="43"/>
      <c r="AS480" s="43"/>
      <c r="AT480" s="43"/>
      <c r="AU480" s="43"/>
      <c r="AV480" s="43"/>
      <c r="AW480" s="43"/>
      <c r="AX480" s="43"/>
      <c r="AY480" s="43"/>
      <c r="AZ480" s="43"/>
      <c r="BA480" s="43"/>
      <c r="BB480" s="43"/>
      <c r="BC480" s="43"/>
      <c r="BD480" s="43"/>
      <c r="BE480" s="43"/>
      <c r="BF480" s="43"/>
      <c r="BG480" s="43"/>
      <c r="BH480" s="43"/>
      <c r="BI480" s="43"/>
      <c r="BJ480" s="43"/>
      <c r="BK480" s="43"/>
      <c r="BL480" s="27"/>
      <c r="BM480" s="27"/>
      <c r="BN480" s="27"/>
    </row>
    <row r="481" spans="1:66" x14ac:dyDescent="0.2">
      <c r="A481" s="43"/>
      <c r="B481" s="43"/>
      <c r="C481" s="43"/>
      <c r="E481" s="43"/>
      <c r="F481" s="43"/>
      <c r="G481" s="43"/>
      <c r="H481" s="43"/>
      <c r="I481" s="43"/>
      <c r="J481" s="43"/>
      <c r="K481" s="43"/>
      <c r="L481" s="43"/>
      <c r="M481" s="43"/>
      <c r="N481" s="43"/>
      <c r="O481" s="43"/>
      <c r="P481" s="43"/>
      <c r="Q481" s="43"/>
      <c r="R481" s="43"/>
      <c r="S481" s="43"/>
      <c r="T481" s="43"/>
      <c r="U481" s="43"/>
      <c r="V481" s="43"/>
      <c r="W481" s="43"/>
      <c r="X481" s="43"/>
      <c r="Y481" s="43"/>
      <c r="Z481" s="43"/>
      <c r="AA481" s="43"/>
      <c r="AB481" s="43"/>
      <c r="AC481" s="43"/>
      <c r="AD481" s="43"/>
      <c r="AE481" s="43"/>
      <c r="AF481" s="43"/>
      <c r="AG481" s="43"/>
      <c r="AH481" s="43"/>
      <c r="AI481" s="43"/>
      <c r="AJ481" s="43"/>
      <c r="AK481" s="43"/>
      <c r="AL481" s="43"/>
      <c r="AM481" s="43"/>
      <c r="AN481" s="43"/>
      <c r="AO481" s="43"/>
      <c r="AP481" s="43"/>
      <c r="AQ481" s="43"/>
      <c r="AR481" s="43"/>
      <c r="AS481" s="43"/>
      <c r="AT481" s="43"/>
      <c r="AU481" s="43"/>
      <c r="AV481" s="43"/>
      <c r="AW481" s="43"/>
      <c r="AX481" s="43"/>
      <c r="AY481" s="43"/>
      <c r="AZ481" s="43"/>
      <c r="BA481" s="43"/>
      <c r="BB481" s="43"/>
      <c r="BC481" s="43"/>
      <c r="BD481" s="43"/>
      <c r="BE481" s="43"/>
      <c r="BF481" s="43"/>
      <c r="BG481" s="43"/>
      <c r="BH481" s="43"/>
      <c r="BI481" s="43"/>
      <c r="BJ481" s="43"/>
      <c r="BK481" s="43"/>
      <c r="BL481" s="27"/>
      <c r="BM481" s="27"/>
      <c r="BN481" s="27"/>
    </row>
    <row r="482" spans="1:66" x14ac:dyDescent="0.2">
      <c r="A482" s="43"/>
      <c r="B482" s="43"/>
      <c r="C482" s="43"/>
      <c r="E482" s="43"/>
      <c r="F482" s="43"/>
      <c r="G482" s="43"/>
      <c r="H482" s="43"/>
      <c r="I482" s="43"/>
      <c r="J482" s="43"/>
      <c r="K482" s="43"/>
      <c r="L482" s="43"/>
      <c r="M482" s="43"/>
      <c r="N482" s="43"/>
      <c r="O482" s="43"/>
      <c r="P482" s="43"/>
      <c r="Q482" s="43"/>
      <c r="R482" s="43"/>
      <c r="S482" s="43"/>
      <c r="T482" s="43"/>
      <c r="U482" s="43"/>
      <c r="V482" s="43"/>
      <c r="W482" s="43"/>
      <c r="X482" s="43"/>
      <c r="Y482" s="43"/>
      <c r="Z482" s="43"/>
      <c r="AA482" s="43"/>
      <c r="AB482" s="43"/>
      <c r="AC482" s="43"/>
      <c r="AD482" s="43"/>
      <c r="AE482" s="43"/>
      <c r="AF482" s="43"/>
      <c r="AG482" s="43"/>
      <c r="AH482" s="43"/>
      <c r="AI482" s="43"/>
      <c r="AJ482" s="43"/>
      <c r="AK482" s="43"/>
      <c r="AL482" s="43"/>
      <c r="AM482" s="43"/>
      <c r="AN482" s="43"/>
      <c r="AO482" s="43"/>
      <c r="AP482" s="43"/>
      <c r="AQ482" s="43"/>
      <c r="AR482" s="43"/>
      <c r="AS482" s="43"/>
      <c r="AT482" s="43"/>
      <c r="AU482" s="43"/>
      <c r="AV482" s="43"/>
      <c r="AW482" s="43"/>
      <c r="AX482" s="43"/>
      <c r="AY482" s="43"/>
      <c r="AZ482" s="43"/>
      <c r="BA482" s="43"/>
      <c r="BB482" s="43"/>
      <c r="BC482" s="43"/>
      <c r="BD482" s="43"/>
      <c r="BE482" s="43"/>
      <c r="BF482" s="43"/>
      <c r="BG482" s="43"/>
      <c r="BH482" s="43"/>
      <c r="BI482" s="43"/>
      <c r="BJ482" s="43"/>
      <c r="BK482" s="43"/>
      <c r="BL482" s="27"/>
      <c r="BM482" s="27"/>
      <c r="BN482" s="27"/>
    </row>
    <row r="483" spans="1:66" x14ac:dyDescent="0.2">
      <c r="A483" s="43"/>
      <c r="B483" s="43"/>
      <c r="C483" s="43"/>
      <c r="E483" s="43"/>
      <c r="F483" s="43"/>
      <c r="G483" s="43"/>
      <c r="H483" s="43"/>
      <c r="I483" s="43"/>
      <c r="J483" s="43"/>
      <c r="K483" s="43"/>
      <c r="L483" s="43"/>
      <c r="M483" s="43"/>
      <c r="N483" s="43"/>
      <c r="O483" s="43"/>
      <c r="P483" s="43"/>
      <c r="Q483" s="43"/>
      <c r="R483" s="43"/>
      <c r="S483" s="43"/>
      <c r="T483" s="43"/>
      <c r="U483" s="43"/>
      <c r="V483" s="43"/>
      <c r="W483" s="43"/>
      <c r="X483" s="43"/>
      <c r="Y483" s="43"/>
      <c r="Z483" s="43"/>
      <c r="AA483" s="43"/>
      <c r="AB483" s="43"/>
      <c r="AC483" s="43"/>
      <c r="AD483" s="43"/>
      <c r="AE483" s="43"/>
      <c r="AF483" s="43"/>
      <c r="AG483" s="43"/>
      <c r="AH483" s="43"/>
      <c r="AI483" s="43"/>
      <c r="AJ483" s="43"/>
      <c r="AK483" s="43"/>
      <c r="AL483" s="43"/>
      <c r="AM483" s="43"/>
      <c r="AN483" s="43"/>
      <c r="AO483" s="43"/>
      <c r="AP483" s="43"/>
      <c r="AQ483" s="43"/>
      <c r="AR483" s="43"/>
      <c r="AS483" s="43"/>
      <c r="AT483" s="43"/>
      <c r="AU483" s="43"/>
      <c r="AV483" s="43"/>
      <c r="AW483" s="43"/>
      <c r="AX483" s="43"/>
      <c r="AY483" s="43"/>
      <c r="AZ483" s="43"/>
      <c r="BA483" s="43"/>
      <c r="BB483" s="43"/>
      <c r="BC483" s="43"/>
      <c r="BD483" s="43"/>
      <c r="BE483" s="43"/>
      <c r="BF483" s="43"/>
      <c r="BG483" s="43"/>
      <c r="BH483" s="43"/>
      <c r="BI483" s="43"/>
      <c r="BJ483" s="43"/>
      <c r="BK483" s="43"/>
      <c r="BL483" s="27"/>
      <c r="BM483" s="27"/>
      <c r="BN483" s="27"/>
    </row>
    <row r="484" spans="1:66" x14ac:dyDescent="0.2">
      <c r="A484" s="43"/>
      <c r="B484" s="43"/>
      <c r="C484" s="43"/>
      <c r="E484" s="43"/>
      <c r="F484" s="43"/>
      <c r="G484" s="43"/>
      <c r="H484" s="43"/>
      <c r="I484" s="43"/>
      <c r="J484" s="43"/>
      <c r="K484" s="43"/>
      <c r="L484" s="43"/>
      <c r="M484" s="43"/>
      <c r="N484" s="43"/>
      <c r="O484" s="43"/>
      <c r="P484" s="43"/>
      <c r="Q484" s="43"/>
      <c r="R484" s="43"/>
      <c r="S484" s="43"/>
      <c r="T484" s="43"/>
      <c r="U484" s="43"/>
      <c r="V484" s="43"/>
      <c r="W484" s="43"/>
      <c r="X484" s="43"/>
      <c r="Y484" s="43"/>
      <c r="Z484" s="43"/>
      <c r="AA484" s="43"/>
      <c r="AB484" s="43"/>
      <c r="AC484" s="43"/>
      <c r="AD484" s="43"/>
      <c r="AE484" s="43"/>
      <c r="AF484" s="43"/>
      <c r="AG484" s="43"/>
      <c r="AH484" s="43"/>
      <c r="AI484" s="43"/>
      <c r="AJ484" s="43"/>
      <c r="AK484" s="43"/>
      <c r="AL484" s="43"/>
      <c r="AM484" s="43"/>
      <c r="AN484" s="43"/>
      <c r="AO484" s="43"/>
      <c r="AP484" s="43"/>
      <c r="AQ484" s="43"/>
      <c r="AR484" s="43"/>
      <c r="AS484" s="43"/>
      <c r="AT484" s="43"/>
      <c r="AU484" s="43"/>
      <c r="AV484" s="43"/>
      <c r="AW484" s="43"/>
      <c r="AX484" s="43"/>
      <c r="AY484" s="43"/>
      <c r="AZ484" s="43"/>
      <c r="BA484" s="43"/>
      <c r="BB484" s="43"/>
      <c r="BC484" s="43"/>
      <c r="BD484" s="43"/>
      <c r="BE484" s="43"/>
      <c r="BF484" s="43"/>
      <c r="BG484" s="43"/>
      <c r="BH484" s="43"/>
      <c r="BI484" s="43"/>
      <c r="BJ484" s="43"/>
      <c r="BK484" s="43"/>
      <c r="BL484" s="27"/>
      <c r="BM484" s="27"/>
      <c r="BN484" s="27"/>
    </row>
    <row r="485" spans="1:66" x14ac:dyDescent="0.2">
      <c r="A485" s="43"/>
      <c r="B485" s="43"/>
      <c r="C485" s="43"/>
      <c r="E485" s="43"/>
      <c r="F485" s="43"/>
      <c r="G485" s="43"/>
      <c r="H485" s="43"/>
      <c r="I485" s="43"/>
      <c r="J485" s="43"/>
      <c r="K485" s="43"/>
      <c r="L485" s="43"/>
      <c r="M485" s="43"/>
      <c r="N485" s="43"/>
      <c r="O485" s="43"/>
      <c r="P485" s="43"/>
      <c r="Q485" s="43"/>
      <c r="R485" s="43"/>
      <c r="S485" s="43"/>
      <c r="T485" s="43"/>
      <c r="U485" s="43"/>
      <c r="V485" s="43"/>
      <c r="W485" s="43"/>
      <c r="X485" s="43"/>
      <c r="Y485" s="43"/>
      <c r="Z485" s="43"/>
      <c r="AA485" s="43"/>
      <c r="AB485" s="43"/>
      <c r="AC485" s="43"/>
      <c r="AD485" s="43"/>
      <c r="AE485" s="43"/>
      <c r="AF485" s="43"/>
      <c r="AG485" s="43"/>
      <c r="AH485" s="43"/>
      <c r="AI485" s="43"/>
      <c r="AJ485" s="43"/>
      <c r="AK485" s="43"/>
      <c r="AL485" s="43"/>
      <c r="AM485" s="43"/>
      <c r="AN485" s="43"/>
      <c r="AO485" s="43"/>
      <c r="AP485" s="43"/>
      <c r="AQ485" s="43"/>
      <c r="AR485" s="43"/>
      <c r="AS485" s="43"/>
      <c r="AT485" s="43"/>
      <c r="AU485" s="43"/>
      <c r="AV485" s="43"/>
      <c r="AW485" s="43"/>
      <c r="AX485" s="43"/>
      <c r="AY485" s="43"/>
      <c r="AZ485" s="43"/>
      <c r="BA485" s="43"/>
      <c r="BB485" s="43"/>
      <c r="BC485" s="43"/>
      <c r="BD485" s="43"/>
      <c r="BE485" s="43"/>
      <c r="BF485" s="43"/>
      <c r="BG485" s="43"/>
      <c r="BH485" s="43"/>
      <c r="BI485" s="43"/>
      <c r="BJ485" s="43"/>
      <c r="BK485" s="43"/>
      <c r="BL485" s="27"/>
      <c r="BM485" s="27"/>
      <c r="BN485" s="27"/>
    </row>
    <row r="486" spans="1:66" x14ac:dyDescent="0.2">
      <c r="A486" s="43"/>
      <c r="B486" s="43"/>
      <c r="C486" s="43"/>
      <c r="E486" s="43"/>
      <c r="F486" s="43"/>
      <c r="G486" s="43"/>
      <c r="H486" s="43"/>
      <c r="I486" s="43"/>
      <c r="J486" s="43"/>
      <c r="K486" s="43"/>
      <c r="L486" s="43"/>
      <c r="M486" s="43"/>
      <c r="N486" s="43"/>
      <c r="O486" s="43"/>
      <c r="P486" s="43"/>
      <c r="Q486" s="43"/>
      <c r="R486" s="43"/>
      <c r="S486" s="43"/>
      <c r="T486" s="43"/>
      <c r="U486" s="43"/>
      <c r="V486" s="43"/>
      <c r="W486" s="43"/>
      <c r="X486" s="43"/>
      <c r="Y486" s="43"/>
      <c r="Z486" s="43"/>
      <c r="AA486" s="43"/>
      <c r="AB486" s="43"/>
      <c r="AC486" s="43"/>
      <c r="AD486" s="43"/>
      <c r="AE486" s="43"/>
      <c r="AF486" s="43"/>
      <c r="AG486" s="43"/>
      <c r="AH486" s="43"/>
      <c r="AI486" s="43"/>
      <c r="AJ486" s="43"/>
      <c r="AK486" s="43"/>
      <c r="AL486" s="43"/>
      <c r="AM486" s="43"/>
      <c r="AN486" s="43"/>
      <c r="AO486" s="43"/>
      <c r="AP486" s="43"/>
      <c r="AQ486" s="43"/>
      <c r="AR486" s="43"/>
      <c r="AS486" s="43"/>
      <c r="AT486" s="43"/>
      <c r="AU486" s="43"/>
      <c r="AV486" s="43"/>
      <c r="AW486" s="43"/>
      <c r="AX486" s="43"/>
      <c r="AY486" s="43"/>
      <c r="AZ486" s="43"/>
      <c r="BA486" s="43"/>
      <c r="BB486" s="43"/>
      <c r="BC486" s="43"/>
      <c r="BD486" s="43"/>
      <c r="BE486" s="43"/>
      <c r="BF486" s="43"/>
      <c r="BG486" s="43"/>
      <c r="BH486" s="43"/>
      <c r="BI486" s="43"/>
      <c r="BJ486" s="43"/>
      <c r="BK486" s="43"/>
      <c r="BL486" s="27"/>
      <c r="BM486" s="27"/>
      <c r="BN486" s="27"/>
    </row>
    <row r="487" spans="1:66" x14ac:dyDescent="0.2">
      <c r="A487" s="43"/>
      <c r="B487" s="43"/>
      <c r="C487" s="43"/>
      <c r="E487" s="43"/>
      <c r="F487" s="43"/>
      <c r="G487" s="43"/>
      <c r="H487" s="43"/>
      <c r="I487" s="43"/>
      <c r="J487" s="43"/>
      <c r="K487" s="43"/>
      <c r="L487" s="43"/>
      <c r="M487" s="43"/>
      <c r="N487" s="43"/>
      <c r="O487" s="43"/>
      <c r="P487" s="43"/>
      <c r="Q487" s="43"/>
      <c r="R487" s="43"/>
      <c r="S487" s="43"/>
      <c r="T487" s="43"/>
      <c r="U487" s="43"/>
      <c r="V487" s="43"/>
      <c r="W487" s="43"/>
      <c r="X487" s="43"/>
      <c r="Y487" s="43"/>
      <c r="Z487" s="43"/>
      <c r="AA487" s="43"/>
      <c r="AB487" s="43"/>
      <c r="AC487" s="43"/>
      <c r="AD487" s="43"/>
      <c r="AE487" s="43"/>
      <c r="AF487" s="43"/>
      <c r="AG487" s="43"/>
      <c r="AH487" s="43"/>
      <c r="AI487" s="43"/>
      <c r="AJ487" s="43"/>
      <c r="AK487" s="43"/>
      <c r="AL487" s="43"/>
      <c r="AM487" s="43"/>
      <c r="AN487" s="43"/>
      <c r="AO487" s="43"/>
      <c r="AP487" s="43"/>
      <c r="AQ487" s="43"/>
      <c r="AR487" s="43"/>
      <c r="AS487" s="43"/>
      <c r="AT487" s="43"/>
      <c r="AU487" s="43"/>
      <c r="AV487" s="43"/>
      <c r="AW487" s="43"/>
      <c r="AX487" s="43"/>
      <c r="AY487" s="43"/>
      <c r="AZ487" s="43"/>
      <c r="BA487" s="43"/>
      <c r="BB487" s="43"/>
      <c r="BC487" s="43"/>
      <c r="BD487" s="43"/>
      <c r="BE487" s="43"/>
      <c r="BF487" s="43"/>
      <c r="BG487" s="43"/>
      <c r="BH487" s="43"/>
      <c r="BI487" s="43"/>
      <c r="BJ487" s="43"/>
      <c r="BK487" s="43"/>
      <c r="BL487" s="27"/>
      <c r="BM487" s="27"/>
      <c r="BN487" s="27"/>
    </row>
    <row r="488" spans="1:66" x14ac:dyDescent="0.2">
      <c r="A488" s="43"/>
      <c r="B488" s="43"/>
      <c r="C488" s="43"/>
      <c r="E488" s="43"/>
      <c r="F488" s="43"/>
      <c r="G488" s="43"/>
      <c r="H488" s="43"/>
      <c r="I488" s="43"/>
      <c r="J488" s="43"/>
      <c r="K488" s="43"/>
      <c r="L488" s="43"/>
      <c r="M488" s="43"/>
      <c r="N488" s="43"/>
      <c r="O488" s="43"/>
      <c r="P488" s="43"/>
      <c r="Q488" s="43"/>
      <c r="R488" s="43"/>
      <c r="S488" s="43"/>
      <c r="T488" s="43"/>
      <c r="U488" s="43"/>
      <c r="V488" s="43"/>
      <c r="W488" s="43"/>
      <c r="X488" s="43"/>
      <c r="Y488" s="43"/>
      <c r="Z488" s="43"/>
      <c r="AA488" s="43"/>
      <c r="AB488" s="43"/>
      <c r="AC488" s="43"/>
      <c r="AD488" s="43"/>
      <c r="AE488" s="43"/>
      <c r="AF488" s="43"/>
      <c r="AG488" s="43"/>
      <c r="AH488" s="43"/>
      <c r="AI488" s="43"/>
      <c r="AJ488" s="43"/>
      <c r="AK488" s="43"/>
      <c r="AL488" s="43"/>
      <c r="AM488" s="43"/>
      <c r="AN488" s="43"/>
      <c r="AO488" s="43"/>
      <c r="AP488" s="43"/>
      <c r="AQ488" s="43"/>
      <c r="AR488" s="43"/>
      <c r="AS488" s="43"/>
      <c r="AT488" s="43"/>
      <c r="AU488" s="43"/>
      <c r="AV488" s="43"/>
      <c r="AW488" s="43"/>
      <c r="AX488" s="43"/>
      <c r="AY488" s="43"/>
      <c r="AZ488" s="43"/>
      <c r="BA488" s="43"/>
      <c r="BB488" s="43"/>
      <c r="BC488" s="43"/>
      <c r="BD488" s="43"/>
      <c r="BE488" s="43"/>
      <c r="BF488" s="43"/>
      <c r="BG488" s="43"/>
      <c r="BH488" s="43"/>
      <c r="BI488" s="43"/>
      <c r="BJ488" s="43"/>
      <c r="BK488" s="43"/>
      <c r="BL488" s="27"/>
      <c r="BM488" s="27"/>
      <c r="BN488" s="27"/>
    </row>
    <row r="489" spans="1:66" x14ac:dyDescent="0.2">
      <c r="A489" s="43"/>
      <c r="B489" s="43"/>
      <c r="C489" s="43"/>
      <c r="E489" s="43"/>
      <c r="F489" s="43"/>
      <c r="G489" s="43"/>
      <c r="H489" s="43"/>
      <c r="I489" s="43"/>
      <c r="J489" s="43"/>
      <c r="K489" s="43"/>
      <c r="L489" s="43"/>
      <c r="M489" s="43"/>
      <c r="N489" s="43"/>
      <c r="O489" s="43"/>
      <c r="P489" s="43"/>
      <c r="Q489" s="43"/>
      <c r="R489" s="43"/>
      <c r="S489" s="43"/>
      <c r="T489" s="43"/>
      <c r="U489" s="43"/>
      <c r="V489" s="43"/>
      <c r="W489" s="43"/>
      <c r="X489" s="43"/>
      <c r="Y489" s="43"/>
      <c r="Z489" s="43"/>
      <c r="AA489" s="43"/>
      <c r="AB489" s="43"/>
      <c r="AC489" s="43"/>
      <c r="AD489" s="43"/>
      <c r="AE489" s="43"/>
      <c r="AF489" s="43"/>
      <c r="AG489" s="43"/>
      <c r="AH489" s="43"/>
      <c r="AI489" s="43"/>
      <c r="AJ489" s="43"/>
      <c r="AK489" s="43"/>
      <c r="AL489" s="43"/>
      <c r="AM489" s="43"/>
      <c r="AN489" s="43"/>
      <c r="AO489" s="43"/>
      <c r="AP489" s="43"/>
      <c r="AQ489" s="43"/>
      <c r="AR489" s="43"/>
      <c r="AS489" s="43"/>
      <c r="AT489" s="43"/>
      <c r="AU489" s="43"/>
      <c r="AV489" s="43"/>
      <c r="AW489" s="43"/>
      <c r="AX489" s="43"/>
      <c r="AY489" s="43"/>
      <c r="AZ489" s="43"/>
      <c r="BA489" s="43"/>
      <c r="BB489" s="43"/>
      <c r="BC489" s="43"/>
      <c r="BD489" s="43"/>
      <c r="BE489" s="43"/>
      <c r="BF489" s="43"/>
      <c r="BG489" s="43"/>
      <c r="BH489" s="43"/>
      <c r="BI489" s="43"/>
      <c r="BJ489" s="43"/>
      <c r="BK489" s="43"/>
      <c r="BL489" s="27"/>
      <c r="BM489" s="27"/>
      <c r="BN489" s="27"/>
    </row>
    <row r="490" spans="1:66" x14ac:dyDescent="0.2">
      <c r="A490" s="43"/>
      <c r="B490" s="43"/>
      <c r="C490" s="43"/>
      <c r="E490" s="43"/>
      <c r="F490" s="43"/>
      <c r="G490" s="43"/>
      <c r="H490" s="43"/>
      <c r="I490" s="43"/>
      <c r="J490" s="43"/>
      <c r="K490" s="43"/>
      <c r="L490" s="43"/>
      <c r="M490" s="43"/>
      <c r="N490" s="43"/>
      <c r="O490" s="43"/>
      <c r="P490" s="43"/>
      <c r="Q490" s="43"/>
      <c r="R490" s="43"/>
      <c r="S490" s="43"/>
      <c r="T490" s="43"/>
      <c r="U490" s="43"/>
      <c r="V490" s="43"/>
      <c r="W490" s="43"/>
      <c r="X490" s="43"/>
      <c r="Y490" s="43"/>
      <c r="Z490" s="43"/>
      <c r="AA490" s="43"/>
      <c r="AB490" s="43"/>
      <c r="AC490" s="43"/>
      <c r="AD490" s="43"/>
      <c r="AE490" s="43"/>
      <c r="AF490" s="43"/>
      <c r="AG490" s="43"/>
      <c r="AH490" s="43"/>
      <c r="AI490" s="43"/>
      <c r="AJ490" s="43"/>
      <c r="AK490" s="43"/>
      <c r="AL490" s="43"/>
      <c r="AM490" s="43"/>
      <c r="AN490" s="43"/>
      <c r="AO490" s="43"/>
      <c r="AP490" s="43"/>
      <c r="AQ490" s="43"/>
      <c r="AR490" s="43"/>
      <c r="AS490" s="43"/>
      <c r="AT490" s="43"/>
      <c r="AU490" s="43"/>
      <c r="AV490" s="43"/>
      <c r="AW490" s="43"/>
      <c r="AX490" s="43"/>
      <c r="AY490" s="43"/>
      <c r="AZ490" s="43"/>
      <c r="BA490" s="43"/>
      <c r="BB490" s="43"/>
      <c r="BC490" s="43"/>
      <c r="BD490" s="43"/>
      <c r="BE490" s="43"/>
      <c r="BF490" s="43"/>
      <c r="BG490" s="43"/>
      <c r="BH490" s="43"/>
      <c r="BI490" s="43"/>
      <c r="BJ490" s="43"/>
      <c r="BK490" s="43"/>
      <c r="BL490" s="27"/>
      <c r="BM490" s="27"/>
      <c r="BN490" s="27"/>
    </row>
    <row r="491" spans="1:66" x14ac:dyDescent="0.2">
      <c r="A491" s="43"/>
      <c r="B491" s="43"/>
      <c r="C491" s="43"/>
      <c r="E491" s="43"/>
      <c r="F491" s="43"/>
      <c r="G491" s="43"/>
      <c r="H491" s="43"/>
      <c r="I491" s="43"/>
      <c r="J491" s="43"/>
      <c r="K491" s="43"/>
      <c r="L491" s="43"/>
      <c r="M491" s="43"/>
      <c r="N491" s="43"/>
      <c r="O491" s="43"/>
      <c r="P491" s="43"/>
      <c r="Q491" s="43"/>
      <c r="R491" s="43"/>
      <c r="S491" s="43"/>
      <c r="T491" s="43"/>
      <c r="U491" s="43"/>
      <c r="V491" s="43"/>
      <c r="W491" s="43"/>
      <c r="X491" s="43"/>
      <c r="Y491" s="43"/>
      <c r="Z491" s="43"/>
      <c r="AA491" s="43"/>
      <c r="AB491" s="43"/>
      <c r="AC491" s="43"/>
      <c r="AD491" s="43"/>
      <c r="AE491" s="43"/>
      <c r="AF491" s="43"/>
      <c r="AG491" s="43"/>
      <c r="AH491" s="43"/>
      <c r="AI491" s="43"/>
      <c r="AJ491" s="43"/>
      <c r="AK491" s="43"/>
      <c r="AL491" s="43"/>
      <c r="AM491" s="43"/>
      <c r="AN491" s="43"/>
      <c r="AO491" s="43"/>
      <c r="AP491" s="43"/>
      <c r="AQ491" s="43"/>
      <c r="AR491" s="43"/>
      <c r="AS491" s="43"/>
      <c r="AT491" s="43"/>
      <c r="AU491" s="43"/>
      <c r="AV491" s="43"/>
      <c r="AW491" s="43"/>
      <c r="AX491" s="43"/>
      <c r="AY491" s="43"/>
      <c r="AZ491" s="43"/>
      <c r="BA491" s="43"/>
      <c r="BB491" s="43"/>
      <c r="BC491" s="43"/>
      <c r="BD491" s="43"/>
      <c r="BE491" s="43"/>
      <c r="BF491" s="43"/>
      <c r="BG491" s="43"/>
      <c r="BH491" s="43"/>
      <c r="BI491" s="43"/>
      <c r="BJ491" s="43"/>
      <c r="BK491" s="43"/>
      <c r="BL491" s="27"/>
      <c r="BM491" s="27"/>
      <c r="BN491" s="27"/>
    </row>
    <row r="492" spans="1:66" x14ac:dyDescent="0.2">
      <c r="A492" s="43"/>
      <c r="B492" s="43"/>
      <c r="C492" s="43"/>
      <c r="E492" s="43"/>
      <c r="F492" s="43"/>
      <c r="G492" s="43"/>
      <c r="H492" s="43"/>
      <c r="I492" s="43"/>
      <c r="J492" s="43"/>
      <c r="K492" s="43"/>
      <c r="L492" s="43"/>
      <c r="M492" s="43"/>
      <c r="N492" s="43"/>
      <c r="O492" s="43"/>
      <c r="P492" s="43"/>
      <c r="Q492" s="43"/>
      <c r="R492" s="43"/>
      <c r="S492" s="43"/>
      <c r="T492" s="43"/>
      <c r="U492" s="43"/>
      <c r="V492" s="43"/>
      <c r="W492" s="43"/>
      <c r="X492" s="43"/>
      <c r="Y492" s="43"/>
      <c r="Z492" s="43"/>
      <c r="AA492" s="43"/>
      <c r="AB492" s="43"/>
      <c r="AC492" s="43"/>
      <c r="AD492" s="43"/>
      <c r="AE492" s="43"/>
      <c r="AF492" s="43"/>
      <c r="AG492" s="43"/>
      <c r="AH492" s="43"/>
      <c r="AI492" s="43"/>
      <c r="AJ492" s="43"/>
      <c r="AK492" s="43"/>
      <c r="AL492" s="43"/>
      <c r="AM492" s="43"/>
      <c r="AN492" s="43"/>
      <c r="AO492" s="43"/>
      <c r="AP492" s="43"/>
      <c r="AQ492" s="43"/>
      <c r="AR492" s="43"/>
      <c r="AS492" s="43"/>
      <c r="AT492" s="43"/>
      <c r="AU492" s="43"/>
      <c r="AV492" s="43"/>
      <c r="AW492" s="43"/>
      <c r="AX492" s="43"/>
      <c r="AY492" s="43"/>
      <c r="AZ492" s="43"/>
      <c r="BA492" s="43"/>
      <c r="BB492" s="43"/>
      <c r="BC492" s="43"/>
      <c r="BD492" s="43"/>
      <c r="BE492" s="43"/>
      <c r="BF492" s="43"/>
      <c r="BG492" s="43"/>
      <c r="BH492" s="43"/>
      <c r="BI492" s="43"/>
      <c r="BJ492" s="43"/>
      <c r="BK492" s="43"/>
      <c r="BL492" s="27"/>
      <c r="BM492" s="27"/>
      <c r="BN492" s="27"/>
    </row>
    <row r="493" spans="1:66" x14ac:dyDescent="0.2">
      <c r="A493" s="43"/>
      <c r="B493" s="43"/>
      <c r="C493" s="43"/>
      <c r="E493" s="43"/>
      <c r="F493" s="43"/>
      <c r="G493" s="43"/>
      <c r="H493" s="43"/>
      <c r="I493" s="43"/>
      <c r="J493" s="43"/>
      <c r="K493" s="43"/>
      <c r="L493" s="43"/>
      <c r="M493" s="43"/>
      <c r="N493" s="43"/>
      <c r="O493" s="43"/>
      <c r="P493" s="43"/>
      <c r="Q493" s="43"/>
      <c r="R493" s="43"/>
      <c r="S493" s="43"/>
      <c r="T493" s="43"/>
      <c r="U493" s="43"/>
      <c r="V493" s="43"/>
      <c r="W493" s="43"/>
      <c r="X493" s="43"/>
      <c r="Y493" s="43"/>
      <c r="Z493" s="43"/>
      <c r="AA493" s="43"/>
      <c r="AB493" s="43"/>
      <c r="AC493" s="43"/>
      <c r="AD493" s="43"/>
      <c r="AE493" s="43"/>
      <c r="AF493" s="43"/>
      <c r="AG493" s="43"/>
      <c r="AH493" s="43"/>
      <c r="AI493" s="43"/>
      <c r="AJ493" s="43"/>
      <c r="AK493" s="43"/>
      <c r="AL493" s="43"/>
      <c r="AM493" s="43"/>
      <c r="AN493" s="43"/>
      <c r="AO493" s="43"/>
      <c r="AP493" s="43"/>
      <c r="AQ493" s="43"/>
      <c r="AR493" s="43"/>
      <c r="AS493" s="43"/>
      <c r="AT493" s="43"/>
      <c r="AU493" s="43"/>
      <c r="AV493" s="43"/>
      <c r="AW493" s="43"/>
      <c r="AX493" s="43"/>
      <c r="AY493" s="43"/>
      <c r="AZ493" s="43"/>
      <c r="BA493" s="43"/>
      <c r="BB493" s="43"/>
      <c r="BC493" s="43"/>
      <c r="BD493" s="43"/>
      <c r="BE493" s="43"/>
      <c r="BF493" s="43"/>
      <c r="BG493" s="43"/>
      <c r="BH493" s="43"/>
      <c r="BI493" s="43"/>
      <c r="BJ493" s="43"/>
      <c r="BK493" s="43"/>
      <c r="BL493" s="27"/>
      <c r="BM493" s="27"/>
      <c r="BN493" s="27"/>
    </row>
    <row r="494" spans="1:66" x14ac:dyDescent="0.2">
      <c r="A494" s="43"/>
      <c r="B494" s="43"/>
      <c r="C494" s="43"/>
      <c r="E494" s="43"/>
      <c r="F494" s="43"/>
      <c r="G494" s="43"/>
      <c r="H494" s="43"/>
      <c r="I494" s="43"/>
      <c r="J494" s="43"/>
      <c r="K494" s="43"/>
      <c r="L494" s="43"/>
      <c r="M494" s="43"/>
      <c r="N494" s="43"/>
      <c r="O494" s="43"/>
      <c r="P494" s="43"/>
      <c r="Q494" s="43"/>
      <c r="R494" s="43"/>
      <c r="S494" s="43"/>
      <c r="T494" s="43"/>
      <c r="U494" s="43"/>
      <c r="V494" s="43"/>
      <c r="W494" s="43"/>
      <c r="X494" s="43"/>
      <c r="Y494" s="43"/>
      <c r="Z494" s="43"/>
      <c r="AA494" s="43"/>
      <c r="AB494" s="43"/>
      <c r="AC494" s="43"/>
      <c r="AD494" s="43"/>
      <c r="AE494" s="43"/>
      <c r="AF494" s="43"/>
      <c r="AG494" s="43"/>
      <c r="AH494" s="43"/>
      <c r="AI494" s="43"/>
      <c r="AJ494" s="43"/>
      <c r="AK494" s="43"/>
      <c r="AL494" s="43"/>
      <c r="AM494" s="43"/>
      <c r="AN494" s="43"/>
      <c r="AO494" s="43"/>
      <c r="AP494" s="43"/>
      <c r="AQ494" s="43"/>
      <c r="AR494" s="43"/>
      <c r="AS494" s="43"/>
      <c r="AT494" s="43"/>
      <c r="AU494" s="43"/>
      <c r="AV494" s="43"/>
      <c r="AW494" s="43"/>
      <c r="AX494" s="43"/>
      <c r="AY494" s="43"/>
      <c r="AZ494" s="43"/>
      <c r="BA494" s="43"/>
      <c r="BB494" s="43"/>
      <c r="BC494" s="43"/>
      <c r="BD494" s="43"/>
      <c r="BE494" s="43"/>
      <c r="BF494" s="43"/>
      <c r="BG494" s="43"/>
      <c r="BH494" s="43"/>
      <c r="BI494" s="43"/>
      <c r="BJ494" s="43"/>
      <c r="BK494" s="43"/>
      <c r="BL494" s="27"/>
      <c r="BM494" s="27"/>
      <c r="BN494" s="27"/>
    </row>
    <row r="495" spans="1:66" x14ac:dyDescent="0.2">
      <c r="A495" s="43"/>
      <c r="B495" s="43"/>
      <c r="C495" s="43"/>
      <c r="E495" s="43"/>
      <c r="F495" s="43"/>
      <c r="G495" s="43"/>
      <c r="H495" s="43"/>
      <c r="I495" s="43"/>
      <c r="J495" s="43"/>
      <c r="K495" s="43"/>
      <c r="L495" s="43"/>
      <c r="M495" s="43"/>
      <c r="N495" s="43"/>
      <c r="O495" s="43"/>
      <c r="P495" s="43"/>
      <c r="Q495" s="43"/>
      <c r="R495" s="43"/>
      <c r="S495" s="43"/>
      <c r="T495" s="43"/>
      <c r="U495" s="43"/>
      <c r="V495" s="43"/>
      <c r="W495" s="43"/>
      <c r="X495" s="43"/>
      <c r="Y495" s="43"/>
      <c r="Z495" s="43"/>
      <c r="AA495" s="43"/>
      <c r="AB495" s="43"/>
      <c r="AC495" s="43"/>
      <c r="AD495" s="43"/>
      <c r="AE495" s="43"/>
      <c r="AF495" s="43"/>
      <c r="AG495" s="43"/>
      <c r="AH495" s="43"/>
      <c r="AI495" s="43"/>
      <c r="AJ495" s="43"/>
      <c r="AK495" s="43"/>
      <c r="AL495" s="43"/>
      <c r="AM495" s="43"/>
      <c r="AN495" s="43"/>
      <c r="AO495" s="43"/>
      <c r="AP495" s="43"/>
      <c r="AQ495" s="43"/>
      <c r="AR495" s="43"/>
      <c r="AS495" s="43"/>
      <c r="AT495" s="43"/>
      <c r="AU495" s="43"/>
      <c r="AV495" s="43"/>
      <c r="AW495" s="43"/>
      <c r="AX495" s="43"/>
      <c r="AY495" s="43"/>
      <c r="AZ495" s="43"/>
      <c r="BA495" s="43"/>
      <c r="BB495" s="43"/>
      <c r="BC495" s="43"/>
      <c r="BD495" s="43"/>
      <c r="BE495" s="43"/>
      <c r="BF495" s="43"/>
      <c r="BG495" s="43"/>
      <c r="BH495" s="43"/>
      <c r="BI495" s="43"/>
      <c r="BJ495" s="43"/>
      <c r="BK495" s="43"/>
      <c r="BL495" s="27"/>
      <c r="BM495" s="27"/>
      <c r="BN495" s="27"/>
    </row>
    <row r="496" spans="1:66" x14ac:dyDescent="0.2">
      <c r="A496" s="43"/>
      <c r="B496" s="43"/>
      <c r="C496" s="43"/>
      <c r="E496" s="43"/>
      <c r="F496" s="43"/>
      <c r="G496" s="43"/>
      <c r="H496" s="43"/>
      <c r="I496" s="43"/>
      <c r="J496" s="43"/>
      <c r="K496" s="43"/>
      <c r="L496" s="43"/>
      <c r="M496" s="43"/>
      <c r="N496" s="43"/>
      <c r="O496" s="43"/>
      <c r="P496" s="43"/>
      <c r="Q496" s="43"/>
      <c r="R496" s="43"/>
      <c r="S496" s="43"/>
      <c r="T496" s="43"/>
      <c r="U496" s="43"/>
      <c r="V496" s="43"/>
      <c r="W496" s="43"/>
      <c r="X496" s="43"/>
      <c r="Y496" s="43"/>
      <c r="Z496" s="43"/>
      <c r="AA496" s="43"/>
      <c r="AB496" s="43"/>
      <c r="AC496" s="43"/>
      <c r="AD496" s="43"/>
      <c r="AE496" s="43"/>
      <c r="AF496" s="43"/>
      <c r="AG496" s="43"/>
      <c r="AH496" s="43"/>
      <c r="AI496" s="43"/>
      <c r="AJ496" s="43"/>
      <c r="AK496" s="43"/>
      <c r="AL496" s="43"/>
      <c r="AM496" s="43"/>
      <c r="AN496" s="43"/>
      <c r="AO496" s="43"/>
      <c r="AP496" s="43"/>
      <c r="AQ496" s="43"/>
      <c r="AR496" s="43"/>
      <c r="AS496" s="43"/>
      <c r="AT496" s="43"/>
      <c r="AU496" s="43"/>
      <c r="AV496" s="43"/>
      <c r="AW496" s="43"/>
      <c r="AX496" s="43"/>
      <c r="AY496" s="43"/>
      <c r="AZ496" s="43"/>
      <c r="BA496" s="43"/>
      <c r="BB496" s="43"/>
      <c r="BC496" s="43"/>
      <c r="BD496" s="43"/>
      <c r="BE496" s="43"/>
      <c r="BF496" s="43"/>
      <c r="BG496" s="43"/>
      <c r="BH496" s="43"/>
      <c r="BI496" s="43"/>
      <c r="BJ496" s="43"/>
      <c r="BK496" s="43"/>
      <c r="BL496" s="27"/>
      <c r="BM496" s="27"/>
      <c r="BN496" s="27"/>
    </row>
    <row r="497" spans="1:66" x14ac:dyDescent="0.2">
      <c r="A497" s="43"/>
      <c r="B497" s="43"/>
      <c r="C497" s="43"/>
      <c r="E497" s="43"/>
      <c r="F497" s="43"/>
      <c r="G497" s="43"/>
      <c r="H497" s="43"/>
      <c r="I497" s="43"/>
      <c r="J497" s="43"/>
      <c r="K497" s="43"/>
      <c r="L497" s="43"/>
      <c r="M497" s="43"/>
      <c r="N497" s="43"/>
      <c r="O497" s="43"/>
      <c r="P497" s="43"/>
      <c r="Q497" s="43"/>
      <c r="R497" s="43"/>
      <c r="S497" s="43"/>
      <c r="T497" s="43"/>
      <c r="U497" s="43"/>
      <c r="V497" s="43"/>
      <c r="W497" s="43"/>
      <c r="X497" s="43"/>
      <c r="Y497" s="43"/>
      <c r="Z497" s="43"/>
      <c r="AA497" s="43"/>
      <c r="AB497" s="43"/>
      <c r="AC497" s="43"/>
      <c r="AD497" s="43"/>
      <c r="AE497" s="43"/>
      <c r="AF497" s="43"/>
      <c r="AG497" s="43"/>
      <c r="AH497" s="43"/>
      <c r="AI497" s="43"/>
      <c r="AJ497" s="43"/>
      <c r="AK497" s="43"/>
      <c r="AL497" s="43"/>
      <c r="AM497" s="43"/>
      <c r="AN497" s="43"/>
      <c r="AO497" s="43"/>
      <c r="AP497" s="43"/>
      <c r="AQ497" s="43"/>
      <c r="AR497" s="43"/>
      <c r="AS497" s="43"/>
      <c r="AT497" s="43"/>
      <c r="AU497" s="43"/>
      <c r="AV497" s="43"/>
      <c r="AW497" s="43"/>
      <c r="AX497" s="43"/>
      <c r="AY497" s="43"/>
      <c r="AZ497" s="43"/>
      <c r="BA497" s="43"/>
      <c r="BB497" s="43"/>
      <c r="BC497" s="43"/>
      <c r="BD497" s="43"/>
      <c r="BE497" s="43"/>
      <c r="BF497" s="43"/>
      <c r="BG497" s="43"/>
      <c r="BH497" s="43"/>
      <c r="BI497" s="43"/>
      <c r="BJ497" s="43"/>
      <c r="BK497" s="43"/>
      <c r="BL497" s="27"/>
      <c r="BM497" s="27"/>
      <c r="BN497" s="27"/>
    </row>
    <row r="498" spans="1:66" x14ac:dyDescent="0.2">
      <c r="A498" s="43"/>
      <c r="B498" s="43"/>
      <c r="C498" s="43"/>
      <c r="E498" s="43"/>
      <c r="F498" s="43"/>
      <c r="G498" s="43"/>
      <c r="H498" s="43"/>
      <c r="I498" s="43"/>
      <c r="J498" s="43"/>
      <c r="K498" s="43"/>
      <c r="L498" s="43"/>
      <c r="M498" s="43"/>
      <c r="N498" s="43"/>
      <c r="O498" s="43"/>
      <c r="P498" s="43"/>
      <c r="Q498" s="43"/>
      <c r="R498" s="43"/>
      <c r="S498" s="43"/>
      <c r="T498" s="43"/>
      <c r="U498" s="43"/>
      <c r="V498" s="43"/>
      <c r="W498" s="43"/>
      <c r="X498" s="43"/>
      <c r="Y498" s="43"/>
      <c r="Z498" s="43"/>
      <c r="AA498" s="43"/>
      <c r="AB498" s="43"/>
      <c r="AC498" s="43"/>
      <c r="AD498" s="43"/>
      <c r="AE498" s="43"/>
      <c r="AF498" s="43"/>
      <c r="AG498" s="43"/>
      <c r="AH498" s="43"/>
      <c r="AI498" s="43"/>
      <c r="AJ498" s="43"/>
      <c r="AK498" s="43"/>
      <c r="AL498" s="43"/>
      <c r="AM498" s="43"/>
      <c r="AN498" s="43"/>
      <c r="AO498" s="43"/>
      <c r="AP498" s="43"/>
      <c r="AQ498" s="43"/>
      <c r="AR498" s="43"/>
      <c r="AS498" s="43"/>
      <c r="AT498" s="43"/>
      <c r="AU498" s="43"/>
      <c r="AV498" s="43"/>
      <c r="AW498" s="43"/>
      <c r="AX498" s="43"/>
      <c r="AY498" s="43"/>
      <c r="AZ498" s="43"/>
      <c r="BA498" s="43"/>
      <c r="BB498" s="43"/>
      <c r="BC498" s="43"/>
      <c r="BD498" s="43"/>
      <c r="BE498" s="43"/>
      <c r="BF498" s="43"/>
      <c r="BG498" s="43"/>
      <c r="BH498" s="43"/>
      <c r="BI498" s="43"/>
      <c r="BJ498" s="43"/>
      <c r="BK498" s="43"/>
      <c r="BL498" s="27"/>
      <c r="BM498" s="27"/>
      <c r="BN498" s="27"/>
    </row>
    <row r="499" spans="1:66" x14ac:dyDescent="0.2">
      <c r="A499" s="43"/>
      <c r="B499" s="43"/>
      <c r="C499" s="43"/>
      <c r="E499" s="43"/>
      <c r="F499" s="43"/>
      <c r="G499" s="43"/>
      <c r="H499" s="43"/>
      <c r="I499" s="43"/>
      <c r="J499" s="43"/>
      <c r="K499" s="43"/>
      <c r="L499" s="43"/>
      <c r="M499" s="43"/>
      <c r="N499" s="43"/>
      <c r="O499" s="43"/>
      <c r="P499" s="43"/>
      <c r="Q499" s="43"/>
      <c r="R499" s="43"/>
      <c r="S499" s="43"/>
      <c r="T499" s="43"/>
      <c r="U499" s="43"/>
      <c r="V499" s="43"/>
      <c r="W499" s="43"/>
      <c r="X499" s="43"/>
      <c r="Y499" s="43"/>
      <c r="Z499" s="43"/>
      <c r="AA499" s="43"/>
      <c r="AB499" s="43"/>
      <c r="AC499" s="43"/>
      <c r="AD499" s="43"/>
      <c r="AE499" s="43"/>
      <c r="AF499" s="43"/>
      <c r="AG499" s="43"/>
      <c r="AH499" s="43"/>
      <c r="AI499" s="43"/>
      <c r="AJ499" s="43"/>
      <c r="AK499" s="43"/>
      <c r="AL499" s="43"/>
      <c r="AM499" s="43"/>
      <c r="AN499" s="43"/>
      <c r="AO499" s="43"/>
      <c r="AP499" s="43"/>
      <c r="AQ499" s="43"/>
      <c r="AR499" s="43"/>
      <c r="AS499" s="43"/>
      <c r="AT499" s="43"/>
      <c r="AU499" s="43"/>
      <c r="AV499" s="43"/>
      <c r="AW499" s="43"/>
      <c r="AX499" s="43"/>
      <c r="AY499" s="43"/>
      <c r="AZ499" s="43"/>
      <c r="BA499" s="43"/>
      <c r="BB499" s="43"/>
      <c r="BC499" s="43"/>
      <c r="BD499" s="43"/>
      <c r="BE499" s="43"/>
      <c r="BF499" s="43"/>
      <c r="BG499" s="43"/>
      <c r="BH499" s="43"/>
      <c r="BI499" s="43"/>
      <c r="BJ499" s="43"/>
      <c r="BK499" s="43"/>
      <c r="BL499" s="27"/>
      <c r="BM499" s="27"/>
      <c r="BN499" s="27"/>
    </row>
    <row r="500" spans="1:66" x14ac:dyDescent="0.2">
      <c r="A500" s="43"/>
      <c r="B500" s="43"/>
      <c r="C500" s="43"/>
      <c r="E500" s="43"/>
      <c r="F500" s="43"/>
      <c r="G500" s="43"/>
      <c r="H500" s="43"/>
      <c r="I500" s="43"/>
      <c r="J500" s="43"/>
      <c r="K500" s="43"/>
      <c r="L500" s="43"/>
      <c r="M500" s="43"/>
      <c r="N500" s="43"/>
      <c r="O500" s="43"/>
      <c r="P500" s="43"/>
      <c r="Q500" s="43"/>
      <c r="R500" s="43"/>
      <c r="S500" s="43"/>
      <c r="T500" s="43"/>
      <c r="U500" s="43"/>
      <c r="V500" s="43"/>
      <c r="W500" s="43"/>
      <c r="X500" s="43"/>
      <c r="Y500" s="43"/>
      <c r="Z500" s="43"/>
      <c r="AA500" s="43"/>
      <c r="AB500" s="43"/>
      <c r="AC500" s="43"/>
      <c r="AD500" s="43"/>
      <c r="AE500" s="43"/>
      <c r="AF500" s="43"/>
      <c r="AG500" s="43"/>
      <c r="AH500" s="43"/>
      <c r="AI500" s="43"/>
      <c r="AJ500" s="43"/>
      <c r="AK500" s="43"/>
      <c r="AL500" s="43"/>
      <c r="AM500" s="43"/>
      <c r="AN500" s="43"/>
      <c r="AO500" s="43"/>
      <c r="AP500" s="43"/>
      <c r="AQ500" s="43"/>
      <c r="AR500" s="43"/>
      <c r="AS500" s="43"/>
      <c r="AT500" s="43"/>
      <c r="AU500" s="43"/>
      <c r="AV500" s="43"/>
      <c r="AW500" s="43"/>
      <c r="AX500" s="43"/>
      <c r="AY500" s="43"/>
      <c r="AZ500" s="43"/>
      <c r="BA500" s="43"/>
      <c r="BB500" s="43"/>
      <c r="BC500" s="43"/>
      <c r="BD500" s="43"/>
      <c r="BE500" s="43"/>
      <c r="BF500" s="43"/>
      <c r="BG500" s="43"/>
      <c r="BH500" s="43"/>
      <c r="BI500" s="43"/>
      <c r="BJ500" s="43"/>
      <c r="BK500" s="43"/>
      <c r="BL500" s="27"/>
      <c r="BM500" s="27"/>
      <c r="BN500" s="27"/>
    </row>
    <row r="501" spans="1:66" x14ac:dyDescent="0.2">
      <c r="A501" s="43"/>
      <c r="B501" s="43"/>
      <c r="C501" s="43"/>
      <c r="E501" s="43"/>
      <c r="F501" s="43"/>
      <c r="G501" s="43"/>
      <c r="H501" s="43"/>
      <c r="I501" s="43"/>
      <c r="J501" s="43"/>
      <c r="K501" s="43"/>
      <c r="L501" s="43"/>
      <c r="M501" s="43"/>
      <c r="N501" s="43"/>
      <c r="O501" s="43"/>
      <c r="P501" s="43"/>
      <c r="Q501" s="43"/>
      <c r="R501" s="43"/>
      <c r="S501" s="43"/>
      <c r="T501" s="43"/>
      <c r="U501" s="43"/>
      <c r="V501" s="43"/>
      <c r="W501" s="43"/>
      <c r="X501" s="43"/>
      <c r="Y501" s="43"/>
      <c r="Z501" s="43"/>
      <c r="AA501" s="43"/>
      <c r="AB501" s="43"/>
      <c r="AC501" s="43"/>
      <c r="AD501" s="43"/>
      <c r="AE501" s="43"/>
      <c r="AF501" s="43"/>
      <c r="AG501" s="43"/>
      <c r="AH501" s="43"/>
      <c r="AI501" s="43"/>
      <c r="AJ501" s="43"/>
      <c r="AK501" s="43"/>
      <c r="AL501" s="43"/>
      <c r="AM501" s="43"/>
      <c r="AN501" s="43"/>
      <c r="AO501" s="43"/>
      <c r="AP501" s="43"/>
      <c r="AQ501" s="43"/>
      <c r="AR501" s="43"/>
      <c r="AS501" s="43"/>
      <c r="AT501" s="43"/>
      <c r="AU501" s="43"/>
      <c r="AV501" s="43"/>
      <c r="AW501" s="43"/>
      <c r="AX501" s="43"/>
      <c r="AY501" s="43"/>
      <c r="AZ501" s="43"/>
      <c r="BA501" s="43"/>
      <c r="BB501" s="43"/>
      <c r="BC501" s="43"/>
      <c r="BD501" s="43"/>
      <c r="BE501" s="43"/>
      <c r="BF501" s="43"/>
      <c r="BG501" s="43"/>
      <c r="BH501" s="43"/>
      <c r="BI501" s="43"/>
      <c r="BJ501" s="43"/>
      <c r="BK501" s="43"/>
      <c r="BL501" s="27"/>
      <c r="BM501" s="27"/>
      <c r="BN501" s="27"/>
    </row>
    <row r="502" spans="1:66" x14ac:dyDescent="0.2">
      <c r="A502" s="43"/>
      <c r="B502" s="43"/>
      <c r="C502" s="43"/>
      <c r="E502" s="43"/>
      <c r="F502" s="43"/>
      <c r="G502" s="43"/>
      <c r="H502" s="43"/>
      <c r="I502" s="43"/>
      <c r="J502" s="43"/>
      <c r="K502" s="43"/>
      <c r="L502" s="43"/>
      <c r="M502" s="43"/>
      <c r="N502" s="43"/>
      <c r="O502" s="43"/>
      <c r="P502" s="43"/>
      <c r="Q502" s="43"/>
      <c r="R502" s="43"/>
      <c r="S502" s="43"/>
      <c r="T502" s="43"/>
      <c r="U502" s="43"/>
      <c r="V502" s="43"/>
      <c r="W502" s="43"/>
      <c r="X502" s="43"/>
      <c r="Y502" s="43"/>
      <c r="Z502" s="43"/>
      <c r="AA502" s="43"/>
      <c r="AB502" s="43"/>
      <c r="AC502" s="43"/>
      <c r="AD502" s="43"/>
      <c r="AE502" s="43"/>
      <c r="AF502" s="43"/>
      <c r="AG502" s="43"/>
      <c r="AH502" s="43"/>
      <c r="AI502" s="43"/>
      <c r="AJ502" s="43"/>
      <c r="AK502" s="43"/>
      <c r="AL502" s="43"/>
      <c r="AM502" s="43"/>
      <c r="AN502" s="43"/>
      <c r="AO502" s="43"/>
      <c r="AP502" s="43"/>
      <c r="AQ502" s="43"/>
      <c r="AR502" s="43"/>
      <c r="AS502" s="43"/>
      <c r="AT502" s="43"/>
      <c r="AU502" s="43"/>
      <c r="AV502" s="43"/>
      <c r="AW502" s="43"/>
      <c r="AX502" s="43"/>
      <c r="AY502" s="43"/>
      <c r="AZ502" s="43"/>
      <c r="BA502" s="43"/>
      <c r="BB502" s="43"/>
      <c r="BC502" s="43"/>
      <c r="BD502" s="43"/>
      <c r="BE502" s="43"/>
      <c r="BF502" s="43"/>
      <c r="BG502" s="43"/>
      <c r="BH502" s="43"/>
      <c r="BI502" s="43"/>
      <c r="BJ502" s="43"/>
      <c r="BK502" s="43"/>
      <c r="BL502" s="27"/>
      <c r="BM502" s="27"/>
      <c r="BN502" s="27"/>
    </row>
    <row r="503" spans="1:66" x14ac:dyDescent="0.2">
      <c r="A503" s="43"/>
      <c r="B503" s="42"/>
      <c r="C503" s="42"/>
      <c r="D503" s="42"/>
      <c r="BL503" s="27"/>
      <c r="BM503" s="27"/>
      <c r="BN503" s="27"/>
    </row>
    <row r="504" spans="1:66" x14ac:dyDescent="0.2">
      <c r="A504" s="43"/>
      <c r="B504" s="42"/>
      <c r="C504" s="42"/>
      <c r="D504" s="42"/>
      <c r="BL504" s="27"/>
      <c r="BM504" s="27"/>
      <c r="BN504" s="27"/>
    </row>
    <row r="505" spans="1:66" x14ac:dyDescent="0.2">
      <c r="A505" s="43"/>
      <c r="B505" s="42"/>
      <c r="C505" s="42"/>
      <c r="D505" s="42"/>
      <c r="BL505" s="27"/>
      <c r="BM505" s="27"/>
      <c r="BN505" s="27"/>
    </row>
    <row r="506" spans="1:66" x14ac:dyDescent="0.2">
      <c r="A506" s="43"/>
      <c r="B506" s="42"/>
      <c r="C506" s="42"/>
      <c r="D506" s="42"/>
      <c r="BL506" s="27"/>
      <c r="BM506" s="27"/>
      <c r="BN506" s="27"/>
    </row>
    <row r="507" spans="1:66" x14ac:dyDescent="0.2">
      <c r="A507" s="43"/>
      <c r="B507" s="42"/>
      <c r="C507" s="42"/>
      <c r="D507" s="42"/>
      <c r="BL507" s="27"/>
      <c r="BM507" s="27"/>
      <c r="BN507" s="27"/>
    </row>
    <row r="508" spans="1:66" x14ac:dyDescent="0.2">
      <c r="A508" s="43"/>
      <c r="B508" s="42"/>
      <c r="C508" s="42"/>
      <c r="D508" s="42"/>
      <c r="BL508" s="27"/>
      <c r="BM508" s="27"/>
      <c r="BN508" s="27"/>
    </row>
    <row r="509" spans="1:66" x14ac:dyDescent="0.2">
      <c r="A509" s="43"/>
      <c r="B509" s="42"/>
      <c r="C509" s="42"/>
      <c r="D509" s="42"/>
      <c r="BL509" s="27"/>
      <c r="BM509" s="27"/>
      <c r="BN509" s="27"/>
    </row>
    <row r="510" spans="1:66" x14ac:dyDescent="0.2">
      <c r="A510" s="43"/>
      <c r="B510" s="42"/>
      <c r="C510" s="42"/>
      <c r="D510" s="42"/>
      <c r="BL510" s="27"/>
      <c r="BM510" s="27"/>
      <c r="BN510" s="27"/>
    </row>
    <row r="511" spans="1:66" x14ac:dyDescent="0.2">
      <c r="A511" s="43"/>
      <c r="B511" s="42"/>
      <c r="C511" s="42"/>
      <c r="D511" s="42"/>
      <c r="BL511" s="27"/>
      <c r="BM511" s="27"/>
      <c r="BN511" s="27"/>
    </row>
    <row r="512" spans="1:66" x14ac:dyDescent="0.2">
      <c r="A512" s="43"/>
      <c r="B512" s="42"/>
      <c r="C512" s="42"/>
      <c r="D512" s="42"/>
      <c r="BL512" s="27"/>
      <c r="BM512" s="27"/>
      <c r="BN512" s="27"/>
    </row>
    <row r="513" spans="1:66" x14ac:dyDescent="0.2">
      <c r="A513" s="43"/>
      <c r="B513" s="42"/>
      <c r="C513" s="42"/>
      <c r="D513" s="42"/>
      <c r="BL513" s="27"/>
      <c r="BM513" s="27"/>
      <c r="BN513" s="27"/>
    </row>
    <row r="514" spans="1:66" x14ac:dyDescent="0.2">
      <c r="A514" s="43"/>
      <c r="B514" s="42"/>
      <c r="C514" s="42"/>
      <c r="D514" s="42"/>
      <c r="BL514" s="27"/>
      <c r="BM514" s="27"/>
      <c r="BN514" s="27"/>
    </row>
    <row r="515" spans="1:66" x14ac:dyDescent="0.2">
      <c r="A515" s="43"/>
      <c r="B515" s="42"/>
      <c r="C515" s="42"/>
      <c r="D515" s="42"/>
      <c r="BL515" s="27"/>
      <c r="BM515" s="27"/>
      <c r="BN515" s="27"/>
    </row>
    <row r="516" spans="1:66" x14ac:dyDescent="0.2">
      <c r="A516" s="43"/>
      <c r="B516" s="42"/>
      <c r="C516" s="42"/>
      <c r="D516" s="42"/>
      <c r="BL516" s="27"/>
      <c r="BM516" s="27"/>
      <c r="BN516" s="27"/>
    </row>
    <row r="517" spans="1:66" x14ac:dyDescent="0.2">
      <c r="A517" s="43"/>
      <c r="B517" s="42"/>
      <c r="C517" s="42"/>
      <c r="D517" s="42"/>
      <c r="BL517" s="27"/>
      <c r="BM517" s="27"/>
      <c r="BN517" s="27"/>
    </row>
    <row r="518" spans="1:66" x14ac:dyDescent="0.2">
      <c r="A518" s="43"/>
      <c r="B518" s="42"/>
      <c r="C518" s="42"/>
      <c r="D518" s="42"/>
      <c r="BL518" s="27"/>
      <c r="BM518" s="27"/>
      <c r="BN518" s="27"/>
    </row>
  </sheetData>
  <sheetProtection algorithmName="SHA-512" hashValue="8dUECBZeRM3SmL9HfiHAj3Q8EJfwOJrano6BndCRnLlIXwWDHO97er5X6mJeoVjSmG/gCZbCsH/PgXGNBskUCw==" saltValue="v0qjtFDwHsBaRXlBnU5x+g==" spinCount="100000" sheet="1" formatCells="0" formatColumns="0" formatRows="0"/>
  <mergeCells count="3">
    <mergeCell ref="B1:E1"/>
    <mergeCell ref="B2:E2"/>
    <mergeCell ref="B3:E3"/>
  </mergeCells>
  <conditionalFormatting sqref="B1:B3">
    <cfRule type="expression" dxfId="34" priority="3">
      <formula>INDIRECT("f"&amp;ROW())="Wireless Plan Component"</formula>
    </cfRule>
  </conditionalFormatting>
  <conditionalFormatting sqref="U1:V2 G1:Q2">
    <cfRule type="expression" dxfId="33" priority="4">
      <formula>INDIRECT("f"&amp;ROW())="Main Wireless SKU"</formula>
    </cfRule>
  </conditionalFormatting>
  <conditionalFormatting sqref="R1:T2">
    <cfRule type="expression" dxfId="32" priority="2">
      <formula>INDIRECT("f"&amp;ROW())="Main Wireless SKU"</formula>
    </cfRule>
  </conditionalFormatting>
  <conditionalFormatting sqref="A8:J8 A11:J11 A14:J14 A17:J17 A20:J20 A23:J23 A26:C26 B1:E3">
    <cfRule type="expression" dxfId="31" priority="1">
      <formula>#REF!&lt;&gt;"Yes"</formula>
    </cfRule>
  </conditionalFormatting>
  <dataValidations disablePrompts="1" count="2">
    <dataValidation type="list" allowBlank="1" showInputMessage="1" showErrorMessage="1" sqref="A8:J8 A11:J11 A14:J14 A17:J17 A20:J20 A23:J23 A26:C26" xr:uid="{F63F50F9-12DB-456D-A8B8-8CAD312DD76C}">
      <formula1>"Yes, No"</formula1>
    </dataValidation>
    <dataValidation type="list" allowBlank="1" showInputMessage="1" showErrorMessage="1" sqref="F1:F2" xr:uid="{2F840880-D231-4579-8E15-58A5FB0CD787}">
      <formula1>"Main Wireless SKU, Wireless Plan Component"</formula1>
    </dataValidation>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9A9CB-A1CE-4CEE-9AAF-C8D072CFE7AC}">
  <sheetPr>
    <tabColor rgb="FFFFFF99"/>
  </sheetPr>
  <dimension ref="A1:I18"/>
  <sheetViews>
    <sheetView showGridLines="0" zoomScaleNormal="100" workbookViewId="0">
      <pane xSplit="1" ySplit="5" topLeftCell="B6" activePane="bottomRight" state="frozen"/>
      <selection activeCell="G34" sqref="G34"/>
      <selection pane="topRight" activeCell="G34" sqref="G34"/>
      <selection pane="bottomLeft" activeCell="G34" sqref="G34"/>
      <selection pane="bottomRight" activeCell="A4" sqref="A4"/>
    </sheetView>
  </sheetViews>
  <sheetFormatPr defaultColWidth="8.85546875" defaultRowHeight="12.75" x14ac:dyDescent="0.2"/>
  <cols>
    <col min="1" max="1" width="40" style="52" customWidth="1"/>
    <col min="2" max="2" width="66.7109375" style="51" customWidth="1"/>
    <col min="3" max="3" width="52" style="53" customWidth="1"/>
    <col min="4" max="4" width="47.28515625" style="51" customWidth="1"/>
    <col min="5" max="5" width="42.28515625" style="51" customWidth="1"/>
    <col min="6" max="6" width="48.42578125" style="52" customWidth="1"/>
    <col min="7" max="7" width="48.5703125" style="52" customWidth="1"/>
    <col min="8" max="8" width="32.85546875" style="52" customWidth="1"/>
    <col min="9" max="9" width="23.42578125" style="52" customWidth="1"/>
    <col min="10" max="16384" width="8.85546875" style="51"/>
  </cols>
  <sheetData>
    <row r="1" spans="1:9" x14ac:dyDescent="0.2">
      <c r="A1" s="25" t="s">
        <v>1478</v>
      </c>
      <c r="B1" s="87" t="str">
        <f>'Pricing - Lot 1 Voice'!C1</f>
        <v>Windstream Services, LLC</v>
      </c>
      <c r="C1" s="241" t="s">
        <v>65</v>
      </c>
      <c r="D1" s="241"/>
      <c r="E1" s="241"/>
      <c r="F1" s="19"/>
      <c r="G1" s="19"/>
      <c r="H1" s="19"/>
      <c r="I1" s="19"/>
    </row>
    <row r="2" spans="1:9" x14ac:dyDescent="0.2">
      <c r="A2" s="26" t="s">
        <v>1479</v>
      </c>
      <c r="B2" s="87" t="str">
        <f>'Pricing - Lot 1 Voice'!C2</f>
        <v>PS68709</v>
      </c>
      <c r="C2" s="241"/>
      <c r="D2" s="241"/>
      <c r="E2" s="241"/>
      <c r="F2" s="19"/>
      <c r="G2" s="19"/>
      <c r="H2" s="19"/>
      <c r="I2" s="19"/>
    </row>
    <row r="3" spans="1:9" x14ac:dyDescent="0.2">
      <c r="A3" s="26" t="s">
        <v>66</v>
      </c>
      <c r="B3" s="88">
        <v>45187</v>
      </c>
      <c r="C3" s="241"/>
      <c r="D3" s="241"/>
      <c r="E3" s="241"/>
      <c r="F3" s="19"/>
      <c r="G3" s="19"/>
      <c r="H3" s="19"/>
      <c r="I3" s="19"/>
    </row>
    <row r="4" spans="1:9" x14ac:dyDescent="0.2">
      <c r="A4" s="32"/>
      <c r="B4" s="32"/>
      <c r="C4" s="33"/>
      <c r="D4" s="32"/>
      <c r="E4" s="33"/>
      <c r="F4" s="33"/>
      <c r="G4" s="34"/>
      <c r="H4" s="34"/>
      <c r="I4" s="34"/>
    </row>
    <row r="5" spans="1:9" ht="25.5" x14ac:dyDescent="0.2">
      <c r="A5" s="9" t="s">
        <v>0</v>
      </c>
      <c r="B5" s="9" t="s">
        <v>89</v>
      </c>
      <c r="C5" s="50" t="s">
        <v>90</v>
      </c>
      <c r="D5" s="10" t="s">
        <v>91</v>
      </c>
      <c r="E5" s="10" t="s">
        <v>92</v>
      </c>
      <c r="F5" s="24" t="s">
        <v>93</v>
      </c>
      <c r="G5" s="30" t="s">
        <v>94</v>
      </c>
      <c r="H5" s="30" t="s">
        <v>95</v>
      </c>
      <c r="I5" s="30" t="s">
        <v>96</v>
      </c>
    </row>
    <row r="6" spans="1:9" ht="51" x14ac:dyDescent="0.2">
      <c r="A6" s="127" t="s">
        <v>106</v>
      </c>
      <c r="B6" s="62" t="s">
        <v>237</v>
      </c>
      <c r="C6" s="128" t="s">
        <v>1540</v>
      </c>
      <c r="D6" s="75" t="s">
        <v>234</v>
      </c>
      <c r="E6" s="75" t="s">
        <v>234</v>
      </c>
      <c r="F6" s="76" t="s">
        <v>1537</v>
      </c>
      <c r="G6" s="129" t="s">
        <v>231</v>
      </c>
      <c r="H6" s="129" t="s">
        <v>228</v>
      </c>
      <c r="I6" s="129" t="s">
        <v>227</v>
      </c>
    </row>
    <row r="7" spans="1:9" ht="51" x14ac:dyDescent="0.2">
      <c r="A7" s="127" t="s">
        <v>191</v>
      </c>
      <c r="B7" s="62" t="s">
        <v>238</v>
      </c>
      <c r="C7" s="128" t="s">
        <v>1540</v>
      </c>
      <c r="D7" s="75" t="s">
        <v>235</v>
      </c>
      <c r="E7" s="75" t="s">
        <v>235</v>
      </c>
      <c r="F7" s="76" t="s">
        <v>1537</v>
      </c>
      <c r="G7" s="129" t="s">
        <v>231</v>
      </c>
      <c r="H7" s="129" t="s">
        <v>229</v>
      </c>
      <c r="I7" s="129" t="s">
        <v>227</v>
      </c>
    </row>
    <row r="8" spans="1:9" ht="51" x14ac:dyDescent="0.2">
      <c r="A8" s="127" t="s">
        <v>142</v>
      </c>
      <c r="B8" s="62" t="s">
        <v>239</v>
      </c>
      <c r="C8" s="128" t="s">
        <v>1540</v>
      </c>
      <c r="D8" s="75" t="s">
        <v>236</v>
      </c>
      <c r="E8" s="75" t="s">
        <v>236</v>
      </c>
      <c r="F8" s="76" t="s">
        <v>1537</v>
      </c>
      <c r="G8" s="129" t="s">
        <v>231</v>
      </c>
      <c r="H8" s="130" t="s">
        <v>230</v>
      </c>
      <c r="I8" s="129" t="s">
        <v>227</v>
      </c>
    </row>
    <row r="9" spans="1:9" ht="38.25" x14ac:dyDescent="0.2">
      <c r="A9" s="127" t="s">
        <v>189</v>
      </c>
      <c r="B9" s="62" t="s">
        <v>237</v>
      </c>
      <c r="C9" s="128" t="s">
        <v>1540</v>
      </c>
      <c r="D9" s="75" t="s">
        <v>234</v>
      </c>
      <c r="E9" s="75" t="s">
        <v>234</v>
      </c>
      <c r="F9" s="76" t="s">
        <v>1537</v>
      </c>
      <c r="G9" s="129" t="s">
        <v>231</v>
      </c>
      <c r="H9" s="129" t="s">
        <v>228</v>
      </c>
      <c r="I9" s="129" t="s">
        <v>232</v>
      </c>
    </row>
    <row r="10" spans="1:9" ht="38.25" x14ac:dyDescent="0.2">
      <c r="A10" s="127" t="s">
        <v>190</v>
      </c>
      <c r="B10" s="62" t="s">
        <v>238</v>
      </c>
      <c r="C10" s="128" t="s">
        <v>1540</v>
      </c>
      <c r="D10" s="75" t="s">
        <v>235</v>
      </c>
      <c r="E10" s="75" t="s">
        <v>235</v>
      </c>
      <c r="F10" s="76" t="s">
        <v>1537</v>
      </c>
      <c r="G10" s="129" t="s">
        <v>231</v>
      </c>
      <c r="H10" s="129" t="s">
        <v>229</v>
      </c>
      <c r="I10" s="129" t="s">
        <v>232</v>
      </c>
    </row>
    <row r="11" spans="1:9" ht="38.25" x14ac:dyDescent="0.2">
      <c r="A11" s="127" t="s">
        <v>192</v>
      </c>
      <c r="B11" s="62" t="s">
        <v>239</v>
      </c>
      <c r="C11" s="128" t="s">
        <v>1540</v>
      </c>
      <c r="D11" s="75" t="s">
        <v>236</v>
      </c>
      <c r="E11" s="75" t="s">
        <v>236</v>
      </c>
      <c r="F11" s="76" t="s">
        <v>1537</v>
      </c>
      <c r="G11" s="129" t="s">
        <v>231</v>
      </c>
      <c r="H11" s="130" t="s">
        <v>230</v>
      </c>
      <c r="I11" s="129" t="s">
        <v>232</v>
      </c>
    </row>
    <row r="12" spans="1:9" ht="38.25" x14ac:dyDescent="0.2">
      <c r="A12" s="127" t="s">
        <v>222</v>
      </c>
      <c r="B12" s="62" t="s">
        <v>237</v>
      </c>
      <c r="C12" s="128" t="s">
        <v>1540</v>
      </c>
      <c r="D12" s="75" t="s">
        <v>234</v>
      </c>
      <c r="E12" s="75" t="s">
        <v>234</v>
      </c>
      <c r="F12" s="76" t="s">
        <v>1537</v>
      </c>
      <c r="G12" s="129" t="s">
        <v>231</v>
      </c>
      <c r="H12" s="129" t="s">
        <v>228</v>
      </c>
      <c r="I12" s="129" t="s">
        <v>233</v>
      </c>
    </row>
    <row r="13" spans="1:9" ht="38.25" x14ac:dyDescent="0.2">
      <c r="A13" s="127" t="s">
        <v>221</v>
      </c>
      <c r="B13" s="62" t="s">
        <v>238</v>
      </c>
      <c r="C13" s="128" t="s">
        <v>1540</v>
      </c>
      <c r="D13" s="75" t="s">
        <v>235</v>
      </c>
      <c r="E13" s="75" t="s">
        <v>235</v>
      </c>
      <c r="F13" s="76" t="s">
        <v>1537</v>
      </c>
      <c r="G13" s="129" t="s">
        <v>231</v>
      </c>
      <c r="H13" s="129" t="s">
        <v>229</v>
      </c>
      <c r="I13" s="129" t="s">
        <v>233</v>
      </c>
    </row>
    <row r="14" spans="1:9" ht="38.25" x14ac:dyDescent="0.2">
      <c r="A14" s="127" t="s">
        <v>220</v>
      </c>
      <c r="B14" s="62" t="s">
        <v>239</v>
      </c>
      <c r="C14" s="128" t="s">
        <v>1540</v>
      </c>
      <c r="D14" s="75" t="s">
        <v>236</v>
      </c>
      <c r="E14" s="75" t="s">
        <v>236</v>
      </c>
      <c r="F14" s="76" t="s">
        <v>1537</v>
      </c>
      <c r="G14" s="129" t="s">
        <v>231</v>
      </c>
      <c r="H14" s="130" t="s">
        <v>230</v>
      </c>
      <c r="I14" s="129" t="s">
        <v>233</v>
      </c>
    </row>
    <row r="15" spans="1:9" ht="51" x14ac:dyDescent="0.2">
      <c r="A15" s="127" t="s">
        <v>223</v>
      </c>
      <c r="B15" s="62" t="s">
        <v>352</v>
      </c>
      <c r="C15" s="128" t="s">
        <v>1540</v>
      </c>
      <c r="D15" s="147" t="s">
        <v>1557</v>
      </c>
      <c r="E15" s="147" t="s">
        <v>1557</v>
      </c>
      <c r="F15" s="76" t="s">
        <v>1537</v>
      </c>
      <c r="G15" s="129" t="s">
        <v>231</v>
      </c>
      <c r="H15" s="130" t="s">
        <v>408</v>
      </c>
      <c r="I15" s="129" t="s">
        <v>356</v>
      </c>
    </row>
    <row r="16" spans="1:9" ht="51" x14ac:dyDescent="0.2">
      <c r="A16" s="127" t="s">
        <v>224</v>
      </c>
      <c r="B16" s="62" t="s">
        <v>353</v>
      </c>
      <c r="C16" s="128" t="s">
        <v>1540</v>
      </c>
      <c r="D16" s="147" t="s">
        <v>1558</v>
      </c>
      <c r="E16" s="147" t="s">
        <v>1557</v>
      </c>
      <c r="F16" s="76" t="s">
        <v>1537</v>
      </c>
      <c r="G16" s="129" t="s">
        <v>231</v>
      </c>
      <c r="H16" s="130" t="s">
        <v>408</v>
      </c>
      <c r="I16" s="129" t="s">
        <v>356</v>
      </c>
    </row>
    <row r="17" spans="1:9" ht="114.75" x14ac:dyDescent="0.2">
      <c r="A17" s="127" t="s">
        <v>240</v>
      </c>
      <c r="B17" s="148" t="s">
        <v>1559</v>
      </c>
      <c r="C17" s="128" t="s">
        <v>1540</v>
      </c>
      <c r="D17" s="75" t="s">
        <v>354</v>
      </c>
      <c r="E17" s="75" t="s">
        <v>354</v>
      </c>
      <c r="F17" s="76" t="s">
        <v>1537</v>
      </c>
      <c r="G17" s="129" t="s">
        <v>231</v>
      </c>
      <c r="H17" s="130" t="s">
        <v>410</v>
      </c>
      <c r="I17" s="129" t="s">
        <v>409</v>
      </c>
    </row>
    <row r="18" spans="1:9" ht="114.75" x14ac:dyDescent="0.2">
      <c r="A18" s="131" t="s">
        <v>241</v>
      </c>
      <c r="B18" s="148" t="s">
        <v>1560</v>
      </c>
      <c r="C18" s="128" t="s">
        <v>1540</v>
      </c>
      <c r="D18" s="75" t="s">
        <v>355</v>
      </c>
      <c r="E18" s="75" t="s">
        <v>355</v>
      </c>
      <c r="F18" s="76" t="s">
        <v>1537</v>
      </c>
      <c r="G18" s="129" t="s">
        <v>231</v>
      </c>
      <c r="H18" s="130" t="s">
        <v>410</v>
      </c>
      <c r="I18" s="129" t="s">
        <v>411</v>
      </c>
    </row>
  </sheetData>
  <sheetProtection algorithmName="SHA-512" hashValue="9y4JRKIWHV0mnS9NmcINQol7+CBeaYhqQ9zqP+EwMOOhSt1Rgk0qHlJQlgKihk2dt1knd5/NdtthWU0ky1Qcfw==" saltValue="6C5mcmahLhF8aDf+HFuTuw==" spinCount="100000" sheet="1" formatCells="0" formatColumns="0" formatRows="0"/>
  <mergeCells count="1">
    <mergeCell ref="C1:E3"/>
  </mergeCells>
  <conditionalFormatting sqref="C1">
    <cfRule type="expression" dxfId="30" priority="21">
      <formula>INDIRECT("f"&amp;ROW())="Wireless Plan Component"</formula>
    </cfRule>
  </conditionalFormatting>
  <conditionalFormatting sqref="A18 B6:I14 C17:I18 B15:C16 F15:I16">
    <cfRule type="expression" dxfId="29" priority="20">
      <formula>#REF!&lt;&gt;"Yes"</formula>
    </cfRule>
  </conditionalFormatting>
  <conditionalFormatting sqref="B1:B3">
    <cfRule type="expression" dxfId="28" priority="18">
      <formula>#REF!&lt;&gt;"Yes"</formula>
    </cfRule>
  </conditionalFormatting>
  <conditionalFormatting sqref="A6">
    <cfRule type="expression" dxfId="27" priority="17">
      <formula>#REF!&lt;&gt;"Yes"</formula>
    </cfRule>
  </conditionalFormatting>
  <conditionalFormatting sqref="A7">
    <cfRule type="expression" dxfId="26" priority="16">
      <formula>#REF!&lt;&gt;"Yes"</formula>
    </cfRule>
  </conditionalFormatting>
  <conditionalFormatting sqref="A8">
    <cfRule type="expression" dxfId="25" priority="15">
      <formula>#REF!&lt;&gt;"Yes"</formula>
    </cfRule>
  </conditionalFormatting>
  <conditionalFormatting sqref="A9">
    <cfRule type="expression" dxfId="24" priority="14">
      <formula>#REF!&lt;&gt;"Yes"</formula>
    </cfRule>
  </conditionalFormatting>
  <conditionalFormatting sqref="A10">
    <cfRule type="expression" dxfId="23" priority="13">
      <formula>#REF!&lt;&gt;"Yes"</formula>
    </cfRule>
  </conditionalFormatting>
  <conditionalFormatting sqref="A11">
    <cfRule type="expression" dxfId="22" priority="12">
      <formula>#REF!&lt;&gt;"Yes"</formula>
    </cfRule>
  </conditionalFormatting>
  <conditionalFormatting sqref="A12">
    <cfRule type="expression" dxfId="21" priority="11">
      <formula>#REF!&lt;&gt;"Yes"</formula>
    </cfRule>
  </conditionalFormatting>
  <conditionalFormatting sqref="A13">
    <cfRule type="expression" dxfId="20" priority="10">
      <formula>#REF!&lt;&gt;"Yes"</formula>
    </cfRule>
  </conditionalFormatting>
  <conditionalFormatting sqref="A14">
    <cfRule type="expression" dxfId="19" priority="9">
      <formula>#REF!&lt;&gt;"Yes"</formula>
    </cfRule>
  </conditionalFormatting>
  <conditionalFormatting sqref="A15">
    <cfRule type="expression" dxfId="18" priority="8">
      <formula>#REF!&lt;&gt;"Yes"</formula>
    </cfRule>
  </conditionalFormatting>
  <conditionalFormatting sqref="A16">
    <cfRule type="expression" dxfId="17" priority="7">
      <formula>#REF!&lt;&gt;"Yes"</formula>
    </cfRule>
  </conditionalFormatting>
  <conditionalFormatting sqref="A17">
    <cfRule type="expression" dxfId="16" priority="6">
      <formula>#REF!&lt;&gt;"Yes"</formula>
    </cfRule>
  </conditionalFormatting>
  <conditionalFormatting sqref="D15:D16">
    <cfRule type="expression" dxfId="15" priority="3">
      <formula>#REF!&lt;&gt;"Yes"</formula>
    </cfRule>
  </conditionalFormatting>
  <conditionalFormatting sqref="E15:E16">
    <cfRule type="expression" dxfId="14" priority="2">
      <formula>#REF!&lt;&gt;"Yes"</formula>
    </cfRule>
  </conditionalFormatting>
  <conditionalFormatting sqref="B17:B18">
    <cfRule type="expression" dxfId="13" priority="1">
      <formula>#REF!&lt;&gt;"Yes"</formula>
    </cfRule>
  </conditionalFormatting>
  <dataValidations count="2">
    <dataValidation type="list" allowBlank="1" showInputMessage="1" showErrorMessage="1" sqref="F7:F18" xr:uid="{380F2C4C-97D6-4C93-AEF5-1567A1EC793C}">
      <formula1>"Recurring, Non-recurring"</formula1>
    </dataValidation>
    <dataValidation operator="greaterThanOrEqual" allowBlank="1" showInputMessage="1" showErrorMessage="1" sqref="G1:I18" xr:uid="{9139559E-D8FE-4402-9926-6AEE75610B94}"/>
  </dataValidations>
  <pageMargins left="0.25" right="0.25" top="0.75" bottom="0.75" header="0.3" footer="0.3"/>
  <pageSetup paperSize="5" fitToHeight="0"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30D03-2095-453A-80F2-EC92B91CDF1B}">
  <sheetPr>
    <tabColor rgb="FFFFFF99"/>
  </sheetPr>
  <dimension ref="A1:J28"/>
  <sheetViews>
    <sheetView showGridLines="0" zoomScale="80" zoomScaleNormal="80" workbookViewId="0">
      <pane xSplit="3" ySplit="6" topLeftCell="D19" activePane="bottomRight" state="frozen"/>
      <selection pane="topRight" activeCell="D1" sqref="D1"/>
      <selection pane="bottomLeft" activeCell="A7" sqref="A7"/>
      <selection pane="bottomRight" activeCell="B7" sqref="B7"/>
    </sheetView>
  </sheetViews>
  <sheetFormatPr defaultColWidth="9.140625" defaultRowHeight="12" x14ac:dyDescent="0.25"/>
  <cols>
    <col min="1" max="1" width="1.7109375" style="90" customWidth="1"/>
    <col min="2" max="2" width="15.42578125" style="91" customWidth="1"/>
    <col min="3" max="3" width="24.42578125" style="91" customWidth="1"/>
    <col min="4" max="4" width="18.85546875" style="91" customWidth="1"/>
    <col min="5" max="6" width="26" style="95" customWidth="1"/>
    <col min="7" max="7" width="25.28515625" style="93" customWidth="1"/>
    <col min="8" max="8" width="19.42578125" style="92" customWidth="1"/>
    <col min="9" max="9" width="30.85546875" style="92" customWidth="1"/>
    <col min="10" max="10" width="31.5703125" style="94" customWidth="1"/>
    <col min="11" max="16384" width="9.140625" style="95"/>
  </cols>
  <sheetData>
    <row r="1" spans="1:10" ht="12.75" thickBot="1" x14ac:dyDescent="0.3"/>
    <row r="2" spans="1:10" s="16" customFormat="1" ht="19.5" customHeight="1" x14ac:dyDescent="0.25">
      <c r="B2" s="25" t="s">
        <v>1478</v>
      </c>
      <c r="C2" s="242" t="str">
        <f>'Pricing - Lot 1 Voice'!C1</f>
        <v>Windstream Services, LLC</v>
      </c>
      <c r="D2" s="243"/>
      <c r="E2" s="244"/>
      <c r="F2" s="248" t="s">
        <v>1488</v>
      </c>
      <c r="G2" s="248"/>
      <c r="H2" s="248"/>
      <c r="I2" s="248"/>
      <c r="J2" s="249"/>
    </row>
    <row r="3" spans="1:10" s="16" customFormat="1" ht="19.5" customHeight="1" x14ac:dyDescent="0.25">
      <c r="B3" s="26" t="s">
        <v>1479</v>
      </c>
      <c r="C3" s="242" t="str">
        <f>'Pricing - Lot 1 Voice'!C2</f>
        <v>PS68709</v>
      </c>
      <c r="D3" s="243"/>
      <c r="E3" s="244"/>
      <c r="F3" s="250"/>
      <c r="G3" s="250"/>
      <c r="H3" s="250"/>
      <c r="I3" s="250"/>
      <c r="J3" s="251"/>
    </row>
    <row r="4" spans="1:10" s="16" customFormat="1" ht="19.5" customHeight="1" thickBot="1" x14ac:dyDescent="0.3">
      <c r="B4" s="26" t="s">
        <v>66</v>
      </c>
      <c r="C4" s="245">
        <v>45187</v>
      </c>
      <c r="D4" s="246"/>
      <c r="E4" s="247"/>
      <c r="F4" s="252"/>
      <c r="G4" s="252"/>
      <c r="H4" s="252"/>
      <c r="I4" s="252"/>
      <c r="J4" s="253"/>
    </row>
    <row r="5" spans="1:10" s="12" customFormat="1" ht="25.5" customHeight="1" x14ac:dyDescent="0.25">
      <c r="A5" s="96"/>
      <c r="B5" s="97"/>
      <c r="C5" s="97"/>
      <c r="D5" s="97"/>
      <c r="G5" s="99"/>
      <c r="H5" s="97"/>
      <c r="I5" s="98"/>
      <c r="J5" s="97"/>
    </row>
    <row r="6" spans="1:10" s="12" customFormat="1" ht="51" x14ac:dyDescent="0.25">
      <c r="A6" s="100"/>
      <c r="B6" s="10" t="s">
        <v>67</v>
      </c>
      <c r="C6" s="120" t="s">
        <v>1485</v>
      </c>
      <c r="D6" s="120" t="s">
        <v>1446</v>
      </c>
      <c r="E6" s="121" t="s">
        <v>1486</v>
      </c>
      <c r="F6" s="122" t="s">
        <v>1450</v>
      </c>
      <c r="G6" s="123" t="s">
        <v>1448</v>
      </c>
      <c r="H6" s="124" t="s">
        <v>1449</v>
      </c>
      <c r="I6" s="120" t="s">
        <v>1447</v>
      </c>
      <c r="J6" s="124" t="s">
        <v>1487</v>
      </c>
    </row>
    <row r="7" spans="1:10" ht="93.75" customHeight="1" x14ac:dyDescent="0.25">
      <c r="B7" s="101">
        <v>1</v>
      </c>
      <c r="C7" s="181" t="s">
        <v>1602</v>
      </c>
      <c r="D7" s="182" t="s">
        <v>1619</v>
      </c>
      <c r="E7" s="125" t="s">
        <v>1541</v>
      </c>
      <c r="F7" s="118" t="s">
        <v>76</v>
      </c>
      <c r="G7" s="110" t="s">
        <v>1454</v>
      </c>
      <c r="H7" s="115" t="s">
        <v>1451</v>
      </c>
      <c r="I7" s="110" t="s">
        <v>1453</v>
      </c>
      <c r="J7" s="116" t="s">
        <v>84</v>
      </c>
    </row>
    <row r="8" spans="1:10" ht="100.15" customHeight="1" x14ac:dyDescent="0.25">
      <c r="B8" s="101">
        <v>2</v>
      </c>
      <c r="C8" s="117" t="s">
        <v>1455</v>
      </c>
      <c r="D8" s="111" t="s">
        <v>1456</v>
      </c>
      <c r="E8" s="126" t="s">
        <v>1459</v>
      </c>
      <c r="F8" s="119" t="s">
        <v>1460</v>
      </c>
      <c r="G8" s="102" t="s">
        <v>1458</v>
      </c>
      <c r="H8" s="103" t="s">
        <v>1451</v>
      </c>
      <c r="I8" s="112" t="s">
        <v>1457</v>
      </c>
      <c r="J8" s="113" t="s">
        <v>84</v>
      </c>
    </row>
    <row r="9" spans="1:10" ht="119.45" customHeight="1" x14ac:dyDescent="0.25">
      <c r="B9" s="101">
        <v>3</v>
      </c>
      <c r="C9" s="117" t="s">
        <v>1461</v>
      </c>
      <c r="D9" s="111" t="s">
        <v>1456</v>
      </c>
      <c r="E9" s="125" t="s">
        <v>1542</v>
      </c>
      <c r="F9" s="119" t="s">
        <v>1460</v>
      </c>
      <c r="G9" s="102" t="s">
        <v>1463</v>
      </c>
      <c r="H9" s="103" t="s">
        <v>1451</v>
      </c>
      <c r="I9" s="112" t="s">
        <v>1462</v>
      </c>
      <c r="J9" s="113" t="s">
        <v>84</v>
      </c>
    </row>
    <row r="10" spans="1:10" ht="104.25" customHeight="1" x14ac:dyDescent="0.25">
      <c r="B10" s="101">
        <v>4</v>
      </c>
      <c r="C10" s="181" t="s">
        <v>1603</v>
      </c>
      <c r="D10" s="150" t="s">
        <v>1604</v>
      </c>
      <c r="E10" s="125" t="s">
        <v>1466</v>
      </c>
      <c r="F10" s="118" t="s">
        <v>76</v>
      </c>
      <c r="G10" s="102" t="s">
        <v>1465</v>
      </c>
      <c r="H10" s="103" t="s">
        <v>1451</v>
      </c>
      <c r="I10" s="114" t="s">
        <v>1464</v>
      </c>
      <c r="J10" s="113" t="s">
        <v>84</v>
      </c>
    </row>
    <row r="11" spans="1:10" ht="96.6" customHeight="1" x14ac:dyDescent="0.25">
      <c r="B11" s="101">
        <v>5</v>
      </c>
      <c r="C11" s="117" t="s">
        <v>1543</v>
      </c>
      <c r="D11" s="111" t="s">
        <v>1456</v>
      </c>
      <c r="E11" s="125" t="s">
        <v>1542</v>
      </c>
      <c r="F11" s="119" t="s">
        <v>1460</v>
      </c>
      <c r="G11" s="102" t="s">
        <v>1468</v>
      </c>
      <c r="H11" s="103" t="s">
        <v>1451</v>
      </c>
      <c r="I11" s="112" t="s">
        <v>1467</v>
      </c>
      <c r="J11" s="113" t="s">
        <v>84</v>
      </c>
    </row>
    <row r="12" spans="1:10" ht="95.45" customHeight="1" x14ac:dyDescent="0.25">
      <c r="B12" s="101">
        <v>6</v>
      </c>
      <c r="C12" s="181" t="s">
        <v>1617</v>
      </c>
      <c r="D12" s="150" t="s">
        <v>1620</v>
      </c>
      <c r="E12" s="125" t="s">
        <v>1541</v>
      </c>
      <c r="F12" s="118" t="s">
        <v>76</v>
      </c>
      <c r="G12" s="104" t="s">
        <v>1544</v>
      </c>
      <c r="H12" s="103" t="s">
        <v>1451</v>
      </c>
      <c r="I12" s="110" t="s">
        <v>1469</v>
      </c>
      <c r="J12" s="113" t="s">
        <v>84</v>
      </c>
    </row>
    <row r="13" spans="1:10" ht="82.9" customHeight="1" x14ac:dyDescent="0.25">
      <c r="B13" s="101">
        <v>7</v>
      </c>
      <c r="C13" s="181" t="s">
        <v>1618</v>
      </c>
      <c r="D13" s="150" t="s">
        <v>1620</v>
      </c>
      <c r="E13" s="125" t="s">
        <v>1466</v>
      </c>
      <c r="F13" s="118" t="s">
        <v>76</v>
      </c>
      <c r="G13" s="102" t="s">
        <v>1471</v>
      </c>
      <c r="H13" s="103" t="s">
        <v>1451</v>
      </c>
      <c r="I13" s="110" t="s">
        <v>1470</v>
      </c>
      <c r="J13" s="113" t="s">
        <v>84</v>
      </c>
    </row>
    <row r="14" spans="1:10" ht="103.15" customHeight="1" x14ac:dyDescent="0.25">
      <c r="B14" s="101">
        <v>8</v>
      </c>
      <c r="C14" s="117" t="s">
        <v>1472</v>
      </c>
      <c r="D14" s="111" t="s">
        <v>1452</v>
      </c>
      <c r="E14" s="125" t="s">
        <v>1466</v>
      </c>
      <c r="F14" s="118" t="s">
        <v>76</v>
      </c>
      <c r="G14" s="102" t="s">
        <v>1468</v>
      </c>
      <c r="H14" s="103" t="s">
        <v>1451</v>
      </c>
      <c r="I14" s="112" t="s">
        <v>1473</v>
      </c>
      <c r="J14" s="113" t="s">
        <v>84</v>
      </c>
    </row>
    <row r="15" spans="1:10" ht="86.45" customHeight="1" x14ac:dyDescent="0.25">
      <c r="B15" s="101">
        <v>9</v>
      </c>
      <c r="C15" s="117" t="s">
        <v>1474</v>
      </c>
      <c r="D15" s="111" t="s">
        <v>1456</v>
      </c>
      <c r="E15" s="126" t="s">
        <v>1476</v>
      </c>
      <c r="F15" s="119" t="s">
        <v>1477</v>
      </c>
      <c r="G15" s="102" t="s">
        <v>1468</v>
      </c>
      <c r="H15" s="103" t="s">
        <v>1451</v>
      </c>
      <c r="I15" s="118" t="s">
        <v>1475</v>
      </c>
      <c r="J15" s="113" t="s">
        <v>84</v>
      </c>
    </row>
    <row r="16" spans="1:10" ht="24" x14ac:dyDescent="0.25">
      <c r="B16" s="149">
        <v>10</v>
      </c>
      <c r="C16" s="155" t="s">
        <v>1561</v>
      </c>
      <c r="D16" s="150" t="s">
        <v>1562</v>
      </c>
      <c r="E16" s="151" t="s">
        <v>1563</v>
      </c>
      <c r="F16" s="151" t="s">
        <v>76</v>
      </c>
      <c r="G16" s="157">
        <v>6.7</v>
      </c>
      <c r="H16" s="152" t="s">
        <v>1451</v>
      </c>
      <c r="I16" s="153" t="s">
        <v>1564</v>
      </c>
      <c r="J16" s="154" t="s">
        <v>84</v>
      </c>
    </row>
    <row r="17" spans="2:10" ht="24" x14ac:dyDescent="0.25">
      <c r="B17" s="101">
        <v>11</v>
      </c>
      <c r="C17" s="155" t="s">
        <v>1565</v>
      </c>
      <c r="D17" s="150" t="s">
        <v>1562</v>
      </c>
      <c r="E17" s="151" t="s">
        <v>1594</v>
      </c>
      <c r="F17" s="151" t="s">
        <v>76</v>
      </c>
      <c r="G17" s="157">
        <v>6.7</v>
      </c>
      <c r="H17" s="152" t="s">
        <v>1451</v>
      </c>
      <c r="I17" s="153" t="s">
        <v>1564</v>
      </c>
      <c r="J17" s="154" t="s">
        <v>84</v>
      </c>
    </row>
    <row r="18" spans="2:10" ht="24" x14ac:dyDescent="0.2">
      <c r="B18" s="149">
        <v>12</v>
      </c>
      <c r="C18" s="156" t="s">
        <v>1566</v>
      </c>
      <c r="D18" s="150" t="s">
        <v>1562</v>
      </c>
      <c r="E18" s="151" t="s">
        <v>1595</v>
      </c>
      <c r="F18" s="153" t="s">
        <v>76</v>
      </c>
      <c r="G18" s="158">
        <v>67</v>
      </c>
      <c r="H18" s="152" t="s">
        <v>1451</v>
      </c>
      <c r="I18" s="153" t="s">
        <v>1564</v>
      </c>
      <c r="J18" s="154" t="s">
        <v>84</v>
      </c>
    </row>
    <row r="19" spans="2:10" ht="24" x14ac:dyDescent="0.2">
      <c r="B19" s="101">
        <v>13</v>
      </c>
      <c r="C19" s="156" t="s">
        <v>1566</v>
      </c>
      <c r="D19" s="150" t="s">
        <v>1562</v>
      </c>
      <c r="E19" s="151" t="s">
        <v>1596</v>
      </c>
      <c r="F19" s="153" t="s">
        <v>76</v>
      </c>
      <c r="G19" s="158">
        <v>100.5</v>
      </c>
      <c r="H19" s="152" t="s">
        <v>1451</v>
      </c>
      <c r="I19" s="153" t="s">
        <v>1564</v>
      </c>
      <c r="J19" s="154" t="s">
        <v>84</v>
      </c>
    </row>
    <row r="20" spans="2:10" ht="24" x14ac:dyDescent="0.2">
      <c r="B20" s="149">
        <v>14</v>
      </c>
      <c r="C20" s="167" t="s">
        <v>1566</v>
      </c>
      <c r="D20" s="168" t="s">
        <v>1562</v>
      </c>
      <c r="E20" s="169" t="s">
        <v>1597</v>
      </c>
      <c r="F20" s="170" t="s">
        <v>76</v>
      </c>
      <c r="G20" s="171">
        <v>134</v>
      </c>
      <c r="H20" s="172" t="s">
        <v>1451</v>
      </c>
      <c r="I20" s="170" t="s">
        <v>1564</v>
      </c>
      <c r="J20" s="173" t="s">
        <v>84</v>
      </c>
    </row>
    <row r="21" spans="2:10" ht="24" x14ac:dyDescent="0.25">
      <c r="B21" s="101">
        <v>15</v>
      </c>
      <c r="C21" s="174" t="s">
        <v>1589</v>
      </c>
      <c r="D21" s="175" t="s">
        <v>1590</v>
      </c>
      <c r="E21" s="176" t="s">
        <v>1598</v>
      </c>
      <c r="F21" s="176" t="s">
        <v>76</v>
      </c>
      <c r="G21" s="177">
        <v>3.03</v>
      </c>
      <c r="H21" s="178" t="s">
        <v>1451</v>
      </c>
      <c r="I21" s="176" t="s">
        <v>1591</v>
      </c>
      <c r="J21" s="176" t="s">
        <v>84</v>
      </c>
    </row>
    <row r="22" spans="2:10" ht="24" x14ac:dyDescent="0.25">
      <c r="B22" s="149">
        <v>16</v>
      </c>
      <c r="C22" s="174" t="s">
        <v>1592</v>
      </c>
      <c r="D22" s="175" t="s">
        <v>1562</v>
      </c>
      <c r="E22" s="176" t="s">
        <v>1599</v>
      </c>
      <c r="F22" s="176" t="s">
        <v>76</v>
      </c>
      <c r="G22" s="179">
        <v>9</v>
      </c>
      <c r="H22" s="178" t="s">
        <v>1451</v>
      </c>
      <c r="I22" s="178" t="s">
        <v>1564</v>
      </c>
      <c r="J22" s="176" t="s">
        <v>84</v>
      </c>
    </row>
    <row r="23" spans="2:10" ht="24" x14ac:dyDescent="0.25">
      <c r="B23" s="101">
        <v>17</v>
      </c>
      <c r="C23" s="174" t="s">
        <v>1593</v>
      </c>
      <c r="D23" s="175" t="s">
        <v>1562</v>
      </c>
      <c r="E23" s="176" t="s">
        <v>1600</v>
      </c>
      <c r="F23" s="176" t="s">
        <v>76</v>
      </c>
      <c r="G23" s="179">
        <v>9.1999999999999993</v>
      </c>
      <c r="H23" s="178" t="s">
        <v>1451</v>
      </c>
      <c r="I23" s="178" t="s">
        <v>1564</v>
      </c>
      <c r="J23" s="176" t="s">
        <v>84</v>
      </c>
    </row>
    <row r="24" spans="2:10" ht="24" x14ac:dyDescent="0.25">
      <c r="B24" s="149">
        <v>18</v>
      </c>
      <c r="C24" s="180" t="s">
        <v>1566</v>
      </c>
      <c r="D24" s="175" t="s">
        <v>1562</v>
      </c>
      <c r="E24" s="176" t="s">
        <v>1601</v>
      </c>
      <c r="F24" s="178" t="s">
        <v>76</v>
      </c>
      <c r="G24" s="179">
        <v>9</v>
      </c>
      <c r="H24" s="178" t="s">
        <v>1451</v>
      </c>
      <c r="I24" s="178" t="s">
        <v>1564</v>
      </c>
      <c r="J24" s="176" t="s">
        <v>84</v>
      </c>
    </row>
    <row r="25" spans="2:10" ht="48" x14ac:dyDescent="0.2">
      <c r="B25" s="149">
        <v>19</v>
      </c>
      <c r="C25" s="156" t="s">
        <v>1605</v>
      </c>
      <c r="D25" s="150" t="s">
        <v>1606</v>
      </c>
      <c r="E25" s="191" t="s">
        <v>1607</v>
      </c>
      <c r="F25" s="153" t="s">
        <v>76</v>
      </c>
      <c r="G25" s="192">
        <v>0.27100000000000002</v>
      </c>
      <c r="H25" s="152" t="s">
        <v>1451</v>
      </c>
      <c r="I25" s="189" t="s">
        <v>1608</v>
      </c>
      <c r="J25" s="154" t="s">
        <v>84</v>
      </c>
    </row>
    <row r="26" spans="2:10" ht="24" x14ac:dyDescent="0.2">
      <c r="B26" s="101">
        <v>20</v>
      </c>
      <c r="C26" s="156" t="s">
        <v>1609</v>
      </c>
      <c r="D26" s="183" t="s">
        <v>1606</v>
      </c>
      <c r="E26" s="254" t="s">
        <v>1637</v>
      </c>
      <c r="F26" s="153" t="s">
        <v>76</v>
      </c>
      <c r="G26" s="255">
        <v>5.8880000000000002E-2</v>
      </c>
      <c r="H26" s="152" t="s">
        <v>1451</v>
      </c>
      <c r="I26" s="187" t="s">
        <v>1591</v>
      </c>
      <c r="J26" s="154" t="s">
        <v>84</v>
      </c>
    </row>
    <row r="27" spans="2:10" ht="60" x14ac:dyDescent="0.2">
      <c r="B27" s="149">
        <v>21</v>
      </c>
      <c r="C27" s="184" t="s">
        <v>1610</v>
      </c>
      <c r="D27" s="150" t="s">
        <v>1452</v>
      </c>
      <c r="E27" s="185" t="s">
        <v>1611</v>
      </c>
      <c r="F27" s="188" t="s">
        <v>76</v>
      </c>
      <c r="G27" s="186" t="s">
        <v>1612</v>
      </c>
      <c r="H27" s="152" t="s">
        <v>1451</v>
      </c>
      <c r="I27" s="189" t="s">
        <v>1613</v>
      </c>
      <c r="J27" s="154" t="s">
        <v>84</v>
      </c>
    </row>
    <row r="28" spans="2:10" ht="24" x14ac:dyDescent="0.2">
      <c r="B28" s="149">
        <v>22</v>
      </c>
      <c r="C28" s="156" t="s">
        <v>1614</v>
      </c>
      <c r="D28" s="150" t="s">
        <v>1452</v>
      </c>
      <c r="E28" s="187" t="s">
        <v>1615</v>
      </c>
      <c r="F28" s="153" t="s">
        <v>76</v>
      </c>
      <c r="G28" s="190">
        <v>2.9499999999999999E-3</v>
      </c>
      <c r="H28" s="152" t="s">
        <v>1451</v>
      </c>
      <c r="I28" s="185" t="s">
        <v>1616</v>
      </c>
      <c r="J28" s="154" t="s">
        <v>84</v>
      </c>
    </row>
  </sheetData>
  <sheetProtection algorithmName="SHA-512" hashValue="5Cr1mHke37P0YKmHPRcDxQOFIRN2iR5w9yDGfvRprtIOgp6V+Ce2QfDuY8W+PsChEyxZFO3IYv8skYKUDlDzOQ==" saltValue="CvWtga7AgGd4/w0RakEN+w==" spinCount="100000" sheet="1" formatCells="0" formatColumns="0" formatRows="0"/>
  <protectedRanges>
    <protectedRange sqref="J5 G5:H5 J7:J15 J21:J24 J29:J1048575" name="Range1"/>
    <protectedRange sqref="J6" name="Range1_1"/>
    <protectedRange sqref="J16:J17" name="Range1_2"/>
    <protectedRange sqref="J18:J20" name="Range1_3"/>
    <protectedRange sqref="J25:J28" name="Range1_5"/>
  </protectedRanges>
  <mergeCells count="4">
    <mergeCell ref="F2:J4"/>
    <mergeCell ref="C2:E2"/>
    <mergeCell ref="C3:E3"/>
    <mergeCell ref="C4:E4"/>
  </mergeCells>
  <conditionalFormatting sqref="C2:C4">
    <cfRule type="expression" dxfId="12" priority="13">
      <formula>#REF!&lt;&gt;"Yes"</formula>
    </cfRule>
  </conditionalFormatting>
  <conditionalFormatting sqref="C17">
    <cfRule type="duplicateValues" dxfId="11" priority="10"/>
  </conditionalFormatting>
  <conditionalFormatting sqref="C16">
    <cfRule type="duplicateValues" dxfId="10" priority="12"/>
  </conditionalFormatting>
  <dataValidations count="2">
    <dataValidation allowBlank="1" showErrorMessage="1" sqref="G18:G20 J16:J20 H16:H20 D16:D20 E7:J15 C7 C8:D15 I28 E25 E28 G25:H28 D25:D28 J25:J28" xr:uid="{2785A095-63C0-463C-BC38-49C63B882106}"/>
    <dataValidation type="decimal" operator="greaterThanOrEqual" allowBlank="1" showInputMessage="1" showErrorMessage="1" sqref="G16:G17" xr:uid="{9DB51560-8FB4-463A-B570-32705489C171}">
      <formula1>0</formula1>
    </dataValidation>
  </dataValidations>
  <pageMargins left="0.25" right="0.25" top="0.75" bottom="0.75" header="0.3" footer="0.3"/>
  <pageSetup paperSize="5" orientation="landscape" r:id="rId1"/>
  <headerFooter>
    <oddHeader>&amp;L&amp;"Arial,Regular"&amp;8NYS Office of General Services
Procurement Services&amp;C&amp;"Arial,Regular"&amp;8Group 77017 Award 23100
Telecommunication Connectivity Services
(Statewide and County)&amp;R&amp;"Arial,Regular"&amp;8&amp;P of &amp;N</oddHeader>
    <oddFooter>&amp;L&amp;"Arial,Regular"&amp;8September 2019 v91619&amp;C&amp;"Arial,Regular"&amp;8&amp;A&amp;R&amp;"Arial,Regular"&amp;8Attachment 1 - Pricing</oddFooter>
  </headerFooter>
  <extLst>
    <ext xmlns:x14="http://schemas.microsoft.com/office/spreadsheetml/2009/9/main" uri="{78C0D931-6437-407d-A8EE-F0AAD7539E65}">
      <x14:conditionalFormattings>
        <x14:conditionalFormatting xmlns:xm="http://schemas.microsoft.com/office/excel/2006/main">
          <x14:cfRule type="expression" priority="11" id="{F9E051DB-AF4C-4193-B801-D64C90F3FC47}">
            <xm:f>'C:\Users\e0162776\AppData\Local\Microsoft\Windows\INetCache\Content.Outlook\PX5ODY7N\[Pricing NYS Contract xlsx.xlsx]Bidder Information'!#REF!&lt;&gt;"Yes"</xm:f>
            <x14:dxf>
              <fill>
                <patternFill patternType="darkGray">
                  <fgColor theme="1"/>
                  <bgColor theme="0" tint="-0.499984740745262"/>
                </patternFill>
              </fill>
            </x14:dxf>
          </x14:cfRule>
          <xm:sqref>C16</xm:sqref>
        </x14:conditionalFormatting>
        <x14:conditionalFormatting xmlns:xm="http://schemas.microsoft.com/office/excel/2006/main">
          <x14:cfRule type="expression" priority="9" id="{873FE9FC-2C9A-4BB9-A2EF-0F5C46E4460B}">
            <xm:f>'C:\Users\e0162776\AppData\Local\Microsoft\Windows\INetCache\Content.Outlook\PX5ODY7N\[Pricing NYS Contract xlsx.xlsx]Bidder Information'!#REF!&lt;&gt;"Yes"</xm:f>
            <x14:dxf>
              <fill>
                <patternFill patternType="darkGray">
                  <fgColor theme="1"/>
                  <bgColor theme="0" tint="-0.499984740745262"/>
                </patternFill>
              </fill>
            </x14:dxf>
          </x14:cfRule>
          <xm:sqref>C17</xm:sqref>
        </x14:conditionalFormatting>
        <x14:conditionalFormatting xmlns:xm="http://schemas.microsoft.com/office/excel/2006/main">
          <x14:cfRule type="expression" priority="8" id="{7C167406-996E-432E-B69F-305FFEEA3D3E}">
            <xm:f>'C:\Users\e0162776\AppData\Local\Microsoft\Windows\INetCache\Content.Outlook\PX5ODY7N\[Copy of Copy of WIN LOCKED_ WS_Att02_UPDATED_07262019.xlsx]Bidder Information'!#REF!&lt;&gt;"Yes"</xm:f>
            <x14:dxf>
              <fill>
                <patternFill patternType="darkGray">
                  <fgColor theme="1"/>
                  <bgColor theme="0" tint="-0.499984740745262"/>
                </patternFill>
              </fill>
            </x14:dxf>
          </x14:cfRule>
          <xm:sqref>E16</xm:sqref>
        </x14:conditionalFormatting>
        <x14:conditionalFormatting xmlns:xm="http://schemas.microsoft.com/office/excel/2006/main">
          <x14:cfRule type="expression" priority="7" id="{BD3034DA-4C4B-43F0-B0A1-225E53A81AF0}">
            <xm:f>'C:\Users\e0162776\AppData\Local\Microsoft\Windows\INetCache\Content.Outlook\PX5ODY7N\[Copy of Copy of WIN LOCKED_ WS_Att02_UPDATED_07262019.xlsx]Bidder Information'!#REF!&lt;&gt;"Yes"</xm:f>
            <x14:dxf>
              <fill>
                <patternFill patternType="darkGray">
                  <fgColor theme="1"/>
                  <bgColor theme="0" tint="-0.499984740745262"/>
                </patternFill>
              </fill>
            </x14:dxf>
          </x14:cfRule>
          <xm:sqref>E17</xm:sqref>
        </x14:conditionalFormatting>
        <x14:conditionalFormatting xmlns:xm="http://schemas.microsoft.com/office/excel/2006/main">
          <x14:cfRule type="expression" priority="6" id="{A7CBA46B-5AC8-46D4-A190-C4A8CE53FFD4}">
            <xm:f>'C:\Users\e0162776\AppData\Local\Microsoft\Windows\INetCache\Content.Outlook\PX5ODY7N\[Pricing NYS Contract xlsx.xlsx]Bidder Information'!#REF!&lt;&gt;"Yes"</xm:f>
            <x14:dxf>
              <fill>
                <patternFill patternType="darkGray">
                  <fgColor theme="1"/>
                  <bgColor theme="0" tint="-0.499984740745262"/>
                </patternFill>
              </fill>
            </x14:dxf>
          </x14:cfRule>
          <xm:sqref>G16</xm:sqref>
        </x14:conditionalFormatting>
        <x14:conditionalFormatting xmlns:xm="http://schemas.microsoft.com/office/excel/2006/main">
          <x14:cfRule type="expression" priority="5" id="{9EC313C7-8357-456E-962E-B1C76187448C}">
            <xm:f>'C:\Users\e0162776\AppData\Local\Microsoft\Windows\INetCache\Content.Outlook\PX5ODY7N\[Pricing NYS Contract xlsx.xlsx]Bidder Information'!#REF!&lt;&gt;"Yes"</xm:f>
            <x14:dxf>
              <fill>
                <patternFill patternType="darkGray">
                  <fgColor theme="1"/>
                  <bgColor theme="0" tint="-0.499984740745262"/>
                </patternFill>
              </fill>
            </x14:dxf>
          </x14:cfRule>
          <xm:sqref>G17</xm:sqref>
        </x14:conditionalFormatting>
        <x14:conditionalFormatting xmlns:xm="http://schemas.microsoft.com/office/excel/2006/main">
          <x14:cfRule type="expression" priority="4" id="{4F1D7898-6DA1-4857-B832-2D8F86BCD7FC}">
            <xm:f>'C:\Users\e0162776\AppData\Local\Microsoft\Windows\INetCache\Content.Outlook\PX5ODY7N\[Pricing NYS Contract xlsx.xlsx]Bidder Information'!#REF!&lt;&gt;"Yes"</xm:f>
            <x14:dxf>
              <fill>
                <patternFill patternType="darkGray">
                  <fgColor theme="1"/>
                  <bgColor theme="0" tint="-0.499984740745262"/>
                </patternFill>
              </fill>
            </x14:dxf>
          </x14:cfRule>
          <xm:sqref>F16</xm:sqref>
        </x14:conditionalFormatting>
        <x14:conditionalFormatting xmlns:xm="http://schemas.microsoft.com/office/excel/2006/main">
          <x14:cfRule type="expression" priority="3" id="{9FCC975B-A8B7-4636-8A65-F6FD0E926A11}">
            <xm:f>'C:\Users\e0162776\AppData\Local\Microsoft\Windows\INetCache\Content.Outlook\PX5ODY7N\[Pricing NYS Contract xlsx.xlsx]Bidder Information'!#REF!&lt;&gt;"Yes"</xm:f>
            <x14:dxf>
              <fill>
                <patternFill patternType="darkGray">
                  <fgColor theme="1"/>
                  <bgColor theme="0" tint="-0.499984740745262"/>
                </patternFill>
              </fill>
            </x14:dxf>
          </x14:cfRule>
          <xm:sqref>F17</xm:sqref>
        </x14:conditionalFormatting>
        <x14:conditionalFormatting xmlns:xm="http://schemas.microsoft.com/office/excel/2006/main">
          <x14:cfRule type="expression" priority="2" id="{942C1067-B795-413C-839A-2A01F205E686}">
            <xm:f>'C:\Users\e0162776\AppData\Local\Microsoft\Windows\INetCache\Content.Outlook\PX5ODY7N\[Copy of Copy of WIN LOCKED_ WS_Att02_UPDATED_07262019.xlsx]Bidder Information'!#REF!&lt;&gt;"Yes"</xm:f>
            <x14:dxf>
              <fill>
                <patternFill patternType="darkGray">
                  <fgColor theme="1"/>
                  <bgColor theme="0" tint="-0.499984740745262"/>
                </patternFill>
              </fill>
            </x14:dxf>
          </x14:cfRule>
          <xm:sqref>E18:E20</xm:sqref>
        </x14:conditionalFormatting>
        <x14:conditionalFormatting xmlns:xm="http://schemas.microsoft.com/office/excel/2006/main">
          <x14:cfRule type="expression" priority="1" id="{BC39DD85-040B-4F1A-84DF-E97EAD350F72}">
            <xm:f>'C:\Users\e0162776\AppData\Local\Microsoft\Windows\INetCache\Content.Outlook\PX5ODY7N\[Copy of Copy of WIN LOCKED_ WS_Att02_UPDATED_07262019.xlsx]Bidder Information'!#REF!&lt;&gt;"Yes"</xm:f>
            <x14:dxf>
              <fill>
                <patternFill patternType="darkGray">
                  <fgColor theme="1"/>
                  <bgColor theme="0" tint="-0.499984740745262"/>
                </patternFill>
              </fill>
            </x14:dxf>
          </x14:cfRule>
          <xm:sqref>E25 E27:E28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9C9ADF09F5FB6E46AB9D399EBEC17702" ma:contentTypeVersion="0" ma:contentTypeDescription="Create a new document." ma:contentTypeScope="" ma:versionID="ad6268212a694854ce3f4879f59f8ce5">
  <xsd:schema xmlns:xsd="http://www.w3.org/2001/XMLSchema" xmlns:xs="http://www.w3.org/2001/XMLSchema" xmlns:p="http://schemas.microsoft.com/office/2006/metadata/properties" xmlns:ns2="678ff5ba-7e10-4e2b-ab41-c6b2b3c0abbf" targetNamespace="http://schemas.microsoft.com/office/2006/metadata/properties" ma:root="true" ma:fieldsID="74ffe6fde04e472b126d70c7be0654c4" ns2:_="">
    <xsd:import namespace="678ff5ba-7e10-4e2b-ab41-c6b2b3c0abb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ff5ba-7e10-4e2b-ab41-c6b2b3c0ab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78ff5ba-7e10-4e2b-ab41-c6b2b3c0abbf">QVJDQTP4TD7R-320-3667</_dlc_DocId>
    <_dlc_DocIdUrl xmlns="678ff5ba-7e10-4e2b-ab41-c6b2b3c0abbf">
      <Url>http://ogssp/sites/psg/it/ITTelcomFinance/_layouts/DocIdRedir.aspx?ID=QVJDQTP4TD7R-320-3667</Url>
      <Description>QVJDQTP4TD7R-320-3667</Description>
    </_dlc_DocIdUrl>
  </documentManagement>
</p:properties>
</file>

<file path=customXml/itemProps1.xml><?xml version="1.0" encoding="utf-8"?>
<ds:datastoreItem xmlns:ds="http://schemas.openxmlformats.org/officeDocument/2006/customXml" ds:itemID="{00656B85-5F80-4764-8086-415A65A6B558}">
  <ds:schemaRefs>
    <ds:schemaRef ds:uri="http://schemas.microsoft.com/sharepoint/events"/>
  </ds:schemaRefs>
</ds:datastoreItem>
</file>

<file path=customXml/itemProps2.xml><?xml version="1.0" encoding="utf-8"?>
<ds:datastoreItem xmlns:ds="http://schemas.openxmlformats.org/officeDocument/2006/customXml" ds:itemID="{184FDA1E-7F59-4109-A281-18E591557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ff5ba-7e10-4e2b-ab41-c6b2b3c0ab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953958-274C-4496-9743-044D3E774B56}">
  <ds:schemaRefs>
    <ds:schemaRef ds:uri="http://schemas.microsoft.com/sharepoint/v3/contenttype/forms"/>
  </ds:schemaRefs>
</ds:datastoreItem>
</file>

<file path=customXml/itemProps4.xml><?xml version="1.0" encoding="utf-8"?>
<ds:datastoreItem xmlns:ds="http://schemas.openxmlformats.org/officeDocument/2006/customXml" ds:itemID="{BE5E41A7-0C04-4853-8B46-153056B3A1B0}">
  <ds:schemaRefs>
    <ds:schemaRef ds:uri="http://purl.org/dc/terms/"/>
    <ds:schemaRef ds:uri="http://schemas.openxmlformats.org/package/2006/metadata/core-properties"/>
    <ds:schemaRef ds:uri="http://purl.org/dc/dcmitype/"/>
    <ds:schemaRef ds:uri="http://schemas.microsoft.com/office/infopath/2007/PartnerControls"/>
    <ds:schemaRef ds:uri="678ff5ba-7e10-4e2b-ab41-c6b2b3c0abbf"/>
    <ds:schemaRef ds:uri="http://purl.org/dc/elements/1.1/"/>
    <ds:schemaRef ds:uri="http://schemas.microsoft.com/office/2006/metadata/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Instructions (2)</vt:lpstr>
      <vt:lpstr>Pricing - Lot 1 Voice</vt:lpstr>
      <vt:lpstr>Geographic Location - Lot 1</vt:lpstr>
      <vt:lpstr>Service Descriptions - Lot 1</vt:lpstr>
      <vt:lpstr>Pricing - Lot 2 Data</vt:lpstr>
      <vt:lpstr>Geographic Location - Lot 2</vt:lpstr>
      <vt:lpstr>Service Descriptions - Lot 2</vt:lpstr>
      <vt:lpstr>Pass-Through Charges</vt:lpstr>
      <vt:lpstr>'Pricing - Lot 2 Data'!Print_Area</vt:lpstr>
      <vt:lpstr>'Pricing - Lot 1 Voice'!Print_Titles</vt:lpstr>
      <vt:lpstr>'Pricing - Lot 2 Data'!Print_Titles</vt:lpstr>
      <vt:lpstr>'Service Descriptions - Lot 1'!Print_Titles</vt:lpstr>
      <vt:lpstr>'Service Descriptions - Lot 2'!Print_Titles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michael.falstich</dc:creator>
  <cp:lastModifiedBy>Charles, Steven (OGS)</cp:lastModifiedBy>
  <cp:lastPrinted>2019-06-28T11:42:06Z</cp:lastPrinted>
  <dcterms:created xsi:type="dcterms:W3CDTF">2011-04-27T14:49:10Z</dcterms:created>
  <dcterms:modified xsi:type="dcterms:W3CDTF">2023-09-18T18:22:29Z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0x0101009C9ADF09F5FB6E46AB9D399EBEC17702</vt:lpwstr>
  </property>
  <property fmtid="{D5CDD505-2E9C-101B-9397-08002B2CF9AE}" pid="3" name="_dlc_DocIdItemGuid">
    <vt:lpwstr>12c13905-1cef-41c2-bcea-af1e165f3a6e</vt:lpwstr>
  </property>
  <property fmtid="{D5CDD505-2E9C-101B-9397-08002B2CF9AE}" pid="4" name="_NewReviewCycle">
    <vt:lpwstr/>
  </property>
</Properties>
</file>