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rocurements\22700-23141 Public Safety Comm Equip\FPR\03Award\Web Pricing\Electronic Systems Solutions Inc\"/>
    </mc:Choice>
  </mc:AlternateContent>
  <xr:revisionPtr revIDLastSave="0" documentId="13_ncr:1_{F3936853-4DF1-4A3A-96B9-F56034CF93F8}" xr6:coauthVersionLast="41" xr6:coauthVersionMax="41" xr10:uidLastSave="{00000000-0000-0000-0000-000000000000}"/>
  <workbookProtection workbookAlgorithmName="SHA-512" workbookHashValue="culaQPrVkk6lyrFoUZryr9XFKkdRFXxuSiGjGD/z98OUrOVAIyax6rdgiibMlptXPnqi5kJrC54SqPRvKawEmg==" workbookSaltValue="/MYQArDCIS/neGY/VodpGA==" workbookSpinCount="100000" lockStructure="1"/>
  <bookViews>
    <workbookView xWindow="28680" yWindow="-120" windowWidth="29040" windowHeight="15840" xr2:uid="{71233CBD-2A79-4F6E-A19F-411DF654BFCB}"/>
  </bookViews>
  <sheets>
    <sheet name="Regions List" sheetId="3" r:id="rId1"/>
    <sheet name="Subcontractor Percent Markup" sheetId="18" r:id="rId2"/>
    <sheet name="Labor Rates 1" sheetId="5" state="hidden" r:id="rId3"/>
    <sheet name="Job Titles" sheetId="1" r:id="rId4"/>
    <sheet name="Region 1 PW Labor Rates" sheetId="7" r:id="rId5"/>
    <sheet name="Region 2 PW Labor Rates" sheetId="11" r:id="rId6"/>
    <sheet name="Region 3 PW Labor Rates" sheetId="12" r:id="rId7"/>
    <sheet name="Region 4 PW Labor Rates" sheetId="13" r:id="rId8"/>
    <sheet name="Rates for Non-PW Job Titles" sheetId="19" r:id="rId9"/>
  </sheets>
  <definedNames>
    <definedName name="_xlnm._FilterDatabase" localSheetId="8" hidden="1">'Rates for Non-PW Job Titles'!$A$3:$G$3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5" i="19" l="1"/>
  <c r="F35" i="19"/>
  <c r="E35" i="19"/>
  <c r="D35" i="19"/>
  <c r="G34" i="19"/>
  <c r="F34" i="19"/>
  <c r="E34" i="19"/>
  <c r="D34" i="19"/>
  <c r="G33" i="19"/>
  <c r="F33" i="19"/>
  <c r="E33" i="19"/>
  <c r="D33" i="19"/>
  <c r="G32" i="19"/>
  <c r="F32" i="19"/>
  <c r="E32" i="19"/>
  <c r="D32" i="19"/>
  <c r="G31" i="19"/>
  <c r="F31" i="19"/>
  <c r="E31" i="19"/>
  <c r="D31" i="19"/>
  <c r="G30" i="19"/>
  <c r="F30" i="19"/>
  <c r="E30" i="19"/>
  <c r="D30" i="19"/>
  <c r="G29" i="19"/>
  <c r="F29" i="19"/>
  <c r="E29" i="19"/>
  <c r="D29" i="19"/>
  <c r="G28" i="19"/>
  <c r="F28" i="19"/>
  <c r="E28" i="19"/>
  <c r="D28" i="19"/>
  <c r="G27" i="19"/>
  <c r="F27" i="19"/>
  <c r="E27" i="19"/>
  <c r="D27" i="19"/>
  <c r="G26" i="19"/>
  <c r="F26" i="19"/>
  <c r="E26" i="19"/>
  <c r="D26" i="19"/>
  <c r="G25" i="19"/>
  <c r="F25" i="19"/>
  <c r="E25" i="19"/>
  <c r="D25" i="19"/>
  <c r="G24" i="19"/>
  <c r="F24" i="19"/>
  <c r="E24" i="19"/>
  <c r="D24" i="19"/>
  <c r="G23" i="19"/>
  <c r="F23" i="19"/>
  <c r="E23" i="19"/>
  <c r="D23" i="19"/>
  <c r="G22" i="19"/>
  <c r="F22" i="19"/>
  <c r="E22" i="19"/>
  <c r="D22" i="19"/>
  <c r="G21" i="19"/>
  <c r="F21" i="19"/>
  <c r="E21" i="19"/>
  <c r="D21" i="19"/>
  <c r="G20" i="19"/>
  <c r="F20" i="19"/>
  <c r="E20" i="19"/>
  <c r="D20" i="19"/>
  <c r="G19" i="19"/>
  <c r="F19" i="19"/>
  <c r="E19" i="19"/>
  <c r="D19" i="19"/>
  <c r="G18" i="19"/>
  <c r="F18" i="19"/>
  <c r="E18" i="19"/>
  <c r="D18" i="19"/>
  <c r="G17" i="19"/>
  <c r="F17" i="19"/>
  <c r="E17" i="19"/>
  <c r="D17" i="19"/>
  <c r="G16" i="19"/>
  <c r="F16" i="19"/>
  <c r="E16" i="19"/>
  <c r="D16" i="19"/>
  <c r="G15" i="19"/>
  <c r="F15" i="19"/>
  <c r="E15" i="19"/>
  <c r="D15" i="19"/>
  <c r="G14" i="19"/>
  <c r="F14" i="19"/>
  <c r="E14" i="19"/>
  <c r="D14" i="19"/>
  <c r="G13" i="19"/>
  <c r="F13" i="19"/>
  <c r="E13" i="19"/>
  <c r="D13" i="19"/>
  <c r="G12" i="19"/>
  <c r="F12" i="19"/>
  <c r="E12" i="19"/>
  <c r="D12" i="19"/>
  <c r="G11" i="19"/>
  <c r="F11" i="19"/>
  <c r="E11" i="19"/>
  <c r="D11" i="19"/>
  <c r="G10" i="19"/>
  <c r="F10" i="19"/>
  <c r="E10" i="19"/>
  <c r="D10" i="19"/>
  <c r="G9" i="19"/>
  <c r="F9" i="19"/>
  <c r="E9" i="19"/>
  <c r="D9" i="19"/>
  <c r="G8" i="19"/>
  <c r="F8" i="19"/>
  <c r="E8" i="19"/>
  <c r="D8" i="19"/>
  <c r="G7" i="19"/>
  <c r="F7" i="19"/>
  <c r="E7" i="19"/>
  <c r="D7" i="19"/>
  <c r="G6" i="19"/>
  <c r="F6" i="19"/>
  <c r="E6" i="19"/>
  <c r="D6" i="19"/>
  <c r="G5" i="19"/>
  <c r="F5" i="19"/>
  <c r="E5" i="19"/>
  <c r="D5" i="19"/>
  <c r="G4" i="19"/>
  <c r="F4" i="19"/>
  <c r="E4" i="19"/>
  <c r="D4" i="19"/>
</calcChain>
</file>

<file path=xl/sharedStrings.xml><?xml version="1.0" encoding="utf-8"?>
<sst xmlns="http://schemas.openxmlformats.org/spreadsheetml/2006/main" count="191" uniqueCount="108">
  <si>
    <t>Job Title</t>
  </si>
  <si>
    <t>Definition</t>
  </si>
  <si>
    <t>Two-Way Radio System Technician - Integration and Maintenance (Onsite)</t>
  </si>
  <si>
    <t>Electrician/Electrical Installer (Onsite)</t>
  </si>
  <si>
    <t>Individual employed by the contractor or subcontractor who:
1) installs, runs, pulls, etc. low voltage wiring, line voltage wiring, cable, fiber optics, etc. for all Products/Systems which fit the scope of the contract;
2) installs raceway, conduits, etc. for wire, cable, and fiber optics for all Products/Systems which fit the scope of the contract;
3) installs/mounts products onto poles, pads, etc.;
4) Performs any other Installation work classified by NYS DOL as electrical work which is permitted on this contract.</t>
  </si>
  <si>
    <t>Individual employed by the contractor or subcontractor who commissions, programs, integrates, maintains (both preventative and remedial maintenance) Two-Way Radio Systems.</t>
  </si>
  <si>
    <t>Two-Way Radio System - In-Vehicle Installation</t>
  </si>
  <si>
    <t>Individual employed by the contractor or subcontractor who installs Two-Way Radio Systems in vehicles.</t>
  </si>
  <si>
    <t>Two-Way Radio System - In-Vehicle Integration and Maintenance</t>
  </si>
  <si>
    <t>Individual employed by the contractor or subcontractor who commissions, programs, integrates, maintains (both preventative and remedial maintenance) Two-Way Radio Systems in vehicles.</t>
  </si>
  <si>
    <t>Project/Program Manager</t>
  </si>
  <si>
    <t>Individual employed by the Contractor or Subcontractor who oversees all onsite Work.</t>
  </si>
  <si>
    <t>CAD Specialist</t>
  </si>
  <si>
    <t>Individual employed by the Contractor or Subcontractor who generates diagrams, drawings, plans, etc.</t>
  </si>
  <si>
    <t>Designer</t>
  </si>
  <si>
    <t>Individual employed by the contractor or subcontractor who performs design services related to the integration and installation of a two-way radio system and solution and permitted by this Solicitation, excluding professional design services.</t>
  </si>
  <si>
    <t>Offsite Integration and Maintenance Technician</t>
  </si>
  <si>
    <t>Individual employed by the contractor or subcontractor who performs commissioning, programming, integration, and maintenance (both preventative or remedial maintenance) offsite. See also sec. "Remote Maintenance."</t>
  </si>
  <si>
    <t>Trainer</t>
  </si>
  <si>
    <t>Individual employed by the Contractor or Subcontractor who performs training of Authorized User's personnel in the use of Systems obtained or Maintained under This Award.</t>
  </si>
  <si>
    <t>Advanced Trainer</t>
  </si>
  <si>
    <t>Individual employed by the Contractor or Subcontractor who performs advanced training of Authorized User's personnel in the use of Systems obtained or Maintained under This Award.</t>
  </si>
  <si>
    <t>GROUP 77200 Solicitation 23141 - Public Safety Communications Equipment and Services 
(Two-Way Radios and Satellite Phones)</t>
  </si>
  <si>
    <t>ATTACHMENT 1: NYS PRICING</t>
  </si>
  <si>
    <t>Region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</si>
  <si>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</si>
  <si>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</si>
  <si>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</si>
  <si>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</si>
  <si>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</si>
  <si>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</si>
  <si>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</si>
  <si>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</si>
  <si>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Region 9</t>
  </si>
  <si>
    <t>Counties Included</t>
  </si>
  <si>
    <t>Region #</t>
  </si>
  <si>
    <t>Area</t>
  </si>
  <si>
    <t>Long Island</t>
  </si>
  <si>
    <t>New York City</t>
  </si>
  <si>
    <t>Westchester</t>
  </si>
  <si>
    <t>Ulster</t>
  </si>
  <si>
    <t>Albany</t>
  </si>
  <si>
    <t>Adirondack</t>
  </si>
  <si>
    <t>Syracuse</t>
  </si>
  <si>
    <t>Finger Lakes</t>
  </si>
  <si>
    <t>Buffalo</t>
  </si>
  <si>
    <t>Nassau, Suffolk</t>
  </si>
  <si>
    <t>Bronx, Kings (Brooklyn), New York, Queens, Richmond (Staten Island)</t>
  </si>
  <si>
    <t>Dutchess, Putnam, Westchester</t>
  </si>
  <si>
    <t>Orange, Rockland, Sullivan, Ulster</t>
  </si>
  <si>
    <t>Albany, Columbia, Delaware, Fulton, Greene, Montgomery, Otsego, Rensselaer, Schenectady, Schoharie</t>
  </si>
  <si>
    <t>Clinton, Essex, Franklin, Hamilton, Saratoga, Warren, Washington</t>
  </si>
  <si>
    <t>Cayuga, Herkimer, Jefferson, Lewis, Madison, Oneida, Onondaga, Oswego, St. Lawrence</t>
  </si>
  <si>
    <t>Chemung, Chenango, Cortland, Livingston, Monroe, Ontario, Schuyler, Seneca, Steuben, Tioga, Tompkins, Wayne, Yates</t>
  </si>
  <si>
    <t>Allegany, Cattaraugus, Chautauqua, Eric, Genesee, Niagara, Orleans, Wyoming</t>
  </si>
  <si>
    <t>Sunday and NYS Holiday Total Hourly Rate</t>
  </si>
  <si>
    <t>Saturday Total Hourly Rate</t>
  </si>
  <si>
    <t>After Business Hours Total Hourly Rate</t>
  </si>
  <si>
    <t>Overtime Total Hourly Rate</t>
  </si>
  <si>
    <t>Total Hourly Pay Rate</t>
  </si>
  <si>
    <t>County(ies) included</t>
  </si>
  <si>
    <r>
      <rPr>
        <b/>
        <sz val="11"/>
        <color theme="1"/>
        <rFont val="Arial"/>
        <family val="2"/>
      </rPr>
      <t>Entire Counties:</t>
    </r>
    <r>
      <rPr>
        <sz val="11"/>
        <color theme="1"/>
        <rFont val="Arial"/>
        <family val="2"/>
      </rPr>
      <t xml:space="preserve"> Nassau, Suffolk</t>
    </r>
  </si>
  <si>
    <t>Advanced Trainer`</t>
  </si>
  <si>
    <t>Two-Way Radio System - In-Vehicle 
Integration and Maintenance</t>
  </si>
  <si>
    <t>Two-Way Radio System - In-Vehicle 
Installation</t>
  </si>
  <si>
    <t>Two-Way Radio System Technician - 
Integration and Maintenance (Onsite)</t>
  </si>
  <si>
    <t>Electrician/Electrical Installer 
(Onsite)</t>
  </si>
  <si>
    <t>Offsite Integration and Maintenance 
Technician</t>
  </si>
  <si>
    <t>Overtime 
Total Hourly Rate</t>
  </si>
  <si>
    <t>After Business Hours 
Total Hourly Rate</t>
  </si>
  <si>
    <t>Saturday 
Total Hourly Rate</t>
  </si>
  <si>
    <t>Sunday and NYS Holiday 
Total Hourly Rate</t>
  </si>
  <si>
    <t>Total 
Hourly Pay Rate</t>
  </si>
  <si>
    <t>Contractor Name:</t>
  </si>
  <si>
    <t>Hourly Rates for Non-NYS DOL Prevailing Wage Rate Job Titles</t>
  </si>
  <si>
    <r>
      <t xml:space="preserve">Region 1 (Long Island)
Counties: </t>
    </r>
    <r>
      <rPr>
        <sz val="11"/>
        <color theme="1"/>
        <rFont val="Arial"/>
        <family val="2"/>
      </rPr>
      <t>Nassau, Suffolk</t>
    </r>
  </si>
  <si>
    <r>
      <t xml:space="preserve">Region 2 (New York City)
Counties: </t>
    </r>
    <r>
      <rPr>
        <sz val="11"/>
        <color theme="1"/>
        <rFont val="Arial"/>
        <family val="2"/>
      </rPr>
      <t>Bronx, Kings (Brooklyn), New York, Queens, Richmond (Staten Island)</t>
    </r>
  </si>
  <si>
    <r>
      <t xml:space="preserve">Region 3 (Westchester)
Counties: </t>
    </r>
    <r>
      <rPr>
        <sz val="11"/>
        <color theme="1"/>
        <rFont val="Arial"/>
        <family val="2"/>
      </rPr>
      <t>Dutchess, Putnam, Westchester</t>
    </r>
  </si>
  <si>
    <r>
      <t xml:space="preserve">Region 4 (Ulster)
Counties: </t>
    </r>
    <r>
      <rPr>
        <sz val="11"/>
        <color theme="1"/>
        <rFont val="Arial"/>
        <family val="2"/>
      </rPr>
      <t>Orange, Rockland, Sullivan, Ulster</t>
    </r>
  </si>
  <si>
    <t>REGIONS</t>
  </si>
  <si>
    <t>JOB TITLES</t>
  </si>
  <si>
    <t>The following Job Titles can be found in the 'Labor Rates' worksheets for all Regions, as well as the 'Rates for Non-PW Job Titles' worksheet.</t>
  </si>
  <si>
    <r>
      <rPr>
        <u/>
        <sz val="11"/>
        <color theme="1"/>
        <rFont val="Arial"/>
        <family val="2"/>
      </rPr>
      <t>Entire Counties</t>
    </r>
    <r>
      <rPr>
        <b/>
        <sz val="11"/>
        <color theme="1"/>
        <rFont val="Arial"/>
        <family val="2"/>
      </rPr>
      <t xml:space="preserve"> - Nassau, Suffolk</t>
    </r>
  </si>
  <si>
    <t>Region 1 - Long Island (Nassau and Suffolk Counties)</t>
  </si>
  <si>
    <t>Region 2 - New York City (Bronx, Kings, New York, Queens, and Richmond Counties)</t>
  </si>
  <si>
    <r>
      <rPr>
        <u/>
        <sz val="11"/>
        <color theme="1"/>
        <rFont val="Arial"/>
        <family val="2"/>
      </rPr>
      <t>Entire Counties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Westchester</t>
    </r>
  </si>
  <si>
    <r>
      <rPr>
        <u/>
        <sz val="11"/>
        <color theme="1"/>
        <rFont val="Arial"/>
        <family val="2"/>
      </rPr>
      <t>Entire Counties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 xml:space="preserve">Putnam
</t>
    </r>
    <r>
      <rPr>
        <u/>
        <sz val="11"/>
        <color theme="1"/>
        <rFont val="Arial"/>
        <family val="2"/>
      </rPr>
      <t>Partial Counties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- Dutchess:</t>
    </r>
    <r>
      <rPr>
        <sz val="11"/>
        <color theme="1"/>
        <rFont val="Arial"/>
        <family val="2"/>
      </rPr>
      <t xml:space="preserve"> Towns of Fishkill, East Fishkill, and Beacon.</t>
    </r>
  </si>
  <si>
    <r>
      <rPr>
        <u/>
        <sz val="11"/>
        <color theme="1"/>
        <rFont val="Arial"/>
        <family val="2"/>
      </rPr>
      <t>Partial Counties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Dutchess:</t>
    </r>
    <r>
      <rPr>
        <sz val="11"/>
        <color theme="1"/>
        <rFont val="Arial"/>
        <family val="2"/>
      </rPr>
      <t xml:space="preserve"> Entire county except for the towns of Fishkill, East Fishkill, and Beacon.</t>
    </r>
  </si>
  <si>
    <r>
      <rPr>
        <u/>
        <sz val="11"/>
        <color theme="1"/>
        <rFont val="Arial"/>
        <family val="2"/>
      </rPr>
      <t>Entire Counties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Orange and Rockland</t>
    </r>
  </si>
  <si>
    <r>
      <rPr>
        <u/>
        <sz val="11"/>
        <color theme="1"/>
        <rFont val="Arial"/>
        <family val="2"/>
      </rPr>
      <t>Entire Counties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Sullivan and Ulster</t>
    </r>
  </si>
  <si>
    <t>Region 3 - Westchester (Dutchess, Putnam, and Westchester Counties)</t>
  </si>
  <si>
    <t>Region 4 - Ulster (Orange, Rockland, Sullivan, and Ulster Counties)</t>
  </si>
  <si>
    <t>The following is a list of all Regions within New York State for Award 23141:</t>
  </si>
  <si>
    <t>GROUP 77200 Award 23141 - Public Safety Communications Equipment and Services 
(Two-Way Radios and Satellite Phones)</t>
  </si>
  <si>
    <t>Contract #</t>
  </si>
  <si>
    <t>Lot(s) Awarded:</t>
  </si>
  <si>
    <t>Regions Awarded:</t>
  </si>
  <si>
    <t>Effective Date:</t>
  </si>
  <si>
    <t>SUBCONTRACTOR PERCENT MARKUP</t>
  </si>
  <si>
    <t>(%)</t>
  </si>
  <si>
    <r>
      <rPr>
        <b/>
        <sz val="16"/>
        <color theme="1"/>
        <rFont val="Arial"/>
        <family val="2"/>
      </rPr>
      <t xml:space="preserve">Subconcractor Percent (%) Markup </t>
    </r>
    <r>
      <rPr>
        <sz val="16"/>
        <color theme="1"/>
        <rFont val="Arial"/>
        <family val="2"/>
      </rPr>
      <t xml:space="preserve">
</t>
    </r>
    <r>
      <rPr>
        <b/>
        <u/>
        <sz val="12"/>
        <color theme="1"/>
        <rFont val="Arial"/>
        <family val="2"/>
      </rPr>
      <t>Applicable to Job Titles in All Regions</t>
    </r>
    <r>
      <rPr>
        <sz val="12"/>
        <color theme="1"/>
        <rFont val="Arial"/>
        <family val="2"/>
      </rPr>
      <t xml:space="preserve"> 
(e.g. Region 1, Region 2, etc.)</t>
    </r>
  </si>
  <si>
    <t>Percent (%) Markup</t>
  </si>
  <si>
    <t>Electronic Systems Solutions, Inc</t>
  </si>
  <si>
    <r>
      <rPr>
        <u/>
        <sz val="11"/>
        <color theme="1"/>
        <rFont val="Arial"/>
        <family val="2"/>
      </rPr>
      <t>Entire Counties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Bronx, Kings (Brooklyn), New York, Queens, Richmond (Staten Island)</t>
    </r>
  </si>
  <si>
    <t xml:space="preserve">Electronic Systems Solutions, Inc. </t>
  </si>
  <si>
    <t>PT68715</t>
  </si>
  <si>
    <t>Lot 2 - Equipment, Installation, Integration, and Maintenance (Two-Way Radios)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</si>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</sst>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mm\ dd\,\ 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u/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sz val="16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6" fillId="4" borderId="2" xfId="2" applyFont="1" applyFill="1" applyBorder="1" applyAlignment="1" applyProtection="1">
      <alignment vertical="center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8" fontId="3" fillId="0" borderId="1" xfId="0" applyNumberFormat="1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8" fillId="0" borderId="0" xfId="2" applyFont="1" applyFill="1" applyBorder="1" applyAlignment="1" applyProtection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2" applyFont="1" applyAlignment="1" applyProtection="1">
      <alignment horizontal="left" vertical="top"/>
    </xf>
    <xf numFmtId="0" fontId="10" fillId="0" borderId="1" xfId="2" applyFont="1" applyBorder="1" applyAlignment="1" applyProtection="1">
      <alignment horizontal="right" vertical="top"/>
    </xf>
    <xf numFmtId="0" fontId="3" fillId="0" borderId="0" xfId="0" applyFont="1" applyProtection="1"/>
    <xf numFmtId="0" fontId="5" fillId="4" borderId="2" xfId="2" applyFont="1" applyFill="1" applyBorder="1" applyAlignment="1" applyProtection="1">
      <alignment horizontal="center"/>
    </xf>
    <xf numFmtId="0" fontId="5" fillId="4" borderId="0" xfId="2" applyFont="1" applyFill="1" applyBorder="1" applyAlignment="1" applyProtection="1">
      <alignment horizontal="center"/>
    </xf>
    <xf numFmtId="0" fontId="6" fillId="4" borderId="1" xfId="2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>
      <alignment horizontal="left" vertical="top" wrapText="1"/>
    </xf>
    <xf numFmtId="165" fontId="11" fillId="8" borderId="3" xfId="2" quotePrefix="1" applyNumberFormat="1" applyFont="1" applyFill="1" applyBorder="1" applyAlignment="1" applyProtection="1">
      <alignment horizontal="left" vertical="top"/>
    </xf>
    <xf numFmtId="165" fontId="11" fillId="8" borderId="10" xfId="2" quotePrefix="1" applyNumberFormat="1" applyFont="1" applyFill="1" applyBorder="1" applyAlignment="1" applyProtection="1">
      <alignment horizontal="left" vertical="top"/>
    </xf>
    <xf numFmtId="165" fontId="11" fillId="8" borderId="4" xfId="2" quotePrefix="1" applyNumberFormat="1" applyFont="1" applyFill="1" applyBorder="1" applyAlignment="1" applyProtection="1">
      <alignment horizontal="left" vertical="top"/>
    </xf>
    <xf numFmtId="0" fontId="12" fillId="9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6" fillId="4" borderId="8" xfId="2" applyFont="1" applyFill="1" applyBorder="1" applyAlignment="1" applyProtection="1">
      <alignment horizontal="center" vertical="center" wrapText="1"/>
    </xf>
    <xf numFmtId="0" fontId="6" fillId="4" borderId="9" xfId="2" applyFont="1" applyFill="1" applyBorder="1" applyAlignment="1" applyProtection="1">
      <alignment horizontal="center" vertical="center" wrapText="1"/>
    </xf>
    <xf numFmtId="0" fontId="11" fillId="8" borderId="3" xfId="2" quotePrefix="1" applyNumberFormat="1" applyFont="1" applyFill="1" applyBorder="1" applyAlignment="1" applyProtection="1">
      <alignment horizontal="left" vertical="top"/>
    </xf>
    <xf numFmtId="0" fontId="11" fillId="8" borderId="10" xfId="2" quotePrefix="1" applyNumberFormat="1" applyFont="1" applyFill="1" applyBorder="1" applyAlignment="1" applyProtection="1">
      <alignment horizontal="left" vertical="top"/>
    </xf>
    <xf numFmtId="0" fontId="11" fillId="8" borderId="4" xfId="2" quotePrefix="1" applyNumberFormat="1" applyFont="1" applyFill="1" applyBorder="1" applyAlignment="1" applyProtection="1">
      <alignment horizontal="left" vertical="top"/>
    </xf>
    <xf numFmtId="0" fontId="6" fillId="4" borderId="2" xfId="2" applyFont="1" applyFill="1" applyBorder="1" applyAlignment="1" applyProtection="1">
      <alignment horizontal="center" vertical="center" wrapText="1"/>
    </xf>
    <xf numFmtId="0" fontId="6" fillId="4" borderId="0" xfId="2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8" fillId="0" borderId="1" xfId="2" applyFont="1" applyFill="1" applyBorder="1" applyAlignment="1" applyProtection="1">
      <alignment vertical="center" wrapText="1"/>
    </xf>
    <xf numFmtId="0" fontId="5" fillId="4" borderId="2" xfId="2" applyFont="1" applyFill="1" applyBorder="1" applyAlignment="1" applyProtection="1">
      <alignment wrapText="1"/>
    </xf>
    <xf numFmtId="0" fontId="5" fillId="4" borderId="0" xfId="2" applyFont="1" applyFill="1" applyBorder="1" applyAlignment="1" applyProtection="1">
      <alignment wrapText="1"/>
    </xf>
    <xf numFmtId="0" fontId="5" fillId="4" borderId="2" xfId="2" applyFont="1" applyFill="1" applyBorder="1" applyAlignment="1" applyProtection="1"/>
    <xf numFmtId="0" fontId="5" fillId="4" borderId="0" xfId="2" applyFont="1" applyFill="1" applyBorder="1" applyAlignment="1" applyProtection="1"/>
    <xf numFmtId="0" fontId="3" fillId="3" borderId="1" xfId="0" applyFont="1" applyFill="1" applyBorder="1" applyAlignment="1">
      <alignment horizontal="left" vertical="top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top" wrapText="1"/>
    </xf>
    <xf numFmtId="10" fontId="3" fillId="0" borderId="1" xfId="0" applyNumberFormat="1" applyFont="1" applyBorder="1" applyAlignment="1">
      <alignment horizontal="left" vertical="top" wrapText="1"/>
    </xf>
  </cellXfs>
  <cellStyles count="4">
    <cellStyle name="Currency" xfId="1" builtinId="4"/>
    <cellStyle name="Normal" xfId="0" builtinId="0"/>
    <cellStyle name="Normal 10" xfId="2" xr:uid="{F86B67C5-7581-4C3A-A5E4-BDF01D1F96DB}"/>
    <cellStyle name="Normal 3" xfId="3" xr:uid="{5842537A-B304-432F-BF9D-80231DD8B6AA}"/>
  </cellStyles>
  <dxfs count="54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63B4-9B6B-41F2-9292-59C87D316489}">
  <dimension ref="A1:C14"/>
  <sheetViews>
    <sheetView showGridLines="0" tabSelected="1" workbookViewId="0">
      <selection activeCell="A7" sqref="A7"/>
    </sheetView>
  </sheetViews>
  <sheetFormatPr defaultRowHeight="14.25" x14ac:dyDescent="0.2"/>
  <cols>
    <col min="1" max="1" width="40.7109375" style="2" customWidth="1"/>
    <col min="2" max="2" width="14.140625" style="2" bestFit="1" customWidth="1"/>
    <col min="3" max="3" width="80.7109375" style="2" customWidth="1"/>
    <col min="4" max="16384" width="9.140625" style="1"/>
  </cols>
  <sheetData>
    <row r="1" spans="1:3" ht="20.25" x14ac:dyDescent="0.3">
      <c r="A1" s="22" t="s">
        <v>79</v>
      </c>
      <c r="B1" s="23"/>
      <c r="C1" s="23"/>
    </row>
    <row r="2" spans="1:3" ht="39" customHeight="1" x14ac:dyDescent="0.2">
      <c r="A2" s="24" t="s">
        <v>22</v>
      </c>
      <c r="B2" s="24"/>
      <c r="C2" s="24"/>
    </row>
    <row r="4" spans="1:3" ht="18" customHeight="1" x14ac:dyDescent="0.2">
      <c r="A4" s="25" t="s">
        <v>92</v>
      </c>
      <c r="B4" s="25"/>
      <c r="C4" s="25"/>
    </row>
    <row r="5" spans="1:3" ht="15" x14ac:dyDescent="0.2">
      <c r="A5" s="7" t="s">
        <v>35</v>
      </c>
      <c r="B5" s="7" t="s">
        <v>36</v>
      </c>
      <c r="C5" s="7" t="s">
        <v>34</v>
      </c>
    </row>
    <row r="6" spans="1:3" x14ac:dyDescent="0.2">
      <c r="A6" s="13" t="s">
        <v>25</v>
      </c>
      <c r="B6" s="3" t="s">
        <v>37</v>
      </c>
      <c r="C6" s="3" t="s">
        <v>46</v>
      </c>
    </row>
    <row r="7" spans="1:3" x14ac:dyDescent="0.2">
      <c r="A7" s="13" t="s">
        <v>26</v>
      </c>
      <c r="B7" s="3" t="s">
        <v>38</v>
      </c>
      <c r="C7" s="3" t="s">
        <v>47</v>
      </c>
    </row>
    <row r="8" spans="1:3" x14ac:dyDescent="0.2">
      <c r="A8" s="13" t="s">
        <v>27</v>
      </c>
      <c r="B8" s="3" t="s">
        <v>39</v>
      </c>
      <c r="C8" s="3" t="s">
        <v>48</v>
      </c>
    </row>
    <row r="9" spans="1:3" x14ac:dyDescent="0.2">
      <c r="A9" s="13" t="s">
        <v>28</v>
      </c>
      <c r="B9" s="3" t="s">
        <v>40</v>
      </c>
      <c r="C9" s="3" t="s">
        <v>49</v>
      </c>
    </row>
    <row r="10" spans="1:3" ht="28.5" x14ac:dyDescent="0.2">
      <c r="A10" s="13" t="s">
        <v>29</v>
      </c>
      <c r="B10" s="3" t="s">
        <v>41</v>
      </c>
      <c r="C10" s="3" t="s">
        <v>50</v>
      </c>
    </row>
    <row r="11" spans="1:3" x14ac:dyDescent="0.2">
      <c r="A11" s="13" t="s">
        <v>30</v>
      </c>
      <c r="B11" s="3" t="s">
        <v>42</v>
      </c>
      <c r="C11" s="3" t="s">
        <v>51</v>
      </c>
    </row>
    <row r="12" spans="1:3" ht="28.5" x14ac:dyDescent="0.2">
      <c r="A12" s="13" t="s">
        <v>31</v>
      </c>
      <c r="B12" s="3" t="s">
        <v>43</v>
      </c>
      <c r="C12" s="3" t="s">
        <v>52</v>
      </c>
    </row>
    <row r="13" spans="1:3" ht="28.5" x14ac:dyDescent="0.2">
      <c r="A13" s="13" t="s">
        <v>32</v>
      </c>
      <c r="B13" s="3" t="s">
        <v>44</v>
      </c>
      <c r="C13" s="3" t="s">
        <v>53</v>
      </c>
    </row>
    <row r="14" spans="1:3" x14ac:dyDescent="0.2">
      <c r="A14" s="13" t="s">
        <v>33</v>
      </c>
      <c r="B14" s="3" t="s">
        <v>45</v>
      </c>
      <c r="C14" s="3" t="s">
        <v>54</v>
      </c>
    </row>
  </sheetData>
  <sheetProtection algorithmName="SHA-512" hashValue="jbbTB2d9Qns+fg/yK3cAZIH1xUCFu9bHL65HYsDXottkRAxzRaHEwbcQ0sG+A44XnOYYzqq0CWdbi3YQXzyBYQ==" saltValue="mYQOpjdK3KBT/cQXHGjjMA==" spinCount="100000" sheet="1" objects="1" scenarios="1" sort="0" autoFilter="0"/>
  <mergeCells count="3">
    <mergeCell ref="A1:C1"/>
    <mergeCell ref="A2:C2"/>
    <mergeCell ref="A4:C4"/>
  </mergeCells>
  <conditionalFormatting sqref="A1">
    <cfRule type="cellIs" dxfId="53" priority="4" operator="equal">
      <formula>"Word"</formula>
    </cfRule>
    <cfRule type="cellIs" dxfId="52" priority="5" operator="equal">
      <formula>"PDF"</formula>
    </cfRule>
    <cfRule type="cellIs" dxfId="51" priority="6" operator="equal">
      <formula>"Excel"</formula>
    </cfRule>
  </conditionalFormatting>
  <conditionalFormatting sqref="A2">
    <cfRule type="cellIs" dxfId="50" priority="1" operator="equal">
      <formula>"Word"</formula>
    </cfRule>
    <cfRule type="cellIs" dxfId="49" priority="2" operator="equal">
      <formula>"PDF"</formula>
    </cfRule>
    <cfRule type="cellIs" dxfId="48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AFBE-8F8B-4283-A221-3009710B3E4B}">
  <dimension ref="A1:H9"/>
  <sheetViews>
    <sheetView workbookViewId="0">
      <selection activeCell="D20" sqref="D20"/>
    </sheetView>
  </sheetViews>
  <sheetFormatPr defaultRowHeight="14.25" x14ac:dyDescent="0.2"/>
  <cols>
    <col min="1" max="1" width="31.85546875" style="21" bestFit="1" customWidth="1"/>
    <col min="2" max="2" width="15.7109375" style="21" customWidth="1"/>
    <col min="3" max="3" width="17.5703125" style="21" customWidth="1"/>
    <col min="4" max="4" width="50.7109375" style="21" customWidth="1"/>
    <col min="5" max="14" width="15.7109375" style="21" customWidth="1"/>
    <col min="15" max="16384" width="9.140625" style="21"/>
  </cols>
  <sheetData>
    <row r="1" spans="1:8" s="19" customFormat="1" ht="20.25" x14ac:dyDescent="0.3">
      <c r="A1" s="22" t="s">
        <v>98</v>
      </c>
      <c r="B1" s="23"/>
      <c r="C1" s="23"/>
      <c r="D1" s="23"/>
      <c r="E1" s="23"/>
      <c r="F1" s="23"/>
      <c r="G1" s="23"/>
      <c r="H1" s="23"/>
    </row>
    <row r="2" spans="1:8" s="19" customFormat="1" ht="38.25" customHeight="1" x14ac:dyDescent="0.25">
      <c r="A2" s="31" t="s">
        <v>93</v>
      </c>
      <c r="B2" s="32"/>
      <c r="C2" s="32"/>
      <c r="D2" s="32"/>
      <c r="E2" s="32"/>
      <c r="F2" s="32"/>
      <c r="G2" s="32"/>
      <c r="H2" s="32"/>
    </row>
    <row r="3" spans="1:8" ht="15.75" x14ac:dyDescent="0.2">
      <c r="A3" s="20" t="s">
        <v>73</v>
      </c>
      <c r="B3" s="33" t="s">
        <v>104</v>
      </c>
      <c r="C3" s="34"/>
      <c r="D3" s="34"/>
      <c r="E3" s="34"/>
      <c r="F3" s="34"/>
      <c r="G3" s="34"/>
      <c r="H3" s="35"/>
    </row>
    <row r="4" spans="1:8" ht="15.75" x14ac:dyDescent="0.2">
      <c r="A4" s="20" t="s">
        <v>94</v>
      </c>
      <c r="B4" s="33" t="s">
        <v>105</v>
      </c>
      <c r="C4" s="34"/>
      <c r="D4" s="34"/>
      <c r="E4" s="34"/>
      <c r="F4" s="34"/>
      <c r="G4" s="34"/>
      <c r="H4" s="35"/>
    </row>
    <row r="5" spans="1:8" ht="15.75" x14ac:dyDescent="0.2">
      <c r="A5" s="20" t="s">
        <v>95</v>
      </c>
      <c r="B5" s="33" t="s">
        <v>106</v>
      </c>
      <c r="C5" s="34"/>
      <c r="D5" s="34"/>
      <c r="E5" s="34"/>
      <c r="F5" s="34"/>
      <c r="G5" s="34"/>
      <c r="H5" s="35"/>
    </row>
    <row r="6" spans="1:8" ht="15.75" x14ac:dyDescent="0.2">
      <c r="A6" s="20" t="s">
        <v>96</v>
      </c>
      <c r="B6" s="33" t="s">
        <v>107</v>
      </c>
      <c r="C6" s="34"/>
      <c r="D6" s="34"/>
      <c r="E6" s="34"/>
      <c r="F6" s="34"/>
      <c r="G6" s="34"/>
      <c r="H6" s="35"/>
    </row>
    <row r="7" spans="1:8" ht="15.75" x14ac:dyDescent="0.2">
      <c r="A7" s="20" t="s">
        <v>97</v>
      </c>
      <c r="B7" s="26">
        <v>43704</v>
      </c>
      <c r="C7" s="27"/>
      <c r="D7" s="27"/>
      <c r="E7" s="27"/>
      <c r="F7" s="27"/>
      <c r="G7" s="27"/>
      <c r="H7" s="28"/>
    </row>
    <row r="9" spans="1:8" ht="58.5" customHeight="1" x14ac:dyDescent="0.2">
      <c r="A9" s="29" t="s">
        <v>100</v>
      </c>
      <c r="B9" s="29"/>
      <c r="C9" s="29"/>
      <c r="D9" s="30" t="s">
        <v>99</v>
      </c>
      <c r="E9" s="30"/>
      <c r="F9" s="30"/>
      <c r="G9" s="30"/>
      <c r="H9" s="30"/>
    </row>
  </sheetData>
  <sheetProtection algorithmName="SHA-512" hashValue="MXWoHV2dakBYRhfxaU0O5vuqiAsj58P/Q1pnyEQBLhKxlgAu8Q0Tn7tiPlaU0vJrVuOsZH9JEiABzv5vPOvoog==" saltValue="Xns3dkWz0cBe+K+PaiULBQ==" spinCount="100000" sheet="1" objects="1" scenarios="1" sort="0" autoFilter="0"/>
  <mergeCells count="9">
    <mergeCell ref="B7:H7"/>
    <mergeCell ref="A9:C9"/>
    <mergeCell ref="D9:H9"/>
    <mergeCell ref="A1:H1"/>
    <mergeCell ref="A2:H2"/>
    <mergeCell ref="B3:H3"/>
    <mergeCell ref="B4:H4"/>
    <mergeCell ref="B5:H5"/>
    <mergeCell ref="B6:H6"/>
  </mergeCells>
  <conditionalFormatting sqref="A1">
    <cfRule type="cellIs" dxfId="47" priority="4" operator="equal">
      <formula>"Word"</formula>
    </cfRule>
    <cfRule type="cellIs" dxfId="46" priority="5" operator="equal">
      <formula>"PDF"</formula>
    </cfRule>
    <cfRule type="cellIs" dxfId="45" priority="6" operator="equal">
      <formula>"Excel"</formula>
    </cfRule>
  </conditionalFormatting>
  <conditionalFormatting sqref="A2">
    <cfRule type="cellIs" dxfId="44" priority="1" operator="equal">
      <formula>"Word"</formula>
    </cfRule>
    <cfRule type="cellIs" dxfId="43" priority="2" operator="equal">
      <formula>"PDF"</formula>
    </cfRule>
    <cfRule type="cellIs" dxfId="42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DCAD-8172-4A32-A526-9D639B02D80D}">
  <dimension ref="A1:K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25" x14ac:dyDescent="0.2"/>
  <cols>
    <col min="1" max="1" width="50.7109375" style="2" customWidth="1"/>
    <col min="2" max="2" width="33.28515625" style="2" bestFit="1" customWidth="1"/>
    <col min="3" max="3" width="39.5703125" style="1" bestFit="1" customWidth="1"/>
    <col min="4" max="5" width="37" style="1" bestFit="1" customWidth="1"/>
    <col min="6" max="8" width="33.28515625" style="1" bestFit="1" customWidth="1"/>
    <col min="9" max="9" width="50.42578125" style="1" bestFit="1" customWidth="1"/>
    <col min="10" max="11" width="33.28515625" style="1" bestFit="1" customWidth="1"/>
    <col min="12" max="16384" width="9.140625" style="1"/>
  </cols>
  <sheetData>
    <row r="1" spans="1:11" ht="20.25" x14ac:dyDescent="0.3">
      <c r="A1" s="22" t="s">
        <v>23</v>
      </c>
      <c r="B1" s="23"/>
      <c r="C1" s="23"/>
    </row>
    <row r="2" spans="1:11" ht="39" customHeight="1" x14ac:dyDescent="0.2">
      <c r="A2" s="36" t="s">
        <v>22</v>
      </c>
      <c r="B2" s="37"/>
      <c r="C2" s="37"/>
    </row>
    <row r="4" spans="1:11" ht="30" x14ac:dyDescent="0.2">
      <c r="A4" s="8" t="s">
        <v>0</v>
      </c>
      <c r="B4" s="8" t="s">
        <v>66</v>
      </c>
      <c r="C4" s="8" t="s">
        <v>65</v>
      </c>
      <c r="D4" s="8" t="s">
        <v>64</v>
      </c>
      <c r="E4" s="8" t="s">
        <v>63</v>
      </c>
      <c r="F4" s="8" t="s">
        <v>10</v>
      </c>
      <c r="G4" s="8" t="s">
        <v>12</v>
      </c>
      <c r="H4" s="8" t="s">
        <v>14</v>
      </c>
      <c r="I4" s="8" t="s">
        <v>16</v>
      </c>
      <c r="J4" s="8" t="s">
        <v>18</v>
      </c>
      <c r="K4" s="8" t="s">
        <v>62</v>
      </c>
    </row>
    <row r="5" spans="1:11" ht="15" x14ac:dyDescent="0.2">
      <c r="A5" s="9" t="s">
        <v>60</v>
      </c>
      <c r="B5" s="13" t="s">
        <v>61</v>
      </c>
      <c r="C5" s="13" t="s">
        <v>61</v>
      </c>
      <c r="D5" s="13" t="s">
        <v>61</v>
      </c>
      <c r="E5" s="13" t="s">
        <v>61</v>
      </c>
      <c r="F5" s="13" t="s">
        <v>61</v>
      </c>
      <c r="G5" s="13" t="s">
        <v>61</v>
      </c>
      <c r="H5" s="13" t="s">
        <v>61</v>
      </c>
      <c r="I5" s="13" t="s">
        <v>61</v>
      </c>
      <c r="J5" s="13" t="s">
        <v>61</v>
      </c>
      <c r="K5" s="13" t="s">
        <v>61</v>
      </c>
    </row>
    <row r="6" spans="1:11" s="10" customFormat="1" x14ac:dyDescent="0.2">
      <c r="A6" s="9" t="s">
        <v>59</v>
      </c>
      <c r="B6" s="11">
        <v>139.43</v>
      </c>
      <c r="C6" s="11">
        <v>125.79</v>
      </c>
      <c r="D6" s="11">
        <v>150</v>
      </c>
      <c r="E6" s="11">
        <v>150</v>
      </c>
      <c r="F6" s="11">
        <v>200</v>
      </c>
      <c r="G6" s="11">
        <v>175</v>
      </c>
      <c r="H6" s="11">
        <v>175</v>
      </c>
      <c r="I6" s="11">
        <v>175</v>
      </c>
      <c r="J6" s="11">
        <v>200</v>
      </c>
      <c r="K6" s="11">
        <v>250</v>
      </c>
    </row>
    <row r="7" spans="1:11" s="10" customFormat="1" x14ac:dyDescent="0.2">
      <c r="A7" s="9" t="s">
        <v>58</v>
      </c>
      <c r="B7" s="11">
        <v>183.31</v>
      </c>
      <c r="C7" s="11">
        <v>169.67</v>
      </c>
      <c r="D7" s="11">
        <v>225</v>
      </c>
      <c r="E7" s="11">
        <v>225</v>
      </c>
      <c r="F7" s="11">
        <v>300</v>
      </c>
      <c r="G7" s="11">
        <v>262.5</v>
      </c>
      <c r="H7" s="11">
        <v>262.5</v>
      </c>
      <c r="I7" s="11">
        <v>262.5</v>
      </c>
      <c r="J7" s="11">
        <v>300</v>
      </c>
      <c r="K7" s="11">
        <v>375</v>
      </c>
    </row>
    <row r="8" spans="1:11" s="10" customFormat="1" x14ac:dyDescent="0.2">
      <c r="A8" s="9" t="s">
        <v>57</v>
      </c>
      <c r="B8" s="12">
        <v>183.30840000000001</v>
      </c>
      <c r="C8" s="12">
        <v>169.66839999999999</v>
      </c>
      <c r="D8" s="11">
        <v>225</v>
      </c>
      <c r="E8" s="11">
        <v>225</v>
      </c>
      <c r="F8" s="11">
        <v>300</v>
      </c>
      <c r="G8" s="11">
        <v>262.5</v>
      </c>
      <c r="H8" s="11">
        <v>262.5</v>
      </c>
      <c r="I8" s="11">
        <v>262.5</v>
      </c>
      <c r="J8" s="11">
        <v>300</v>
      </c>
      <c r="K8" s="11">
        <v>375</v>
      </c>
    </row>
    <row r="9" spans="1:11" s="10" customFormat="1" x14ac:dyDescent="0.2">
      <c r="A9" s="9" t="s">
        <v>56</v>
      </c>
      <c r="B9" s="12">
        <v>183.30840000000001</v>
      </c>
      <c r="C9" s="12">
        <v>169.66839999999999</v>
      </c>
      <c r="D9" s="11">
        <v>225</v>
      </c>
      <c r="E9" s="11">
        <v>225</v>
      </c>
      <c r="F9" s="11">
        <v>300</v>
      </c>
      <c r="G9" s="11">
        <v>262.5</v>
      </c>
      <c r="H9" s="11">
        <v>262.5</v>
      </c>
      <c r="I9" s="11">
        <v>262.5</v>
      </c>
      <c r="J9" s="11">
        <v>300</v>
      </c>
      <c r="K9" s="11">
        <v>375</v>
      </c>
    </row>
    <row r="10" spans="1:11" s="10" customFormat="1" x14ac:dyDescent="0.2">
      <c r="A10" s="9" t="s">
        <v>55</v>
      </c>
      <c r="B10" s="12">
        <v>227.19119999999998</v>
      </c>
      <c r="C10" s="12">
        <v>213.55119999999999</v>
      </c>
      <c r="D10" s="11">
        <v>300</v>
      </c>
      <c r="E10" s="11">
        <v>300</v>
      </c>
      <c r="F10" s="11">
        <v>400</v>
      </c>
      <c r="G10" s="11">
        <v>350</v>
      </c>
      <c r="H10" s="11">
        <v>350</v>
      </c>
      <c r="I10" s="11">
        <v>350</v>
      </c>
      <c r="J10" s="11">
        <v>400</v>
      </c>
      <c r="K10" s="11">
        <v>500</v>
      </c>
    </row>
  </sheetData>
  <mergeCells count="2">
    <mergeCell ref="A1:C1"/>
    <mergeCell ref="A2:C2"/>
  </mergeCells>
  <conditionalFormatting sqref="A1">
    <cfRule type="cellIs" dxfId="41" priority="4" operator="equal">
      <formula>"Word"</formula>
    </cfRule>
    <cfRule type="cellIs" dxfId="40" priority="5" operator="equal">
      <formula>"PDF"</formula>
    </cfRule>
    <cfRule type="cellIs" dxfId="39" priority="6" operator="equal">
      <formula>"Excel"</formula>
    </cfRule>
  </conditionalFormatting>
  <conditionalFormatting sqref="A2">
    <cfRule type="cellIs" dxfId="38" priority="1" operator="equal">
      <formula>"Word"</formula>
    </cfRule>
    <cfRule type="cellIs" dxfId="37" priority="2" operator="equal">
      <formula>"PDF"</formula>
    </cfRule>
    <cfRule type="cellIs" dxfId="36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942D-4131-4100-ADE7-1810617D081C}">
  <dimension ref="A1:B15"/>
  <sheetViews>
    <sheetView showGridLines="0" workbookViewId="0">
      <selection activeCell="B5" sqref="B5"/>
    </sheetView>
  </sheetViews>
  <sheetFormatPr defaultRowHeight="14.25" x14ac:dyDescent="0.2"/>
  <cols>
    <col min="1" max="1" width="40.7109375" style="2" customWidth="1"/>
    <col min="2" max="2" width="80.7109375" style="2" customWidth="1"/>
    <col min="3" max="16384" width="9.140625" style="1"/>
  </cols>
  <sheetData>
    <row r="1" spans="1:2" ht="20.25" x14ac:dyDescent="0.3">
      <c r="A1" s="22" t="s">
        <v>80</v>
      </c>
      <c r="B1" s="23"/>
    </row>
    <row r="2" spans="1:2" ht="39" customHeight="1" x14ac:dyDescent="0.2">
      <c r="A2" s="36" t="s">
        <v>22</v>
      </c>
      <c r="B2" s="37"/>
    </row>
    <row r="4" spans="1:2" ht="40.5" customHeight="1" x14ac:dyDescent="0.2">
      <c r="A4" s="38" t="s">
        <v>81</v>
      </c>
      <c r="B4" s="39"/>
    </row>
    <row r="5" spans="1:2" ht="15" x14ac:dyDescent="0.2">
      <c r="A5" s="4" t="s">
        <v>0</v>
      </c>
      <c r="B5" s="4" t="s">
        <v>1</v>
      </c>
    </row>
    <row r="6" spans="1:2" ht="128.25" x14ac:dyDescent="0.2">
      <c r="A6" s="5" t="s">
        <v>3</v>
      </c>
      <c r="B6" s="3" t="s">
        <v>4</v>
      </c>
    </row>
    <row r="7" spans="1:2" ht="42.75" x14ac:dyDescent="0.2">
      <c r="A7" s="5" t="s">
        <v>2</v>
      </c>
      <c r="B7" s="3" t="s">
        <v>5</v>
      </c>
    </row>
    <row r="8" spans="1:2" ht="28.5" x14ac:dyDescent="0.2">
      <c r="A8" s="5" t="s">
        <v>6</v>
      </c>
      <c r="B8" s="3" t="s">
        <v>7</v>
      </c>
    </row>
    <row r="9" spans="1:2" ht="42.75" x14ac:dyDescent="0.2">
      <c r="A9" s="5" t="s">
        <v>8</v>
      </c>
      <c r="B9" s="3" t="s">
        <v>9</v>
      </c>
    </row>
    <row r="10" spans="1:2" ht="28.5" x14ac:dyDescent="0.2">
      <c r="A10" s="5" t="s">
        <v>10</v>
      </c>
      <c r="B10" s="3" t="s">
        <v>11</v>
      </c>
    </row>
    <row r="11" spans="1:2" ht="28.5" x14ac:dyDescent="0.2">
      <c r="A11" s="5" t="s">
        <v>12</v>
      </c>
      <c r="B11" s="3" t="s">
        <v>13</v>
      </c>
    </row>
    <row r="12" spans="1:2" ht="42.75" x14ac:dyDescent="0.2">
      <c r="A12" s="5" t="s">
        <v>14</v>
      </c>
      <c r="B12" s="3" t="s">
        <v>15</v>
      </c>
    </row>
    <row r="13" spans="1:2" ht="42.75" x14ac:dyDescent="0.2">
      <c r="A13" s="5" t="s">
        <v>16</v>
      </c>
      <c r="B13" s="3" t="s">
        <v>17</v>
      </c>
    </row>
    <row r="14" spans="1:2" ht="42.75" x14ac:dyDescent="0.2">
      <c r="A14" s="5" t="s">
        <v>18</v>
      </c>
      <c r="B14" s="3" t="s">
        <v>19</v>
      </c>
    </row>
    <row r="15" spans="1:2" ht="42.75" x14ac:dyDescent="0.2">
      <c r="A15" s="5" t="s">
        <v>20</v>
      </c>
      <c r="B15" s="3" t="s">
        <v>21</v>
      </c>
    </row>
  </sheetData>
  <sheetProtection algorithmName="SHA-512" hashValue="JgEgh3lZV0HT9gJG+2magY4w+Kk5sHEwD08zqeP3vNG8KUqFeNJ9vfZJrpJjN4dwFqHjQl6y9zk1AXWVET+t+w==" saltValue="2/vP95e51UY03VB2plqhQQ==" spinCount="100000" sheet="1" objects="1" scenarios="1" sort="0" autoFilter="0"/>
  <mergeCells count="3">
    <mergeCell ref="A1:B1"/>
    <mergeCell ref="A2:B2"/>
    <mergeCell ref="A4:B4"/>
  </mergeCells>
  <conditionalFormatting sqref="A1">
    <cfRule type="cellIs" dxfId="35" priority="4" operator="equal">
      <formula>"Word"</formula>
    </cfRule>
    <cfRule type="cellIs" dxfId="34" priority="5" operator="equal">
      <formula>"PDF"</formula>
    </cfRule>
    <cfRule type="cellIs" dxfId="33" priority="6" operator="equal">
      <formula>"Excel"</formula>
    </cfRule>
  </conditionalFormatting>
  <conditionalFormatting sqref="A2">
    <cfRule type="cellIs" dxfId="32" priority="1" operator="equal">
      <formula>"Word"</formula>
    </cfRule>
    <cfRule type="cellIs" dxfId="31" priority="2" operator="equal">
      <formula>"PDF"</formula>
    </cfRule>
    <cfRule type="cellIs" dxfId="3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FF23-95F9-49CB-B875-CDE80691ADAE}">
  <dimension ref="A1:C5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C1"/>
    </sheetView>
  </sheetViews>
  <sheetFormatPr defaultRowHeight="14.25" x14ac:dyDescent="0.2"/>
  <cols>
    <col min="1" max="1" width="39.5703125" style="2" bestFit="1" customWidth="1"/>
    <col min="2" max="2" width="37.42578125" style="2" bestFit="1" customWidth="1"/>
    <col min="3" max="3" width="33.28515625" style="2" customWidth="1"/>
    <col min="4" max="4" width="26.28515625" style="1" bestFit="1" customWidth="1"/>
    <col min="5" max="5" width="33.28515625" style="1" bestFit="1" customWidth="1"/>
    <col min="6" max="6" width="50.42578125" style="1" bestFit="1" customWidth="1"/>
    <col min="7" max="8" width="33.28515625" style="1" bestFit="1" customWidth="1"/>
    <col min="9" max="16384" width="9.140625" style="1"/>
  </cols>
  <sheetData>
    <row r="1" spans="1:3" ht="20.25" x14ac:dyDescent="0.3">
      <c r="A1" s="42" t="s">
        <v>83</v>
      </c>
      <c r="B1" s="43"/>
      <c r="C1" s="43"/>
    </row>
    <row r="2" spans="1:3" ht="18" x14ac:dyDescent="0.2">
      <c r="A2" s="6" t="s">
        <v>73</v>
      </c>
      <c r="B2" s="41" t="s">
        <v>102</v>
      </c>
      <c r="C2" s="41"/>
    </row>
    <row r="3" spans="1:3" ht="15" x14ac:dyDescent="0.2">
      <c r="A3" s="15" t="s">
        <v>60</v>
      </c>
      <c r="B3" s="15" t="s">
        <v>0</v>
      </c>
      <c r="C3" s="16" t="s">
        <v>101</v>
      </c>
    </row>
    <row r="4" spans="1:3" ht="60" customHeight="1" x14ac:dyDescent="0.2">
      <c r="A4" s="40" t="s">
        <v>82</v>
      </c>
      <c r="B4" s="17" t="s">
        <v>66</v>
      </c>
      <c r="C4" s="54">
        <v>1.75</v>
      </c>
    </row>
    <row r="5" spans="1:3" ht="60" customHeight="1" x14ac:dyDescent="0.2">
      <c r="A5" s="40"/>
      <c r="B5" s="17" t="s">
        <v>65</v>
      </c>
      <c r="C5" s="54">
        <v>1.75</v>
      </c>
    </row>
  </sheetData>
  <sheetProtection algorithmName="SHA-512" hashValue="mVT+vNLr2G6g9p6Rl7ItlgFYxHE5lfuQXDW11vA2ax+QOcBvlfo4MHSL6R4bQmajTG2NYDRE3kliAvMAmp3h9w==" saltValue="osWpkvRogiiSeOOH5CnmxQ==" spinCount="100000" sheet="1" objects="1" scenarios="1" sort="0" autoFilter="0"/>
  <mergeCells count="3">
    <mergeCell ref="A4:A5"/>
    <mergeCell ref="B2:C2"/>
    <mergeCell ref="A1:C1"/>
  </mergeCells>
  <conditionalFormatting sqref="A1">
    <cfRule type="cellIs" dxfId="29" priority="4" operator="equal">
      <formula>"Word"</formula>
    </cfRule>
    <cfRule type="cellIs" dxfId="28" priority="5" operator="equal">
      <formula>"PDF"</formula>
    </cfRule>
    <cfRule type="cellIs" dxfId="27" priority="6" operator="equal">
      <formula>"Excel"</formula>
    </cfRule>
  </conditionalFormatting>
  <conditionalFormatting sqref="A2">
    <cfRule type="cellIs" dxfId="26" priority="1" operator="equal">
      <formula>"Word"</formula>
    </cfRule>
    <cfRule type="cellIs" dxfId="25" priority="2" operator="equal">
      <formula>"PDF"</formula>
    </cfRule>
    <cfRule type="cellIs" dxfId="24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0CD1-1061-452D-AF07-001E490B47BE}">
  <dimension ref="A1:C5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" sqref="C4:C5"/>
    </sheetView>
  </sheetViews>
  <sheetFormatPr defaultRowHeight="14.25" x14ac:dyDescent="0.2"/>
  <cols>
    <col min="1" max="1" width="39.5703125" style="2" bestFit="1" customWidth="1"/>
    <col min="2" max="2" width="37.42578125" style="2" bestFit="1" customWidth="1"/>
    <col min="3" max="3" width="33.28515625" style="2" customWidth="1"/>
    <col min="4" max="4" width="26.28515625" style="1" bestFit="1" customWidth="1"/>
    <col min="5" max="5" width="33.28515625" style="1" bestFit="1" customWidth="1"/>
    <col min="6" max="6" width="50.42578125" style="1" bestFit="1" customWidth="1"/>
    <col min="7" max="8" width="33.28515625" style="1" bestFit="1" customWidth="1"/>
    <col min="9" max="16384" width="9.140625" style="1"/>
  </cols>
  <sheetData>
    <row r="1" spans="1:3" ht="39.75" customHeight="1" x14ac:dyDescent="0.3">
      <c r="A1" s="42" t="s">
        <v>84</v>
      </c>
      <c r="B1" s="43"/>
      <c r="C1" s="43"/>
    </row>
    <row r="2" spans="1:3" ht="18" x14ac:dyDescent="0.2">
      <c r="A2" s="6" t="s">
        <v>73</v>
      </c>
      <c r="B2" s="41" t="s">
        <v>102</v>
      </c>
      <c r="C2" s="41"/>
    </row>
    <row r="3" spans="1:3" ht="15" x14ac:dyDescent="0.2">
      <c r="A3" s="15" t="s">
        <v>60</v>
      </c>
      <c r="B3" s="15" t="s">
        <v>0</v>
      </c>
      <c r="C3" s="16" t="s">
        <v>101</v>
      </c>
    </row>
    <row r="4" spans="1:3" ht="60" customHeight="1" x14ac:dyDescent="0.2">
      <c r="A4" s="40" t="s">
        <v>103</v>
      </c>
      <c r="B4" s="17" t="s">
        <v>66</v>
      </c>
      <c r="C4" s="54">
        <v>1.2083999999999999</v>
      </c>
    </row>
    <row r="5" spans="1:3" ht="60" customHeight="1" x14ac:dyDescent="0.2">
      <c r="A5" s="40"/>
      <c r="B5" s="17" t="s">
        <v>65</v>
      </c>
      <c r="C5" s="54">
        <v>1.2083999999999999</v>
      </c>
    </row>
  </sheetData>
  <sheetProtection algorithmName="SHA-512" hashValue="Pl9QOgGAldE9OmaUmrFtNsXhOnxivLmdySehMQDNTbLz8k9l+WqbmEAJdqhon4P2eiGPbYrfBWHXhPSOoervtg==" saltValue="/+I4f0KnEal/KFSZJYip6w==" spinCount="100000" sheet="1" objects="1" scenarios="1" sort="0" autoFilter="0"/>
  <mergeCells count="3">
    <mergeCell ref="A1:C1"/>
    <mergeCell ref="B2:C2"/>
    <mergeCell ref="A4:A5"/>
  </mergeCells>
  <conditionalFormatting sqref="A1">
    <cfRule type="cellIs" dxfId="23" priority="4" operator="equal">
      <formula>"Word"</formula>
    </cfRule>
    <cfRule type="cellIs" dxfId="22" priority="5" operator="equal">
      <formula>"PDF"</formula>
    </cfRule>
    <cfRule type="cellIs" dxfId="21" priority="6" operator="equal">
      <formula>"Excel"</formula>
    </cfRule>
  </conditionalFormatting>
  <conditionalFormatting sqref="A2">
    <cfRule type="cellIs" dxfId="20" priority="1" operator="equal">
      <formula>"Word"</formula>
    </cfRule>
    <cfRule type="cellIs" dxfId="19" priority="2" operator="equal">
      <formula>"PDF"</formula>
    </cfRule>
    <cfRule type="cellIs" dxfId="18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1D99-E856-426A-93C0-3181830250AB}">
  <dimension ref="A1:C9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C1"/>
    </sheetView>
  </sheetViews>
  <sheetFormatPr defaultRowHeight="14.25" x14ac:dyDescent="0.2"/>
  <cols>
    <col min="1" max="1" width="39.5703125" style="2" bestFit="1" customWidth="1"/>
    <col min="2" max="2" width="37.42578125" style="2" bestFit="1" customWidth="1"/>
    <col min="3" max="3" width="33.28515625" style="2" customWidth="1"/>
    <col min="4" max="4" width="26.28515625" style="1" bestFit="1" customWidth="1"/>
    <col min="5" max="5" width="33.28515625" style="1" bestFit="1" customWidth="1"/>
    <col min="6" max="6" width="50.42578125" style="1" bestFit="1" customWidth="1"/>
    <col min="7" max="8" width="33.28515625" style="1" bestFit="1" customWidth="1"/>
    <col min="9" max="16384" width="9.140625" style="1"/>
  </cols>
  <sheetData>
    <row r="1" spans="1:3" ht="20.25" x14ac:dyDescent="0.3">
      <c r="A1" s="44" t="s">
        <v>90</v>
      </c>
      <c r="B1" s="45"/>
      <c r="C1" s="45"/>
    </row>
    <row r="2" spans="1:3" ht="18" x14ac:dyDescent="0.2">
      <c r="A2" s="6" t="s">
        <v>73</v>
      </c>
      <c r="B2" s="41" t="s">
        <v>102</v>
      </c>
      <c r="C2" s="41"/>
    </row>
    <row r="3" spans="1:3" ht="15" x14ac:dyDescent="0.2">
      <c r="A3" s="15" t="s">
        <v>60</v>
      </c>
      <c r="B3" s="15" t="s">
        <v>0</v>
      </c>
      <c r="C3" s="16" t="s">
        <v>101</v>
      </c>
    </row>
    <row r="4" spans="1:3" ht="60" customHeight="1" x14ac:dyDescent="0.2">
      <c r="A4" s="40" t="s">
        <v>85</v>
      </c>
      <c r="B4" s="17" t="s">
        <v>66</v>
      </c>
      <c r="C4" s="54">
        <v>1.0649</v>
      </c>
    </row>
    <row r="5" spans="1:3" ht="60" customHeight="1" x14ac:dyDescent="0.2">
      <c r="A5" s="40"/>
      <c r="B5" s="17" t="s">
        <v>65</v>
      </c>
      <c r="C5" s="54">
        <v>1.4217</v>
      </c>
    </row>
    <row r="6" spans="1:3" ht="60" customHeight="1" x14ac:dyDescent="0.2">
      <c r="A6" s="46" t="s">
        <v>86</v>
      </c>
      <c r="B6" s="18" t="s">
        <v>66</v>
      </c>
      <c r="C6" s="54">
        <v>1.4217</v>
      </c>
    </row>
    <row r="7" spans="1:3" ht="60" customHeight="1" x14ac:dyDescent="0.2">
      <c r="A7" s="46"/>
      <c r="B7" s="18" t="s">
        <v>65</v>
      </c>
      <c r="C7" s="54">
        <v>1.3308</v>
      </c>
    </row>
    <row r="8" spans="1:3" ht="60" customHeight="1" x14ac:dyDescent="0.2">
      <c r="A8" s="40" t="s">
        <v>87</v>
      </c>
      <c r="B8" s="17" t="s">
        <v>66</v>
      </c>
      <c r="C8" s="54">
        <v>1.3351</v>
      </c>
    </row>
    <row r="9" spans="1:3" ht="60" customHeight="1" x14ac:dyDescent="0.2">
      <c r="A9" s="40"/>
      <c r="B9" s="17" t="s">
        <v>65</v>
      </c>
      <c r="C9" s="54">
        <v>1.3351</v>
      </c>
    </row>
  </sheetData>
  <sheetProtection algorithmName="SHA-512" hashValue="bWRrCiBnT/rPjbsQ7NmiUJbi7mJhcGV9xZQgZHQTtHcCB55J7vhFfSNJ5TkfQxQijcnikyi8xNLwXZMCmFQxLg==" saltValue="SjbOOoVzf40LOayIMHIoyQ==" spinCount="100000" sheet="1" objects="1" scenarios="1" sort="0" autoFilter="0"/>
  <mergeCells count="5">
    <mergeCell ref="A1:C1"/>
    <mergeCell ref="B2:C2"/>
    <mergeCell ref="A4:A5"/>
    <mergeCell ref="A6:A7"/>
    <mergeCell ref="A8:A9"/>
  </mergeCells>
  <conditionalFormatting sqref="A1">
    <cfRule type="cellIs" dxfId="17" priority="4" operator="equal">
      <formula>"Word"</formula>
    </cfRule>
    <cfRule type="cellIs" dxfId="16" priority="5" operator="equal">
      <formula>"PDF"</formula>
    </cfRule>
    <cfRule type="cellIs" dxfId="15" priority="6" operator="equal">
      <formula>"Excel"</formula>
    </cfRule>
  </conditionalFormatting>
  <conditionalFormatting sqref="A2">
    <cfRule type="cellIs" dxfId="14" priority="1" operator="equal">
      <formula>"Word"</formula>
    </cfRule>
    <cfRule type="cellIs" dxfId="13" priority="2" operator="equal">
      <formula>"PDF"</formula>
    </cfRule>
    <cfRule type="cellIs" dxfId="12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4BAC9-6500-4D25-83B3-A9A40E2CE57E}">
  <dimension ref="A1:C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" sqref="C4:C7"/>
    </sheetView>
  </sheetViews>
  <sheetFormatPr defaultRowHeight="14.25" x14ac:dyDescent="0.2"/>
  <cols>
    <col min="1" max="1" width="39.5703125" style="2" bestFit="1" customWidth="1"/>
    <col min="2" max="2" width="37.42578125" style="2" bestFit="1" customWidth="1"/>
    <col min="3" max="3" width="33.28515625" style="2" customWidth="1"/>
    <col min="4" max="4" width="26.28515625" style="1" bestFit="1" customWidth="1"/>
    <col min="5" max="5" width="33.28515625" style="1" bestFit="1" customWidth="1"/>
    <col min="6" max="6" width="50.42578125" style="1" bestFit="1" customWidth="1"/>
    <col min="7" max="8" width="33.28515625" style="1" bestFit="1" customWidth="1"/>
    <col min="9" max="16384" width="9.140625" style="1"/>
  </cols>
  <sheetData>
    <row r="1" spans="1:3" ht="20.25" x14ac:dyDescent="0.3">
      <c r="A1" s="44" t="s">
        <v>91</v>
      </c>
      <c r="B1" s="45"/>
      <c r="C1" s="45"/>
    </row>
    <row r="2" spans="1:3" ht="18" x14ac:dyDescent="0.2">
      <c r="A2" s="6" t="s">
        <v>73</v>
      </c>
      <c r="B2" s="41" t="s">
        <v>102</v>
      </c>
      <c r="C2" s="41"/>
    </row>
    <row r="3" spans="1:3" ht="15" x14ac:dyDescent="0.2">
      <c r="A3" s="15" t="s">
        <v>60</v>
      </c>
      <c r="B3" s="15" t="s">
        <v>0</v>
      </c>
      <c r="C3" s="16" t="s">
        <v>101</v>
      </c>
    </row>
    <row r="4" spans="1:3" ht="60" customHeight="1" x14ac:dyDescent="0.2">
      <c r="A4" s="40" t="s">
        <v>88</v>
      </c>
      <c r="B4" s="17" t="s">
        <v>66</v>
      </c>
      <c r="C4" s="54">
        <v>1.4217</v>
      </c>
    </row>
    <row r="5" spans="1:3" ht="60" customHeight="1" x14ac:dyDescent="0.2">
      <c r="A5" s="40"/>
      <c r="B5" s="17" t="s">
        <v>65</v>
      </c>
      <c r="C5" s="54">
        <v>1.4217</v>
      </c>
    </row>
    <row r="6" spans="1:3" ht="60" customHeight="1" x14ac:dyDescent="0.2">
      <c r="A6" s="46" t="s">
        <v>89</v>
      </c>
      <c r="B6" s="18" t="s">
        <v>66</v>
      </c>
      <c r="C6" s="54">
        <v>1.4217</v>
      </c>
    </row>
    <row r="7" spans="1:3" ht="60" customHeight="1" x14ac:dyDescent="0.2">
      <c r="A7" s="46"/>
      <c r="B7" s="18" t="s">
        <v>65</v>
      </c>
      <c r="C7" s="54">
        <v>1.4217</v>
      </c>
    </row>
  </sheetData>
  <sheetProtection algorithmName="SHA-512" hashValue="QKClNDkbEwhTdy3AWnZfpSeaqoow6iBD/nQu3WSNiQZZjTOwe+9pMwuCyX5+qRhjZDxw3VCBWLYw3gHw7VAqrQ==" saltValue="c/stZNOz7pVPsBlU3pPSOQ==" spinCount="100000" sheet="1" objects="1" scenarios="1" sort="0" autoFilter="0"/>
  <mergeCells count="4">
    <mergeCell ref="A1:C1"/>
    <mergeCell ref="B2:C2"/>
    <mergeCell ref="A4:A5"/>
    <mergeCell ref="A6:A7"/>
  </mergeCells>
  <conditionalFormatting sqref="A1">
    <cfRule type="cellIs" dxfId="11" priority="4" operator="equal">
      <formula>"Word"</formula>
    </cfRule>
    <cfRule type="cellIs" dxfId="10" priority="5" operator="equal">
      <formula>"PDF"</formula>
    </cfRule>
    <cfRule type="cellIs" dxfId="9" priority="6" operator="equal">
      <formula>"Excel"</formula>
    </cfRule>
  </conditionalFormatting>
  <conditionalFormatting sqref="A2">
    <cfRule type="cellIs" dxfId="8" priority="1" operator="equal">
      <formula>"Word"</formula>
    </cfRule>
    <cfRule type="cellIs" dxfId="7" priority="2" operator="equal">
      <formula>"PDF"</formula>
    </cfRule>
    <cfRule type="cellIs" dxfId="6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779F-7D0F-4BB8-A66B-09126589C3E9}">
  <dimension ref="A1:G75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" sqref="B2:C2"/>
    </sheetView>
  </sheetViews>
  <sheetFormatPr defaultRowHeight="14.25" x14ac:dyDescent="0.2"/>
  <cols>
    <col min="1" max="1" width="39.5703125" style="2" bestFit="1" customWidth="1"/>
    <col min="2" max="2" width="37.42578125" style="2" bestFit="1" customWidth="1"/>
    <col min="3" max="3" width="17.28515625" style="2" bestFit="1" customWidth="1"/>
    <col min="4" max="4" width="13.42578125" style="1" bestFit="1" customWidth="1"/>
    <col min="5" max="7" width="18.85546875" style="1" bestFit="1" customWidth="1"/>
    <col min="8" max="8" width="26.28515625" style="1" bestFit="1" customWidth="1"/>
    <col min="9" max="9" width="33.28515625" style="1" bestFit="1" customWidth="1"/>
    <col min="10" max="10" width="50.42578125" style="1" bestFit="1" customWidth="1"/>
    <col min="11" max="12" width="33.28515625" style="1" bestFit="1" customWidth="1"/>
    <col min="13" max="16384" width="9.140625" style="1"/>
  </cols>
  <sheetData>
    <row r="1" spans="1:7" ht="20.25" x14ac:dyDescent="0.3">
      <c r="A1" s="44" t="s">
        <v>74</v>
      </c>
      <c r="B1" s="45"/>
      <c r="C1" s="45"/>
      <c r="D1" s="45"/>
      <c r="E1" s="45"/>
      <c r="F1" s="45"/>
      <c r="G1" s="45"/>
    </row>
    <row r="2" spans="1:7" ht="18" x14ac:dyDescent="0.2">
      <c r="A2" s="6" t="s">
        <v>73</v>
      </c>
      <c r="B2" s="41" t="s">
        <v>102</v>
      </c>
      <c r="C2" s="41"/>
      <c r="D2" s="14"/>
      <c r="E2" s="14"/>
      <c r="F2" s="14"/>
    </row>
    <row r="3" spans="1:7" ht="45" x14ac:dyDescent="0.2">
      <c r="A3" s="15" t="s">
        <v>24</v>
      </c>
      <c r="B3" s="15" t="s">
        <v>0</v>
      </c>
      <c r="C3" s="16" t="s">
        <v>72</v>
      </c>
      <c r="D3" s="16" t="s">
        <v>68</v>
      </c>
      <c r="E3" s="16" t="s">
        <v>69</v>
      </c>
      <c r="F3" s="16" t="s">
        <v>70</v>
      </c>
      <c r="G3" s="16" t="s">
        <v>71</v>
      </c>
    </row>
    <row r="4" spans="1:7" ht="30" x14ac:dyDescent="0.2">
      <c r="A4" s="47" t="s">
        <v>75</v>
      </c>
      <c r="B4" s="17" t="s">
        <v>64</v>
      </c>
      <c r="C4" s="11">
        <v>175</v>
      </c>
      <c r="D4" s="11">
        <f>$C4*1.5</f>
        <v>262.5</v>
      </c>
      <c r="E4" s="11">
        <f>$C4*1.5</f>
        <v>262.5</v>
      </c>
      <c r="F4" s="11">
        <f>$C4*1.5</f>
        <v>262.5</v>
      </c>
      <c r="G4" s="11">
        <f>$C4*2</f>
        <v>350</v>
      </c>
    </row>
    <row r="5" spans="1:7" ht="30" x14ac:dyDescent="0.2">
      <c r="A5" s="48"/>
      <c r="B5" s="17" t="s">
        <v>63</v>
      </c>
      <c r="C5" s="11">
        <v>175</v>
      </c>
      <c r="D5" s="11">
        <f t="shared" ref="D5:D35" si="0">C5*1.5</f>
        <v>262.5</v>
      </c>
      <c r="E5" s="11">
        <f t="shared" ref="E5:F20" si="1">$C5*1.5</f>
        <v>262.5</v>
      </c>
      <c r="F5" s="11">
        <f t="shared" si="1"/>
        <v>262.5</v>
      </c>
      <c r="G5" s="11">
        <f t="shared" ref="G5:G35" si="2">$C5*2</f>
        <v>350</v>
      </c>
    </row>
    <row r="6" spans="1:7" ht="15" x14ac:dyDescent="0.2">
      <c r="A6" s="48"/>
      <c r="B6" s="17" t="s">
        <v>10</v>
      </c>
      <c r="C6" s="11">
        <v>250</v>
      </c>
      <c r="D6" s="11">
        <f t="shared" si="0"/>
        <v>375</v>
      </c>
      <c r="E6" s="11">
        <f t="shared" si="1"/>
        <v>375</v>
      </c>
      <c r="F6" s="11">
        <f t="shared" si="1"/>
        <v>375</v>
      </c>
      <c r="G6" s="11">
        <f t="shared" si="2"/>
        <v>500</v>
      </c>
    </row>
    <row r="7" spans="1:7" ht="15" x14ac:dyDescent="0.2">
      <c r="A7" s="48"/>
      <c r="B7" s="17" t="s">
        <v>12</v>
      </c>
      <c r="C7" s="11">
        <v>275</v>
      </c>
      <c r="D7" s="11">
        <f t="shared" si="0"/>
        <v>412.5</v>
      </c>
      <c r="E7" s="11">
        <f t="shared" si="1"/>
        <v>412.5</v>
      </c>
      <c r="F7" s="11">
        <f t="shared" si="1"/>
        <v>412.5</v>
      </c>
      <c r="G7" s="11">
        <f t="shared" si="2"/>
        <v>550</v>
      </c>
    </row>
    <row r="8" spans="1:7" ht="15" x14ac:dyDescent="0.2">
      <c r="A8" s="48"/>
      <c r="B8" s="17" t="s">
        <v>14</v>
      </c>
      <c r="C8" s="11">
        <v>275</v>
      </c>
      <c r="D8" s="11">
        <f t="shared" si="0"/>
        <v>412.5</v>
      </c>
      <c r="E8" s="11">
        <f t="shared" si="1"/>
        <v>412.5</v>
      </c>
      <c r="F8" s="11">
        <f t="shared" si="1"/>
        <v>412.5</v>
      </c>
      <c r="G8" s="11">
        <f t="shared" si="2"/>
        <v>550</v>
      </c>
    </row>
    <row r="9" spans="1:7" ht="30" customHeight="1" x14ac:dyDescent="0.2">
      <c r="A9" s="48"/>
      <c r="B9" s="17" t="s">
        <v>67</v>
      </c>
      <c r="C9" s="11">
        <v>195</v>
      </c>
      <c r="D9" s="11">
        <f t="shared" si="0"/>
        <v>292.5</v>
      </c>
      <c r="E9" s="11">
        <f t="shared" si="1"/>
        <v>292.5</v>
      </c>
      <c r="F9" s="11">
        <f t="shared" si="1"/>
        <v>292.5</v>
      </c>
      <c r="G9" s="11">
        <f t="shared" si="2"/>
        <v>390</v>
      </c>
    </row>
    <row r="10" spans="1:7" ht="15" x14ac:dyDescent="0.2">
      <c r="A10" s="48"/>
      <c r="B10" s="17" t="s">
        <v>18</v>
      </c>
      <c r="C10" s="11">
        <v>225</v>
      </c>
      <c r="D10" s="11">
        <f t="shared" si="0"/>
        <v>337.5</v>
      </c>
      <c r="E10" s="11">
        <f t="shared" si="1"/>
        <v>337.5</v>
      </c>
      <c r="F10" s="11">
        <f t="shared" si="1"/>
        <v>337.5</v>
      </c>
      <c r="G10" s="11">
        <f t="shared" si="2"/>
        <v>450</v>
      </c>
    </row>
    <row r="11" spans="1:7" ht="15" x14ac:dyDescent="0.2">
      <c r="A11" s="49"/>
      <c r="B11" s="17" t="s">
        <v>20</v>
      </c>
      <c r="C11" s="11">
        <v>275</v>
      </c>
      <c r="D11" s="11">
        <f t="shared" si="0"/>
        <v>412.5</v>
      </c>
      <c r="E11" s="11">
        <f t="shared" si="1"/>
        <v>412.5</v>
      </c>
      <c r="F11" s="11">
        <f t="shared" si="1"/>
        <v>412.5</v>
      </c>
      <c r="G11" s="11">
        <f t="shared" si="2"/>
        <v>550</v>
      </c>
    </row>
    <row r="12" spans="1:7" ht="30" x14ac:dyDescent="0.2">
      <c r="A12" s="50" t="s">
        <v>76</v>
      </c>
      <c r="B12" s="18" t="s">
        <v>64</v>
      </c>
      <c r="C12" s="11">
        <v>175</v>
      </c>
      <c r="D12" s="11">
        <f t="shared" si="0"/>
        <v>262.5</v>
      </c>
      <c r="E12" s="11">
        <f t="shared" si="1"/>
        <v>262.5</v>
      </c>
      <c r="F12" s="11">
        <f t="shared" si="1"/>
        <v>262.5</v>
      </c>
      <c r="G12" s="11">
        <f t="shared" si="2"/>
        <v>350</v>
      </c>
    </row>
    <row r="13" spans="1:7" ht="30" x14ac:dyDescent="0.2">
      <c r="A13" s="51"/>
      <c r="B13" s="18" t="s">
        <v>63</v>
      </c>
      <c r="C13" s="11">
        <v>175</v>
      </c>
      <c r="D13" s="11">
        <f t="shared" si="0"/>
        <v>262.5</v>
      </c>
      <c r="E13" s="11">
        <f t="shared" si="1"/>
        <v>262.5</v>
      </c>
      <c r="F13" s="11">
        <f t="shared" si="1"/>
        <v>262.5</v>
      </c>
      <c r="G13" s="11">
        <f t="shared" si="2"/>
        <v>350</v>
      </c>
    </row>
    <row r="14" spans="1:7" ht="15" x14ac:dyDescent="0.2">
      <c r="A14" s="51"/>
      <c r="B14" s="18" t="s">
        <v>10</v>
      </c>
      <c r="C14" s="11">
        <v>250</v>
      </c>
      <c r="D14" s="11">
        <f t="shared" si="0"/>
        <v>375</v>
      </c>
      <c r="E14" s="11">
        <f t="shared" si="1"/>
        <v>375</v>
      </c>
      <c r="F14" s="11">
        <f t="shared" si="1"/>
        <v>375</v>
      </c>
      <c r="G14" s="11">
        <f t="shared" si="2"/>
        <v>500</v>
      </c>
    </row>
    <row r="15" spans="1:7" ht="15" x14ac:dyDescent="0.2">
      <c r="A15" s="51"/>
      <c r="B15" s="18" t="s">
        <v>12</v>
      </c>
      <c r="C15" s="11">
        <v>275</v>
      </c>
      <c r="D15" s="11">
        <f t="shared" si="0"/>
        <v>412.5</v>
      </c>
      <c r="E15" s="11">
        <f t="shared" si="1"/>
        <v>412.5</v>
      </c>
      <c r="F15" s="11">
        <f t="shared" si="1"/>
        <v>412.5</v>
      </c>
      <c r="G15" s="11">
        <f t="shared" si="2"/>
        <v>550</v>
      </c>
    </row>
    <row r="16" spans="1:7" ht="15" x14ac:dyDescent="0.2">
      <c r="A16" s="51"/>
      <c r="B16" s="18" t="s">
        <v>14</v>
      </c>
      <c r="C16" s="11">
        <v>275</v>
      </c>
      <c r="D16" s="11">
        <f t="shared" si="0"/>
        <v>412.5</v>
      </c>
      <c r="E16" s="11">
        <f t="shared" si="1"/>
        <v>412.5</v>
      </c>
      <c r="F16" s="11">
        <f t="shared" si="1"/>
        <v>412.5</v>
      </c>
      <c r="G16" s="11">
        <f t="shared" si="2"/>
        <v>550</v>
      </c>
    </row>
    <row r="17" spans="1:7" ht="30" customHeight="1" x14ac:dyDescent="0.2">
      <c r="A17" s="51"/>
      <c r="B17" s="18" t="s">
        <v>67</v>
      </c>
      <c r="C17" s="11">
        <v>195</v>
      </c>
      <c r="D17" s="11">
        <f t="shared" si="0"/>
        <v>292.5</v>
      </c>
      <c r="E17" s="11">
        <f t="shared" si="1"/>
        <v>292.5</v>
      </c>
      <c r="F17" s="11">
        <f t="shared" si="1"/>
        <v>292.5</v>
      </c>
      <c r="G17" s="11">
        <f t="shared" si="2"/>
        <v>390</v>
      </c>
    </row>
    <row r="18" spans="1:7" ht="15" x14ac:dyDescent="0.2">
      <c r="A18" s="51"/>
      <c r="B18" s="18" t="s">
        <v>18</v>
      </c>
      <c r="C18" s="11">
        <v>225</v>
      </c>
      <c r="D18" s="11">
        <f t="shared" si="0"/>
        <v>337.5</v>
      </c>
      <c r="E18" s="11">
        <f t="shared" si="1"/>
        <v>337.5</v>
      </c>
      <c r="F18" s="11">
        <f t="shared" si="1"/>
        <v>337.5</v>
      </c>
      <c r="G18" s="11">
        <f t="shared" si="2"/>
        <v>450</v>
      </c>
    </row>
    <row r="19" spans="1:7" ht="15" x14ac:dyDescent="0.2">
      <c r="A19" s="52"/>
      <c r="B19" s="18" t="s">
        <v>20</v>
      </c>
      <c r="C19" s="11">
        <v>275</v>
      </c>
      <c r="D19" s="11">
        <f t="shared" si="0"/>
        <v>412.5</v>
      </c>
      <c r="E19" s="11">
        <f t="shared" si="1"/>
        <v>412.5</v>
      </c>
      <c r="F19" s="11">
        <f t="shared" si="1"/>
        <v>412.5</v>
      </c>
      <c r="G19" s="11">
        <f t="shared" si="2"/>
        <v>550</v>
      </c>
    </row>
    <row r="20" spans="1:7" ht="30" x14ac:dyDescent="0.2">
      <c r="A20" s="47" t="s">
        <v>77</v>
      </c>
      <c r="B20" s="17" t="s">
        <v>64</v>
      </c>
      <c r="C20" s="11">
        <v>175</v>
      </c>
      <c r="D20" s="11">
        <f t="shared" si="0"/>
        <v>262.5</v>
      </c>
      <c r="E20" s="11">
        <f t="shared" si="1"/>
        <v>262.5</v>
      </c>
      <c r="F20" s="11">
        <f t="shared" si="1"/>
        <v>262.5</v>
      </c>
      <c r="G20" s="11">
        <f t="shared" si="2"/>
        <v>350</v>
      </c>
    </row>
    <row r="21" spans="1:7" ht="30" x14ac:dyDescent="0.2">
      <c r="A21" s="48"/>
      <c r="B21" s="17" t="s">
        <v>63</v>
      </c>
      <c r="C21" s="11">
        <v>175</v>
      </c>
      <c r="D21" s="11">
        <f t="shared" si="0"/>
        <v>262.5</v>
      </c>
      <c r="E21" s="11">
        <f t="shared" ref="E21:F35" si="3">$C21*1.5</f>
        <v>262.5</v>
      </c>
      <c r="F21" s="11">
        <f t="shared" si="3"/>
        <v>262.5</v>
      </c>
      <c r="G21" s="11">
        <f t="shared" si="2"/>
        <v>350</v>
      </c>
    </row>
    <row r="22" spans="1:7" ht="15" x14ac:dyDescent="0.2">
      <c r="A22" s="48"/>
      <c r="B22" s="17" t="s">
        <v>10</v>
      </c>
      <c r="C22" s="53">
        <v>250</v>
      </c>
      <c r="D22" s="11">
        <f t="shared" si="0"/>
        <v>375</v>
      </c>
      <c r="E22" s="11">
        <f t="shared" si="3"/>
        <v>375</v>
      </c>
      <c r="F22" s="11">
        <f t="shared" si="3"/>
        <v>375</v>
      </c>
      <c r="G22" s="11">
        <f t="shared" si="2"/>
        <v>500</v>
      </c>
    </row>
    <row r="23" spans="1:7" ht="15" x14ac:dyDescent="0.2">
      <c r="A23" s="48"/>
      <c r="B23" s="17" t="s">
        <v>12</v>
      </c>
      <c r="C23" s="53">
        <v>275</v>
      </c>
      <c r="D23" s="11">
        <f t="shared" si="0"/>
        <v>412.5</v>
      </c>
      <c r="E23" s="11">
        <f t="shared" si="3"/>
        <v>412.5</v>
      </c>
      <c r="F23" s="11">
        <f t="shared" si="3"/>
        <v>412.5</v>
      </c>
      <c r="G23" s="11">
        <f t="shared" si="2"/>
        <v>550</v>
      </c>
    </row>
    <row r="24" spans="1:7" ht="15" x14ac:dyDescent="0.2">
      <c r="A24" s="48"/>
      <c r="B24" s="17" t="s">
        <v>14</v>
      </c>
      <c r="C24" s="53">
        <v>275</v>
      </c>
      <c r="D24" s="11">
        <f t="shared" si="0"/>
        <v>412.5</v>
      </c>
      <c r="E24" s="11">
        <f t="shared" si="3"/>
        <v>412.5</v>
      </c>
      <c r="F24" s="11">
        <f t="shared" si="3"/>
        <v>412.5</v>
      </c>
      <c r="G24" s="11">
        <f t="shared" si="2"/>
        <v>550</v>
      </c>
    </row>
    <row r="25" spans="1:7" ht="45" x14ac:dyDescent="0.2">
      <c r="A25" s="48"/>
      <c r="B25" s="17" t="s">
        <v>67</v>
      </c>
      <c r="C25" s="53">
        <v>195</v>
      </c>
      <c r="D25" s="11">
        <f t="shared" si="0"/>
        <v>292.5</v>
      </c>
      <c r="E25" s="11">
        <f t="shared" si="3"/>
        <v>292.5</v>
      </c>
      <c r="F25" s="11">
        <f t="shared" si="3"/>
        <v>292.5</v>
      </c>
      <c r="G25" s="11">
        <f t="shared" si="2"/>
        <v>390</v>
      </c>
    </row>
    <row r="26" spans="1:7" ht="15" x14ac:dyDescent="0.2">
      <c r="A26" s="48"/>
      <c r="B26" s="17" t="s">
        <v>18</v>
      </c>
      <c r="C26" s="53">
        <v>225</v>
      </c>
      <c r="D26" s="11">
        <f t="shared" si="0"/>
        <v>337.5</v>
      </c>
      <c r="E26" s="11">
        <f t="shared" si="3"/>
        <v>337.5</v>
      </c>
      <c r="F26" s="11">
        <f t="shared" si="3"/>
        <v>337.5</v>
      </c>
      <c r="G26" s="11">
        <f t="shared" si="2"/>
        <v>450</v>
      </c>
    </row>
    <row r="27" spans="1:7" ht="15" x14ac:dyDescent="0.2">
      <c r="A27" s="49"/>
      <c r="B27" s="17" t="s">
        <v>20</v>
      </c>
      <c r="C27" s="53">
        <v>275</v>
      </c>
      <c r="D27" s="11">
        <f t="shared" si="0"/>
        <v>412.5</v>
      </c>
      <c r="E27" s="11">
        <f t="shared" si="3"/>
        <v>412.5</v>
      </c>
      <c r="F27" s="11">
        <f t="shared" si="3"/>
        <v>412.5</v>
      </c>
      <c r="G27" s="11">
        <f t="shared" si="2"/>
        <v>550</v>
      </c>
    </row>
    <row r="28" spans="1:7" ht="30" x14ac:dyDescent="0.2">
      <c r="A28" s="50" t="s">
        <v>78</v>
      </c>
      <c r="B28" s="18" t="s">
        <v>64</v>
      </c>
      <c r="C28" s="53">
        <v>175</v>
      </c>
      <c r="D28" s="11">
        <f t="shared" si="0"/>
        <v>262.5</v>
      </c>
      <c r="E28" s="11">
        <f t="shared" si="3"/>
        <v>262.5</v>
      </c>
      <c r="F28" s="11">
        <f t="shared" si="3"/>
        <v>262.5</v>
      </c>
      <c r="G28" s="11">
        <f t="shared" si="2"/>
        <v>350</v>
      </c>
    </row>
    <row r="29" spans="1:7" ht="30" x14ac:dyDescent="0.2">
      <c r="A29" s="51"/>
      <c r="B29" s="18" t="s">
        <v>63</v>
      </c>
      <c r="C29" s="53">
        <v>175</v>
      </c>
      <c r="D29" s="11">
        <f t="shared" si="0"/>
        <v>262.5</v>
      </c>
      <c r="E29" s="11">
        <f t="shared" si="3"/>
        <v>262.5</v>
      </c>
      <c r="F29" s="11">
        <f t="shared" si="3"/>
        <v>262.5</v>
      </c>
      <c r="G29" s="11">
        <f t="shared" si="2"/>
        <v>350</v>
      </c>
    </row>
    <row r="30" spans="1:7" ht="15" x14ac:dyDescent="0.2">
      <c r="A30" s="51"/>
      <c r="B30" s="18" t="s">
        <v>10</v>
      </c>
      <c r="C30" s="53">
        <v>250</v>
      </c>
      <c r="D30" s="11">
        <f t="shared" si="0"/>
        <v>375</v>
      </c>
      <c r="E30" s="11">
        <f t="shared" si="3"/>
        <v>375</v>
      </c>
      <c r="F30" s="11">
        <f t="shared" si="3"/>
        <v>375</v>
      </c>
      <c r="G30" s="11">
        <f t="shared" si="2"/>
        <v>500</v>
      </c>
    </row>
    <row r="31" spans="1:7" ht="15" x14ac:dyDescent="0.2">
      <c r="A31" s="51"/>
      <c r="B31" s="18" t="s">
        <v>12</v>
      </c>
      <c r="C31" s="53">
        <v>275</v>
      </c>
      <c r="D31" s="11">
        <f t="shared" si="0"/>
        <v>412.5</v>
      </c>
      <c r="E31" s="11">
        <f t="shared" si="3"/>
        <v>412.5</v>
      </c>
      <c r="F31" s="11">
        <f t="shared" si="3"/>
        <v>412.5</v>
      </c>
      <c r="G31" s="11">
        <f t="shared" si="2"/>
        <v>550</v>
      </c>
    </row>
    <row r="32" spans="1:7" ht="15" x14ac:dyDescent="0.2">
      <c r="A32" s="51"/>
      <c r="B32" s="18" t="s">
        <v>14</v>
      </c>
      <c r="C32" s="53">
        <v>275</v>
      </c>
      <c r="D32" s="11">
        <f t="shared" si="0"/>
        <v>412.5</v>
      </c>
      <c r="E32" s="11">
        <f t="shared" si="3"/>
        <v>412.5</v>
      </c>
      <c r="F32" s="11">
        <f t="shared" si="3"/>
        <v>412.5</v>
      </c>
      <c r="G32" s="11">
        <f t="shared" si="2"/>
        <v>550</v>
      </c>
    </row>
    <row r="33" spans="1:7" ht="45" x14ac:dyDescent="0.2">
      <c r="A33" s="51"/>
      <c r="B33" s="18" t="s">
        <v>67</v>
      </c>
      <c r="C33" s="53">
        <v>195</v>
      </c>
      <c r="D33" s="11">
        <f t="shared" si="0"/>
        <v>292.5</v>
      </c>
      <c r="E33" s="11">
        <f t="shared" si="3"/>
        <v>292.5</v>
      </c>
      <c r="F33" s="11">
        <f t="shared" si="3"/>
        <v>292.5</v>
      </c>
      <c r="G33" s="11">
        <f t="shared" si="2"/>
        <v>390</v>
      </c>
    </row>
    <row r="34" spans="1:7" ht="15" x14ac:dyDescent="0.2">
      <c r="A34" s="51"/>
      <c r="B34" s="18" t="s">
        <v>18</v>
      </c>
      <c r="C34" s="53">
        <v>225</v>
      </c>
      <c r="D34" s="11">
        <f t="shared" si="0"/>
        <v>337.5</v>
      </c>
      <c r="E34" s="11">
        <f t="shared" si="3"/>
        <v>337.5</v>
      </c>
      <c r="F34" s="11">
        <f t="shared" si="3"/>
        <v>337.5</v>
      </c>
      <c r="G34" s="11">
        <f t="shared" si="2"/>
        <v>450</v>
      </c>
    </row>
    <row r="35" spans="1:7" ht="15" x14ac:dyDescent="0.2">
      <c r="A35" s="52"/>
      <c r="B35" s="18" t="s">
        <v>20</v>
      </c>
      <c r="C35" s="53">
        <v>275</v>
      </c>
      <c r="D35" s="11">
        <f t="shared" si="0"/>
        <v>412.5</v>
      </c>
      <c r="E35" s="11">
        <f t="shared" si="3"/>
        <v>412.5</v>
      </c>
      <c r="F35" s="11">
        <f t="shared" si="3"/>
        <v>412.5</v>
      </c>
      <c r="G35" s="11">
        <f t="shared" si="2"/>
        <v>550</v>
      </c>
    </row>
    <row r="36" spans="1:7" x14ac:dyDescent="0.2">
      <c r="A36" s="1"/>
      <c r="B36" s="1"/>
      <c r="C36" s="1"/>
    </row>
    <row r="37" spans="1:7" x14ac:dyDescent="0.2">
      <c r="A37" s="1"/>
      <c r="B37" s="1"/>
      <c r="C37" s="1"/>
    </row>
    <row r="38" spans="1:7" x14ac:dyDescent="0.2">
      <c r="A38" s="1"/>
      <c r="B38" s="1"/>
      <c r="C38" s="1"/>
    </row>
    <row r="39" spans="1:7" x14ac:dyDescent="0.2">
      <c r="A39" s="1"/>
      <c r="B39" s="1"/>
      <c r="C39" s="1"/>
    </row>
    <row r="40" spans="1:7" x14ac:dyDescent="0.2">
      <c r="A40" s="1"/>
      <c r="B40" s="1"/>
      <c r="C40" s="1"/>
    </row>
    <row r="41" spans="1:7" x14ac:dyDescent="0.2">
      <c r="A41" s="1"/>
      <c r="B41" s="1"/>
      <c r="C41" s="1"/>
    </row>
    <row r="42" spans="1:7" x14ac:dyDescent="0.2">
      <c r="A42" s="1"/>
      <c r="B42" s="1"/>
      <c r="C42" s="1"/>
    </row>
    <row r="43" spans="1:7" x14ac:dyDescent="0.2">
      <c r="A43" s="1"/>
      <c r="B43" s="1"/>
      <c r="C43" s="1"/>
    </row>
    <row r="44" spans="1:7" x14ac:dyDescent="0.2">
      <c r="A44" s="1"/>
      <c r="B44" s="1"/>
      <c r="C44" s="1"/>
    </row>
    <row r="45" spans="1:7" x14ac:dyDescent="0.2">
      <c r="A45" s="1"/>
      <c r="B45" s="1"/>
      <c r="C45" s="1"/>
    </row>
    <row r="46" spans="1:7" x14ac:dyDescent="0.2">
      <c r="A46" s="1"/>
      <c r="B46" s="1"/>
      <c r="C46" s="1"/>
    </row>
    <row r="47" spans="1:7" x14ac:dyDescent="0.2">
      <c r="A47" s="1"/>
      <c r="B47" s="1"/>
      <c r="C47" s="1"/>
    </row>
    <row r="48" spans="1:7" x14ac:dyDescent="0.2">
      <c r="A48" s="1"/>
      <c r="B48" s="1"/>
      <c r="C48" s="1"/>
    </row>
    <row r="49" spans="1:3" x14ac:dyDescent="0.2">
      <c r="A49" s="1"/>
      <c r="B49" s="1"/>
      <c r="C49" s="1"/>
    </row>
    <row r="50" spans="1:3" x14ac:dyDescent="0.2">
      <c r="A50" s="1"/>
      <c r="B50" s="1"/>
      <c r="C50" s="1"/>
    </row>
    <row r="51" spans="1:3" x14ac:dyDescent="0.2">
      <c r="A51" s="1"/>
      <c r="B51" s="1"/>
      <c r="C51" s="1"/>
    </row>
    <row r="52" spans="1:3" x14ac:dyDescent="0.2">
      <c r="A52" s="1"/>
      <c r="B52" s="1"/>
      <c r="C52" s="1"/>
    </row>
    <row r="53" spans="1:3" x14ac:dyDescent="0.2">
      <c r="A53" s="1"/>
      <c r="B53" s="1"/>
      <c r="C53" s="1"/>
    </row>
    <row r="54" spans="1:3" x14ac:dyDescent="0.2">
      <c r="A54" s="1"/>
      <c r="B54" s="1"/>
      <c r="C54" s="1"/>
    </row>
    <row r="55" spans="1:3" x14ac:dyDescent="0.2">
      <c r="A55" s="1"/>
      <c r="B55" s="1"/>
      <c r="C55" s="1"/>
    </row>
    <row r="56" spans="1:3" x14ac:dyDescent="0.2">
      <c r="A56" s="1"/>
      <c r="B56" s="1"/>
      <c r="C56" s="1"/>
    </row>
    <row r="57" spans="1:3" x14ac:dyDescent="0.2">
      <c r="A57" s="1"/>
      <c r="B57" s="1"/>
      <c r="C57" s="1"/>
    </row>
    <row r="58" spans="1:3" x14ac:dyDescent="0.2">
      <c r="A58" s="1"/>
      <c r="B58" s="1"/>
      <c r="C58" s="1"/>
    </row>
    <row r="59" spans="1:3" x14ac:dyDescent="0.2">
      <c r="A59" s="1"/>
      <c r="B59" s="1"/>
      <c r="C59" s="1"/>
    </row>
    <row r="60" spans="1:3" x14ac:dyDescent="0.2">
      <c r="A60" s="1"/>
      <c r="B60" s="1"/>
      <c r="C60" s="1"/>
    </row>
    <row r="61" spans="1:3" x14ac:dyDescent="0.2">
      <c r="A61" s="1"/>
      <c r="B61" s="1"/>
      <c r="C61" s="1"/>
    </row>
    <row r="62" spans="1:3" x14ac:dyDescent="0.2">
      <c r="A62" s="1"/>
      <c r="B62" s="1"/>
      <c r="C62" s="1"/>
    </row>
    <row r="63" spans="1:3" x14ac:dyDescent="0.2">
      <c r="A63" s="1"/>
      <c r="B63" s="1"/>
      <c r="C63" s="1"/>
    </row>
    <row r="64" spans="1:3" x14ac:dyDescent="0.2">
      <c r="A64" s="1"/>
      <c r="B64" s="1"/>
      <c r="C64" s="1"/>
    </row>
    <row r="65" spans="1:3" x14ac:dyDescent="0.2">
      <c r="A65" s="1"/>
      <c r="B65" s="1"/>
      <c r="C65" s="1"/>
    </row>
    <row r="66" spans="1:3" x14ac:dyDescent="0.2">
      <c r="A66" s="1"/>
      <c r="B66" s="1"/>
      <c r="C66" s="1"/>
    </row>
    <row r="67" spans="1:3" x14ac:dyDescent="0.2">
      <c r="A67" s="1"/>
      <c r="B67" s="1"/>
      <c r="C67" s="1"/>
    </row>
    <row r="68" spans="1:3" x14ac:dyDescent="0.2">
      <c r="A68" s="1"/>
      <c r="B68" s="1"/>
      <c r="C68" s="1"/>
    </row>
    <row r="69" spans="1:3" x14ac:dyDescent="0.2">
      <c r="A69" s="1"/>
      <c r="B69" s="1"/>
      <c r="C69" s="1"/>
    </row>
    <row r="70" spans="1:3" x14ac:dyDescent="0.2">
      <c r="A70" s="1"/>
      <c r="B70" s="1"/>
      <c r="C70" s="1"/>
    </row>
    <row r="71" spans="1:3" x14ac:dyDescent="0.2">
      <c r="A71" s="1"/>
      <c r="B71" s="1"/>
      <c r="C71" s="1"/>
    </row>
    <row r="72" spans="1:3" x14ac:dyDescent="0.2">
      <c r="A72" s="1"/>
      <c r="B72" s="1"/>
      <c r="C72" s="1"/>
    </row>
    <row r="73" spans="1:3" x14ac:dyDescent="0.2">
      <c r="A73" s="1"/>
      <c r="B73" s="1"/>
      <c r="C73" s="1"/>
    </row>
    <row r="74" spans="1:3" x14ac:dyDescent="0.2">
      <c r="A74" s="1"/>
      <c r="B74" s="1"/>
      <c r="C74" s="1"/>
    </row>
    <row r="75" spans="1:3" x14ac:dyDescent="0.2">
      <c r="A75" s="1"/>
      <c r="B75" s="1"/>
      <c r="C75" s="1"/>
    </row>
  </sheetData>
  <sheetProtection algorithmName="SHA-512" hashValue="2Xbk/6ZFAYZl1ZXMsp+x8sLuHczhON/c6esJv/S44nfoFRjJVnM7tRsjnz27YVqUAtveAmMZSdpTmqmnpn+ndA==" saltValue="kZxLl+4w9r5fraWcq2Vr/A==" spinCount="100000" sheet="1" objects="1" scenarios="1" sort="0" autoFilter="0"/>
  <mergeCells count="6">
    <mergeCell ref="A1:G1"/>
    <mergeCell ref="B2:C2"/>
    <mergeCell ref="A4:A11"/>
    <mergeCell ref="A12:A19"/>
    <mergeCell ref="A20:A27"/>
    <mergeCell ref="A28:A35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Regions List</vt:lpstr>
      <vt:lpstr>Subcontractor Percent Markup</vt:lpstr>
      <vt:lpstr>Labor Rates 1</vt:lpstr>
      <vt:lpstr>Job Titles</vt:lpstr>
      <vt:lpstr>Region 1 PW Labor Rates</vt:lpstr>
      <vt:lpstr>Region 2 PW Labor Rates</vt:lpstr>
      <vt:lpstr>Region 3 PW Labor Rates</vt:lpstr>
      <vt:lpstr>Region 4 PW Labor Rates</vt:lpstr>
      <vt:lpstr>Rates for Non-PW Job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Castrello, Sefora (OGS)</cp:lastModifiedBy>
  <dcterms:created xsi:type="dcterms:W3CDTF">2019-08-19T14:01:48Z</dcterms:created>
  <dcterms:modified xsi:type="dcterms:W3CDTF">2019-08-26T17:34:38Z</dcterms:modified>
</cp:coreProperties>
</file>