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V:\ProcurementServices\PSTm03(StJock)\Snow,IceControl\01800-23358 Road Salt\PriceAdjustments\"/>
    </mc:Choice>
  </mc:AlternateContent>
  <xr:revisionPtr revIDLastSave="0" documentId="13_ncr:1_{26093260-FE3E-4839-B4E8-0AC4B8C42EC5}" xr6:coauthVersionLast="47" xr6:coauthVersionMax="47" xr10:uidLastSave="{00000000-0000-0000-0000-000000000000}"/>
  <bookViews>
    <workbookView xWindow="-120" yWindow="-120" windowWidth="29040" windowHeight="15840" tabRatio="599" xr2:uid="{00000000-000D-0000-FFFF-FFFF00000000}"/>
  </bookViews>
  <sheets>
    <sheet name="August 2025" sheetId="281" r:id="rId1"/>
    <sheet name="July 2025" sheetId="280" r:id="rId2"/>
    <sheet name="June 2025" sheetId="279" r:id="rId3"/>
    <sheet name="May 2025" sheetId="278" r:id="rId4"/>
    <sheet name="April 2025" sheetId="277" r:id="rId5"/>
    <sheet name="March 2025" sheetId="276" r:id="rId6"/>
    <sheet name="February 2025" sheetId="275" r:id="rId7"/>
    <sheet name="January 2025 " sheetId="274" r:id="rId8"/>
    <sheet name="December 2024" sheetId="273" r:id="rId9"/>
    <sheet name="November 2024" sheetId="272" r:id="rId10"/>
    <sheet name="October 2024" sheetId="271" r:id="rId11"/>
    <sheet name="September 2024" sheetId="270" r:id="rId12"/>
  </sheet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31" i="281" l="1"/>
  <c r="O31" i="281" s="1"/>
  <c r="P29" i="281"/>
  <c r="O29" i="281" s="1"/>
  <c r="P27" i="281"/>
  <c r="O27" i="281"/>
  <c r="P25" i="281"/>
  <c r="O25" i="281" s="1"/>
  <c r="P23" i="281"/>
  <c r="O23" i="281" s="1"/>
  <c r="P21" i="281"/>
  <c r="O21" i="281" s="1"/>
  <c r="P19" i="281"/>
  <c r="O19" i="281" s="1"/>
  <c r="P17" i="281"/>
  <c r="O17" i="281" s="1"/>
  <c r="P15" i="281"/>
  <c r="O15" i="281"/>
  <c r="P13" i="281"/>
  <c r="O13" i="281" s="1"/>
  <c r="P11" i="281"/>
  <c r="O11" i="281" s="1"/>
  <c r="E11" i="281"/>
  <c r="P9" i="281"/>
  <c r="O9" i="281" s="1"/>
  <c r="G1" i="281"/>
  <c r="F1" i="281"/>
  <c r="F9" i="281" s="1"/>
  <c r="P31" i="280"/>
  <c r="O31" i="280" s="1"/>
  <c r="P29" i="280"/>
  <c r="O29" i="280" s="1"/>
  <c r="P27" i="280"/>
  <c r="O27" i="280" s="1"/>
  <c r="P25" i="280"/>
  <c r="O25" i="280" s="1"/>
  <c r="P23" i="280"/>
  <c r="O23" i="280" s="1"/>
  <c r="P21" i="280"/>
  <c r="O21" i="280" s="1"/>
  <c r="P19" i="280"/>
  <c r="O19" i="280" s="1"/>
  <c r="P17" i="280"/>
  <c r="O17" i="280" s="1"/>
  <c r="P15" i="280"/>
  <c r="O15" i="280"/>
  <c r="P13" i="280"/>
  <c r="O13" i="280" s="1"/>
  <c r="P11" i="280"/>
  <c r="O11" i="280" s="1"/>
  <c r="E11" i="280"/>
  <c r="P9" i="280"/>
  <c r="O9" i="280" s="1"/>
  <c r="G1" i="280"/>
  <c r="F1" i="280"/>
  <c r="F9" i="280" s="1"/>
  <c r="P31" i="279"/>
  <c r="O31" i="279" s="1"/>
  <c r="P29" i="279"/>
  <c r="O29" i="279" s="1"/>
  <c r="P27" i="279"/>
  <c r="O27" i="279" s="1"/>
  <c r="P25" i="279"/>
  <c r="O25" i="279" s="1"/>
  <c r="P23" i="279"/>
  <c r="O23" i="279" s="1"/>
  <c r="P21" i="279"/>
  <c r="O21" i="279"/>
  <c r="P19" i="279"/>
  <c r="O19" i="279" s="1"/>
  <c r="P17" i="279"/>
  <c r="O17" i="279" s="1"/>
  <c r="P15" i="279"/>
  <c r="O15" i="279" s="1"/>
  <c r="P13" i="279"/>
  <c r="O13" i="279" s="1"/>
  <c r="P11" i="279"/>
  <c r="O11" i="279" s="1"/>
  <c r="E11" i="279"/>
  <c r="P9" i="279"/>
  <c r="O9" i="279" s="1"/>
  <c r="G1" i="279"/>
  <c r="F1" i="279"/>
  <c r="F9" i="279" s="1"/>
  <c r="P31" i="278"/>
  <c r="O31" i="278" s="1"/>
  <c r="P29" i="278"/>
  <c r="O29" i="278" s="1"/>
  <c r="P27" i="278"/>
  <c r="O27" i="278" s="1"/>
  <c r="P25" i="278"/>
  <c r="O25" i="278" s="1"/>
  <c r="P23" i="278"/>
  <c r="O23" i="278" s="1"/>
  <c r="P21" i="278"/>
  <c r="O21" i="278" s="1"/>
  <c r="P19" i="278"/>
  <c r="O19" i="278" s="1"/>
  <c r="P17" i="278"/>
  <c r="O17" i="278" s="1"/>
  <c r="P15" i="278"/>
  <c r="O15" i="278" s="1"/>
  <c r="P13" i="278"/>
  <c r="O13" i="278" s="1"/>
  <c r="P11" i="278"/>
  <c r="O11" i="278" s="1"/>
  <c r="E11" i="278"/>
  <c r="P9" i="278"/>
  <c r="O9" i="278" s="1"/>
  <c r="G1" i="278"/>
  <c r="F1" i="278"/>
  <c r="F9" i="278" s="1"/>
  <c r="P31" i="277"/>
  <c r="O31" i="277" s="1"/>
  <c r="P29" i="277"/>
  <c r="O29" i="277" s="1"/>
  <c r="P27" i="277"/>
  <c r="O27" i="277"/>
  <c r="P25" i="277"/>
  <c r="O25" i="277" s="1"/>
  <c r="P23" i="277"/>
  <c r="O23" i="277" s="1"/>
  <c r="P21" i="277"/>
  <c r="O21" i="277" s="1"/>
  <c r="P19" i="277"/>
  <c r="O19" i="277" s="1"/>
  <c r="P17" i="277"/>
  <c r="O17" i="277" s="1"/>
  <c r="P15" i="277"/>
  <c r="O15" i="277"/>
  <c r="P13" i="277"/>
  <c r="O13" i="277" s="1"/>
  <c r="P11" i="277"/>
  <c r="O11" i="277" s="1"/>
  <c r="E11" i="277"/>
  <c r="P9" i="277"/>
  <c r="O9" i="277" s="1"/>
  <c r="G1" i="277"/>
  <c r="F1" i="277"/>
  <c r="F9" i="277" s="1"/>
  <c r="P31" i="276"/>
  <c r="O31" i="276" s="1"/>
  <c r="P29" i="276"/>
  <c r="O29" i="276" s="1"/>
  <c r="P27" i="276"/>
  <c r="O27" i="276" s="1"/>
  <c r="P25" i="276"/>
  <c r="O25" i="276"/>
  <c r="P23" i="276"/>
  <c r="O23" i="276" s="1"/>
  <c r="P21" i="276"/>
  <c r="O21" i="276" s="1"/>
  <c r="P19" i="276"/>
  <c r="O19" i="276" s="1"/>
  <c r="P17" i="276"/>
  <c r="O17" i="276" s="1"/>
  <c r="P15" i="276"/>
  <c r="O15" i="276" s="1"/>
  <c r="P13" i="276"/>
  <c r="O13" i="276" s="1"/>
  <c r="P11" i="276"/>
  <c r="O11" i="276"/>
  <c r="E11" i="276"/>
  <c r="P9" i="276"/>
  <c r="O9" i="276" s="1"/>
  <c r="G1" i="276"/>
  <c r="F1" i="276"/>
  <c r="F9" i="276" s="1"/>
  <c r="P31" i="275"/>
  <c r="O31" i="275" s="1"/>
  <c r="P29" i="275"/>
  <c r="O29" i="275" s="1"/>
  <c r="P27" i="275"/>
  <c r="O27" i="275" s="1"/>
  <c r="P25" i="275"/>
  <c r="O25" i="275" s="1"/>
  <c r="P23" i="275"/>
  <c r="O23" i="275" s="1"/>
  <c r="P21" i="275"/>
  <c r="O21" i="275" s="1"/>
  <c r="P19" i="275"/>
  <c r="O19" i="275" s="1"/>
  <c r="P17" i="275"/>
  <c r="O17" i="275"/>
  <c r="P15" i="275"/>
  <c r="O15" i="275" s="1"/>
  <c r="P13" i="275"/>
  <c r="O13" i="275" s="1"/>
  <c r="P11" i="275"/>
  <c r="O11" i="275" s="1"/>
  <c r="E11" i="275"/>
  <c r="P9" i="275"/>
  <c r="O9" i="275" s="1"/>
  <c r="G1" i="275"/>
  <c r="F1" i="275"/>
  <c r="F9" i="275" s="1"/>
  <c r="P31" i="274"/>
  <c r="O31" i="274" s="1"/>
  <c r="P29" i="274"/>
  <c r="O29" i="274" s="1"/>
  <c r="P27" i="274"/>
  <c r="O27" i="274" s="1"/>
  <c r="P25" i="274"/>
  <c r="O25" i="274" s="1"/>
  <c r="P23" i="274"/>
  <c r="O23" i="274" s="1"/>
  <c r="P21" i="274"/>
  <c r="O21" i="274" s="1"/>
  <c r="P19" i="274"/>
  <c r="O19" i="274" s="1"/>
  <c r="P17" i="274"/>
  <c r="O17" i="274" s="1"/>
  <c r="P15" i="274"/>
  <c r="O15" i="274" s="1"/>
  <c r="P13" i="274"/>
  <c r="O13" i="274" s="1"/>
  <c r="P11" i="274"/>
  <c r="O11" i="274" s="1"/>
  <c r="E11" i="274"/>
  <c r="P9" i="274"/>
  <c r="O9" i="274" s="1"/>
  <c r="G1" i="274"/>
  <c r="F1" i="274"/>
  <c r="P15" i="273"/>
  <c r="O15" i="273" s="1"/>
  <c r="P31" i="273"/>
  <c r="O31" i="273" s="1"/>
  <c r="P29" i="273"/>
  <c r="O29" i="273" s="1"/>
  <c r="P27" i="273"/>
  <c r="O27" i="273" s="1"/>
  <c r="P25" i="273"/>
  <c r="O25" i="273"/>
  <c r="P23" i="273"/>
  <c r="O23" i="273" s="1"/>
  <c r="P21" i="273"/>
  <c r="O21" i="273"/>
  <c r="P19" i="273"/>
  <c r="O19" i="273" s="1"/>
  <c r="P17" i="273"/>
  <c r="O17" i="273" s="1"/>
  <c r="P13" i="273"/>
  <c r="O13" i="273" s="1"/>
  <c r="P11" i="273"/>
  <c r="O11" i="273" s="1"/>
  <c r="E11" i="273"/>
  <c r="P9" i="273"/>
  <c r="O9" i="273" s="1"/>
  <c r="G1" i="273"/>
  <c r="F1" i="273"/>
  <c r="F9" i="273" s="1"/>
  <c r="P31" i="272"/>
  <c r="O31" i="272" s="1"/>
  <c r="P29" i="272"/>
  <c r="O29" i="272" s="1"/>
  <c r="P27" i="272"/>
  <c r="O27" i="272" s="1"/>
  <c r="P25" i="272"/>
  <c r="O25" i="272" s="1"/>
  <c r="P23" i="272"/>
  <c r="O23" i="272" s="1"/>
  <c r="P21" i="272"/>
  <c r="O21" i="272"/>
  <c r="P19" i="272"/>
  <c r="O19" i="272"/>
  <c r="P17" i="272"/>
  <c r="O17" i="272" s="1"/>
  <c r="P15" i="272"/>
  <c r="O15" i="272" s="1"/>
  <c r="P13" i="272"/>
  <c r="O13" i="272" s="1"/>
  <c r="P11" i="272"/>
  <c r="O11" i="272" s="1"/>
  <c r="E11" i="272"/>
  <c r="P9" i="272"/>
  <c r="O9" i="272" s="1"/>
  <c r="G1" i="272"/>
  <c r="F1" i="272"/>
  <c r="F9" i="272" s="1"/>
  <c r="P31" i="271"/>
  <c r="O31" i="271" s="1"/>
  <c r="P29" i="271"/>
  <c r="O29" i="271" s="1"/>
  <c r="P27" i="271"/>
  <c r="O27" i="271" s="1"/>
  <c r="P25" i="271"/>
  <c r="O25" i="271" s="1"/>
  <c r="P23" i="271"/>
  <c r="O23" i="271" s="1"/>
  <c r="P21" i="271"/>
  <c r="O21" i="271" s="1"/>
  <c r="P19" i="271"/>
  <c r="O19" i="271" s="1"/>
  <c r="P17" i="271"/>
  <c r="O17" i="271" s="1"/>
  <c r="P15" i="271"/>
  <c r="O15" i="271" s="1"/>
  <c r="P13" i="271"/>
  <c r="O13" i="271" s="1"/>
  <c r="P11" i="271"/>
  <c r="O11" i="271" s="1"/>
  <c r="E11" i="271"/>
  <c r="P9" i="271"/>
  <c r="O9" i="271" s="1"/>
  <c r="G1" i="271"/>
  <c r="F1" i="271"/>
  <c r="F9" i="271" s="1"/>
  <c r="P31" i="270"/>
  <c r="O31" i="270" s="1"/>
  <c r="P29" i="270"/>
  <c r="O29" i="270" s="1"/>
  <c r="P27" i="270"/>
  <c r="O27" i="270" s="1"/>
  <c r="P25" i="270"/>
  <c r="O25" i="270" s="1"/>
  <c r="P23" i="270"/>
  <c r="O23" i="270" s="1"/>
  <c r="P21" i="270"/>
  <c r="O21" i="270" s="1"/>
  <c r="P19" i="270"/>
  <c r="O19" i="270" s="1"/>
  <c r="P17" i="270"/>
  <c r="O17" i="270" s="1"/>
  <c r="P15" i="270"/>
  <c r="O15" i="270" s="1"/>
  <c r="P13" i="270"/>
  <c r="O13" i="270" s="1"/>
  <c r="P11" i="270"/>
  <c r="O11" i="270" s="1"/>
  <c r="E11" i="270"/>
  <c r="P9" i="270"/>
  <c r="O9" i="270" s="1"/>
  <c r="G1" i="270"/>
  <c r="F1" i="270"/>
  <c r="F9" i="270" s="1"/>
  <c r="D11" i="281" l="1"/>
  <c r="D11" i="280"/>
  <c r="D11" i="279"/>
  <c r="D11" i="278"/>
  <c r="D11" i="277"/>
  <c r="D11" i="276"/>
  <c r="D11" i="275"/>
  <c r="F9" i="274"/>
  <c r="D11" i="274"/>
  <c r="D11" i="273"/>
  <c r="D11" i="272"/>
  <c r="D11" i="271"/>
  <c r="D11" i="270"/>
</calcChain>
</file>

<file path=xl/sharedStrings.xml><?xml version="1.0" encoding="utf-8"?>
<sst xmlns="http://schemas.openxmlformats.org/spreadsheetml/2006/main" count="636" uniqueCount="45">
  <si>
    <t>Group</t>
  </si>
  <si>
    <t>Description</t>
  </si>
  <si>
    <t>Award #</t>
  </si>
  <si>
    <t>Contract Manager Input</t>
  </si>
  <si>
    <t>Year:</t>
  </si>
  <si>
    <t>Month:</t>
  </si>
  <si>
    <t>July</t>
  </si>
  <si>
    <t>Month</t>
  </si>
  <si>
    <t>$/ton</t>
  </si>
  <si>
    <t>January</t>
  </si>
  <si>
    <t>February</t>
  </si>
  <si>
    <t>March</t>
  </si>
  <si>
    <t>April</t>
  </si>
  <si>
    <t>May</t>
  </si>
  <si>
    <t>June</t>
  </si>
  <si>
    <t>August</t>
  </si>
  <si>
    <t>September</t>
  </si>
  <si>
    <t>October</t>
  </si>
  <si>
    <t>November</t>
  </si>
  <si>
    <t>December</t>
  </si>
  <si>
    <t>Monthly Price Adjustment</t>
  </si>
  <si>
    <t xml:space="preserve">This month fuel price adjustment = </t>
  </si>
  <si>
    <t>EIA Diesel Posted Price</t>
  </si>
  <si>
    <t>Year</t>
  </si>
  <si>
    <t>New England (PADD1A)</t>
  </si>
  <si>
    <t>Fuel Price Adjustment for all Counties -</t>
  </si>
  <si>
    <t>01800</t>
  </si>
  <si>
    <t>Road Salt, Treated Salt, &amp;
Emergency Standby Road Salt
(Statewide)</t>
  </si>
  <si>
    <t>Contract No. - Contractor</t>
  </si>
  <si>
    <t xml:space="preserve">OGS Procurement Services has released a new fuel price adjustment for the month of </t>
  </si>
  <si>
    <t>All other terms and conditions remain the same.</t>
  </si>
  <si>
    <t xml:space="preserve">Week 1 </t>
  </si>
  <si>
    <t>Week 2</t>
  </si>
  <si>
    <t>Week 3</t>
  </si>
  <si>
    <t>Week 4</t>
  </si>
  <si>
    <t>Week 5 
(If Applicable)</t>
  </si>
  <si>
    <t>per ton and applies to all counties &amp; salt types</t>
  </si>
  <si>
    <t>Adjustment Price for Month 
(Based on Previous 
Month Average)</t>
  </si>
  <si>
    <t>Fuel Price Adjustment (Award 23358)</t>
  </si>
  <si>
    <t>N/A</t>
  </si>
  <si>
    <t xml:space="preserve">Fuel Base Price (from w/o 07/15/2024) = </t>
  </si>
  <si>
    <t>23358</t>
  </si>
  <si>
    <t>PC70460 - American Rock Salt Co, LLC
PC70461 - Apalachee, LLC
PC70462 - Atlantic Salt, Inc.
PC70463 - Cargill Inc. - Salt, Road Safety
PC70464 - Compass Minerals America, Inc
PC70465 - Morton Salt, Inc</t>
  </si>
  <si>
    <t>Award 23358 fuel price adjustment for the month of</t>
  </si>
  <si>
    <r>
      <t xml:space="preserve">In accordance the Solicitation clause </t>
    </r>
    <r>
      <rPr>
        <i/>
        <sz val="12"/>
        <color rgb="FF000000"/>
        <rFont val="Arial"/>
        <family val="2"/>
      </rPr>
      <t>Fuel Price Adjustment</t>
    </r>
    <r>
      <rPr>
        <sz val="12"/>
        <color indexed="8"/>
        <rFont val="Arial"/>
        <family val="2"/>
      </rPr>
      <t xml:space="preserve">, the base rate used for calculating adjustments for Award 23358 shall be the rate shown in the referenced 
EIA Retail On-Highway Diesel Prices for New England PADD1A effective on the date of the Bid Opening, July 15, 2024:  </t>
    </r>
    <r>
      <rPr>
        <b/>
        <sz val="18"/>
        <color rgb="FF000000"/>
        <rFont val="Arial"/>
        <family val="2"/>
      </rPr>
      <t>$4.109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</si>
</sst>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164" formatCode="&quot;$&quot;#,##0.00"/>
    <numFmt numFmtId="165" formatCode="&quot;$&quot;#,##0.000"/>
    <numFmt numFmtId="166" formatCode="mm/dd/yy;@"/>
    <numFmt numFmtId="167" formatCode="&quot;$&quot;#,##0.00_);[Red]\-\ &quot;$&quot;#,##0.00"/>
  </numFmts>
  <fonts count="24" x14ac:knownFonts="1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24"/>
      <color indexed="8"/>
      <name val="Arial"/>
      <family val="2"/>
    </font>
    <font>
      <b/>
      <sz val="18"/>
      <color indexed="8"/>
      <name val="Arial"/>
      <family val="2"/>
    </font>
    <font>
      <b/>
      <sz val="14"/>
      <name val="Arial"/>
      <family val="2"/>
    </font>
    <font>
      <b/>
      <u/>
      <sz val="12"/>
      <name val="Arial"/>
      <family val="2"/>
    </font>
    <font>
      <b/>
      <sz val="14"/>
      <color indexed="8"/>
      <name val="Arial"/>
      <family val="2"/>
    </font>
    <font>
      <b/>
      <sz val="16"/>
      <color indexed="8"/>
      <name val="Arial"/>
      <family val="2"/>
    </font>
    <font>
      <u/>
      <sz val="10"/>
      <color indexed="12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sz val="10"/>
      <color indexed="8"/>
      <name val="Arial"/>
      <family val="2"/>
    </font>
    <font>
      <sz val="14"/>
      <name val="Arial"/>
      <family val="2"/>
    </font>
    <font>
      <b/>
      <sz val="16"/>
      <name val="Arial"/>
      <family val="2"/>
    </font>
    <font>
      <u/>
      <sz val="10"/>
      <color theme="10"/>
      <name val="Arial"/>
      <family val="2"/>
    </font>
    <font>
      <sz val="18"/>
      <name val="Arial"/>
      <family val="2"/>
    </font>
    <font>
      <b/>
      <sz val="18"/>
      <name val="Arial"/>
      <family val="2"/>
    </font>
    <font>
      <b/>
      <sz val="18"/>
      <color rgb="FF000000"/>
      <name val="Arial"/>
      <family val="2"/>
    </font>
    <font>
      <i/>
      <sz val="12"/>
      <color rgb="FF000000"/>
      <name val="Arial"/>
      <family val="2"/>
    </font>
    <font>
      <sz val="10"/>
      <name val="Arial"/>
      <family val="2"/>
    </font>
    <font>
      <sz val="10"/>
      <color rgb="FF333333"/>
      <name val="Arial"/>
      <family val="2"/>
    </font>
    <font>
      <sz val="9"/>
      <color rgb="FF333333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7F7F7"/>
        <bgColor indexed="64"/>
      </patternFill>
    </fill>
  </fills>
  <borders count="2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rgb="FF000000"/>
      </bottom>
      <diagonal/>
    </border>
  </borders>
  <cellStyleXfs count="6">
    <xf numFmtId="0" fontId="0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" fillId="0" borderId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</cellStyleXfs>
  <cellXfs count="151">
    <xf numFmtId="0" fontId="0" fillId="0" borderId="0" xfId="0"/>
    <xf numFmtId="0" fontId="4" fillId="2" borderId="1" xfId="3" applyNumberFormat="1" applyFont="1" applyFill="1" applyBorder="1" applyAlignment="1" applyProtection="1">
      <alignment horizontal="center" vertical="center"/>
      <protection hidden="1"/>
    </xf>
    <xf numFmtId="49" fontId="4" fillId="2" borderId="2" xfId="3" applyNumberFormat="1" applyFont="1" applyFill="1" applyBorder="1" applyAlignment="1" applyProtection="1">
      <alignment vertical="center"/>
      <protection hidden="1"/>
    </xf>
    <xf numFmtId="49" fontId="5" fillId="0" borderId="0" xfId="3" applyNumberFormat="1" applyFont="1" applyFill="1" applyBorder="1" applyAlignment="1" applyProtection="1">
      <alignment vertical="center"/>
      <protection hidden="1"/>
    </xf>
    <xf numFmtId="0" fontId="1" fillId="0" borderId="0" xfId="3" applyFont="1" applyAlignment="1" applyProtection="1">
      <alignment vertical="center"/>
      <protection hidden="1"/>
    </xf>
    <xf numFmtId="0" fontId="1" fillId="0" borderId="0" xfId="3" applyFont="1" applyProtection="1">
      <protection hidden="1"/>
    </xf>
    <xf numFmtId="49" fontId="8" fillId="0" borderId="0" xfId="3" applyNumberFormat="1" applyFont="1" applyFill="1" applyBorder="1" applyAlignment="1" applyProtection="1">
      <alignment horizontal="center" vertical="center"/>
      <protection hidden="1"/>
    </xf>
    <xf numFmtId="49" fontId="9" fillId="0" borderId="0" xfId="3" applyNumberFormat="1" applyFont="1" applyFill="1" applyBorder="1" applyAlignment="1" applyProtection="1">
      <alignment horizontal="center" vertical="center"/>
      <protection hidden="1"/>
    </xf>
    <xf numFmtId="0" fontId="2" fillId="0" borderId="5" xfId="3" applyFont="1" applyBorder="1" applyAlignment="1" applyProtection="1">
      <alignment horizontal="right" vertical="center"/>
      <protection hidden="1"/>
    </xf>
    <xf numFmtId="0" fontId="1" fillId="3" borderId="6" xfId="3" applyFont="1" applyFill="1" applyBorder="1" applyAlignment="1" applyProtection="1">
      <alignment horizontal="center" vertical="center"/>
      <protection hidden="1"/>
    </xf>
    <xf numFmtId="0" fontId="2" fillId="0" borderId="0" xfId="3" applyFont="1" applyAlignment="1" applyProtection="1">
      <alignment horizontal="right" vertical="center"/>
      <protection hidden="1"/>
    </xf>
    <xf numFmtId="0" fontId="2" fillId="0" borderId="7" xfId="3" applyFont="1" applyBorder="1" applyAlignment="1" applyProtection="1">
      <alignment horizontal="right" vertical="center"/>
      <protection hidden="1"/>
    </xf>
    <xf numFmtId="49" fontId="11" fillId="0" borderId="0" xfId="3" applyNumberFormat="1" applyFont="1" applyFill="1" applyBorder="1" applyAlignment="1" applyProtection="1">
      <alignment vertical="center"/>
      <protection hidden="1"/>
    </xf>
    <xf numFmtId="49" fontId="13" fillId="0" borderId="0" xfId="3" applyNumberFormat="1" applyFont="1" applyFill="1" applyBorder="1" applyAlignment="1" applyProtection="1">
      <alignment horizontal="right" vertical="top"/>
      <protection hidden="1"/>
    </xf>
    <xf numFmtId="0" fontId="1" fillId="0" borderId="0" xfId="3" applyFont="1" applyBorder="1" applyAlignment="1" applyProtection="1">
      <alignment vertical="top" wrapText="1"/>
      <protection hidden="1"/>
    </xf>
    <xf numFmtId="49" fontId="11" fillId="0" borderId="0" xfId="3" applyNumberFormat="1" applyFont="1" applyFill="1" applyBorder="1" applyAlignment="1" applyProtection="1">
      <alignment horizontal="left" vertical="center" indent="4"/>
      <protection hidden="1"/>
    </xf>
    <xf numFmtId="49" fontId="13" fillId="0" borderId="0" xfId="3" applyNumberFormat="1" applyFont="1" applyFill="1" applyBorder="1" applyAlignment="1" applyProtection="1">
      <alignment vertical="top"/>
      <protection hidden="1"/>
    </xf>
    <xf numFmtId="49" fontId="13" fillId="0" borderId="0" xfId="3" applyNumberFormat="1" applyFont="1" applyFill="1" applyBorder="1" applyAlignment="1" applyProtection="1">
      <alignment vertical="top" wrapText="1"/>
      <protection hidden="1"/>
    </xf>
    <xf numFmtId="0" fontId="1" fillId="0" borderId="0" xfId="3" applyFont="1" applyFill="1" applyProtection="1">
      <protection hidden="1"/>
    </xf>
    <xf numFmtId="0" fontId="3" fillId="0" borderId="0" xfId="3" applyFont="1" applyProtection="1">
      <protection hidden="1"/>
    </xf>
    <xf numFmtId="0" fontId="3" fillId="0" borderId="0" xfId="3" applyFont="1" applyFill="1" applyProtection="1">
      <protection hidden="1"/>
    </xf>
    <xf numFmtId="0" fontId="6" fillId="0" borderId="0" xfId="3" applyFont="1" applyBorder="1" applyAlignment="1" applyProtection="1">
      <alignment vertical="center" wrapText="1"/>
      <protection hidden="1"/>
    </xf>
    <xf numFmtId="165" fontId="1" fillId="0" borderId="0" xfId="3" applyNumberFormat="1" applyFont="1" applyProtection="1">
      <protection hidden="1"/>
    </xf>
    <xf numFmtId="0" fontId="2" fillId="4" borderId="8" xfId="3" applyFont="1" applyFill="1" applyBorder="1" applyAlignment="1" applyProtection="1">
      <alignment horizontal="center" vertical="center"/>
      <protection hidden="1"/>
    </xf>
    <xf numFmtId="166" fontId="6" fillId="4" borderId="9" xfId="3" applyNumberFormat="1" applyFont="1" applyFill="1" applyBorder="1" applyAlignment="1" applyProtection="1">
      <alignment horizontal="center" vertical="center"/>
      <protection hidden="1"/>
    </xf>
    <xf numFmtId="166" fontId="6" fillId="4" borderId="10" xfId="3" applyNumberFormat="1" applyFont="1" applyFill="1" applyBorder="1" applyAlignment="1" applyProtection="1">
      <alignment horizontal="center" vertical="center"/>
      <protection hidden="1"/>
    </xf>
    <xf numFmtId="0" fontId="2" fillId="4" borderId="7" xfId="3" applyFont="1" applyFill="1" applyBorder="1" applyAlignment="1" applyProtection="1">
      <alignment horizontal="center" vertical="center"/>
      <protection hidden="1"/>
    </xf>
    <xf numFmtId="165" fontId="14" fillId="4" borderId="11" xfId="3" applyNumberFormat="1" applyFont="1" applyFill="1" applyBorder="1" applyAlignment="1" applyProtection="1">
      <alignment horizontal="center" vertical="center"/>
      <protection hidden="1"/>
    </xf>
    <xf numFmtId="165" fontId="14" fillId="4" borderId="12" xfId="3" applyNumberFormat="1" applyFont="1" applyFill="1" applyBorder="1" applyAlignment="1" applyProtection="1">
      <alignment horizontal="center" vertical="center"/>
      <protection hidden="1"/>
    </xf>
    <xf numFmtId="166" fontId="6" fillId="0" borderId="9" xfId="3" applyNumberFormat="1" applyFont="1" applyBorder="1" applyAlignment="1" applyProtection="1">
      <alignment horizontal="center" vertical="center"/>
      <protection hidden="1"/>
    </xf>
    <xf numFmtId="166" fontId="6" fillId="0" borderId="10" xfId="3" applyNumberFormat="1" applyFont="1" applyBorder="1" applyAlignment="1" applyProtection="1">
      <alignment horizontal="center" vertical="center"/>
      <protection hidden="1"/>
    </xf>
    <xf numFmtId="0" fontId="2" fillId="0" borderId="7" xfId="3" applyFont="1" applyBorder="1" applyAlignment="1" applyProtection="1">
      <alignment horizontal="center" vertical="center"/>
      <protection hidden="1"/>
    </xf>
    <xf numFmtId="165" fontId="14" fillId="0" borderId="11" xfId="3" applyNumberFormat="1" applyFont="1" applyBorder="1" applyAlignment="1" applyProtection="1">
      <alignment horizontal="center" vertical="center"/>
      <protection hidden="1"/>
    </xf>
    <xf numFmtId="165" fontId="14" fillId="0" borderId="12" xfId="3" applyNumberFormat="1" applyFont="1" applyBorder="1" applyAlignment="1" applyProtection="1">
      <alignment horizontal="center" vertical="center"/>
      <protection hidden="1"/>
    </xf>
    <xf numFmtId="165" fontId="14" fillId="4" borderId="9" xfId="3" applyNumberFormat="1" applyFont="1" applyFill="1" applyBorder="1" applyAlignment="1" applyProtection="1">
      <alignment horizontal="center" vertical="center"/>
      <protection hidden="1"/>
    </xf>
    <xf numFmtId="165" fontId="14" fillId="0" borderId="9" xfId="3" applyNumberFormat="1" applyFont="1" applyBorder="1" applyAlignment="1" applyProtection="1">
      <alignment horizontal="center" vertical="center"/>
      <protection hidden="1"/>
    </xf>
    <xf numFmtId="165" fontId="14" fillId="4" borderId="11" xfId="3" applyNumberFormat="1" applyFont="1" applyFill="1" applyBorder="1" applyAlignment="1" applyProtection="1">
      <alignment horizontal="center" vertical="center" wrapText="1"/>
      <protection hidden="1"/>
    </xf>
    <xf numFmtId="165" fontId="14" fillId="0" borderId="9" xfId="3" applyNumberFormat="1" applyFont="1" applyBorder="1" applyAlignment="1" applyProtection="1">
      <alignment horizontal="center" vertical="center" wrapText="1"/>
      <protection hidden="1"/>
    </xf>
    <xf numFmtId="165" fontId="14" fillId="0" borderId="11" xfId="3" applyNumberFormat="1" applyFont="1" applyBorder="1" applyAlignment="1" applyProtection="1">
      <alignment horizontal="center" vertical="center" wrapText="1"/>
      <protection hidden="1"/>
    </xf>
    <xf numFmtId="165" fontId="14" fillId="4" borderId="9" xfId="3" applyNumberFormat="1" applyFont="1" applyFill="1" applyBorder="1" applyAlignment="1" applyProtection="1">
      <alignment horizontal="center" vertical="center" wrapText="1"/>
      <protection hidden="1"/>
    </xf>
    <xf numFmtId="0" fontId="2" fillId="4" borderId="11" xfId="3" applyFont="1" applyFill="1" applyBorder="1" applyAlignment="1" applyProtection="1">
      <alignment horizontal="center" vertical="center"/>
      <protection hidden="1"/>
    </xf>
    <xf numFmtId="0" fontId="2" fillId="0" borderId="9" xfId="3" applyFont="1" applyBorder="1" applyAlignment="1" applyProtection="1">
      <alignment horizontal="center" vertical="center"/>
      <protection hidden="1"/>
    </xf>
    <xf numFmtId="0" fontId="2" fillId="0" borderId="11" xfId="3" applyFont="1" applyBorder="1" applyAlignment="1" applyProtection="1">
      <alignment horizontal="center" vertical="center"/>
      <protection hidden="1"/>
    </xf>
    <xf numFmtId="0" fontId="2" fillId="4" borderId="9" xfId="3" applyFont="1" applyFill="1" applyBorder="1" applyAlignment="1" applyProtection="1">
      <alignment horizontal="center" vertical="center"/>
      <protection hidden="1"/>
    </xf>
    <xf numFmtId="164" fontId="1" fillId="3" borderId="12" xfId="3" applyNumberFormat="1" applyFont="1" applyFill="1" applyBorder="1" applyAlignment="1" applyProtection="1">
      <alignment horizontal="center" vertical="center"/>
      <protection hidden="1"/>
    </xf>
    <xf numFmtId="0" fontId="1" fillId="5" borderId="0" xfId="3" applyFont="1" applyFill="1" applyAlignment="1" applyProtection="1">
      <alignment vertical="center"/>
      <protection hidden="1"/>
    </xf>
    <xf numFmtId="0" fontId="1" fillId="5" borderId="0" xfId="3" applyFont="1" applyFill="1" applyProtection="1">
      <protection hidden="1"/>
    </xf>
    <xf numFmtId="165" fontId="1" fillId="5" borderId="0" xfId="3" applyNumberFormat="1" applyFont="1" applyFill="1" applyProtection="1">
      <protection hidden="1"/>
    </xf>
    <xf numFmtId="165" fontId="14" fillId="6" borderId="12" xfId="3" applyNumberFormat="1" applyFont="1" applyFill="1" applyBorder="1" applyAlignment="1" applyProtection="1">
      <alignment horizontal="center" vertical="center"/>
      <protection hidden="1"/>
    </xf>
    <xf numFmtId="0" fontId="17" fillId="5" borderId="0" xfId="3" applyFont="1" applyFill="1" applyProtection="1">
      <protection hidden="1"/>
    </xf>
    <xf numFmtId="0" fontId="17" fillId="0" borderId="0" xfId="3" applyFont="1" applyProtection="1">
      <protection hidden="1"/>
    </xf>
    <xf numFmtId="0" fontId="18" fillId="0" borderId="0" xfId="3" applyFont="1" applyBorder="1" applyAlignment="1" applyProtection="1">
      <alignment vertical="center" wrapText="1"/>
      <protection hidden="1"/>
    </xf>
    <xf numFmtId="164" fontId="18" fillId="4" borderId="11" xfId="3" applyNumberFormat="1" applyFont="1" applyFill="1" applyBorder="1" applyAlignment="1" applyProtection="1">
      <alignment horizontal="center" vertical="center"/>
      <protection hidden="1"/>
    </xf>
    <xf numFmtId="164" fontId="18" fillId="0" borderId="9" xfId="3" applyNumberFormat="1" applyFont="1" applyBorder="1" applyAlignment="1" applyProtection="1">
      <alignment horizontal="center" vertical="center"/>
      <protection hidden="1"/>
    </xf>
    <xf numFmtId="164" fontId="18" fillId="0" borderId="11" xfId="3" applyNumberFormat="1" applyFont="1" applyFill="1" applyBorder="1" applyAlignment="1" applyProtection="1">
      <alignment horizontal="center" vertical="center"/>
      <protection hidden="1"/>
    </xf>
    <xf numFmtId="164" fontId="18" fillId="4" borderId="9" xfId="3" applyNumberFormat="1" applyFont="1" applyFill="1" applyBorder="1" applyAlignment="1" applyProtection="1">
      <alignment horizontal="center" vertical="center"/>
      <protection hidden="1"/>
    </xf>
    <xf numFmtId="164" fontId="18" fillId="0" borderId="9" xfId="3" applyNumberFormat="1" applyFont="1" applyFill="1" applyBorder="1" applyAlignment="1" applyProtection="1">
      <alignment horizontal="center" vertical="center"/>
      <protection hidden="1"/>
    </xf>
    <xf numFmtId="0" fontId="18" fillId="0" borderId="9" xfId="3" applyFont="1" applyBorder="1" applyProtection="1">
      <protection hidden="1"/>
    </xf>
    <xf numFmtId="0" fontId="17" fillId="0" borderId="0" xfId="3" applyFont="1" applyBorder="1" applyAlignment="1" applyProtection="1">
      <alignment vertical="top" wrapText="1"/>
      <protection hidden="1"/>
    </xf>
    <xf numFmtId="165" fontId="1" fillId="0" borderId="0" xfId="3" applyNumberFormat="1" applyFont="1" applyBorder="1" applyProtection="1">
      <protection hidden="1"/>
    </xf>
    <xf numFmtId="49" fontId="12" fillId="0" borderId="0" xfId="3" applyNumberFormat="1" applyFont="1" applyFill="1" applyBorder="1" applyAlignment="1" applyProtection="1">
      <alignment vertical="center"/>
      <protection hidden="1"/>
    </xf>
    <xf numFmtId="167" fontId="5" fillId="2" borderId="14" xfId="3" applyNumberFormat="1" applyFont="1" applyFill="1" applyBorder="1" applyAlignment="1" applyProtection="1">
      <alignment horizontal="center" vertical="center"/>
      <protection hidden="1"/>
    </xf>
    <xf numFmtId="0" fontId="8" fillId="2" borderId="14" xfId="3" applyNumberFormat="1" applyFont="1" applyFill="1" applyBorder="1" applyAlignment="1" applyProtection="1">
      <alignment vertical="center"/>
      <protection hidden="1"/>
    </xf>
    <xf numFmtId="49" fontId="9" fillId="0" borderId="3" xfId="3" applyNumberFormat="1" applyFont="1" applyFill="1" applyBorder="1" applyAlignment="1" applyProtection="1">
      <alignment horizontal="center" vertical="center"/>
      <protection hidden="1"/>
    </xf>
    <xf numFmtId="0" fontId="15" fillId="0" borderId="0" xfId="3" applyFont="1" applyBorder="1" applyAlignment="1" applyProtection="1">
      <alignment vertical="center" textRotation="90"/>
      <protection hidden="1"/>
    </xf>
    <xf numFmtId="0" fontId="1" fillId="0" borderId="0" xfId="3" applyFont="1" applyBorder="1" applyAlignment="1" applyProtection="1">
      <alignment vertical="center"/>
      <protection hidden="1"/>
    </xf>
    <xf numFmtId="49" fontId="11" fillId="0" borderId="0" xfId="3" applyNumberFormat="1" applyFont="1" applyFill="1" applyBorder="1" applyAlignment="1" applyProtection="1">
      <alignment horizontal="center" vertical="center"/>
      <protection hidden="1"/>
    </xf>
    <xf numFmtId="0" fontId="3" fillId="4" borderId="8" xfId="3" applyFont="1" applyFill="1" applyBorder="1" applyProtection="1">
      <protection hidden="1"/>
    </xf>
    <xf numFmtId="0" fontId="17" fillId="4" borderId="9" xfId="3" applyFont="1" applyFill="1" applyBorder="1" applyProtection="1">
      <protection hidden="1"/>
    </xf>
    <xf numFmtId="0" fontId="3" fillId="4" borderId="9" xfId="3" applyFont="1" applyFill="1" applyBorder="1" applyProtection="1">
      <protection hidden="1"/>
    </xf>
    <xf numFmtId="49" fontId="9" fillId="0" borderId="4" xfId="3" applyNumberFormat="1" applyFont="1" applyFill="1" applyBorder="1" applyAlignment="1" applyProtection="1">
      <alignment horizontal="center" vertical="center"/>
      <protection hidden="1"/>
    </xf>
    <xf numFmtId="49" fontId="12" fillId="0" borderId="0" xfId="3" applyNumberFormat="1" applyFont="1" applyFill="1" applyBorder="1" applyAlignment="1" applyProtection="1">
      <alignment horizontal="left" vertical="center"/>
      <protection hidden="1"/>
    </xf>
    <xf numFmtId="165" fontId="14" fillId="0" borderId="12" xfId="3" applyNumberFormat="1" applyFont="1" applyFill="1" applyBorder="1" applyAlignment="1" applyProtection="1">
      <alignment horizontal="center" vertical="center"/>
      <protection hidden="1"/>
    </xf>
    <xf numFmtId="0" fontId="2" fillId="0" borderId="8" xfId="3" applyFont="1" applyBorder="1" applyAlignment="1" applyProtection="1">
      <alignment horizontal="center" vertical="center"/>
      <protection hidden="1"/>
    </xf>
    <xf numFmtId="165" fontId="22" fillId="0" borderId="6" xfId="5" applyNumberFormat="1" applyFont="1" applyBorder="1"/>
    <xf numFmtId="49" fontId="12" fillId="0" borderId="0" xfId="3" applyNumberFormat="1" applyFont="1" applyFill="1" applyBorder="1" applyAlignment="1" applyProtection="1">
      <alignment horizontal="left" vertical="center"/>
      <protection hidden="1"/>
    </xf>
    <xf numFmtId="0" fontId="2" fillId="0" borderId="8" xfId="3" applyFont="1" applyBorder="1" applyAlignment="1" applyProtection="1">
      <alignment horizontal="center" vertical="center"/>
      <protection hidden="1"/>
    </xf>
    <xf numFmtId="49" fontId="9" fillId="0" borderId="4" xfId="3" applyNumberFormat="1" applyFont="1" applyFill="1" applyBorder="1" applyAlignment="1" applyProtection="1">
      <alignment horizontal="center" vertical="center"/>
      <protection hidden="1"/>
    </xf>
    <xf numFmtId="165" fontId="14" fillId="6" borderId="11" xfId="3" applyNumberFormat="1" applyFont="1" applyFill="1" applyBorder="1" applyAlignment="1" applyProtection="1">
      <alignment horizontal="center" vertical="center"/>
      <protection hidden="1"/>
    </xf>
    <xf numFmtId="49" fontId="9" fillId="0" borderId="4" xfId="3" applyNumberFormat="1" applyFont="1" applyFill="1" applyBorder="1" applyAlignment="1" applyProtection="1">
      <alignment horizontal="center" vertical="center"/>
      <protection hidden="1"/>
    </xf>
    <xf numFmtId="0" fontId="2" fillId="0" borderId="8" xfId="3" applyFont="1" applyBorder="1" applyAlignment="1" applyProtection="1">
      <alignment horizontal="center" vertical="center"/>
      <protection hidden="1"/>
    </xf>
    <xf numFmtId="49" fontId="12" fillId="0" borderId="0" xfId="3" applyNumberFormat="1" applyFont="1" applyFill="1" applyBorder="1" applyAlignment="1" applyProtection="1">
      <alignment horizontal="left" vertical="center"/>
      <protection hidden="1"/>
    </xf>
    <xf numFmtId="49" fontId="9" fillId="0" borderId="4" xfId="3" applyNumberFormat="1" applyFont="1" applyFill="1" applyBorder="1" applyAlignment="1" applyProtection="1">
      <alignment horizontal="center" vertical="center"/>
      <protection hidden="1"/>
    </xf>
    <xf numFmtId="0" fontId="2" fillId="0" borderId="8" xfId="3" applyFont="1" applyBorder="1" applyAlignment="1" applyProtection="1">
      <alignment horizontal="center" vertical="center"/>
      <protection hidden="1"/>
    </xf>
    <xf numFmtId="49" fontId="12" fillId="0" borderId="0" xfId="3" applyNumberFormat="1" applyFont="1" applyFill="1" applyBorder="1" applyAlignment="1" applyProtection="1">
      <alignment horizontal="left" vertical="center"/>
      <protection hidden="1"/>
    </xf>
    <xf numFmtId="49" fontId="12" fillId="0" borderId="0" xfId="3" applyNumberFormat="1" applyFont="1" applyFill="1" applyBorder="1" applyAlignment="1" applyProtection="1">
      <alignment horizontal="left" vertical="center"/>
      <protection hidden="1"/>
    </xf>
    <xf numFmtId="0" fontId="2" fillId="0" borderId="8" xfId="3" applyFont="1" applyBorder="1" applyAlignment="1" applyProtection="1">
      <alignment horizontal="center" vertical="center"/>
      <protection hidden="1"/>
    </xf>
    <xf numFmtId="49" fontId="9" fillId="0" borderId="4" xfId="3" applyNumberFormat="1" applyFont="1" applyFill="1" applyBorder="1" applyAlignment="1" applyProtection="1">
      <alignment horizontal="center" vertical="center"/>
      <protection hidden="1"/>
    </xf>
    <xf numFmtId="49" fontId="12" fillId="0" borderId="0" xfId="3" applyNumberFormat="1" applyFont="1" applyFill="1" applyBorder="1" applyAlignment="1" applyProtection="1">
      <alignment horizontal="left" vertical="center"/>
      <protection hidden="1"/>
    </xf>
    <xf numFmtId="0" fontId="2" fillId="0" borderId="8" xfId="3" applyFont="1" applyBorder="1" applyAlignment="1" applyProtection="1">
      <alignment horizontal="center" vertical="center"/>
      <protection hidden="1"/>
    </xf>
    <xf numFmtId="49" fontId="9" fillId="0" borderId="4" xfId="3" applyNumberFormat="1" applyFont="1" applyFill="1" applyBorder="1" applyAlignment="1" applyProtection="1">
      <alignment horizontal="center" vertical="center"/>
      <protection hidden="1"/>
    </xf>
    <xf numFmtId="49" fontId="12" fillId="0" borderId="0" xfId="3" applyNumberFormat="1" applyFont="1" applyFill="1" applyBorder="1" applyAlignment="1" applyProtection="1">
      <alignment horizontal="left" vertical="center"/>
      <protection hidden="1"/>
    </xf>
    <xf numFmtId="0" fontId="2" fillId="0" borderId="8" xfId="3" applyFont="1" applyBorder="1" applyAlignment="1" applyProtection="1">
      <alignment horizontal="center" vertical="center"/>
      <protection hidden="1"/>
    </xf>
    <xf numFmtId="49" fontId="9" fillId="0" borderId="4" xfId="3" applyNumberFormat="1" applyFont="1" applyFill="1" applyBorder="1" applyAlignment="1" applyProtection="1">
      <alignment horizontal="center" vertical="center"/>
      <protection hidden="1"/>
    </xf>
    <xf numFmtId="49" fontId="12" fillId="0" borderId="0" xfId="3" applyNumberFormat="1" applyFont="1" applyFill="1" applyBorder="1" applyAlignment="1" applyProtection="1">
      <alignment horizontal="left" vertical="center"/>
      <protection hidden="1"/>
    </xf>
    <xf numFmtId="0" fontId="2" fillId="0" borderId="8" xfId="3" applyFont="1" applyBorder="1" applyAlignment="1" applyProtection="1">
      <alignment horizontal="center" vertical="center"/>
      <protection hidden="1"/>
    </xf>
    <xf numFmtId="49" fontId="9" fillId="0" borderId="4" xfId="3" applyNumberFormat="1" applyFont="1" applyFill="1" applyBorder="1" applyAlignment="1" applyProtection="1">
      <alignment horizontal="center" vertical="center"/>
      <protection hidden="1"/>
    </xf>
    <xf numFmtId="49" fontId="12" fillId="0" borderId="0" xfId="3" applyNumberFormat="1" applyFont="1" applyFill="1" applyBorder="1" applyAlignment="1" applyProtection="1">
      <alignment horizontal="left" vertical="center"/>
      <protection hidden="1"/>
    </xf>
    <xf numFmtId="0" fontId="2" fillId="0" borderId="8" xfId="3" applyFont="1" applyBorder="1" applyAlignment="1" applyProtection="1">
      <alignment horizontal="center" vertical="center"/>
      <protection hidden="1"/>
    </xf>
    <xf numFmtId="49" fontId="9" fillId="0" borderId="4" xfId="3" applyNumberFormat="1" applyFont="1" applyFill="1" applyBorder="1" applyAlignment="1" applyProtection="1">
      <alignment horizontal="center" vertical="center"/>
      <protection hidden="1"/>
    </xf>
    <xf numFmtId="49" fontId="12" fillId="0" borderId="0" xfId="3" applyNumberFormat="1" applyFont="1" applyFill="1" applyBorder="1" applyAlignment="1" applyProtection="1">
      <alignment horizontal="left" vertical="center"/>
      <protection hidden="1"/>
    </xf>
    <xf numFmtId="0" fontId="2" fillId="0" borderId="8" xfId="3" applyFont="1" applyBorder="1" applyAlignment="1" applyProtection="1">
      <alignment horizontal="center" vertical="center"/>
      <protection hidden="1"/>
    </xf>
    <xf numFmtId="49" fontId="9" fillId="0" borderId="4" xfId="3" applyNumberFormat="1" applyFont="1" applyFill="1" applyBorder="1" applyAlignment="1" applyProtection="1">
      <alignment horizontal="center" vertical="center"/>
      <protection hidden="1"/>
    </xf>
    <xf numFmtId="49" fontId="9" fillId="0" borderId="4" xfId="3" applyNumberFormat="1" applyFont="1" applyFill="1" applyBorder="1" applyAlignment="1" applyProtection="1">
      <alignment horizontal="center" vertical="center"/>
      <protection hidden="1"/>
    </xf>
    <xf numFmtId="0" fontId="2" fillId="0" borderId="8" xfId="3" applyFont="1" applyBorder="1" applyAlignment="1" applyProtection="1">
      <alignment horizontal="center" vertical="center"/>
      <protection hidden="1"/>
    </xf>
    <xf numFmtId="49" fontId="12" fillId="0" borderId="0" xfId="3" applyNumberFormat="1" applyFont="1" applyFill="1" applyBorder="1" applyAlignment="1" applyProtection="1">
      <alignment horizontal="left" vertical="center"/>
      <protection hidden="1"/>
    </xf>
    <xf numFmtId="0" fontId="23" fillId="7" borderId="22" xfId="0" applyFont="1" applyFill="1" applyBorder="1" applyAlignment="1">
      <alignment horizontal="right" vertical="center" wrapText="1"/>
    </xf>
    <xf numFmtId="49" fontId="9" fillId="0" borderId="4" xfId="3" applyNumberFormat="1" applyFont="1" applyFill="1" applyBorder="1" applyAlignment="1" applyProtection="1">
      <alignment horizontal="center" vertical="center"/>
      <protection hidden="1"/>
    </xf>
    <xf numFmtId="0" fontId="2" fillId="0" borderId="8" xfId="3" applyFont="1" applyBorder="1" applyAlignment="1" applyProtection="1">
      <alignment horizontal="center" vertical="center"/>
      <protection hidden="1"/>
    </xf>
    <xf numFmtId="49" fontId="12" fillId="0" borderId="0" xfId="3" applyNumberFormat="1" applyFont="1" applyFill="1" applyBorder="1" applyAlignment="1" applyProtection="1">
      <alignment horizontal="left" vertical="center"/>
      <protection hidden="1"/>
    </xf>
    <xf numFmtId="49" fontId="12" fillId="0" borderId="0" xfId="3" applyNumberFormat="1" applyFont="1" applyFill="1" applyBorder="1" applyAlignment="1" applyProtection="1">
      <alignment horizontal="center" vertical="center" wrapText="1"/>
      <protection hidden="1"/>
    </xf>
    <xf numFmtId="0" fontId="15" fillId="0" borderId="13" xfId="3" applyFont="1" applyBorder="1" applyAlignment="1" applyProtection="1">
      <alignment horizontal="center" vertical="center" textRotation="90"/>
      <protection hidden="1"/>
    </xf>
    <xf numFmtId="0" fontId="15" fillId="0" borderId="15" xfId="3" applyFont="1" applyBorder="1" applyAlignment="1" applyProtection="1">
      <alignment horizontal="center" vertical="center" textRotation="90"/>
      <protection hidden="1"/>
    </xf>
    <xf numFmtId="0" fontId="15" fillId="0" borderId="16" xfId="3" applyFont="1" applyBorder="1" applyAlignment="1" applyProtection="1">
      <alignment horizontal="center" vertical="center" textRotation="90"/>
      <protection hidden="1"/>
    </xf>
    <xf numFmtId="0" fontId="6" fillId="2" borderId="0" xfId="3" applyFont="1" applyFill="1" applyBorder="1" applyAlignment="1" applyProtection="1">
      <alignment horizontal="right" vertical="center"/>
      <protection hidden="1"/>
    </xf>
    <xf numFmtId="0" fontId="15" fillId="2" borderId="14" xfId="3" applyFont="1" applyFill="1" applyBorder="1" applyAlignment="1" applyProtection="1">
      <alignment horizontal="center" vertical="center"/>
      <protection hidden="1"/>
    </xf>
    <xf numFmtId="49" fontId="12" fillId="0" borderId="0" xfId="3" applyNumberFormat="1" applyFont="1" applyFill="1" applyBorder="1" applyAlignment="1" applyProtection="1">
      <alignment horizontal="left" vertical="center"/>
      <protection hidden="1"/>
    </xf>
    <xf numFmtId="49" fontId="8" fillId="2" borderId="14" xfId="3" applyNumberFormat="1" applyFont="1" applyFill="1" applyBorder="1" applyAlignment="1" applyProtection="1">
      <alignment horizontal="right" vertical="center"/>
      <protection hidden="1"/>
    </xf>
    <xf numFmtId="49" fontId="11" fillId="2" borderId="14" xfId="3" applyNumberFormat="1" applyFont="1" applyFill="1" applyBorder="1" applyAlignment="1" applyProtection="1">
      <alignment horizontal="left" vertical="center"/>
      <protection hidden="1"/>
    </xf>
    <xf numFmtId="49" fontId="7" fillId="0" borderId="0" xfId="0" applyNumberFormat="1" applyFont="1" applyFill="1" applyBorder="1" applyAlignment="1" applyProtection="1">
      <alignment horizontal="center" vertical="center"/>
      <protection hidden="1"/>
    </xf>
    <xf numFmtId="0" fontId="2" fillId="0" borderId="13" xfId="3" applyFont="1" applyBorder="1" applyAlignment="1" applyProtection="1">
      <alignment horizontal="center" vertical="center" wrapText="1"/>
      <protection hidden="1"/>
    </xf>
    <xf numFmtId="0" fontId="2" fillId="0" borderId="16" xfId="3" applyFont="1" applyBorder="1" applyAlignment="1" applyProtection="1">
      <alignment horizontal="center" vertical="center" wrapText="1"/>
      <protection hidden="1"/>
    </xf>
    <xf numFmtId="0" fontId="2" fillId="0" borderId="8" xfId="3" applyFont="1" applyBorder="1" applyAlignment="1" applyProtection="1">
      <alignment horizontal="center" vertical="center"/>
      <protection hidden="1"/>
    </xf>
    <xf numFmtId="0" fontId="2" fillId="0" borderId="10" xfId="3" applyFont="1" applyBorder="1" applyAlignment="1" applyProtection="1">
      <alignment horizontal="center" vertical="center"/>
      <protection hidden="1"/>
    </xf>
    <xf numFmtId="0" fontId="6" fillId="0" borderId="17" xfId="3" applyFont="1" applyBorder="1" applyAlignment="1" applyProtection="1">
      <alignment horizontal="center" vertical="center"/>
      <protection hidden="1"/>
    </xf>
    <xf numFmtId="0" fontId="6" fillId="0" borderId="2" xfId="3" applyFont="1" applyBorder="1" applyAlignment="1" applyProtection="1">
      <alignment horizontal="center" vertical="center"/>
      <protection hidden="1"/>
    </xf>
    <xf numFmtId="0" fontId="6" fillId="0" borderId="0" xfId="3" applyFont="1" applyBorder="1" applyAlignment="1" applyProtection="1">
      <alignment horizontal="center" vertical="center" wrapText="1"/>
      <protection hidden="1"/>
    </xf>
    <xf numFmtId="0" fontId="16" fillId="3" borderId="8" xfId="1" applyFill="1" applyBorder="1" applyAlignment="1" applyProtection="1">
      <alignment horizontal="center" vertical="center" wrapText="1"/>
      <protection hidden="1"/>
    </xf>
    <xf numFmtId="0" fontId="16" fillId="3" borderId="10" xfId="1" applyFill="1" applyBorder="1" applyAlignment="1" applyProtection="1">
      <alignment horizontal="center" vertical="center" wrapText="1"/>
      <protection hidden="1"/>
    </xf>
    <xf numFmtId="0" fontId="6" fillId="0" borderId="8" xfId="3" applyFont="1" applyBorder="1" applyAlignment="1" applyProtection="1">
      <alignment horizontal="center" vertical="center" wrapText="1"/>
      <protection hidden="1"/>
    </xf>
    <xf numFmtId="0" fontId="6" fillId="0" borderId="10" xfId="3" applyFont="1" applyBorder="1" applyAlignment="1" applyProtection="1">
      <alignment horizontal="center" vertical="center" wrapText="1"/>
      <protection hidden="1"/>
    </xf>
    <xf numFmtId="0" fontId="6" fillId="0" borderId="9" xfId="3" applyFont="1" applyBorder="1" applyAlignment="1" applyProtection="1">
      <alignment horizontal="center" vertical="center" wrapText="1"/>
      <protection hidden="1"/>
    </xf>
    <xf numFmtId="0" fontId="2" fillId="0" borderId="13" xfId="3" applyFont="1" applyBorder="1" applyAlignment="1" applyProtection="1">
      <alignment horizontal="center" vertical="center"/>
      <protection hidden="1"/>
    </xf>
    <xf numFmtId="0" fontId="2" fillId="0" borderId="16" xfId="3" applyFont="1" applyBorder="1" applyAlignment="1" applyProtection="1">
      <alignment horizontal="center" vertical="center"/>
      <protection hidden="1"/>
    </xf>
    <xf numFmtId="0" fontId="6" fillId="0" borderId="13" xfId="3" applyFont="1" applyBorder="1" applyAlignment="1" applyProtection="1">
      <alignment horizontal="center" vertical="center"/>
      <protection hidden="1"/>
    </xf>
    <xf numFmtId="0" fontId="6" fillId="0" borderId="16" xfId="3" applyFont="1" applyBorder="1" applyAlignment="1" applyProtection="1">
      <alignment horizontal="center" vertical="center"/>
      <protection hidden="1"/>
    </xf>
    <xf numFmtId="165" fontId="2" fillId="0" borderId="13" xfId="3" applyNumberFormat="1" applyFont="1" applyBorder="1" applyAlignment="1" applyProtection="1">
      <alignment horizontal="center" vertical="center" wrapText="1"/>
      <protection hidden="1"/>
    </xf>
    <xf numFmtId="165" fontId="2" fillId="0" borderId="16" xfId="3" applyNumberFormat="1" applyFont="1" applyBorder="1" applyAlignment="1" applyProtection="1">
      <alignment horizontal="center" vertical="center" wrapText="1"/>
      <protection hidden="1"/>
    </xf>
    <xf numFmtId="49" fontId="4" fillId="2" borderId="17" xfId="3" applyNumberFormat="1" applyFont="1" applyFill="1" applyBorder="1" applyAlignment="1" applyProtection="1">
      <alignment horizontal="center" vertical="center"/>
      <protection hidden="1"/>
    </xf>
    <xf numFmtId="49" fontId="4" fillId="2" borderId="1" xfId="3" applyNumberFormat="1" applyFont="1" applyFill="1" applyBorder="1" applyAlignment="1" applyProtection="1">
      <alignment horizontal="center" vertical="center"/>
      <protection hidden="1"/>
    </xf>
    <xf numFmtId="49" fontId="9" fillId="0" borderId="4" xfId="3" applyNumberFormat="1" applyFont="1" applyFill="1" applyBorder="1" applyAlignment="1" applyProtection="1">
      <alignment horizontal="center" vertical="center"/>
      <protection hidden="1"/>
    </xf>
    <xf numFmtId="49" fontId="9" fillId="0" borderId="18" xfId="3" applyNumberFormat="1" applyFont="1" applyFill="1" applyBorder="1" applyAlignment="1" applyProtection="1">
      <alignment horizontal="center" vertical="center"/>
      <protection hidden="1"/>
    </xf>
    <xf numFmtId="49" fontId="9" fillId="0" borderId="19" xfId="3" applyNumberFormat="1" applyFont="1" applyFill="1" applyBorder="1" applyAlignment="1" applyProtection="1">
      <alignment horizontal="center" vertical="center"/>
      <protection hidden="1"/>
    </xf>
    <xf numFmtId="49" fontId="9" fillId="0" borderId="20" xfId="3" applyNumberFormat="1" applyFont="1" applyFill="1" applyBorder="1" applyAlignment="1" applyProtection="1">
      <alignment horizontal="center" vertical="center"/>
      <protection hidden="1"/>
    </xf>
    <xf numFmtId="49" fontId="9" fillId="0" borderId="21" xfId="3" applyNumberFormat="1" applyFont="1" applyFill="1" applyBorder="1" applyAlignment="1" applyProtection="1">
      <alignment horizontal="center" vertical="center"/>
      <protection hidden="1"/>
    </xf>
    <xf numFmtId="49" fontId="9" fillId="0" borderId="19" xfId="3" applyNumberFormat="1" applyFont="1" applyFill="1" applyBorder="1" applyAlignment="1" applyProtection="1">
      <alignment horizontal="center" vertical="center" wrapText="1"/>
      <protection hidden="1"/>
    </xf>
    <xf numFmtId="49" fontId="9" fillId="0" borderId="20" xfId="3" applyNumberFormat="1" applyFont="1" applyFill="1" applyBorder="1" applyAlignment="1" applyProtection="1">
      <alignment horizontal="center" vertical="center" wrapText="1"/>
      <protection hidden="1"/>
    </xf>
    <xf numFmtId="49" fontId="9" fillId="0" borderId="21" xfId="3" applyNumberFormat="1" applyFont="1" applyFill="1" applyBorder="1" applyAlignment="1" applyProtection="1">
      <alignment horizontal="center" vertical="center" wrapText="1"/>
      <protection hidden="1"/>
    </xf>
    <xf numFmtId="49" fontId="9" fillId="0" borderId="19" xfId="3" applyNumberFormat="1" applyFont="1" applyFill="1" applyBorder="1" applyAlignment="1" applyProtection="1">
      <alignment horizontal="left" vertical="center" wrapText="1"/>
      <protection hidden="1"/>
    </xf>
    <xf numFmtId="49" fontId="9" fillId="0" borderId="20" xfId="3" applyNumberFormat="1" applyFont="1" applyFill="1" applyBorder="1" applyAlignment="1" applyProtection="1">
      <alignment horizontal="left" vertical="center" wrapText="1"/>
      <protection hidden="1"/>
    </xf>
    <xf numFmtId="49" fontId="9" fillId="0" borderId="21" xfId="3" applyNumberFormat="1" applyFont="1" applyFill="1" applyBorder="1" applyAlignment="1" applyProtection="1">
      <alignment horizontal="left" vertical="center" wrapText="1"/>
      <protection hidden="1"/>
    </xf>
  </cellXfs>
  <cellStyles count="6">
    <cellStyle name="Currency" xfId="5" builtinId="4"/>
    <cellStyle name="Currency 2" xfId="4" xr:uid="{0BCF269B-6432-464F-8B16-1E3D890CF29B}"/>
    <cellStyle name="Hyperlink" xfId="1" builtinId="8"/>
    <cellStyle name="Hyperlink 2" xfId="2" xr:uid="{00000000-0005-0000-0000-000002000000}"/>
    <cellStyle name="Normal" xfId="0" builtinId="0"/>
    <cellStyle name="Normal 2" xfId="3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eia.gov/petroleum/gasdiesel/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://www.eia.gov/petroleum/gasdiesel/" TargetMode="Externa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http://www.eia.gov/petroleum/gasdiesel/" TargetMode="Externa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http://www.eia.gov/petroleum/gasdiesel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eia.gov/petroleum/gasdiesel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eia.gov/petroleum/gasdiesel/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eia.gov/petroleum/gasdiesel/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eia.gov/petroleum/gasdiesel/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://www.eia.gov/petroleum/gasdiesel/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://www.eia.gov/petroleum/gasdiesel/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://www.eia.gov/petroleum/gasdiesel/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://www.eia.gov/petroleum/gasdiese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BA4896-6ECC-4E21-A45A-FC9D19217850}">
  <dimension ref="B1:V109"/>
  <sheetViews>
    <sheetView tabSelected="1" topLeftCell="A3" zoomScale="70" zoomScaleNormal="70" workbookViewId="0">
      <selection activeCell="I3" sqref="I1:U1048576"/>
    </sheetView>
  </sheetViews>
  <sheetFormatPr defaultColWidth="23.85546875" defaultRowHeight="23.25" x14ac:dyDescent="0.35"/>
  <cols>
    <col min="1" max="1" width="9.140625" style="5" customWidth="1"/>
    <col min="2" max="2" width="32.85546875" style="5" customWidth="1"/>
    <col min="3" max="3" width="42.5703125" style="5" customWidth="1"/>
    <col min="4" max="4" width="24.42578125" style="5" customWidth="1"/>
    <col min="5" max="5" width="14" style="5" customWidth="1"/>
    <col min="6" max="6" width="28" style="5" customWidth="1"/>
    <col min="7" max="7" width="36" style="5" customWidth="1"/>
    <col min="8" max="8" width="27.42578125" style="5" customWidth="1"/>
    <col min="9" max="9" width="12.42578125" style="18" hidden="1" customWidth="1"/>
    <col min="10" max="10" width="69.5703125" style="4" hidden="1" customWidth="1"/>
    <col min="11" max="11" width="10.140625" style="4" hidden="1" customWidth="1"/>
    <col min="12" max="12" width="4.140625" style="4" hidden="1" customWidth="1"/>
    <col min="13" max="13" width="6.42578125" style="4" hidden="1" customWidth="1"/>
    <col min="14" max="14" width="13.5703125" style="5" hidden="1" customWidth="1"/>
    <col min="15" max="15" width="23.5703125" style="50" hidden="1" customWidth="1"/>
    <col min="16" max="16" width="36.85546875" style="22" hidden="1" customWidth="1"/>
    <col min="17" max="20" width="12.140625" style="5" hidden="1" customWidth="1"/>
    <col min="21" max="21" width="18.5703125" style="5" hidden="1" customWidth="1"/>
    <col min="22" max="249" width="9.140625" style="5" customWidth="1"/>
    <col min="250" max="250" width="20" style="5" customWidth="1"/>
    <col min="251" max="251" width="32.85546875" style="5" customWidth="1"/>
    <col min="252" max="252" width="17.42578125" style="5" customWidth="1"/>
    <col min="253" max="253" width="17.140625" style="5" customWidth="1"/>
    <col min="254" max="16384" width="23.85546875" style="5"/>
  </cols>
  <sheetData>
    <row r="1" spans="2:21" ht="42.75" customHeight="1" thickBot="1" x14ac:dyDescent="0.4">
      <c r="B1" s="138" t="s">
        <v>25</v>
      </c>
      <c r="C1" s="139"/>
      <c r="D1" s="139"/>
      <c r="E1" s="139"/>
      <c r="F1" s="1" t="str">
        <f>K6</f>
        <v>August</v>
      </c>
      <c r="G1" s="1">
        <f>K5</f>
        <v>2025</v>
      </c>
      <c r="H1" s="2"/>
      <c r="I1" s="3"/>
      <c r="J1" s="45"/>
      <c r="K1" s="45"/>
      <c r="L1" s="45"/>
      <c r="M1" s="45"/>
      <c r="N1" s="46"/>
      <c r="O1" s="49"/>
      <c r="P1" s="47"/>
      <c r="Q1" s="46"/>
      <c r="R1" s="46"/>
      <c r="S1" s="46"/>
      <c r="T1" s="46"/>
      <c r="U1" s="46"/>
    </row>
    <row r="2" spans="2:21" ht="8.25" customHeight="1" thickBot="1" x14ac:dyDescent="0.4">
      <c r="B2" s="6"/>
      <c r="C2" s="7"/>
      <c r="D2" s="7"/>
      <c r="E2" s="7"/>
      <c r="F2" s="7"/>
      <c r="G2" s="7"/>
      <c r="H2" s="7"/>
      <c r="I2" s="7"/>
    </row>
    <row r="3" spans="2:21" ht="20.25" customHeight="1" thickBot="1" x14ac:dyDescent="0.4">
      <c r="B3" s="63" t="s">
        <v>0</v>
      </c>
      <c r="C3" s="140" t="s">
        <v>1</v>
      </c>
      <c r="D3" s="140"/>
      <c r="E3" s="140"/>
      <c r="F3" s="107" t="s">
        <v>2</v>
      </c>
      <c r="G3" s="140" t="s">
        <v>28</v>
      </c>
      <c r="H3" s="141"/>
      <c r="I3" s="7"/>
    </row>
    <row r="4" spans="2:21" ht="65.45" customHeight="1" thickBot="1" x14ac:dyDescent="0.25">
      <c r="B4" s="142" t="s">
        <v>26</v>
      </c>
      <c r="C4" s="145" t="s">
        <v>27</v>
      </c>
      <c r="D4" s="145"/>
      <c r="E4" s="145"/>
      <c r="F4" s="142" t="s">
        <v>41</v>
      </c>
      <c r="G4" s="148" t="s">
        <v>42</v>
      </c>
      <c r="H4" s="148"/>
      <c r="I4" s="66"/>
      <c r="J4" s="124" t="s">
        <v>3</v>
      </c>
      <c r="K4" s="125"/>
      <c r="M4" s="65"/>
      <c r="N4" s="21"/>
      <c r="O4" s="51"/>
      <c r="P4" s="59"/>
      <c r="Q4" s="126"/>
      <c r="R4" s="126"/>
      <c r="S4" s="126"/>
      <c r="T4" s="126"/>
      <c r="U4" s="126"/>
    </row>
    <row r="5" spans="2:21" ht="40.35" customHeight="1" thickBot="1" x14ac:dyDescent="0.25">
      <c r="B5" s="143"/>
      <c r="C5" s="146"/>
      <c r="D5" s="146"/>
      <c r="E5" s="146"/>
      <c r="F5" s="143"/>
      <c r="G5" s="149"/>
      <c r="H5" s="149"/>
      <c r="I5" s="66"/>
      <c r="J5" s="8" t="s">
        <v>4</v>
      </c>
      <c r="K5" s="9">
        <v>2025</v>
      </c>
      <c r="L5" s="10"/>
      <c r="M5" s="127" t="s">
        <v>22</v>
      </c>
      <c r="N5" s="128"/>
      <c r="O5" s="129" t="s">
        <v>38</v>
      </c>
      <c r="P5" s="130"/>
      <c r="Q5" s="129" t="s">
        <v>24</v>
      </c>
      <c r="R5" s="131"/>
      <c r="S5" s="131"/>
      <c r="T5" s="131"/>
      <c r="U5" s="130"/>
    </row>
    <row r="6" spans="2:21" ht="40.35" customHeight="1" thickBot="1" x14ac:dyDescent="0.25">
      <c r="B6" s="144"/>
      <c r="C6" s="147"/>
      <c r="D6" s="147"/>
      <c r="E6" s="147"/>
      <c r="F6" s="144"/>
      <c r="G6" s="150"/>
      <c r="H6" s="150"/>
      <c r="I6" s="7"/>
      <c r="J6" s="8" t="s">
        <v>5</v>
      </c>
      <c r="K6" s="9" t="s">
        <v>15</v>
      </c>
      <c r="M6" s="132" t="s">
        <v>23</v>
      </c>
      <c r="N6" s="132" t="s">
        <v>7</v>
      </c>
      <c r="O6" s="134" t="s">
        <v>8</v>
      </c>
      <c r="P6" s="136" t="s">
        <v>37</v>
      </c>
      <c r="Q6" s="120" t="s">
        <v>31</v>
      </c>
      <c r="R6" s="120" t="s">
        <v>32</v>
      </c>
      <c r="S6" s="120" t="s">
        <v>33</v>
      </c>
      <c r="T6" s="120" t="s">
        <v>34</v>
      </c>
      <c r="U6" s="120" t="s">
        <v>35</v>
      </c>
    </row>
    <row r="7" spans="2:21" ht="21" thickBot="1" x14ac:dyDescent="0.25">
      <c r="B7" s="7"/>
      <c r="C7" s="7"/>
      <c r="D7" s="7"/>
      <c r="E7" s="7"/>
      <c r="F7" s="7"/>
      <c r="G7" s="7"/>
      <c r="H7" s="7"/>
      <c r="I7" s="7"/>
      <c r="J7" s="122" t="s">
        <v>20</v>
      </c>
      <c r="K7" s="123"/>
      <c r="M7" s="133"/>
      <c r="N7" s="133"/>
      <c r="O7" s="135"/>
      <c r="P7" s="137"/>
      <c r="Q7" s="121"/>
      <c r="R7" s="121"/>
      <c r="S7" s="121"/>
      <c r="T7" s="121"/>
      <c r="U7" s="121"/>
    </row>
    <row r="8" spans="2:21" x14ac:dyDescent="0.35">
      <c r="B8" s="7"/>
      <c r="C8" s="7"/>
      <c r="D8" s="7"/>
      <c r="E8" s="7"/>
      <c r="F8" s="7"/>
      <c r="G8" s="7"/>
      <c r="H8" s="7"/>
      <c r="I8" s="7"/>
      <c r="J8" s="8" t="s">
        <v>40</v>
      </c>
      <c r="K8" s="74">
        <v>4.109</v>
      </c>
      <c r="M8" s="111">
        <v>2024</v>
      </c>
      <c r="N8" s="67"/>
      <c r="O8" s="68"/>
      <c r="P8" s="69"/>
      <c r="Q8" s="24">
        <v>45509</v>
      </c>
      <c r="R8" s="24">
        <v>45516</v>
      </c>
      <c r="S8" s="24">
        <v>45523</v>
      </c>
      <c r="T8" s="24">
        <v>45530</v>
      </c>
      <c r="U8" s="25" t="s">
        <v>39</v>
      </c>
    </row>
    <row r="9" spans="2:21" ht="24" customHeight="1" thickBot="1" x14ac:dyDescent="0.25">
      <c r="B9" s="114" t="s">
        <v>29</v>
      </c>
      <c r="C9" s="114"/>
      <c r="D9" s="114"/>
      <c r="E9" s="114"/>
      <c r="F9" s="115" t="str">
        <f>CONCATENATE(F1,", ",G1)</f>
        <v>August, 2025</v>
      </c>
      <c r="G9" s="115"/>
      <c r="H9" s="7"/>
      <c r="I9" s="109"/>
      <c r="J9" s="11" t="s">
        <v>21</v>
      </c>
      <c r="K9" s="44">
        <v>-0.14000000000000001</v>
      </c>
      <c r="M9" s="112"/>
      <c r="N9" s="26" t="s">
        <v>16</v>
      </c>
      <c r="O9" s="52">
        <f>P9-$K$8</f>
        <v>-0.08</v>
      </c>
      <c r="P9" s="27">
        <f>AVERAGE(Q9:U9)</f>
        <v>4.03</v>
      </c>
      <c r="Q9" s="27">
        <v>4.0730000000000004</v>
      </c>
      <c r="R9" s="27">
        <v>4.0579999999999998</v>
      </c>
      <c r="S9" s="27">
        <v>4.0190000000000001</v>
      </c>
      <c r="T9" s="27">
        <v>3.9689999999999999</v>
      </c>
      <c r="U9" s="28"/>
    </row>
    <row r="10" spans="2:21" ht="24" customHeight="1" x14ac:dyDescent="0.2">
      <c r="B10" s="116"/>
      <c r="C10" s="116"/>
      <c r="D10" s="116"/>
      <c r="E10" s="116"/>
      <c r="F10" s="116"/>
      <c r="G10" s="116"/>
      <c r="H10" s="116"/>
      <c r="I10" s="109"/>
      <c r="J10" s="13"/>
      <c r="K10" s="13"/>
      <c r="M10" s="112"/>
      <c r="N10" s="108"/>
      <c r="O10" s="53"/>
      <c r="P10" s="35"/>
      <c r="Q10" s="29">
        <v>45537</v>
      </c>
      <c r="R10" s="29">
        <v>45544</v>
      </c>
      <c r="S10" s="29">
        <v>45551</v>
      </c>
      <c r="T10" s="29">
        <v>45558</v>
      </c>
      <c r="U10" s="30">
        <v>45565</v>
      </c>
    </row>
    <row r="11" spans="2:21" ht="24" customHeight="1" thickBot="1" x14ac:dyDescent="0.25">
      <c r="B11" s="117" t="s">
        <v>43</v>
      </c>
      <c r="C11" s="117"/>
      <c r="D11" s="62" t="str">
        <f>CONCATENATE(F1," ",G1," is")</f>
        <v>August 2025 is</v>
      </c>
      <c r="E11" s="61">
        <f>K9</f>
        <v>-0.14000000000000001</v>
      </c>
      <c r="F11" s="118" t="s">
        <v>36</v>
      </c>
      <c r="G11" s="118"/>
      <c r="H11" s="118"/>
      <c r="I11" s="12"/>
      <c r="J11" s="12"/>
      <c r="K11" s="12"/>
      <c r="M11" s="112"/>
      <c r="N11" s="31" t="s">
        <v>17</v>
      </c>
      <c r="O11" s="54">
        <f>P11-$K$8</f>
        <v>-0.27</v>
      </c>
      <c r="P11" s="32">
        <f>AVERAGE(Q11:U11)</f>
        <v>3.839</v>
      </c>
      <c r="Q11" s="32">
        <v>3.919</v>
      </c>
      <c r="R11" s="32">
        <v>3.871</v>
      </c>
      <c r="S11" s="32">
        <v>3.8180000000000001</v>
      </c>
      <c r="T11" s="32">
        <v>3.7970000000000002</v>
      </c>
      <c r="U11" s="78">
        <v>3.7879999999999998</v>
      </c>
    </row>
    <row r="12" spans="2:21" ht="16.350000000000001" customHeight="1" x14ac:dyDescent="0.2">
      <c r="B12" s="119"/>
      <c r="C12" s="119"/>
      <c r="D12" s="119"/>
      <c r="E12" s="119"/>
      <c r="F12" s="119"/>
      <c r="G12" s="119"/>
      <c r="H12" s="119"/>
      <c r="I12" s="13"/>
      <c r="J12" s="13"/>
      <c r="K12" s="13"/>
      <c r="M12" s="112"/>
      <c r="N12" s="23"/>
      <c r="O12" s="55"/>
      <c r="P12" s="34"/>
      <c r="Q12" s="24">
        <v>45572</v>
      </c>
      <c r="R12" s="24">
        <v>45579</v>
      </c>
      <c r="S12" s="24">
        <v>45586</v>
      </c>
      <c r="T12" s="24">
        <v>45593</v>
      </c>
      <c r="U12" s="25" t="s">
        <v>39</v>
      </c>
    </row>
    <row r="13" spans="2:21" ht="29.45" customHeight="1" thickBot="1" x14ac:dyDescent="0.25">
      <c r="B13" s="110" t="s">
        <v>44</v>
      </c>
      <c r="C13" s="110"/>
      <c r="D13" s="110"/>
      <c r="E13" s="110"/>
      <c r="F13" s="110"/>
      <c r="G13" s="110"/>
      <c r="H13" s="110"/>
      <c r="I13" s="109"/>
      <c r="J13" s="13"/>
      <c r="K13" s="13"/>
      <c r="M13" s="112"/>
      <c r="N13" s="26" t="s">
        <v>18</v>
      </c>
      <c r="O13" s="52">
        <f>P13-$K$8</f>
        <v>-0.35</v>
      </c>
      <c r="P13" s="36">
        <f>AVERAGE(Q13:U13)</f>
        <v>3.76</v>
      </c>
      <c r="Q13" s="27">
        <v>3.7650000000000001</v>
      </c>
      <c r="R13" s="27">
        <v>3.766</v>
      </c>
      <c r="S13" s="27">
        <v>3.76</v>
      </c>
      <c r="T13" s="27">
        <v>3.75</v>
      </c>
      <c r="U13" s="28"/>
    </row>
    <row r="14" spans="2:21" ht="24" thickBot="1" x14ac:dyDescent="0.25">
      <c r="B14" s="110"/>
      <c r="C14" s="110"/>
      <c r="D14" s="110"/>
      <c r="E14" s="110"/>
      <c r="F14" s="110"/>
      <c r="G14" s="110"/>
      <c r="H14" s="110"/>
      <c r="I14" s="109"/>
      <c r="J14" s="13"/>
      <c r="K14" s="13"/>
      <c r="M14" s="112"/>
      <c r="N14" s="108"/>
      <c r="O14" s="53"/>
      <c r="P14" s="37"/>
      <c r="Q14" s="29">
        <v>45600</v>
      </c>
      <c r="R14" s="29">
        <v>45607</v>
      </c>
      <c r="S14" s="29">
        <v>45614</v>
      </c>
      <c r="T14" s="29">
        <v>45621</v>
      </c>
      <c r="U14" s="30" t="s">
        <v>39</v>
      </c>
    </row>
    <row r="15" spans="2:21" ht="24" customHeight="1" thickBot="1" x14ac:dyDescent="0.25">
      <c r="E15" s="60"/>
      <c r="F15" s="60"/>
      <c r="G15" s="60"/>
      <c r="H15" s="60"/>
      <c r="I15" s="109"/>
      <c r="J15" s="13"/>
      <c r="K15" s="13"/>
      <c r="M15" s="113"/>
      <c r="N15" s="31" t="s">
        <v>19</v>
      </c>
      <c r="O15" s="54">
        <f>P15-$K$8</f>
        <v>-0.35</v>
      </c>
      <c r="P15" s="38">
        <f>AVERAGE(Q15:U15)</f>
        <v>3.7570000000000001</v>
      </c>
      <c r="Q15" s="32">
        <v>3.7530000000000001</v>
      </c>
      <c r="R15" s="32">
        <v>3.7469999999999999</v>
      </c>
      <c r="S15" s="32">
        <v>3.7509999999999999</v>
      </c>
      <c r="T15" s="32">
        <v>3.7759999999999998</v>
      </c>
      <c r="U15" s="30"/>
    </row>
    <row r="16" spans="2:21" ht="24" customHeight="1" x14ac:dyDescent="0.2">
      <c r="B16" s="109" t="s">
        <v>30</v>
      </c>
      <c r="I16" s="109"/>
      <c r="J16" s="13"/>
      <c r="K16" s="13"/>
      <c r="M16" s="111">
        <v>2025</v>
      </c>
      <c r="N16" s="23"/>
      <c r="O16" s="55"/>
      <c r="P16" s="39"/>
      <c r="Q16" s="24">
        <v>45628</v>
      </c>
      <c r="R16" s="24">
        <v>45635</v>
      </c>
      <c r="S16" s="24">
        <v>45642</v>
      </c>
      <c r="T16" s="24">
        <v>45649</v>
      </c>
      <c r="U16" s="25">
        <v>45656</v>
      </c>
    </row>
    <row r="17" spans="2:22" ht="24" customHeight="1" thickBot="1" x14ac:dyDescent="0.25">
      <c r="B17" s="17"/>
      <c r="C17" s="16"/>
      <c r="D17" s="16"/>
      <c r="E17" s="16"/>
      <c r="F17" s="16"/>
      <c r="G17" s="16"/>
      <c r="H17" s="16"/>
      <c r="I17" s="109"/>
      <c r="J17" s="13"/>
      <c r="K17" s="13"/>
      <c r="M17" s="112"/>
      <c r="N17" s="40" t="s">
        <v>9</v>
      </c>
      <c r="O17" s="52">
        <f>P17-$K$8</f>
        <v>-0.35</v>
      </c>
      <c r="P17" s="36">
        <f>AVERAGE(Q17:U17)</f>
        <v>3.758</v>
      </c>
      <c r="Q17" s="27">
        <v>3.7730000000000001</v>
      </c>
      <c r="R17" s="27">
        <v>3.7549999999999999</v>
      </c>
      <c r="S17" s="27">
        <v>3.754</v>
      </c>
      <c r="T17" s="27">
        <v>3.7570000000000001</v>
      </c>
      <c r="U17" s="27">
        <v>3.7530000000000001</v>
      </c>
    </row>
    <row r="18" spans="2:22" ht="24" customHeight="1" thickBot="1" x14ac:dyDescent="0.25">
      <c r="B18" s="17"/>
      <c r="C18" s="16"/>
      <c r="D18" s="16"/>
      <c r="E18" s="16"/>
      <c r="F18" s="16"/>
      <c r="G18" s="16"/>
      <c r="H18" s="16"/>
      <c r="I18" s="109"/>
      <c r="J18" s="13"/>
      <c r="K18" s="13"/>
      <c r="M18" s="112"/>
      <c r="N18" s="41"/>
      <c r="O18" s="56"/>
      <c r="P18" s="37"/>
      <c r="Q18" s="29">
        <v>45663</v>
      </c>
      <c r="R18" s="29">
        <v>45670</v>
      </c>
      <c r="S18" s="29">
        <v>45677</v>
      </c>
      <c r="T18" s="29">
        <v>45684</v>
      </c>
      <c r="U18" s="30" t="s">
        <v>39</v>
      </c>
    </row>
    <row r="19" spans="2:22" ht="24" customHeight="1" thickBot="1" x14ac:dyDescent="0.25">
      <c r="B19" s="17"/>
      <c r="C19" s="16"/>
      <c r="D19" s="16"/>
      <c r="E19" s="16"/>
      <c r="F19" s="16"/>
      <c r="G19" s="16"/>
      <c r="H19" s="16"/>
      <c r="I19" s="15"/>
      <c r="J19" s="13"/>
      <c r="K19" s="13"/>
      <c r="M19" s="112"/>
      <c r="N19" s="42" t="s">
        <v>10</v>
      </c>
      <c r="O19" s="54">
        <f>P19-$K$8</f>
        <v>-0.24</v>
      </c>
      <c r="P19" s="38">
        <f>AVERAGE(Q19:U19)</f>
        <v>3.8740000000000001</v>
      </c>
      <c r="Q19" s="32">
        <v>3.7709999999999999</v>
      </c>
      <c r="R19" s="32">
        <v>3.8210000000000002</v>
      </c>
      <c r="S19" s="32">
        <v>3.944</v>
      </c>
      <c r="T19" s="32">
        <v>3.9609999999999999</v>
      </c>
      <c r="U19" s="30"/>
    </row>
    <row r="20" spans="2:22" ht="20.100000000000001" customHeight="1" x14ac:dyDescent="0.2">
      <c r="I20" s="16"/>
      <c r="J20" s="13"/>
      <c r="K20" s="13"/>
      <c r="M20" s="112"/>
      <c r="N20" s="43"/>
      <c r="O20" s="55"/>
      <c r="P20" s="39"/>
      <c r="Q20" s="24">
        <v>45691</v>
      </c>
      <c r="R20" s="24">
        <v>45698</v>
      </c>
      <c r="S20" s="24">
        <v>45705</v>
      </c>
      <c r="T20" s="24">
        <v>45712</v>
      </c>
      <c r="U20" s="25" t="s">
        <v>39</v>
      </c>
    </row>
    <row r="21" spans="2:22" ht="24" thickBot="1" x14ac:dyDescent="0.25">
      <c r="I21" s="16"/>
      <c r="K21" s="5"/>
      <c r="M21" s="112"/>
      <c r="N21" s="40" t="s">
        <v>11</v>
      </c>
      <c r="O21" s="52">
        <f>P21-$K$8</f>
        <v>-0.11</v>
      </c>
      <c r="P21" s="36">
        <f>AVERAGE(Q21:U21)</f>
        <v>4.0010000000000003</v>
      </c>
      <c r="Q21" s="27">
        <v>3.968</v>
      </c>
      <c r="R21" s="27">
        <v>3.97</v>
      </c>
      <c r="S21" s="27">
        <v>4.0209999999999999</v>
      </c>
      <c r="T21" s="27">
        <v>4.0430000000000001</v>
      </c>
      <c r="U21" s="28"/>
    </row>
    <row r="22" spans="2:22" x14ac:dyDescent="0.35">
      <c r="I22" s="15"/>
      <c r="J22" s="5"/>
      <c r="K22" s="5"/>
      <c r="M22" s="112"/>
      <c r="N22" s="41"/>
      <c r="O22" s="57"/>
      <c r="P22" s="37"/>
      <c r="Q22" s="29">
        <v>45719</v>
      </c>
      <c r="R22" s="29">
        <v>45726</v>
      </c>
      <c r="S22" s="29">
        <v>45733</v>
      </c>
      <c r="T22" s="29">
        <v>45740</v>
      </c>
      <c r="U22" s="30">
        <v>45747</v>
      </c>
    </row>
    <row r="23" spans="2:22" ht="24" thickBot="1" x14ac:dyDescent="0.25">
      <c r="I23" s="16"/>
      <c r="J23" s="5"/>
      <c r="K23" s="5"/>
      <c r="M23" s="112"/>
      <c r="N23" s="42" t="s">
        <v>12</v>
      </c>
      <c r="O23" s="54">
        <f>P23-$K$8</f>
        <v>-0.1</v>
      </c>
      <c r="P23" s="32">
        <f>AVERAGE(Q23:U23)</f>
        <v>4.0049999999999999</v>
      </c>
      <c r="Q23" s="32">
        <v>4.0369999999999999</v>
      </c>
      <c r="R23" s="32">
        <v>4.0309999999999997</v>
      </c>
      <c r="S23" s="32">
        <v>3.9870000000000001</v>
      </c>
      <c r="T23" s="32">
        <v>3.9870000000000001</v>
      </c>
      <c r="U23" s="32">
        <v>3.9830000000000001</v>
      </c>
    </row>
    <row r="24" spans="2:22" x14ac:dyDescent="0.2">
      <c r="I24" s="16"/>
      <c r="J24" s="5"/>
      <c r="K24" s="5"/>
      <c r="L24" s="5"/>
      <c r="M24" s="112"/>
      <c r="N24" s="43"/>
      <c r="O24" s="55"/>
      <c r="P24" s="34"/>
      <c r="Q24" s="24">
        <v>45754</v>
      </c>
      <c r="R24" s="24">
        <v>45761</v>
      </c>
      <c r="S24" s="24">
        <v>45768</v>
      </c>
      <c r="T24" s="24">
        <v>45775</v>
      </c>
      <c r="U24" s="25" t="s">
        <v>39</v>
      </c>
    </row>
    <row r="25" spans="2:22" ht="20.100000000000001" customHeight="1" thickBot="1" x14ac:dyDescent="0.25">
      <c r="I25" s="16"/>
      <c r="J25" s="5"/>
      <c r="K25" s="5"/>
      <c r="L25" s="5"/>
      <c r="M25" s="112"/>
      <c r="N25" s="40" t="s">
        <v>13</v>
      </c>
      <c r="O25" s="52">
        <f>P25-$K$8</f>
        <v>-0.16</v>
      </c>
      <c r="P25" s="27">
        <f>AVERAGE(Q25:U25)</f>
        <v>3.952</v>
      </c>
      <c r="Q25" s="27">
        <v>4.0060000000000002</v>
      </c>
      <c r="R25" s="27">
        <v>3.9620000000000002</v>
      </c>
      <c r="S25" s="27">
        <v>3.9329999999999998</v>
      </c>
      <c r="T25" s="27">
        <v>3.9079999999999999</v>
      </c>
      <c r="U25" s="28"/>
    </row>
    <row r="26" spans="2:22" ht="20.100000000000001" customHeight="1" x14ac:dyDescent="0.2">
      <c r="J26" s="5"/>
      <c r="K26" s="5"/>
      <c r="L26" s="5"/>
      <c r="M26" s="112"/>
      <c r="N26" s="41"/>
      <c r="O26" s="53"/>
      <c r="P26" s="35"/>
      <c r="Q26" s="29">
        <v>45782</v>
      </c>
      <c r="R26" s="29">
        <v>45789</v>
      </c>
      <c r="S26" s="29">
        <v>45796</v>
      </c>
      <c r="T26" s="29">
        <v>45803</v>
      </c>
      <c r="U26" s="30" t="s">
        <v>39</v>
      </c>
    </row>
    <row r="27" spans="2:22" ht="20.100000000000001" customHeight="1" thickBot="1" x14ac:dyDescent="0.25">
      <c r="J27" s="5"/>
      <c r="K27" s="5"/>
      <c r="L27" s="5"/>
      <c r="M27" s="112"/>
      <c r="N27" s="42" t="s">
        <v>14</v>
      </c>
      <c r="O27" s="54">
        <f>P27-$K$8</f>
        <v>-0.22</v>
      </c>
      <c r="P27" s="32">
        <f>AVERAGE(Q27:U27)</f>
        <v>3.8879999999999999</v>
      </c>
      <c r="Q27" s="32">
        <v>3.895</v>
      </c>
      <c r="R27" s="32">
        <v>3.8769999999999998</v>
      </c>
      <c r="S27" s="32">
        <v>3.8969999999999998</v>
      </c>
      <c r="T27" s="32">
        <v>3.8820000000000001</v>
      </c>
      <c r="U27" s="33"/>
    </row>
    <row r="28" spans="2:22" ht="20.100000000000001" customHeight="1" x14ac:dyDescent="0.2">
      <c r="J28" s="5"/>
      <c r="K28" s="5"/>
      <c r="L28" s="5"/>
      <c r="M28" s="112"/>
      <c r="N28" s="43"/>
      <c r="O28" s="55"/>
      <c r="P28" s="34"/>
      <c r="Q28" s="24">
        <v>45810</v>
      </c>
      <c r="R28" s="24">
        <v>45817</v>
      </c>
      <c r="S28" s="24">
        <v>45824</v>
      </c>
      <c r="T28" s="24">
        <v>45831</v>
      </c>
      <c r="U28" s="25">
        <v>45838</v>
      </c>
    </row>
    <row r="29" spans="2:22" ht="20.100000000000001" customHeight="1" thickBot="1" x14ac:dyDescent="0.25">
      <c r="J29" s="5"/>
      <c r="K29" s="5"/>
      <c r="L29" s="5"/>
      <c r="M29" s="112"/>
      <c r="N29" s="40" t="s">
        <v>6</v>
      </c>
      <c r="O29" s="52">
        <f>P29-$K$8</f>
        <v>-0.19</v>
      </c>
      <c r="P29" s="27">
        <f>AVERAGE(Q29:U29)</f>
        <v>3.9220000000000002</v>
      </c>
      <c r="Q29" s="27">
        <v>3.8849999999999998</v>
      </c>
      <c r="R29" s="27">
        <v>3.8839999999999999</v>
      </c>
      <c r="S29" s="27">
        <v>3.895</v>
      </c>
      <c r="T29" s="27">
        <v>3.9670000000000001</v>
      </c>
      <c r="U29" s="27">
        <v>3.98</v>
      </c>
      <c r="V29" s="106"/>
    </row>
    <row r="30" spans="2:22" ht="20.100000000000001" customHeight="1" x14ac:dyDescent="0.2">
      <c r="J30" s="5"/>
      <c r="K30" s="5"/>
      <c r="L30" s="5"/>
      <c r="M30" s="112"/>
      <c r="N30" s="41"/>
      <c r="O30" s="53"/>
      <c r="P30" s="35"/>
      <c r="Q30" s="29">
        <v>45845</v>
      </c>
      <c r="R30" s="29">
        <v>45852</v>
      </c>
      <c r="S30" s="29">
        <v>45859</v>
      </c>
      <c r="T30" s="29">
        <v>45866</v>
      </c>
      <c r="U30" s="30" t="s">
        <v>39</v>
      </c>
    </row>
    <row r="31" spans="2:22" ht="20.100000000000001" customHeight="1" thickBot="1" x14ac:dyDescent="0.25">
      <c r="J31" s="5"/>
      <c r="K31" s="5"/>
      <c r="L31" s="5"/>
      <c r="M31" s="113"/>
      <c r="N31" s="42" t="s">
        <v>15</v>
      </c>
      <c r="O31" s="54">
        <f>P31-$K$8</f>
        <v>-0.14000000000000001</v>
      </c>
      <c r="P31" s="32">
        <f>AVERAGE(Q31:U31)</f>
        <v>3.9740000000000002</v>
      </c>
      <c r="Q31" s="32">
        <v>3.9670000000000001</v>
      </c>
      <c r="R31" s="32">
        <v>3.9689999999999999</v>
      </c>
      <c r="S31" s="32">
        <v>3.984</v>
      </c>
      <c r="T31" s="32">
        <v>3.9740000000000002</v>
      </c>
      <c r="U31" s="72"/>
    </row>
    <row r="32" spans="2:22" ht="20.100000000000001" customHeight="1" x14ac:dyDescent="0.2">
      <c r="J32" s="5"/>
      <c r="K32" s="5"/>
      <c r="L32" s="5"/>
      <c r="M32" s="64"/>
      <c r="N32" s="14"/>
      <c r="O32" s="58"/>
    </row>
    <row r="33" spans="2:21" ht="20.100000000000001" customHeight="1" x14ac:dyDescent="0.2">
      <c r="J33" s="5"/>
      <c r="K33" s="5"/>
      <c r="L33" s="5"/>
      <c r="M33" s="64"/>
      <c r="N33" s="14"/>
      <c r="O33" s="58"/>
    </row>
    <row r="34" spans="2:21" ht="20.100000000000001" customHeight="1" x14ac:dyDescent="0.35">
      <c r="J34" s="19"/>
      <c r="K34" s="19"/>
      <c r="L34" s="5"/>
      <c r="M34" s="64"/>
      <c r="N34" s="14"/>
    </row>
    <row r="35" spans="2:21" ht="20.100000000000001" customHeight="1" x14ac:dyDescent="0.35">
      <c r="J35" s="19"/>
      <c r="K35" s="19"/>
      <c r="L35" s="5"/>
      <c r="M35" s="64"/>
    </row>
    <row r="36" spans="2:21" ht="20.100000000000001" customHeight="1" x14ac:dyDescent="0.35">
      <c r="J36" s="19"/>
      <c r="K36" s="19"/>
      <c r="L36" s="5"/>
      <c r="M36" s="64"/>
    </row>
    <row r="37" spans="2:21" ht="20.100000000000001" customHeight="1" x14ac:dyDescent="0.35">
      <c r="J37" s="19"/>
      <c r="K37" s="19"/>
      <c r="L37" s="19"/>
      <c r="M37" s="64"/>
    </row>
    <row r="38" spans="2:21" s="19" customFormat="1" ht="18" customHeight="1" x14ac:dyDescent="0.35">
      <c r="B38" s="5"/>
      <c r="C38" s="5"/>
      <c r="D38" s="5"/>
      <c r="E38" s="5"/>
      <c r="F38" s="5"/>
      <c r="G38" s="5"/>
      <c r="H38" s="5"/>
      <c r="I38" s="20"/>
      <c r="M38" s="64"/>
      <c r="N38" s="5"/>
      <c r="O38" s="50"/>
      <c r="P38" s="22"/>
      <c r="Q38" s="5"/>
      <c r="R38" s="5"/>
      <c r="S38" s="5"/>
      <c r="T38" s="5"/>
      <c r="U38" s="5"/>
    </row>
    <row r="39" spans="2:21" s="19" customFormat="1" ht="18" customHeight="1" x14ac:dyDescent="0.35">
      <c r="B39" s="5"/>
      <c r="C39" s="5"/>
      <c r="D39" s="5"/>
      <c r="E39" s="5"/>
      <c r="F39" s="5"/>
      <c r="G39" s="5"/>
      <c r="H39" s="5"/>
      <c r="I39" s="20"/>
      <c r="M39" s="64"/>
      <c r="N39" s="5"/>
      <c r="O39" s="50"/>
      <c r="P39" s="22"/>
      <c r="Q39" s="5"/>
      <c r="R39" s="5"/>
      <c r="S39" s="5"/>
      <c r="T39" s="5"/>
      <c r="U39" s="5"/>
    </row>
    <row r="40" spans="2:21" s="19" customFormat="1" ht="18" customHeight="1" x14ac:dyDescent="0.35">
      <c r="B40" s="5"/>
      <c r="C40" s="5"/>
      <c r="D40" s="5"/>
      <c r="E40" s="5"/>
      <c r="F40" s="5"/>
      <c r="G40" s="5"/>
      <c r="H40" s="5"/>
      <c r="I40" s="20"/>
      <c r="M40" s="64"/>
      <c r="N40" s="5"/>
      <c r="O40" s="50"/>
      <c r="P40" s="22"/>
      <c r="Q40" s="5"/>
      <c r="R40" s="5"/>
      <c r="S40" s="5"/>
      <c r="T40" s="5"/>
      <c r="U40" s="5"/>
    </row>
    <row r="41" spans="2:21" s="19" customFormat="1" ht="18" customHeight="1" x14ac:dyDescent="0.35">
      <c r="B41" s="5"/>
      <c r="C41" s="5"/>
      <c r="D41" s="5"/>
      <c r="E41" s="5"/>
      <c r="F41" s="5"/>
      <c r="G41" s="5"/>
      <c r="H41" s="5"/>
      <c r="I41" s="20"/>
      <c r="J41" s="5"/>
      <c r="K41" s="5"/>
      <c r="M41" s="64"/>
      <c r="N41" s="5"/>
      <c r="O41" s="50"/>
      <c r="P41" s="22"/>
      <c r="Q41" s="5"/>
      <c r="R41" s="5"/>
      <c r="S41" s="5"/>
      <c r="T41" s="5"/>
      <c r="U41" s="5"/>
    </row>
    <row r="42" spans="2:21" s="19" customFormat="1" ht="18" customHeight="1" x14ac:dyDescent="0.35">
      <c r="B42" s="5"/>
      <c r="C42" s="5"/>
      <c r="D42" s="5"/>
      <c r="E42" s="5"/>
      <c r="F42" s="5"/>
      <c r="G42" s="5"/>
      <c r="H42" s="5"/>
      <c r="I42" s="20"/>
      <c r="J42" s="5"/>
      <c r="K42" s="5"/>
      <c r="M42" s="64"/>
      <c r="N42" s="5"/>
      <c r="O42" s="50"/>
      <c r="P42" s="22"/>
      <c r="Q42" s="5"/>
      <c r="R42" s="5"/>
      <c r="S42" s="5"/>
      <c r="T42" s="5"/>
      <c r="U42" s="5"/>
    </row>
    <row r="43" spans="2:21" s="19" customFormat="1" ht="18" customHeight="1" x14ac:dyDescent="0.35">
      <c r="B43" s="5"/>
      <c r="C43" s="5"/>
      <c r="D43" s="5"/>
      <c r="E43" s="5"/>
      <c r="F43" s="5"/>
      <c r="G43" s="5"/>
      <c r="H43" s="5"/>
      <c r="I43" s="20"/>
      <c r="J43" s="5"/>
      <c r="K43" s="5"/>
      <c r="M43" s="64"/>
      <c r="N43" s="5"/>
      <c r="O43" s="50"/>
      <c r="P43" s="22"/>
      <c r="Q43" s="5"/>
      <c r="R43" s="5"/>
      <c r="S43" s="5"/>
      <c r="T43" s="5"/>
      <c r="U43" s="5"/>
    </row>
    <row r="44" spans="2:21" s="19" customFormat="1" ht="18" customHeight="1" x14ac:dyDescent="0.35">
      <c r="B44" s="5"/>
      <c r="C44" s="5"/>
      <c r="D44" s="5"/>
      <c r="E44" s="5"/>
      <c r="F44" s="5"/>
      <c r="G44" s="5"/>
      <c r="H44" s="5"/>
      <c r="I44" s="20"/>
      <c r="J44" s="5"/>
      <c r="K44" s="5"/>
      <c r="L44" s="5"/>
      <c r="M44" s="64"/>
      <c r="N44" s="5"/>
      <c r="O44" s="50"/>
      <c r="P44" s="22"/>
      <c r="Q44" s="5"/>
      <c r="R44" s="5"/>
      <c r="S44" s="5"/>
      <c r="T44" s="5"/>
      <c r="U44" s="5"/>
    </row>
    <row r="45" spans="2:21" ht="18" customHeight="1" x14ac:dyDescent="0.35">
      <c r="J45" s="5"/>
      <c r="K45" s="5"/>
      <c r="L45" s="5"/>
      <c r="M45" s="64"/>
    </row>
    <row r="46" spans="2:21" ht="18" customHeight="1" x14ac:dyDescent="0.35">
      <c r="J46" s="5"/>
      <c r="K46" s="5"/>
      <c r="L46" s="5"/>
      <c r="M46" s="64"/>
    </row>
    <row r="47" spans="2:21" ht="18" customHeight="1" x14ac:dyDescent="0.35">
      <c r="J47" s="5"/>
      <c r="K47" s="5"/>
      <c r="L47" s="5"/>
      <c r="M47" s="64"/>
    </row>
    <row r="48" spans="2:21" ht="18" customHeight="1" x14ac:dyDescent="0.35">
      <c r="J48" s="5"/>
      <c r="K48" s="5"/>
      <c r="L48" s="5"/>
      <c r="M48" s="64"/>
    </row>
    <row r="49" spans="2:21" ht="18" customHeight="1" x14ac:dyDescent="0.35">
      <c r="J49" s="5"/>
      <c r="K49" s="5"/>
      <c r="L49" s="5"/>
      <c r="M49" s="64"/>
    </row>
    <row r="50" spans="2:21" ht="18" customHeight="1" x14ac:dyDescent="0.35">
      <c r="J50" s="19"/>
      <c r="K50" s="19"/>
      <c r="L50" s="5"/>
      <c r="M50" s="64"/>
    </row>
    <row r="51" spans="2:21" ht="18" customHeight="1" x14ac:dyDescent="0.35">
      <c r="J51" s="19"/>
      <c r="K51" s="19"/>
      <c r="L51" s="5"/>
      <c r="M51" s="19"/>
    </row>
    <row r="52" spans="2:21" ht="18" customHeight="1" x14ac:dyDescent="0.35">
      <c r="J52" s="19"/>
      <c r="K52" s="19"/>
      <c r="L52" s="5"/>
      <c r="M52" s="19"/>
    </row>
    <row r="53" spans="2:21" ht="18" customHeight="1" x14ac:dyDescent="0.35">
      <c r="J53" s="19"/>
      <c r="K53" s="19"/>
      <c r="L53" s="19"/>
      <c r="M53" s="19"/>
    </row>
    <row r="54" spans="2:21" s="19" customFormat="1" ht="18" customHeight="1" x14ac:dyDescent="0.35">
      <c r="B54" s="5"/>
      <c r="C54" s="5"/>
      <c r="D54" s="5"/>
      <c r="E54" s="5"/>
      <c r="F54" s="5"/>
      <c r="G54" s="5"/>
      <c r="H54" s="5"/>
      <c r="I54" s="20"/>
      <c r="J54" s="5"/>
      <c r="K54" s="5"/>
      <c r="N54" s="5"/>
      <c r="O54" s="50"/>
      <c r="P54" s="22"/>
      <c r="Q54" s="5"/>
      <c r="R54" s="5"/>
      <c r="S54" s="5"/>
      <c r="T54" s="5"/>
      <c r="U54" s="5"/>
    </row>
    <row r="55" spans="2:21" s="19" customFormat="1" ht="18" customHeight="1" x14ac:dyDescent="0.35">
      <c r="B55" s="5"/>
      <c r="C55" s="5"/>
      <c r="D55" s="5"/>
      <c r="E55" s="5"/>
      <c r="F55" s="5"/>
      <c r="G55" s="5"/>
      <c r="H55" s="5"/>
      <c r="I55" s="20"/>
      <c r="J55" s="5"/>
      <c r="K55" s="5"/>
      <c r="N55" s="5"/>
      <c r="O55" s="50"/>
      <c r="P55" s="22"/>
      <c r="Q55" s="5"/>
      <c r="R55" s="5"/>
      <c r="S55" s="5"/>
      <c r="T55" s="5"/>
      <c r="U55" s="5"/>
    </row>
    <row r="56" spans="2:21" s="19" customFormat="1" ht="18" customHeight="1" x14ac:dyDescent="0.35">
      <c r="B56" s="5"/>
      <c r="C56" s="5"/>
      <c r="D56" s="5"/>
      <c r="E56" s="5"/>
      <c r="F56" s="5"/>
      <c r="G56" s="5"/>
      <c r="H56" s="5"/>
      <c r="I56" s="20"/>
      <c r="J56" s="5"/>
      <c r="K56" s="5"/>
      <c r="N56" s="5"/>
      <c r="O56" s="50"/>
      <c r="P56" s="22"/>
      <c r="Q56" s="5"/>
      <c r="R56" s="5"/>
      <c r="S56" s="5"/>
      <c r="T56" s="5"/>
      <c r="U56" s="5"/>
    </row>
    <row r="57" spans="2:21" s="19" customFormat="1" ht="18" customHeight="1" x14ac:dyDescent="0.35">
      <c r="B57" s="5"/>
      <c r="C57" s="5"/>
      <c r="D57" s="5"/>
      <c r="E57" s="5"/>
      <c r="F57" s="5"/>
      <c r="G57" s="5"/>
      <c r="H57" s="5"/>
      <c r="I57" s="20"/>
      <c r="J57" s="5"/>
      <c r="K57" s="5"/>
      <c r="L57" s="5"/>
      <c r="N57" s="5"/>
      <c r="O57" s="50"/>
      <c r="P57" s="22"/>
      <c r="Q57" s="5"/>
      <c r="R57" s="5"/>
      <c r="S57" s="5"/>
      <c r="T57" s="5"/>
      <c r="U57" s="5"/>
    </row>
    <row r="58" spans="2:21" ht="18" customHeight="1" x14ac:dyDescent="0.35">
      <c r="J58" s="5"/>
      <c r="K58" s="5"/>
      <c r="L58" s="5"/>
      <c r="M58" s="5"/>
    </row>
    <row r="59" spans="2:21" ht="18" customHeight="1" x14ac:dyDescent="0.35">
      <c r="J59" s="5"/>
      <c r="K59" s="5"/>
      <c r="L59" s="5"/>
      <c r="M59" s="5"/>
    </row>
    <row r="60" spans="2:21" ht="18" customHeight="1" x14ac:dyDescent="0.35">
      <c r="J60" s="14"/>
      <c r="K60" s="14"/>
      <c r="L60" s="5"/>
      <c r="M60" s="5"/>
    </row>
    <row r="61" spans="2:21" ht="18" customHeight="1" x14ac:dyDescent="0.35">
      <c r="J61" s="14"/>
      <c r="K61" s="14"/>
      <c r="L61" s="5"/>
      <c r="M61" s="5"/>
    </row>
    <row r="62" spans="2:21" ht="18" customHeight="1" x14ac:dyDescent="0.35">
      <c r="J62" s="14"/>
      <c r="K62" s="14"/>
      <c r="L62" s="5"/>
      <c r="M62" s="5"/>
    </row>
    <row r="63" spans="2:21" ht="18" customHeight="1" x14ac:dyDescent="0.35">
      <c r="J63" s="14"/>
      <c r="K63" s="14"/>
      <c r="L63" s="14"/>
      <c r="M63" s="5"/>
    </row>
    <row r="64" spans="2:21" ht="18" customHeight="1" x14ac:dyDescent="0.35">
      <c r="L64" s="14"/>
      <c r="M64" s="5"/>
    </row>
    <row r="65" spans="12:13" ht="18" customHeight="1" x14ac:dyDescent="0.35">
      <c r="L65" s="14"/>
      <c r="M65" s="5"/>
    </row>
    <row r="66" spans="12:13" ht="18" customHeight="1" x14ac:dyDescent="0.35">
      <c r="L66" s="14"/>
      <c r="M66" s="5"/>
    </row>
    <row r="67" spans="12:13" ht="18" customHeight="1" x14ac:dyDescent="0.35">
      <c r="M67" s="19"/>
    </row>
    <row r="68" spans="12:13" ht="18" customHeight="1" x14ac:dyDescent="0.35">
      <c r="M68" s="19"/>
    </row>
    <row r="69" spans="12:13" ht="18" customHeight="1" x14ac:dyDescent="0.35">
      <c r="M69" s="19"/>
    </row>
    <row r="70" spans="12:13" ht="18" customHeight="1" x14ac:dyDescent="0.35">
      <c r="M70" s="19"/>
    </row>
    <row r="71" spans="12:13" ht="18" customHeight="1" x14ac:dyDescent="0.35">
      <c r="M71" s="5"/>
    </row>
    <row r="72" spans="12:13" ht="18" customHeight="1" x14ac:dyDescent="0.35">
      <c r="M72" s="5"/>
    </row>
    <row r="73" spans="12:13" ht="18" customHeight="1" x14ac:dyDescent="0.35">
      <c r="M73" s="5"/>
    </row>
    <row r="74" spans="12:13" ht="18" customHeight="1" x14ac:dyDescent="0.35">
      <c r="M74" s="5"/>
    </row>
    <row r="75" spans="12:13" ht="18" customHeight="1" x14ac:dyDescent="0.35">
      <c r="M75" s="5"/>
    </row>
    <row r="76" spans="12:13" ht="18" customHeight="1" x14ac:dyDescent="0.35">
      <c r="M76" s="5"/>
    </row>
    <row r="77" spans="12:13" ht="18" customHeight="1" x14ac:dyDescent="0.35">
      <c r="M77" s="14"/>
    </row>
    <row r="78" spans="12:13" ht="18" customHeight="1" x14ac:dyDescent="0.35">
      <c r="M78" s="14"/>
    </row>
    <row r="79" spans="12:13" ht="18" customHeight="1" x14ac:dyDescent="0.35">
      <c r="M79" s="14"/>
    </row>
    <row r="80" spans="12:13" ht="18" customHeight="1" x14ac:dyDescent="0.35">
      <c r="M80" s="14"/>
    </row>
    <row r="81" ht="18" customHeight="1" x14ac:dyDescent="0.35"/>
    <row r="82" ht="18" customHeight="1" x14ac:dyDescent="0.35"/>
    <row r="83" ht="18" customHeight="1" x14ac:dyDescent="0.35"/>
    <row r="84" ht="18" customHeight="1" x14ac:dyDescent="0.35"/>
    <row r="85" ht="18" customHeight="1" x14ac:dyDescent="0.35"/>
    <row r="86" ht="18" customHeight="1" x14ac:dyDescent="0.35"/>
    <row r="87" ht="18" customHeight="1" x14ac:dyDescent="0.35"/>
    <row r="88" ht="18" customHeight="1" x14ac:dyDescent="0.35"/>
    <row r="89" ht="18" customHeight="1" x14ac:dyDescent="0.35"/>
    <row r="90" ht="18" customHeight="1" x14ac:dyDescent="0.35"/>
    <row r="91" ht="18" customHeight="1" x14ac:dyDescent="0.35"/>
    <row r="92" ht="18" customHeight="1" x14ac:dyDescent="0.35"/>
    <row r="93" ht="18" customHeight="1" x14ac:dyDescent="0.35"/>
    <row r="94" ht="18" customHeight="1" x14ac:dyDescent="0.35"/>
    <row r="95" ht="18" customHeight="1" x14ac:dyDescent="0.35"/>
    <row r="96" ht="18" customHeight="1" x14ac:dyDescent="0.35"/>
    <row r="97" ht="18" customHeight="1" x14ac:dyDescent="0.35"/>
    <row r="98" ht="18" customHeight="1" x14ac:dyDescent="0.35"/>
    <row r="99" ht="18" customHeight="1" x14ac:dyDescent="0.35"/>
    <row r="100" ht="18" customHeight="1" x14ac:dyDescent="0.35"/>
    <row r="101" ht="18" customHeight="1" x14ac:dyDescent="0.35"/>
    <row r="102" ht="18" customHeight="1" x14ac:dyDescent="0.35"/>
    <row r="103" ht="18" customHeight="1" x14ac:dyDescent="0.35"/>
    <row r="104" ht="18" customHeight="1" x14ac:dyDescent="0.35"/>
    <row r="105" ht="18" customHeight="1" x14ac:dyDescent="0.35"/>
    <row r="106" ht="18" customHeight="1" x14ac:dyDescent="0.35"/>
    <row r="107" ht="18" customHeight="1" x14ac:dyDescent="0.35"/>
    <row r="108" ht="18" customHeight="1" x14ac:dyDescent="0.35"/>
    <row r="109" ht="18" customHeight="1" x14ac:dyDescent="0.35"/>
  </sheetData>
  <sheetProtection algorithmName="SHA-512" hashValue="i8w1IzByDEmqHq/nbYYKB9RQb4i0l5DazkAzAljaSKyHmZ0gbbZvs1JUQaCmtBXLS5YZNmWH+jzRBhEewWb26g==" saltValue="YLGuu63dLtLigjR5x+H8lA==" spinCount="100000" sheet="1" objects="1" scenarios="1"/>
  <mergeCells count="31">
    <mergeCell ref="B1:E1"/>
    <mergeCell ref="C3:E3"/>
    <mergeCell ref="G3:H3"/>
    <mergeCell ref="B4:B6"/>
    <mergeCell ref="C4:E6"/>
    <mergeCell ref="F4:F6"/>
    <mergeCell ref="G4:H6"/>
    <mergeCell ref="J4:K4"/>
    <mergeCell ref="Q4:U4"/>
    <mergeCell ref="M5:N5"/>
    <mergeCell ref="O5:P5"/>
    <mergeCell ref="Q5:U5"/>
    <mergeCell ref="R6:R7"/>
    <mergeCell ref="S6:S7"/>
    <mergeCell ref="T6:T7"/>
    <mergeCell ref="U6:U7"/>
    <mergeCell ref="J7:K7"/>
    <mergeCell ref="M6:M7"/>
    <mergeCell ref="N6:N7"/>
    <mergeCell ref="O6:O7"/>
    <mergeCell ref="P6:P7"/>
    <mergeCell ref="Q6:Q7"/>
    <mergeCell ref="B13:H14"/>
    <mergeCell ref="M16:M31"/>
    <mergeCell ref="B9:E9"/>
    <mergeCell ref="F9:G9"/>
    <mergeCell ref="B10:H10"/>
    <mergeCell ref="B11:C11"/>
    <mergeCell ref="F11:H11"/>
    <mergeCell ref="B12:H12"/>
    <mergeCell ref="M8:M15"/>
  </mergeCells>
  <dataValidations count="4">
    <dataValidation type="list" allowBlank="1" showInputMessage="1" showErrorMessage="1" sqref="K5" xr:uid="{D77A9F8F-5574-4749-8BC8-5574D55B1DDA}">
      <formula1>"2024, 2025"</formula1>
    </dataValidation>
    <dataValidation type="list" allowBlank="1" showInputMessage="1" showErrorMessage="1" sqref="K65503 K65499" xr:uid="{7A6943C6-84DE-4D6E-B73D-E05E9B4B63B7}">
      <formula1>#REF!</formula1>
    </dataValidation>
    <dataValidation type="list" allowBlank="1" showInputMessage="1" showErrorMessage="1" sqref="K6" xr:uid="{68EE1232-768A-4A0E-990C-FF3B100D1B06}">
      <formula1>"January, February, March,April,May,June,July,August,September,October,November,December"</formula1>
    </dataValidation>
    <dataValidation type="list" allowBlank="1" showInputMessage="1" showErrorMessage="1" sqref="K9" xr:uid="{4688A777-2984-4705-9B9D-C74CE987700B}">
      <formula1>$O$6:$O$31</formula1>
    </dataValidation>
  </dataValidations>
  <hyperlinks>
    <hyperlink ref="M5" r:id="rId1" xr:uid="{B739F2E7-7A11-41DE-82FF-4367254D6EDF}"/>
  </hyperlinks>
  <pageMargins left="0.7" right="0.7" top="0.75" bottom="0.75" header="0.3" footer="0.3"/>
  <pageSetup orientation="portrait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CF4799-4AFA-447C-A6BF-52D75128E7A6}">
  <dimension ref="B1:U109"/>
  <sheetViews>
    <sheetView zoomScale="70" zoomScaleNormal="70" workbookViewId="0">
      <selection activeCell="J1" sqref="J1:U1048576"/>
    </sheetView>
  </sheetViews>
  <sheetFormatPr defaultColWidth="23.85546875" defaultRowHeight="23.25" x14ac:dyDescent="0.35"/>
  <cols>
    <col min="1" max="1" width="9.140625" style="5" customWidth="1"/>
    <col min="2" max="2" width="32.85546875" style="5" customWidth="1"/>
    <col min="3" max="3" width="42.5703125" style="5" customWidth="1"/>
    <col min="4" max="4" width="24.42578125" style="5" customWidth="1"/>
    <col min="5" max="5" width="14" style="5" customWidth="1"/>
    <col min="6" max="6" width="28" style="5" customWidth="1"/>
    <col min="7" max="7" width="36" style="5" customWidth="1"/>
    <col min="8" max="8" width="27.42578125" style="5" customWidth="1"/>
    <col min="9" max="9" width="11.5703125" style="18" customWidth="1"/>
    <col min="10" max="10" width="69.5703125" style="4" hidden="1" customWidth="1"/>
    <col min="11" max="11" width="10.140625" style="4" hidden="1" customWidth="1"/>
    <col min="12" max="12" width="4.140625" style="4" hidden="1" customWidth="1"/>
    <col min="13" max="13" width="6.42578125" style="4" hidden="1" customWidth="1"/>
    <col min="14" max="14" width="13.5703125" style="5" hidden="1" customWidth="1"/>
    <col min="15" max="15" width="23.5703125" style="50" hidden="1" customWidth="1"/>
    <col min="16" max="16" width="36.85546875" style="22" hidden="1" customWidth="1"/>
    <col min="17" max="20" width="12.140625" style="5" hidden="1" customWidth="1"/>
    <col min="21" max="21" width="18.5703125" style="5" hidden="1" customWidth="1"/>
    <col min="22" max="249" width="9.140625" style="5" customWidth="1"/>
    <col min="250" max="250" width="20" style="5" customWidth="1"/>
    <col min="251" max="251" width="32.85546875" style="5" customWidth="1"/>
    <col min="252" max="252" width="17.42578125" style="5" customWidth="1"/>
    <col min="253" max="253" width="17.140625" style="5" customWidth="1"/>
    <col min="254" max="16384" width="23.85546875" style="5"/>
  </cols>
  <sheetData>
    <row r="1" spans="2:21" ht="42.75" customHeight="1" thickBot="1" x14ac:dyDescent="0.4">
      <c r="B1" s="138" t="s">
        <v>25</v>
      </c>
      <c r="C1" s="139"/>
      <c r="D1" s="139"/>
      <c r="E1" s="139"/>
      <c r="F1" s="1" t="str">
        <f>K6</f>
        <v>November</v>
      </c>
      <c r="G1" s="1">
        <f>K5</f>
        <v>2024</v>
      </c>
      <c r="H1" s="2"/>
      <c r="I1" s="3"/>
      <c r="J1" s="45"/>
      <c r="K1" s="45"/>
      <c r="L1" s="45"/>
      <c r="M1" s="45"/>
      <c r="N1" s="46"/>
      <c r="O1" s="49"/>
      <c r="P1" s="47"/>
      <c r="Q1" s="46"/>
      <c r="R1" s="46"/>
      <c r="S1" s="46"/>
      <c r="T1" s="46"/>
      <c r="U1" s="46"/>
    </row>
    <row r="2" spans="2:21" ht="8.25" customHeight="1" thickBot="1" x14ac:dyDescent="0.4">
      <c r="B2" s="6"/>
      <c r="C2" s="7"/>
      <c r="D2" s="7"/>
      <c r="E2" s="7"/>
      <c r="F2" s="7"/>
      <c r="G2" s="7"/>
      <c r="H2" s="7"/>
      <c r="I2" s="7"/>
    </row>
    <row r="3" spans="2:21" ht="20.25" customHeight="1" thickBot="1" x14ac:dyDescent="0.4">
      <c r="B3" s="63" t="s">
        <v>0</v>
      </c>
      <c r="C3" s="140" t="s">
        <v>1</v>
      </c>
      <c r="D3" s="140"/>
      <c r="E3" s="140"/>
      <c r="F3" s="79" t="s">
        <v>2</v>
      </c>
      <c r="G3" s="140" t="s">
        <v>28</v>
      </c>
      <c r="H3" s="141"/>
      <c r="I3" s="7"/>
    </row>
    <row r="4" spans="2:21" ht="65.45" customHeight="1" thickBot="1" x14ac:dyDescent="0.25">
      <c r="B4" s="142" t="s">
        <v>26</v>
      </c>
      <c r="C4" s="145" t="s">
        <v>27</v>
      </c>
      <c r="D4" s="145"/>
      <c r="E4" s="145"/>
      <c r="F4" s="142" t="s">
        <v>41</v>
      </c>
      <c r="G4" s="148" t="s">
        <v>42</v>
      </c>
      <c r="H4" s="148"/>
      <c r="I4" s="66"/>
      <c r="J4" s="124" t="s">
        <v>3</v>
      </c>
      <c r="K4" s="125"/>
      <c r="M4" s="65"/>
      <c r="N4" s="21"/>
      <c r="O4" s="51"/>
      <c r="P4" s="59"/>
      <c r="Q4" s="126"/>
      <c r="R4" s="126"/>
      <c r="S4" s="126"/>
      <c r="T4" s="126"/>
      <c r="U4" s="126"/>
    </row>
    <row r="5" spans="2:21" ht="40.35" customHeight="1" thickBot="1" x14ac:dyDescent="0.25">
      <c r="B5" s="143"/>
      <c r="C5" s="146"/>
      <c r="D5" s="146"/>
      <c r="E5" s="146"/>
      <c r="F5" s="143"/>
      <c r="G5" s="149"/>
      <c r="H5" s="149"/>
      <c r="I5" s="66"/>
      <c r="J5" s="8" t="s">
        <v>4</v>
      </c>
      <c r="K5" s="9">
        <v>2024</v>
      </c>
      <c r="L5" s="10"/>
      <c r="M5" s="127" t="s">
        <v>22</v>
      </c>
      <c r="N5" s="128"/>
      <c r="O5" s="129" t="s">
        <v>38</v>
      </c>
      <c r="P5" s="130"/>
      <c r="Q5" s="129" t="s">
        <v>24</v>
      </c>
      <c r="R5" s="131"/>
      <c r="S5" s="131"/>
      <c r="T5" s="131"/>
      <c r="U5" s="130"/>
    </row>
    <row r="6" spans="2:21" ht="40.35" customHeight="1" thickBot="1" x14ac:dyDescent="0.25">
      <c r="B6" s="144"/>
      <c r="C6" s="147"/>
      <c r="D6" s="147"/>
      <c r="E6" s="147"/>
      <c r="F6" s="144"/>
      <c r="G6" s="150"/>
      <c r="H6" s="150"/>
      <c r="I6" s="7"/>
      <c r="J6" s="8" t="s">
        <v>5</v>
      </c>
      <c r="K6" s="9" t="s">
        <v>18</v>
      </c>
      <c r="M6" s="132" t="s">
        <v>23</v>
      </c>
      <c r="N6" s="132" t="s">
        <v>7</v>
      </c>
      <c r="O6" s="134" t="s">
        <v>8</v>
      </c>
      <c r="P6" s="136" t="s">
        <v>37</v>
      </c>
      <c r="Q6" s="120" t="s">
        <v>31</v>
      </c>
      <c r="R6" s="120" t="s">
        <v>32</v>
      </c>
      <c r="S6" s="120" t="s">
        <v>33</v>
      </c>
      <c r="T6" s="120" t="s">
        <v>34</v>
      </c>
      <c r="U6" s="120" t="s">
        <v>35</v>
      </c>
    </row>
    <row r="7" spans="2:21" ht="21" thickBot="1" x14ac:dyDescent="0.25">
      <c r="B7" s="7"/>
      <c r="C7" s="7"/>
      <c r="D7" s="7"/>
      <c r="E7" s="7"/>
      <c r="F7" s="7"/>
      <c r="G7" s="7"/>
      <c r="H7" s="7"/>
      <c r="I7" s="7"/>
      <c r="J7" s="122" t="s">
        <v>20</v>
      </c>
      <c r="K7" s="123"/>
      <c r="M7" s="133"/>
      <c r="N7" s="133"/>
      <c r="O7" s="135"/>
      <c r="P7" s="137"/>
      <c r="Q7" s="121"/>
      <c r="R7" s="121"/>
      <c r="S7" s="121"/>
      <c r="T7" s="121"/>
      <c r="U7" s="121"/>
    </row>
    <row r="8" spans="2:21" x14ac:dyDescent="0.35">
      <c r="B8" s="7"/>
      <c r="C8" s="7"/>
      <c r="D8" s="7"/>
      <c r="E8" s="7"/>
      <c r="F8" s="7"/>
      <c r="G8" s="7"/>
      <c r="H8" s="7"/>
      <c r="I8" s="7"/>
      <c r="J8" s="8" t="s">
        <v>40</v>
      </c>
      <c r="K8" s="74">
        <v>4.109</v>
      </c>
      <c r="M8" s="111">
        <v>2024</v>
      </c>
      <c r="N8" s="67"/>
      <c r="O8" s="68"/>
      <c r="P8" s="69"/>
      <c r="Q8" s="24">
        <v>45509</v>
      </c>
      <c r="R8" s="24">
        <v>45516</v>
      </c>
      <c r="S8" s="24">
        <v>45523</v>
      </c>
      <c r="T8" s="24">
        <v>45530</v>
      </c>
      <c r="U8" s="25" t="s">
        <v>39</v>
      </c>
    </row>
    <row r="9" spans="2:21" ht="24" customHeight="1" thickBot="1" x14ac:dyDescent="0.25">
      <c r="B9" s="114" t="s">
        <v>29</v>
      </c>
      <c r="C9" s="114"/>
      <c r="D9" s="114"/>
      <c r="E9" s="114"/>
      <c r="F9" s="115" t="str">
        <f>CONCATENATE(F1,", ",G1)</f>
        <v>November, 2024</v>
      </c>
      <c r="G9" s="115"/>
      <c r="H9" s="7"/>
      <c r="I9" s="81"/>
      <c r="J9" s="11" t="s">
        <v>21</v>
      </c>
      <c r="K9" s="44">
        <v>-0.35</v>
      </c>
      <c r="M9" s="112"/>
      <c r="N9" s="26" t="s">
        <v>16</v>
      </c>
      <c r="O9" s="52">
        <f>P9-$K$8</f>
        <v>-0.08</v>
      </c>
      <c r="P9" s="27">
        <f>AVERAGE(Q9:U9)</f>
        <v>4.03</v>
      </c>
      <c r="Q9" s="27">
        <v>4.0730000000000004</v>
      </c>
      <c r="R9" s="27">
        <v>4.0579999999999998</v>
      </c>
      <c r="S9" s="27">
        <v>4.0190000000000001</v>
      </c>
      <c r="T9" s="27">
        <v>3.9689999999999999</v>
      </c>
      <c r="U9" s="28"/>
    </row>
    <row r="10" spans="2:21" ht="24" customHeight="1" x14ac:dyDescent="0.2">
      <c r="B10" s="116"/>
      <c r="C10" s="116"/>
      <c r="D10" s="116"/>
      <c r="E10" s="116"/>
      <c r="F10" s="116"/>
      <c r="G10" s="116"/>
      <c r="H10" s="116"/>
      <c r="I10" s="81"/>
      <c r="J10" s="13"/>
      <c r="K10" s="13"/>
      <c r="M10" s="112"/>
      <c r="N10" s="80"/>
      <c r="O10" s="53"/>
      <c r="P10" s="35"/>
      <c r="Q10" s="29">
        <v>45537</v>
      </c>
      <c r="R10" s="29">
        <v>45544</v>
      </c>
      <c r="S10" s="29">
        <v>45551</v>
      </c>
      <c r="T10" s="29">
        <v>45558</v>
      </c>
      <c r="U10" s="30">
        <v>45565</v>
      </c>
    </row>
    <row r="11" spans="2:21" ht="24" customHeight="1" thickBot="1" x14ac:dyDescent="0.25">
      <c r="B11" s="117" t="s">
        <v>43</v>
      </c>
      <c r="C11" s="117"/>
      <c r="D11" s="62" t="str">
        <f>CONCATENATE(F1," ",G1," is")</f>
        <v>November 2024 is</v>
      </c>
      <c r="E11" s="61">
        <f>K9</f>
        <v>-0.35</v>
      </c>
      <c r="F11" s="118" t="s">
        <v>36</v>
      </c>
      <c r="G11" s="118"/>
      <c r="H11" s="118"/>
      <c r="I11" s="12"/>
      <c r="J11" s="12"/>
      <c r="K11" s="12"/>
      <c r="M11" s="112"/>
      <c r="N11" s="31" t="s">
        <v>17</v>
      </c>
      <c r="O11" s="54">
        <f>P11-$K$8</f>
        <v>-0.27</v>
      </c>
      <c r="P11" s="32">
        <f>AVERAGE(Q11:U11)</f>
        <v>3.839</v>
      </c>
      <c r="Q11" s="32">
        <v>3.919</v>
      </c>
      <c r="R11" s="32">
        <v>3.871</v>
      </c>
      <c r="S11" s="32">
        <v>3.8180000000000001</v>
      </c>
      <c r="T11" s="32">
        <v>3.7970000000000002</v>
      </c>
      <c r="U11" s="78">
        <v>3.7879999999999998</v>
      </c>
    </row>
    <row r="12" spans="2:21" ht="16.350000000000001" customHeight="1" x14ac:dyDescent="0.2">
      <c r="B12" s="119"/>
      <c r="C12" s="119"/>
      <c r="D12" s="119"/>
      <c r="E12" s="119"/>
      <c r="F12" s="119"/>
      <c r="G12" s="119"/>
      <c r="H12" s="119"/>
      <c r="I12" s="13"/>
      <c r="J12" s="13"/>
      <c r="K12" s="13"/>
      <c r="M12" s="112"/>
      <c r="N12" s="23"/>
      <c r="O12" s="55"/>
      <c r="P12" s="34"/>
      <c r="Q12" s="24">
        <v>45572</v>
      </c>
      <c r="R12" s="24">
        <v>45579</v>
      </c>
      <c r="S12" s="24">
        <v>45586</v>
      </c>
      <c r="T12" s="24">
        <v>45593</v>
      </c>
      <c r="U12" s="25" t="s">
        <v>39</v>
      </c>
    </row>
    <row r="13" spans="2:21" ht="29.45" customHeight="1" thickBot="1" x14ac:dyDescent="0.25">
      <c r="B13" s="110" t="s">
        <v>44</v>
      </c>
      <c r="C13" s="110"/>
      <c r="D13" s="110"/>
      <c r="E13" s="110"/>
      <c r="F13" s="110"/>
      <c r="G13" s="110"/>
      <c r="H13" s="110"/>
      <c r="I13" s="81"/>
      <c r="J13" s="13"/>
      <c r="K13" s="13"/>
      <c r="M13" s="112"/>
      <c r="N13" s="26" t="s">
        <v>18</v>
      </c>
      <c r="O13" s="52">
        <f>P13-$K$8</f>
        <v>-0.35</v>
      </c>
      <c r="P13" s="36">
        <f>AVERAGE(Q13:U13)</f>
        <v>3.76</v>
      </c>
      <c r="Q13" s="27">
        <v>3.7650000000000001</v>
      </c>
      <c r="R13" s="27">
        <v>3.766</v>
      </c>
      <c r="S13" s="27">
        <v>3.76</v>
      </c>
      <c r="T13" s="27">
        <v>3.75</v>
      </c>
      <c r="U13" s="28"/>
    </row>
    <row r="14" spans="2:21" x14ac:dyDescent="0.2">
      <c r="B14" s="110"/>
      <c r="C14" s="110"/>
      <c r="D14" s="110"/>
      <c r="E14" s="110"/>
      <c r="F14" s="110"/>
      <c r="G14" s="110"/>
      <c r="H14" s="110"/>
      <c r="I14" s="81"/>
      <c r="J14" s="13"/>
      <c r="K14" s="13"/>
      <c r="M14" s="112"/>
      <c r="N14" s="80"/>
      <c r="O14" s="53"/>
      <c r="P14" s="37"/>
      <c r="Q14" s="29">
        <v>45600</v>
      </c>
      <c r="R14" s="29">
        <v>45607</v>
      </c>
      <c r="S14" s="29">
        <v>45614</v>
      </c>
      <c r="T14" s="29">
        <v>45621</v>
      </c>
      <c r="U14" s="30" t="s">
        <v>39</v>
      </c>
    </row>
    <row r="15" spans="2:21" ht="24" customHeight="1" thickBot="1" x14ac:dyDescent="0.25">
      <c r="E15" s="60"/>
      <c r="F15" s="60"/>
      <c r="G15" s="60"/>
      <c r="H15" s="60"/>
      <c r="I15" s="81"/>
      <c r="J15" s="13"/>
      <c r="K15" s="13"/>
      <c r="M15" s="113"/>
      <c r="N15" s="31" t="s">
        <v>19</v>
      </c>
      <c r="O15" s="54" t="e">
        <f>P15-$K$8</f>
        <v>#DIV/0!</v>
      </c>
      <c r="P15" s="38" t="e">
        <f>AVERAGE(Q15:U15)</f>
        <v>#DIV/0!</v>
      </c>
      <c r="Q15" s="32"/>
      <c r="R15" s="32"/>
      <c r="S15" s="32"/>
      <c r="T15" s="32"/>
      <c r="U15" s="33"/>
    </row>
    <row r="16" spans="2:21" ht="24" customHeight="1" x14ac:dyDescent="0.2">
      <c r="B16" s="81" t="s">
        <v>30</v>
      </c>
      <c r="I16" s="81"/>
      <c r="J16" s="13"/>
      <c r="K16" s="13"/>
      <c r="M16" s="111">
        <v>2025</v>
      </c>
      <c r="N16" s="23"/>
      <c r="O16" s="55"/>
      <c r="P16" s="39"/>
      <c r="Q16" s="24">
        <v>45628</v>
      </c>
      <c r="R16" s="24">
        <v>45635</v>
      </c>
      <c r="S16" s="24">
        <v>45642</v>
      </c>
      <c r="T16" s="24">
        <v>45649</v>
      </c>
      <c r="U16" s="25">
        <v>45656</v>
      </c>
    </row>
    <row r="17" spans="2:21" ht="24" customHeight="1" thickBot="1" x14ac:dyDescent="0.25">
      <c r="B17" s="17"/>
      <c r="C17" s="16"/>
      <c r="D17" s="16"/>
      <c r="E17" s="16"/>
      <c r="F17" s="16"/>
      <c r="G17" s="16"/>
      <c r="H17" s="16"/>
      <c r="I17" s="81"/>
      <c r="J17" s="13"/>
      <c r="K17" s="13"/>
      <c r="M17" s="112"/>
      <c r="N17" s="40" t="s">
        <v>9</v>
      </c>
      <c r="O17" s="52" t="e">
        <f>P17-$K$8</f>
        <v>#DIV/0!</v>
      </c>
      <c r="P17" s="36" t="e">
        <f>AVERAGE(Q17:U17)</f>
        <v>#DIV/0!</v>
      </c>
      <c r="Q17" s="27"/>
      <c r="R17" s="27"/>
      <c r="S17" s="27"/>
      <c r="T17" s="27"/>
      <c r="U17" s="48"/>
    </row>
    <row r="18" spans="2:21" ht="24" customHeight="1" x14ac:dyDescent="0.2">
      <c r="B18" s="17"/>
      <c r="C18" s="16"/>
      <c r="D18" s="16"/>
      <c r="E18" s="16"/>
      <c r="F18" s="16"/>
      <c r="G18" s="16"/>
      <c r="H18" s="16"/>
      <c r="I18" s="81"/>
      <c r="J18" s="13"/>
      <c r="K18" s="13"/>
      <c r="M18" s="112"/>
      <c r="N18" s="41"/>
      <c r="O18" s="56"/>
      <c r="P18" s="37"/>
      <c r="Q18" s="29">
        <v>45663</v>
      </c>
      <c r="R18" s="29">
        <v>45670</v>
      </c>
      <c r="S18" s="29">
        <v>45677</v>
      </c>
      <c r="T18" s="29">
        <v>45684</v>
      </c>
      <c r="U18" s="30" t="s">
        <v>39</v>
      </c>
    </row>
    <row r="19" spans="2:21" ht="24" customHeight="1" thickBot="1" x14ac:dyDescent="0.25">
      <c r="B19" s="17"/>
      <c r="C19" s="16"/>
      <c r="D19" s="16"/>
      <c r="E19" s="16"/>
      <c r="F19" s="16"/>
      <c r="G19" s="16"/>
      <c r="H19" s="16"/>
      <c r="I19" s="15"/>
      <c r="J19" s="13"/>
      <c r="K19" s="13"/>
      <c r="M19" s="112"/>
      <c r="N19" s="42" t="s">
        <v>10</v>
      </c>
      <c r="O19" s="54" t="e">
        <f>P19-$K$8</f>
        <v>#DIV/0!</v>
      </c>
      <c r="P19" s="38" t="e">
        <f>AVERAGE(Q19:U19)</f>
        <v>#DIV/0!</v>
      </c>
      <c r="Q19" s="32"/>
      <c r="R19" s="32"/>
      <c r="S19" s="32"/>
      <c r="T19" s="32"/>
      <c r="U19" s="33"/>
    </row>
    <row r="20" spans="2:21" ht="20.100000000000001" customHeight="1" x14ac:dyDescent="0.2">
      <c r="I20" s="16"/>
      <c r="J20" s="13"/>
      <c r="K20" s="13"/>
      <c r="M20" s="112"/>
      <c r="N20" s="43"/>
      <c r="O20" s="55"/>
      <c r="P20" s="39"/>
      <c r="Q20" s="24">
        <v>45691</v>
      </c>
      <c r="R20" s="24">
        <v>45698</v>
      </c>
      <c r="S20" s="24">
        <v>45705</v>
      </c>
      <c r="T20" s="24">
        <v>45712</v>
      </c>
      <c r="U20" s="25" t="s">
        <v>39</v>
      </c>
    </row>
    <row r="21" spans="2:21" ht="24" thickBot="1" x14ac:dyDescent="0.25">
      <c r="I21" s="16"/>
      <c r="K21" s="5"/>
      <c r="M21" s="112"/>
      <c r="N21" s="40" t="s">
        <v>11</v>
      </c>
      <c r="O21" s="52" t="e">
        <f>P21-$K$8</f>
        <v>#DIV/0!</v>
      </c>
      <c r="P21" s="36" t="e">
        <f>AVERAGE(Q21:U21)</f>
        <v>#DIV/0!</v>
      </c>
      <c r="Q21" s="27"/>
      <c r="R21" s="27"/>
      <c r="S21" s="27"/>
      <c r="T21" s="27"/>
      <c r="U21" s="28"/>
    </row>
    <row r="22" spans="2:21" x14ac:dyDescent="0.35">
      <c r="I22" s="15"/>
      <c r="J22" s="5"/>
      <c r="K22" s="5"/>
      <c r="M22" s="112"/>
      <c r="N22" s="41"/>
      <c r="O22" s="57"/>
      <c r="P22" s="37"/>
      <c r="Q22" s="29">
        <v>45719</v>
      </c>
      <c r="R22" s="29">
        <v>45726</v>
      </c>
      <c r="S22" s="29">
        <v>45733</v>
      </c>
      <c r="T22" s="29">
        <v>45740</v>
      </c>
      <c r="U22" s="30">
        <v>45747</v>
      </c>
    </row>
    <row r="23" spans="2:21" ht="24" thickBot="1" x14ac:dyDescent="0.25">
      <c r="I23" s="16"/>
      <c r="J23" s="5"/>
      <c r="K23" s="5"/>
      <c r="M23" s="112"/>
      <c r="N23" s="42" t="s">
        <v>12</v>
      </c>
      <c r="O23" s="54" t="e">
        <f>P23-$K$8</f>
        <v>#DIV/0!</v>
      </c>
      <c r="P23" s="32" t="e">
        <f>AVERAGE(Q23:U23)</f>
        <v>#DIV/0!</v>
      </c>
      <c r="Q23" s="32"/>
      <c r="R23" s="32"/>
      <c r="S23" s="32"/>
      <c r="T23" s="32"/>
      <c r="U23" s="48"/>
    </row>
    <row r="24" spans="2:21" x14ac:dyDescent="0.2">
      <c r="I24" s="16"/>
      <c r="J24" s="5"/>
      <c r="K24" s="5"/>
      <c r="L24" s="5"/>
      <c r="M24" s="112"/>
      <c r="N24" s="43"/>
      <c r="O24" s="55"/>
      <c r="P24" s="34"/>
      <c r="Q24" s="24">
        <v>45754</v>
      </c>
      <c r="R24" s="24">
        <v>45761</v>
      </c>
      <c r="S24" s="24">
        <v>45768</v>
      </c>
      <c r="T24" s="24">
        <v>45775</v>
      </c>
      <c r="U24" s="25" t="s">
        <v>39</v>
      </c>
    </row>
    <row r="25" spans="2:21" ht="20.100000000000001" customHeight="1" thickBot="1" x14ac:dyDescent="0.25">
      <c r="I25" s="16"/>
      <c r="J25" s="5"/>
      <c r="K25" s="5"/>
      <c r="L25" s="5"/>
      <c r="M25" s="112"/>
      <c r="N25" s="40" t="s">
        <v>13</v>
      </c>
      <c r="O25" s="52" t="e">
        <f>P25-$K$8</f>
        <v>#DIV/0!</v>
      </c>
      <c r="P25" s="27" t="e">
        <f>AVERAGE(Q25:U25)</f>
        <v>#DIV/0!</v>
      </c>
      <c r="Q25" s="27"/>
      <c r="R25" s="27"/>
      <c r="S25" s="27"/>
      <c r="T25" s="27"/>
      <c r="U25" s="28"/>
    </row>
    <row r="26" spans="2:21" ht="20.100000000000001" customHeight="1" x14ac:dyDescent="0.2">
      <c r="J26" s="5"/>
      <c r="K26" s="5"/>
      <c r="L26" s="5"/>
      <c r="M26" s="112"/>
      <c r="N26" s="41"/>
      <c r="O26" s="53"/>
      <c r="P26" s="35"/>
      <c r="Q26" s="29">
        <v>45782</v>
      </c>
      <c r="R26" s="29">
        <v>45789</v>
      </c>
      <c r="S26" s="29">
        <v>45796</v>
      </c>
      <c r="T26" s="29">
        <v>45803</v>
      </c>
      <c r="U26" s="30" t="s">
        <v>39</v>
      </c>
    </row>
    <row r="27" spans="2:21" ht="20.100000000000001" customHeight="1" thickBot="1" x14ac:dyDescent="0.25">
      <c r="J27" s="5"/>
      <c r="K27" s="5"/>
      <c r="L27" s="5"/>
      <c r="M27" s="112"/>
      <c r="N27" s="42" t="s">
        <v>14</v>
      </c>
      <c r="O27" s="54" t="e">
        <f>P27-$K$8</f>
        <v>#DIV/0!</v>
      </c>
      <c r="P27" s="32" t="e">
        <f>AVERAGE(Q27:U27)</f>
        <v>#DIV/0!</v>
      </c>
      <c r="Q27" s="32"/>
      <c r="R27" s="32"/>
      <c r="S27" s="32"/>
      <c r="T27" s="32"/>
      <c r="U27" s="33"/>
    </row>
    <row r="28" spans="2:21" ht="20.100000000000001" customHeight="1" x14ac:dyDescent="0.2">
      <c r="J28" s="5"/>
      <c r="K28" s="5"/>
      <c r="L28" s="5"/>
      <c r="M28" s="112"/>
      <c r="N28" s="43"/>
      <c r="O28" s="55"/>
      <c r="P28" s="34"/>
      <c r="Q28" s="24">
        <v>45810</v>
      </c>
      <c r="R28" s="24">
        <v>45817</v>
      </c>
      <c r="S28" s="24">
        <v>45824</v>
      </c>
      <c r="T28" s="24">
        <v>45831</v>
      </c>
      <c r="U28" s="25">
        <v>45838</v>
      </c>
    </row>
    <row r="29" spans="2:21" ht="20.100000000000001" customHeight="1" thickBot="1" x14ac:dyDescent="0.25">
      <c r="J29" s="5"/>
      <c r="K29" s="5"/>
      <c r="L29" s="5"/>
      <c r="M29" s="112"/>
      <c r="N29" s="40" t="s">
        <v>6</v>
      </c>
      <c r="O29" s="52" t="e">
        <f>P29-$K$8</f>
        <v>#DIV/0!</v>
      </c>
      <c r="P29" s="27" t="e">
        <f>AVERAGE(Q29:U29)</f>
        <v>#DIV/0!</v>
      </c>
      <c r="Q29" s="27"/>
      <c r="R29" s="27"/>
      <c r="S29" s="27"/>
      <c r="T29" s="27"/>
      <c r="U29" s="48"/>
    </row>
    <row r="30" spans="2:21" ht="20.100000000000001" customHeight="1" x14ac:dyDescent="0.2">
      <c r="J30" s="5"/>
      <c r="K30" s="5"/>
      <c r="L30" s="5"/>
      <c r="M30" s="112"/>
      <c r="N30" s="41"/>
      <c r="O30" s="53"/>
      <c r="P30" s="35"/>
      <c r="Q30" s="29">
        <v>45845</v>
      </c>
      <c r="R30" s="29">
        <v>45852</v>
      </c>
      <c r="S30" s="29">
        <v>45859</v>
      </c>
      <c r="T30" s="29">
        <v>45866</v>
      </c>
      <c r="U30" s="30" t="s">
        <v>39</v>
      </c>
    </row>
    <row r="31" spans="2:21" ht="20.100000000000001" customHeight="1" thickBot="1" x14ac:dyDescent="0.25">
      <c r="J31" s="5"/>
      <c r="K31" s="5"/>
      <c r="L31" s="5"/>
      <c r="M31" s="113"/>
      <c r="N31" s="42" t="s">
        <v>15</v>
      </c>
      <c r="O31" s="54" t="e">
        <f>P31-$K$8</f>
        <v>#DIV/0!</v>
      </c>
      <c r="P31" s="32" t="e">
        <f>AVERAGE(Q31:U31)</f>
        <v>#DIV/0!</v>
      </c>
      <c r="Q31" s="32"/>
      <c r="R31" s="32"/>
      <c r="S31" s="32"/>
      <c r="T31" s="32"/>
      <c r="U31" s="72"/>
    </row>
    <row r="32" spans="2:21" ht="20.100000000000001" customHeight="1" x14ac:dyDescent="0.2">
      <c r="J32" s="5"/>
      <c r="K32" s="5"/>
      <c r="L32" s="5"/>
      <c r="M32" s="64"/>
      <c r="N32" s="14"/>
      <c r="O32" s="58"/>
    </row>
    <row r="33" spans="2:21" ht="20.100000000000001" customHeight="1" x14ac:dyDescent="0.2">
      <c r="J33" s="5"/>
      <c r="K33" s="5"/>
      <c r="L33" s="5"/>
      <c r="M33" s="64"/>
      <c r="N33" s="14"/>
      <c r="O33" s="58"/>
    </row>
    <row r="34" spans="2:21" ht="20.100000000000001" customHeight="1" x14ac:dyDescent="0.35">
      <c r="J34" s="19"/>
      <c r="K34" s="19"/>
      <c r="L34" s="5"/>
      <c r="M34" s="64"/>
      <c r="N34" s="14"/>
    </row>
    <row r="35" spans="2:21" ht="20.100000000000001" customHeight="1" x14ac:dyDescent="0.35">
      <c r="J35" s="19"/>
      <c r="K35" s="19"/>
      <c r="L35" s="5"/>
      <c r="M35" s="64"/>
    </row>
    <row r="36" spans="2:21" ht="20.100000000000001" customHeight="1" x14ac:dyDescent="0.35">
      <c r="J36" s="19"/>
      <c r="K36" s="19"/>
      <c r="L36" s="5"/>
      <c r="M36" s="64"/>
    </row>
    <row r="37" spans="2:21" ht="20.100000000000001" customHeight="1" x14ac:dyDescent="0.35">
      <c r="J37" s="19"/>
      <c r="K37" s="19"/>
      <c r="L37" s="19"/>
      <c r="M37" s="64"/>
    </row>
    <row r="38" spans="2:21" s="19" customFormat="1" ht="18" customHeight="1" x14ac:dyDescent="0.35">
      <c r="B38" s="5"/>
      <c r="C38" s="5"/>
      <c r="D38" s="5"/>
      <c r="E38" s="5"/>
      <c r="F38" s="5"/>
      <c r="G38" s="5"/>
      <c r="H38" s="5"/>
      <c r="I38" s="20"/>
      <c r="M38" s="64"/>
      <c r="N38" s="5"/>
      <c r="O38" s="50"/>
      <c r="P38" s="22"/>
      <c r="Q38" s="5"/>
      <c r="R38" s="5"/>
      <c r="S38" s="5"/>
      <c r="T38" s="5"/>
      <c r="U38" s="5"/>
    </row>
    <row r="39" spans="2:21" s="19" customFormat="1" ht="18" customHeight="1" x14ac:dyDescent="0.35">
      <c r="B39" s="5"/>
      <c r="C39" s="5"/>
      <c r="D39" s="5"/>
      <c r="E39" s="5"/>
      <c r="F39" s="5"/>
      <c r="G39" s="5"/>
      <c r="H39" s="5"/>
      <c r="I39" s="20"/>
      <c r="M39" s="64"/>
      <c r="N39" s="5"/>
      <c r="O39" s="50"/>
      <c r="P39" s="22"/>
      <c r="Q39" s="5"/>
      <c r="R39" s="5"/>
      <c r="S39" s="5"/>
      <c r="T39" s="5"/>
      <c r="U39" s="5"/>
    </row>
    <row r="40" spans="2:21" s="19" customFormat="1" ht="18" customHeight="1" x14ac:dyDescent="0.35">
      <c r="B40" s="5"/>
      <c r="C40" s="5"/>
      <c r="D40" s="5"/>
      <c r="E40" s="5"/>
      <c r="F40" s="5"/>
      <c r="G40" s="5"/>
      <c r="H40" s="5"/>
      <c r="I40" s="20"/>
      <c r="M40" s="64"/>
      <c r="N40" s="5"/>
      <c r="O40" s="50"/>
      <c r="P40" s="22"/>
      <c r="Q40" s="5"/>
      <c r="R40" s="5"/>
      <c r="S40" s="5"/>
      <c r="T40" s="5"/>
      <c r="U40" s="5"/>
    </row>
    <row r="41" spans="2:21" s="19" customFormat="1" ht="18" customHeight="1" x14ac:dyDescent="0.35">
      <c r="B41" s="5"/>
      <c r="C41" s="5"/>
      <c r="D41" s="5"/>
      <c r="E41" s="5"/>
      <c r="F41" s="5"/>
      <c r="G41" s="5"/>
      <c r="H41" s="5"/>
      <c r="I41" s="20"/>
      <c r="J41" s="5"/>
      <c r="K41" s="5"/>
      <c r="M41" s="64"/>
      <c r="N41" s="5"/>
      <c r="O41" s="50"/>
      <c r="P41" s="22"/>
      <c r="Q41" s="5"/>
      <c r="R41" s="5"/>
      <c r="S41" s="5"/>
      <c r="T41" s="5"/>
      <c r="U41" s="5"/>
    </row>
    <row r="42" spans="2:21" s="19" customFormat="1" ht="18" customHeight="1" x14ac:dyDescent="0.35">
      <c r="B42" s="5"/>
      <c r="C42" s="5"/>
      <c r="D42" s="5"/>
      <c r="E42" s="5"/>
      <c r="F42" s="5"/>
      <c r="G42" s="5"/>
      <c r="H42" s="5"/>
      <c r="I42" s="20"/>
      <c r="J42" s="5"/>
      <c r="K42" s="5"/>
      <c r="M42" s="64"/>
      <c r="N42" s="5"/>
      <c r="O42" s="50"/>
      <c r="P42" s="22"/>
      <c r="Q42" s="5"/>
      <c r="R42" s="5"/>
      <c r="S42" s="5"/>
      <c r="T42" s="5"/>
      <c r="U42" s="5"/>
    </row>
    <row r="43" spans="2:21" s="19" customFormat="1" ht="18" customHeight="1" x14ac:dyDescent="0.35">
      <c r="B43" s="5"/>
      <c r="C43" s="5"/>
      <c r="D43" s="5"/>
      <c r="E43" s="5"/>
      <c r="F43" s="5"/>
      <c r="G43" s="5"/>
      <c r="H43" s="5"/>
      <c r="I43" s="20"/>
      <c r="J43" s="5"/>
      <c r="K43" s="5"/>
      <c r="M43" s="64"/>
      <c r="N43" s="5"/>
      <c r="O43" s="50"/>
      <c r="P43" s="22"/>
      <c r="Q43" s="5"/>
      <c r="R43" s="5"/>
      <c r="S43" s="5"/>
      <c r="T43" s="5"/>
      <c r="U43" s="5"/>
    </row>
    <row r="44" spans="2:21" s="19" customFormat="1" ht="18" customHeight="1" x14ac:dyDescent="0.35">
      <c r="B44" s="5"/>
      <c r="C44" s="5"/>
      <c r="D44" s="5"/>
      <c r="E44" s="5"/>
      <c r="F44" s="5"/>
      <c r="G44" s="5"/>
      <c r="H44" s="5"/>
      <c r="I44" s="20"/>
      <c r="J44" s="5"/>
      <c r="K44" s="5"/>
      <c r="L44" s="5"/>
      <c r="M44" s="64"/>
      <c r="N44" s="5"/>
      <c r="O44" s="50"/>
      <c r="P44" s="22"/>
      <c r="Q44" s="5"/>
      <c r="R44" s="5"/>
      <c r="S44" s="5"/>
      <c r="T44" s="5"/>
      <c r="U44" s="5"/>
    </row>
    <row r="45" spans="2:21" ht="18" customHeight="1" x14ac:dyDescent="0.35">
      <c r="J45" s="5"/>
      <c r="K45" s="5"/>
      <c r="L45" s="5"/>
      <c r="M45" s="64"/>
    </row>
    <row r="46" spans="2:21" ht="18" customHeight="1" x14ac:dyDescent="0.35">
      <c r="J46" s="5"/>
      <c r="K46" s="5"/>
      <c r="L46" s="5"/>
      <c r="M46" s="64"/>
    </row>
    <row r="47" spans="2:21" ht="18" customHeight="1" x14ac:dyDescent="0.35">
      <c r="J47" s="5"/>
      <c r="K47" s="5"/>
      <c r="L47" s="5"/>
      <c r="M47" s="64"/>
    </row>
    <row r="48" spans="2:21" ht="18" customHeight="1" x14ac:dyDescent="0.35">
      <c r="J48" s="5"/>
      <c r="K48" s="5"/>
      <c r="L48" s="5"/>
      <c r="M48" s="64"/>
    </row>
    <row r="49" spans="2:21" ht="18" customHeight="1" x14ac:dyDescent="0.35">
      <c r="J49" s="5"/>
      <c r="K49" s="5"/>
      <c r="L49" s="5"/>
      <c r="M49" s="64"/>
    </row>
    <row r="50" spans="2:21" ht="18" customHeight="1" x14ac:dyDescent="0.35">
      <c r="J50" s="19"/>
      <c r="K50" s="19"/>
      <c r="L50" s="5"/>
      <c r="M50" s="64"/>
    </row>
    <row r="51" spans="2:21" ht="18" customHeight="1" x14ac:dyDescent="0.35">
      <c r="J51" s="19"/>
      <c r="K51" s="19"/>
      <c r="L51" s="5"/>
      <c r="M51" s="19"/>
    </row>
    <row r="52" spans="2:21" ht="18" customHeight="1" x14ac:dyDescent="0.35">
      <c r="J52" s="19"/>
      <c r="K52" s="19"/>
      <c r="L52" s="5"/>
      <c r="M52" s="19"/>
    </row>
    <row r="53" spans="2:21" ht="18" customHeight="1" x14ac:dyDescent="0.35">
      <c r="J53" s="19"/>
      <c r="K53" s="19"/>
      <c r="L53" s="19"/>
      <c r="M53" s="19"/>
    </row>
    <row r="54" spans="2:21" s="19" customFormat="1" ht="18" customHeight="1" x14ac:dyDescent="0.35">
      <c r="B54" s="5"/>
      <c r="C54" s="5"/>
      <c r="D54" s="5"/>
      <c r="E54" s="5"/>
      <c r="F54" s="5"/>
      <c r="G54" s="5"/>
      <c r="H54" s="5"/>
      <c r="I54" s="20"/>
      <c r="J54" s="5"/>
      <c r="K54" s="5"/>
      <c r="N54" s="5"/>
      <c r="O54" s="50"/>
      <c r="P54" s="22"/>
      <c r="Q54" s="5"/>
      <c r="R54" s="5"/>
      <c r="S54" s="5"/>
      <c r="T54" s="5"/>
      <c r="U54" s="5"/>
    </row>
    <row r="55" spans="2:21" s="19" customFormat="1" ht="18" customHeight="1" x14ac:dyDescent="0.35">
      <c r="B55" s="5"/>
      <c r="C55" s="5"/>
      <c r="D55" s="5"/>
      <c r="E55" s="5"/>
      <c r="F55" s="5"/>
      <c r="G55" s="5"/>
      <c r="H55" s="5"/>
      <c r="I55" s="20"/>
      <c r="J55" s="5"/>
      <c r="K55" s="5"/>
      <c r="N55" s="5"/>
      <c r="O55" s="50"/>
      <c r="P55" s="22"/>
      <c r="Q55" s="5"/>
      <c r="R55" s="5"/>
      <c r="S55" s="5"/>
      <c r="T55" s="5"/>
      <c r="U55" s="5"/>
    </row>
    <row r="56" spans="2:21" s="19" customFormat="1" ht="18" customHeight="1" x14ac:dyDescent="0.35">
      <c r="B56" s="5"/>
      <c r="C56" s="5"/>
      <c r="D56" s="5"/>
      <c r="E56" s="5"/>
      <c r="F56" s="5"/>
      <c r="G56" s="5"/>
      <c r="H56" s="5"/>
      <c r="I56" s="20"/>
      <c r="J56" s="5"/>
      <c r="K56" s="5"/>
      <c r="N56" s="5"/>
      <c r="O56" s="50"/>
      <c r="P56" s="22"/>
      <c r="Q56" s="5"/>
      <c r="R56" s="5"/>
      <c r="S56" s="5"/>
      <c r="T56" s="5"/>
      <c r="U56" s="5"/>
    </row>
    <row r="57" spans="2:21" s="19" customFormat="1" ht="18" customHeight="1" x14ac:dyDescent="0.35">
      <c r="B57" s="5"/>
      <c r="C57" s="5"/>
      <c r="D57" s="5"/>
      <c r="E57" s="5"/>
      <c r="F57" s="5"/>
      <c r="G57" s="5"/>
      <c r="H57" s="5"/>
      <c r="I57" s="20"/>
      <c r="J57" s="5"/>
      <c r="K57" s="5"/>
      <c r="L57" s="5"/>
      <c r="N57" s="5"/>
      <c r="O57" s="50"/>
      <c r="P57" s="22"/>
      <c r="Q57" s="5"/>
      <c r="R57" s="5"/>
      <c r="S57" s="5"/>
      <c r="T57" s="5"/>
      <c r="U57" s="5"/>
    </row>
    <row r="58" spans="2:21" ht="18" customHeight="1" x14ac:dyDescent="0.35">
      <c r="J58" s="5"/>
      <c r="K58" s="5"/>
      <c r="L58" s="5"/>
      <c r="M58" s="5"/>
    </row>
    <row r="59" spans="2:21" ht="18" customHeight="1" x14ac:dyDescent="0.35">
      <c r="J59" s="5"/>
      <c r="K59" s="5"/>
      <c r="L59" s="5"/>
      <c r="M59" s="5"/>
    </row>
    <row r="60" spans="2:21" ht="18" customHeight="1" x14ac:dyDescent="0.35">
      <c r="J60" s="14"/>
      <c r="K60" s="14"/>
      <c r="L60" s="5"/>
      <c r="M60" s="5"/>
    </row>
    <row r="61" spans="2:21" ht="18" customHeight="1" x14ac:dyDescent="0.35">
      <c r="J61" s="14"/>
      <c r="K61" s="14"/>
      <c r="L61" s="5"/>
      <c r="M61" s="5"/>
    </row>
    <row r="62" spans="2:21" ht="18" customHeight="1" x14ac:dyDescent="0.35">
      <c r="J62" s="14"/>
      <c r="K62" s="14"/>
      <c r="L62" s="5"/>
      <c r="M62" s="5"/>
    </row>
    <row r="63" spans="2:21" ht="18" customHeight="1" x14ac:dyDescent="0.35">
      <c r="J63" s="14"/>
      <c r="K63" s="14"/>
      <c r="L63" s="14"/>
      <c r="M63" s="5"/>
    </row>
    <row r="64" spans="2:21" ht="18" customHeight="1" x14ac:dyDescent="0.35">
      <c r="L64" s="14"/>
      <c r="M64" s="5"/>
    </row>
    <row r="65" spans="12:13" ht="18" customHeight="1" x14ac:dyDescent="0.35">
      <c r="L65" s="14"/>
      <c r="M65" s="5"/>
    </row>
    <row r="66" spans="12:13" ht="18" customHeight="1" x14ac:dyDescent="0.35">
      <c r="L66" s="14"/>
      <c r="M66" s="5"/>
    </row>
    <row r="67" spans="12:13" ht="18" customHeight="1" x14ac:dyDescent="0.35">
      <c r="M67" s="19"/>
    </row>
    <row r="68" spans="12:13" ht="18" customHeight="1" x14ac:dyDescent="0.35">
      <c r="M68" s="19"/>
    </row>
    <row r="69" spans="12:13" ht="18" customHeight="1" x14ac:dyDescent="0.35">
      <c r="M69" s="19"/>
    </row>
    <row r="70" spans="12:13" ht="18" customHeight="1" x14ac:dyDescent="0.35">
      <c r="M70" s="19"/>
    </row>
    <row r="71" spans="12:13" ht="18" customHeight="1" x14ac:dyDescent="0.35">
      <c r="M71" s="5"/>
    </row>
    <row r="72" spans="12:13" ht="18" customHeight="1" x14ac:dyDescent="0.35">
      <c r="M72" s="5"/>
    </row>
    <row r="73" spans="12:13" ht="18" customHeight="1" x14ac:dyDescent="0.35">
      <c r="M73" s="5"/>
    </row>
    <row r="74" spans="12:13" ht="18" customHeight="1" x14ac:dyDescent="0.35">
      <c r="M74" s="5"/>
    </row>
    <row r="75" spans="12:13" ht="18" customHeight="1" x14ac:dyDescent="0.35">
      <c r="M75" s="5"/>
    </row>
    <row r="76" spans="12:13" ht="18" customHeight="1" x14ac:dyDescent="0.35">
      <c r="M76" s="5"/>
    </row>
    <row r="77" spans="12:13" ht="18" customHeight="1" x14ac:dyDescent="0.35">
      <c r="M77" s="14"/>
    </row>
    <row r="78" spans="12:13" ht="18" customHeight="1" x14ac:dyDescent="0.35">
      <c r="M78" s="14"/>
    </row>
    <row r="79" spans="12:13" ht="18" customHeight="1" x14ac:dyDescent="0.35">
      <c r="M79" s="14"/>
    </row>
    <row r="80" spans="12:13" ht="18" customHeight="1" x14ac:dyDescent="0.35">
      <c r="M80" s="14"/>
    </row>
    <row r="81" ht="18" customHeight="1" x14ac:dyDescent="0.35"/>
    <row r="82" ht="18" customHeight="1" x14ac:dyDescent="0.35"/>
    <row r="83" ht="18" customHeight="1" x14ac:dyDescent="0.35"/>
    <row r="84" ht="18" customHeight="1" x14ac:dyDescent="0.35"/>
    <row r="85" ht="18" customHeight="1" x14ac:dyDescent="0.35"/>
    <row r="86" ht="18" customHeight="1" x14ac:dyDescent="0.35"/>
    <row r="87" ht="18" customHeight="1" x14ac:dyDescent="0.35"/>
    <row r="88" ht="18" customHeight="1" x14ac:dyDescent="0.35"/>
    <row r="89" ht="18" customHeight="1" x14ac:dyDescent="0.35"/>
    <row r="90" ht="18" customHeight="1" x14ac:dyDescent="0.35"/>
    <row r="91" ht="18" customHeight="1" x14ac:dyDescent="0.35"/>
    <row r="92" ht="18" customHeight="1" x14ac:dyDescent="0.35"/>
    <row r="93" ht="18" customHeight="1" x14ac:dyDescent="0.35"/>
    <row r="94" ht="18" customHeight="1" x14ac:dyDescent="0.35"/>
    <row r="95" ht="18" customHeight="1" x14ac:dyDescent="0.35"/>
    <row r="96" ht="18" customHeight="1" x14ac:dyDescent="0.35"/>
    <row r="97" ht="18" customHeight="1" x14ac:dyDescent="0.35"/>
    <row r="98" ht="18" customHeight="1" x14ac:dyDescent="0.35"/>
    <row r="99" ht="18" customHeight="1" x14ac:dyDescent="0.35"/>
    <row r="100" ht="18" customHeight="1" x14ac:dyDescent="0.35"/>
    <row r="101" ht="18" customHeight="1" x14ac:dyDescent="0.35"/>
    <row r="102" ht="18" customHeight="1" x14ac:dyDescent="0.35"/>
    <row r="103" ht="18" customHeight="1" x14ac:dyDescent="0.35"/>
    <row r="104" ht="18" customHeight="1" x14ac:dyDescent="0.35"/>
    <row r="105" ht="18" customHeight="1" x14ac:dyDescent="0.35"/>
    <row r="106" ht="18" customHeight="1" x14ac:dyDescent="0.35"/>
    <row r="107" ht="18" customHeight="1" x14ac:dyDescent="0.35"/>
    <row r="108" ht="18" customHeight="1" x14ac:dyDescent="0.35"/>
    <row r="109" ht="18" customHeight="1" x14ac:dyDescent="0.35"/>
  </sheetData>
  <sheetProtection algorithmName="SHA-512" hashValue="zjdMs3g1HC9WuV2vKyn4DVFd8+8pFFqYuyXvDKqbTI7JIWSJMR/MB7jjGUOFtMIRxfmgmEb8cPgbFqezORGDFg==" saltValue="tCCV5rX/5j3Hn3g668jeDA==" spinCount="100000" sheet="1" objects="1" scenarios="1"/>
  <mergeCells count="31">
    <mergeCell ref="B13:H14"/>
    <mergeCell ref="M16:M31"/>
    <mergeCell ref="B9:E9"/>
    <mergeCell ref="F9:G9"/>
    <mergeCell ref="B10:H10"/>
    <mergeCell ref="B11:C11"/>
    <mergeCell ref="F11:H11"/>
    <mergeCell ref="B12:H12"/>
    <mergeCell ref="M8:M15"/>
    <mergeCell ref="R6:R7"/>
    <mergeCell ref="S6:S7"/>
    <mergeCell ref="T6:T7"/>
    <mergeCell ref="U6:U7"/>
    <mergeCell ref="J7:K7"/>
    <mergeCell ref="M6:M7"/>
    <mergeCell ref="N6:N7"/>
    <mergeCell ref="O6:O7"/>
    <mergeCell ref="P6:P7"/>
    <mergeCell ref="Q6:Q7"/>
    <mergeCell ref="J4:K4"/>
    <mergeCell ref="Q4:U4"/>
    <mergeCell ref="M5:N5"/>
    <mergeCell ref="O5:P5"/>
    <mergeCell ref="Q5:U5"/>
    <mergeCell ref="B1:E1"/>
    <mergeCell ref="C3:E3"/>
    <mergeCell ref="G3:H3"/>
    <mergeCell ref="B4:B6"/>
    <mergeCell ref="C4:E6"/>
    <mergeCell ref="F4:F6"/>
    <mergeCell ref="G4:H6"/>
  </mergeCells>
  <dataValidations count="4">
    <dataValidation type="list" allowBlank="1" showInputMessage="1" showErrorMessage="1" sqref="K9" xr:uid="{8377FD96-E56A-44A5-A286-0CF8DA0FFC81}">
      <formula1>$O$6:$O$31</formula1>
    </dataValidation>
    <dataValidation type="list" allowBlank="1" showInputMessage="1" showErrorMessage="1" sqref="K6" xr:uid="{8AA1A4DB-98A3-4F5B-8469-2D8E25689585}">
      <formula1>"January, February, March,April,May,June,July,August,September,October,November,December"</formula1>
    </dataValidation>
    <dataValidation type="list" allowBlank="1" showInputMessage="1" showErrorMessage="1" sqref="K65503 K65499" xr:uid="{256AD44B-7B22-46E2-A5FC-E2F8699E38D4}">
      <formula1>#REF!</formula1>
    </dataValidation>
    <dataValidation type="list" allowBlank="1" showInputMessage="1" showErrorMessage="1" sqref="K5" xr:uid="{0D26F67D-EC9D-4A3E-AE65-2C728475B8FC}">
      <formula1>"2024, 2025"</formula1>
    </dataValidation>
  </dataValidations>
  <hyperlinks>
    <hyperlink ref="M5" r:id="rId1" xr:uid="{D4974F22-5D41-4EE8-9A07-0DBE365FA126}"/>
  </hyperlinks>
  <pageMargins left="0.7" right="0.7" top="0.75" bottom="0.75" header="0.3" footer="0.3"/>
  <pageSetup orientation="portrait"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933B0B-F1F5-4939-A791-B51B2876280C}">
  <dimension ref="B1:U109"/>
  <sheetViews>
    <sheetView zoomScale="70" zoomScaleNormal="70" workbookViewId="0">
      <selection activeCell="J1" sqref="J1:U1048576"/>
    </sheetView>
  </sheetViews>
  <sheetFormatPr defaultColWidth="23.85546875" defaultRowHeight="23.25" x14ac:dyDescent="0.35"/>
  <cols>
    <col min="1" max="1" width="9.140625" style="5" customWidth="1"/>
    <col min="2" max="2" width="32.85546875" style="5" customWidth="1"/>
    <col min="3" max="3" width="42.5703125" style="5" customWidth="1"/>
    <col min="4" max="4" width="24.42578125" style="5" customWidth="1"/>
    <col min="5" max="5" width="14" style="5" customWidth="1"/>
    <col min="6" max="6" width="28" style="5" customWidth="1"/>
    <col min="7" max="7" width="36" style="5" customWidth="1"/>
    <col min="8" max="8" width="27.42578125" style="5" customWidth="1"/>
    <col min="9" max="9" width="11.5703125" style="18" customWidth="1"/>
    <col min="10" max="10" width="69.5703125" style="4" hidden="1" customWidth="1"/>
    <col min="11" max="11" width="10.140625" style="4" hidden="1" customWidth="1"/>
    <col min="12" max="12" width="4.140625" style="4" hidden="1" customWidth="1"/>
    <col min="13" max="13" width="6.42578125" style="4" hidden="1" customWidth="1"/>
    <col min="14" max="14" width="13.5703125" style="5" hidden="1" customWidth="1"/>
    <col min="15" max="15" width="23.5703125" style="50" hidden="1" customWidth="1"/>
    <col min="16" max="16" width="36.85546875" style="22" hidden="1" customWidth="1"/>
    <col min="17" max="20" width="12.140625" style="5" hidden="1" customWidth="1"/>
    <col min="21" max="21" width="18.5703125" style="5" hidden="1" customWidth="1"/>
    <col min="22" max="249" width="9.140625" style="5" customWidth="1"/>
    <col min="250" max="250" width="20" style="5" customWidth="1"/>
    <col min="251" max="251" width="32.85546875" style="5" customWidth="1"/>
    <col min="252" max="252" width="17.42578125" style="5" customWidth="1"/>
    <col min="253" max="253" width="17.140625" style="5" customWidth="1"/>
    <col min="254" max="16384" width="23.85546875" style="5"/>
  </cols>
  <sheetData>
    <row r="1" spans="2:21" ht="42.75" customHeight="1" thickBot="1" x14ac:dyDescent="0.4">
      <c r="B1" s="138" t="s">
        <v>25</v>
      </c>
      <c r="C1" s="139"/>
      <c r="D1" s="139"/>
      <c r="E1" s="139"/>
      <c r="F1" s="1" t="str">
        <f>K6</f>
        <v>October</v>
      </c>
      <c r="G1" s="1">
        <f>K5</f>
        <v>2024</v>
      </c>
      <c r="H1" s="2"/>
      <c r="I1" s="3"/>
      <c r="J1" s="45"/>
      <c r="K1" s="45"/>
      <c r="L1" s="45"/>
      <c r="M1" s="45"/>
      <c r="N1" s="46"/>
      <c r="O1" s="49"/>
      <c r="P1" s="47"/>
      <c r="Q1" s="46"/>
      <c r="R1" s="46"/>
      <c r="S1" s="46"/>
      <c r="T1" s="46"/>
      <c r="U1" s="46"/>
    </row>
    <row r="2" spans="2:21" ht="8.25" customHeight="1" thickBot="1" x14ac:dyDescent="0.4">
      <c r="B2" s="6"/>
      <c r="C2" s="7"/>
      <c r="D2" s="7"/>
      <c r="E2" s="7"/>
      <c r="F2" s="7"/>
      <c r="G2" s="7"/>
      <c r="H2" s="7"/>
      <c r="I2" s="7"/>
    </row>
    <row r="3" spans="2:21" ht="20.25" customHeight="1" thickBot="1" x14ac:dyDescent="0.4">
      <c r="B3" s="63" t="s">
        <v>0</v>
      </c>
      <c r="C3" s="140" t="s">
        <v>1</v>
      </c>
      <c r="D3" s="140"/>
      <c r="E3" s="140"/>
      <c r="F3" s="77" t="s">
        <v>2</v>
      </c>
      <c r="G3" s="140" t="s">
        <v>28</v>
      </c>
      <c r="H3" s="141"/>
      <c r="I3" s="7"/>
    </row>
    <row r="4" spans="2:21" ht="65.45" customHeight="1" thickBot="1" x14ac:dyDescent="0.25">
      <c r="B4" s="142" t="s">
        <v>26</v>
      </c>
      <c r="C4" s="145" t="s">
        <v>27</v>
      </c>
      <c r="D4" s="145"/>
      <c r="E4" s="145"/>
      <c r="F4" s="142" t="s">
        <v>41</v>
      </c>
      <c r="G4" s="148" t="s">
        <v>42</v>
      </c>
      <c r="H4" s="148"/>
      <c r="I4" s="66"/>
      <c r="J4" s="124" t="s">
        <v>3</v>
      </c>
      <c r="K4" s="125"/>
      <c r="M4" s="65"/>
      <c r="N4" s="21"/>
      <c r="O4" s="51"/>
      <c r="P4" s="59"/>
      <c r="Q4" s="126"/>
      <c r="R4" s="126"/>
      <c r="S4" s="126"/>
      <c r="T4" s="126"/>
      <c r="U4" s="126"/>
    </row>
    <row r="5" spans="2:21" ht="40.35" customHeight="1" thickBot="1" x14ac:dyDescent="0.25">
      <c r="B5" s="143"/>
      <c r="C5" s="146"/>
      <c r="D5" s="146"/>
      <c r="E5" s="146"/>
      <c r="F5" s="143"/>
      <c r="G5" s="149"/>
      <c r="H5" s="149"/>
      <c r="I5" s="66"/>
      <c r="J5" s="8" t="s">
        <v>4</v>
      </c>
      <c r="K5" s="9">
        <v>2024</v>
      </c>
      <c r="L5" s="10"/>
      <c r="M5" s="127" t="s">
        <v>22</v>
      </c>
      <c r="N5" s="128"/>
      <c r="O5" s="129" t="s">
        <v>38</v>
      </c>
      <c r="P5" s="130"/>
      <c r="Q5" s="129" t="s">
        <v>24</v>
      </c>
      <c r="R5" s="131"/>
      <c r="S5" s="131"/>
      <c r="T5" s="131"/>
      <c r="U5" s="130"/>
    </row>
    <row r="6" spans="2:21" ht="40.35" customHeight="1" thickBot="1" x14ac:dyDescent="0.25">
      <c r="B6" s="144"/>
      <c r="C6" s="147"/>
      <c r="D6" s="147"/>
      <c r="E6" s="147"/>
      <c r="F6" s="144"/>
      <c r="G6" s="150"/>
      <c r="H6" s="150"/>
      <c r="I6" s="7"/>
      <c r="J6" s="8" t="s">
        <v>5</v>
      </c>
      <c r="K6" s="9" t="s">
        <v>17</v>
      </c>
      <c r="M6" s="132" t="s">
        <v>23</v>
      </c>
      <c r="N6" s="132" t="s">
        <v>7</v>
      </c>
      <c r="O6" s="134" t="s">
        <v>8</v>
      </c>
      <c r="P6" s="136" t="s">
        <v>37</v>
      </c>
      <c r="Q6" s="120" t="s">
        <v>31</v>
      </c>
      <c r="R6" s="120" t="s">
        <v>32</v>
      </c>
      <c r="S6" s="120" t="s">
        <v>33</v>
      </c>
      <c r="T6" s="120" t="s">
        <v>34</v>
      </c>
      <c r="U6" s="120" t="s">
        <v>35</v>
      </c>
    </row>
    <row r="7" spans="2:21" ht="21" thickBot="1" x14ac:dyDescent="0.25">
      <c r="B7" s="7"/>
      <c r="C7" s="7"/>
      <c r="D7" s="7"/>
      <c r="E7" s="7"/>
      <c r="F7" s="7"/>
      <c r="G7" s="7"/>
      <c r="H7" s="7"/>
      <c r="I7" s="7"/>
      <c r="J7" s="122" t="s">
        <v>20</v>
      </c>
      <c r="K7" s="123"/>
      <c r="M7" s="133"/>
      <c r="N7" s="133"/>
      <c r="O7" s="135"/>
      <c r="P7" s="137"/>
      <c r="Q7" s="121"/>
      <c r="R7" s="121"/>
      <c r="S7" s="121"/>
      <c r="T7" s="121"/>
      <c r="U7" s="121"/>
    </row>
    <row r="8" spans="2:21" x14ac:dyDescent="0.35">
      <c r="B8" s="7"/>
      <c r="C8" s="7"/>
      <c r="D8" s="7"/>
      <c r="E8" s="7"/>
      <c r="F8" s="7"/>
      <c r="G8" s="7"/>
      <c r="H8" s="7"/>
      <c r="I8" s="7"/>
      <c r="J8" s="8" t="s">
        <v>40</v>
      </c>
      <c r="K8" s="74">
        <v>4.109</v>
      </c>
      <c r="M8" s="111">
        <v>2024</v>
      </c>
      <c r="N8" s="67"/>
      <c r="O8" s="68"/>
      <c r="P8" s="69"/>
      <c r="Q8" s="24">
        <v>45509</v>
      </c>
      <c r="R8" s="24">
        <v>45516</v>
      </c>
      <c r="S8" s="24">
        <v>45523</v>
      </c>
      <c r="T8" s="24">
        <v>45530</v>
      </c>
      <c r="U8" s="25" t="s">
        <v>39</v>
      </c>
    </row>
    <row r="9" spans="2:21" ht="24" customHeight="1" thickBot="1" x14ac:dyDescent="0.25">
      <c r="B9" s="114" t="s">
        <v>29</v>
      </c>
      <c r="C9" s="114"/>
      <c r="D9" s="114"/>
      <c r="E9" s="114"/>
      <c r="F9" s="115" t="str">
        <f>CONCATENATE(F1,", ",G1)</f>
        <v>October, 2024</v>
      </c>
      <c r="G9" s="115"/>
      <c r="H9" s="7"/>
      <c r="I9" s="75"/>
      <c r="J9" s="11" t="s">
        <v>21</v>
      </c>
      <c r="K9" s="44">
        <v>-0.27</v>
      </c>
      <c r="M9" s="112"/>
      <c r="N9" s="26" t="s">
        <v>16</v>
      </c>
      <c r="O9" s="52">
        <f>P9-$K$8</f>
        <v>-0.08</v>
      </c>
      <c r="P9" s="27">
        <f>AVERAGE(Q9:U9)</f>
        <v>4.03</v>
      </c>
      <c r="Q9" s="27">
        <v>4.0730000000000004</v>
      </c>
      <c r="R9" s="27">
        <v>4.0579999999999998</v>
      </c>
      <c r="S9" s="27">
        <v>4.0190000000000001</v>
      </c>
      <c r="T9" s="27">
        <v>3.9689999999999999</v>
      </c>
      <c r="U9" s="28"/>
    </row>
    <row r="10" spans="2:21" ht="24" customHeight="1" x14ac:dyDescent="0.2">
      <c r="B10" s="116"/>
      <c r="C10" s="116"/>
      <c r="D10" s="116"/>
      <c r="E10" s="116"/>
      <c r="F10" s="116"/>
      <c r="G10" s="116"/>
      <c r="H10" s="116"/>
      <c r="I10" s="75"/>
      <c r="J10" s="13"/>
      <c r="K10" s="13"/>
      <c r="M10" s="112"/>
      <c r="N10" s="76"/>
      <c r="O10" s="53"/>
      <c r="P10" s="35"/>
      <c r="Q10" s="29">
        <v>45537</v>
      </c>
      <c r="R10" s="29">
        <v>45544</v>
      </c>
      <c r="S10" s="29">
        <v>45551</v>
      </c>
      <c r="T10" s="29">
        <v>45558</v>
      </c>
      <c r="U10" s="30">
        <v>45565</v>
      </c>
    </row>
    <row r="11" spans="2:21" ht="24" customHeight="1" thickBot="1" x14ac:dyDescent="0.25">
      <c r="B11" s="117" t="s">
        <v>43</v>
      </c>
      <c r="C11" s="117"/>
      <c r="D11" s="62" t="str">
        <f>CONCATENATE(F1," ",G1," is")</f>
        <v>October 2024 is</v>
      </c>
      <c r="E11" s="61">
        <f>K9</f>
        <v>-0.27</v>
      </c>
      <c r="F11" s="118" t="s">
        <v>36</v>
      </c>
      <c r="G11" s="118"/>
      <c r="H11" s="118"/>
      <c r="I11" s="12"/>
      <c r="J11" s="12"/>
      <c r="K11" s="12"/>
      <c r="M11" s="112"/>
      <c r="N11" s="31" t="s">
        <v>17</v>
      </c>
      <c r="O11" s="54">
        <f>P11-$K$8</f>
        <v>-0.27</v>
      </c>
      <c r="P11" s="32">
        <f>AVERAGE(Q11:U11)</f>
        <v>3.839</v>
      </c>
      <c r="Q11" s="32">
        <v>3.919</v>
      </c>
      <c r="R11" s="32">
        <v>3.871</v>
      </c>
      <c r="S11" s="32">
        <v>3.8180000000000001</v>
      </c>
      <c r="T11" s="32">
        <v>3.7970000000000002</v>
      </c>
      <c r="U11" s="78">
        <v>3.7879999999999998</v>
      </c>
    </row>
    <row r="12" spans="2:21" ht="16.350000000000001" customHeight="1" x14ac:dyDescent="0.2">
      <c r="B12" s="119"/>
      <c r="C12" s="119"/>
      <c r="D12" s="119"/>
      <c r="E12" s="119"/>
      <c r="F12" s="119"/>
      <c r="G12" s="119"/>
      <c r="H12" s="119"/>
      <c r="I12" s="13"/>
      <c r="J12" s="13"/>
      <c r="K12" s="13"/>
      <c r="M12" s="112"/>
      <c r="N12" s="23"/>
      <c r="O12" s="55"/>
      <c r="P12" s="34"/>
      <c r="Q12" s="24">
        <v>45572</v>
      </c>
      <c r="R12" s="24">
        <v>45579</v>
      </c>
      <c r="S12" s="24">
        <v>45586</v>
      </c>
      <c r="T12" s="24">
        <v>45593</v>
      </c>
      <c r="U12" s="25" t="s">
        <v>39</v>
      </c>
    </row>
    <row r="13" spans="2:21" ht="29.45" customHeight="1" thickBot="1" x14ac:dyDescent="0.25">
      <c r="B13" s="110" t="s">
        <v>44</v>
      </c>
      <c r="C13" s="110"/>
      <c r="D13" s="110"/>
      <c r="E13" s="110"/>
      <c r="F13" s="110"/>
      <c r="G13" s="110"/>
      <c r="H13" s="110"/>
      <c r="I13" s="75"/>
      <c r="J13" s="13"/>
      <c r="K13" s="13"/>
      <c r="M13" s="112"/>
      <c r="N13" s="26" t="s">
        <v>18</v>
      </c>
      <c r="O13" s="52" t="e">
        <f>P13-$K$8</f>
        <v>#DIV/0!</v>
      </c>
      <c r="P13" s="36" t="e">
        <f>AVERAGE(Q13:U13)</f>
        <v>#DIV/0!</v>
      </c>
      <c r="Q13" s="27"/>
      <c r="R13" s="27"/>
      <c r="S13" s="27"/>
      <c r="T13" s="27"/>
      <c r="U13" s="28"/>
    </row>
    <row r="14" spans="2:21" x14ac:dyDescent="0.2">
      <c r="B14" s="110"/>
      <c r="C14" s="110"/>
      <c r="D14" s="110"/>
      <c r="E14" s="110"/>
      <c r="F14" s="110"/>
      <c r="G14" s="110"/>
      <c r="H14" s="110"/>
      <c r="I14" s="75"/>
      <c r="J14" s="13"/>
      <c r="K14" s="13"/>
      <c r="M14" s="112"/>
      <c r="N14" s="76"/>
      <c r="O14" s="53"/>
      <c r="P14" s="37"/>
      <c r="Q14" s="29">
        <v>45600</v>
      </c>
      <c r="R14" s="29">
        <v>45607</v>
      </c>
      <c r="S14" s="29">
        <v>45614</v>
      </c>
      <c r="T14" s="29">
        <v>45621</v>
      </c>
      <c r="U14" s="30" t="s">
        <v>39</v>
      </c>
    </row>
    <row r="15" spans="2:21" ht="24" customHeight="1" thickBot="1" x14ac:dyDescent="0.25">
      <c r="E15" s="60"/>
      <c r="F15" s="60"/>
      <c r="G15" s="60"/>
      <c r="H15" s="60"/>
      <c r="I15" s="75"/>
      <c r="J15" s="13"/>
      <c r="K15" s="13"/>
      <c r="M15" s="113"/>
      <c r="N15" s="31" t="s">
        <v>19</v>
      </c>
      <c r="O15" s="54" t="e">
        <f>P15-$K$8</f>
        <v>#DIV/0!</v>
      </c>
      <c r="P15" s="38" t="e">
        <f>AVERAGE(Q15:U15)</f>
        <v>#DIV/0!</v>
      </c>
      <c r="Q15" s="32"/>
      <c r="R15" s="32"/>
      <c r="S15" s="32"/>
      <c r="T15" s="32"/>
      <c r="U15" s="33"/>
    </row>
    <row r="16" spans="2:21" ht="24" customHeight="1" x14ac:dyDescent="0.2">
      <c r="B16" s="75" t="s">
        <v>30</v>
      </c>
      <c r="I16" s="75"/>
      <c r="J16" s="13"/>
      <c r="K16" s="13"/>
      <c r="M16" s="111">
        <v>2025</v>
      </c>
      <c r="N16" s="23"/>
      <c r="O16" s="55"/>
      <c r="P16" s="39"/>
      <c r="Q16" s="24">
        <v>45628</v>
      </c>
      <c r="R16" s="24">
        <v>45635</v>
      </c>
      <c r="S16" s="24">
        <v>45642</v>
      </c>
      <c r="T16" s="24">
        <v>45649</v>
      </c>
      <c r="U16" s="25">
        <v>45656</v>
      </c>
    </row>
    <row r="17" spans="2:21" ht="24" customHeight="1" thickBot="1" x14ac:dyDescent="0.25">
      <c r="B17" s="17"/>
      <c r="C17" s="16"/>
      <c r="D17" s="16"/>
      <c r="E17" s="16"/>
      <c r="F17" s="16"/>
      <c r="G17" s="16"/>
      <c r="H17" s="16"/>
      <c r="I17" s="75"/>
      <c r="J17" s="13"/>
      <c r="K17" s="13"/>
      <c r="M17" s="112"/>
      <c r="N17" s="40" t="s">
        <v>9</v>
      </c>
      <c r="O17" s="52" t="e">
        <f>P17-$K$8</f>
        <v>#DIV/0!</v>
      </c>
      <c r="P17" s="36" t="e">
        <f>AVERAGE(Q17:U17)</f>
        <v>#DIV/0!</v>
      </c>
      <c r="Q17" s="27"/>
      <c r="R17" s="27"/>
      <c r="S17" s="27"/>
      <c r="T17" s="27"/>
      <c r="U17" s="48"/>
    </row>
    <row r="18" spans="2:21" ht="24" customHeight="1" x14ac:dyDescent="0.2">
      <c r="B18" s="17"/>
      <c r="C18" s="16"/>
      <c r="D18" s="16"/>
      <c r="E18" s="16"/>
      <c r="F18" s="16"/>
      <c r="G18" s="16"/>
      <c r="H18" s="16"/>
      <c r="I18" s="75"/>
      <c r="J18" s="13"/>
      <c r="K18" s="13"/>
      <c r="M18" s="112"/>
      <c r="N18" s="41"/>
      <c r="O18" s="56"/>
      <c r="P18" s="37"/>
      <c r="Q18" s="29">
        <v>45663</v>
      </c>
      <c r="R18" s="29">
        <v>45670</v>
      </c>
      <c r="S18" s="29">
        <v>45677</v>
      </c>
      <c r="T18" s="29">
        <v>45684</v>
      </c>
      <c r="U18" s="30" t="s">
        <v>39</v>
      </c>
    </row>
    <row r="19" spans="2:21" ht="24" customHeight="1" thickBot="1" x14ac:dyDescent="0.25">
      <c r="B19" s="17"/>
      <c r="C19" s="16"/>
      <c r="D19" s="16"/>
      <c r="E19" s="16"/>
      <c r="F19" s="16"/>
      <c r="G19" s="16"/>
      <c r="H19" s="16"/>
      <c r="I19" s="15"/>
      <c r="J19" s="13"/>
      <c r="K19" s="13"/>
      <c r="M19" s="112"/>
      <c r="N19" s="42" t="s">
        <v>10</v>
      </c>
      <c r="O19" s="54" t="e">
        <f>P19-$K$8</f>
        <v>#DIV/0!</v>
      </c>
      <c r="P19" s="38" t="e">
        <f>AVERAGE(Q19:U19)</f>
        <v>#DIV/0!</v>
      </c>
      <c r="Q19" s="32"/>
      <c r="R19" s="32"/>
      <c r="S19" s="32"/>
      <c r="T19" s="32"/>
      <c r="U19" s="33"/>
    </row>
    <row r="20" spans="2:21" ht="20.100000000000001" customHeight="1" x14ac:dyDescent="0.2">
      <c r="I20" s="16"/>
      <c r="J20" s="13"/>
      <c r="K20" s="13"/>
      <c r="M20" s="112"/>
      <c r="N20" s="43"/>
      <c r="O20" s="55"/>
      <c r="P20" s="39"/>
      <c r="Q20" s="24">
        <v>45691</v>
      </c>
      <c r="R20" s="24">
        <v>45698</v>
      </c>
      <c r="S20" s="24">
        <v>45705</v>
      </c>
      <c r="T20" s="24">
        <v>45712</v>
      </c>
      <c r="U20" s="25" t="s">
        <v>39</v>
      </c>
    </row>
    <row r="21" spans="2:21" ht="24" thickBot="1" x14ac:dyDescent="0.25">
      <c r="I21" s="16"/>
      <c r="K21" s="5"/>
      <c r="M21" s="112"/>
      <c r="N21" s="40" t="s">
        <v>11</v>
      </c>
      <c r="O21" s="52" t="e">
        <f>P21-$K$8</f>
        <v>#DIV/0!</v>
      </c>
      <c r="P21" s="36" t="e">
        <f>AVERAGE(Q21:U21)</f>
        <v>#DIV/0!</v>
      </c>
      <c r="Q21" s="27"/>
      <c r="R21" s="27"/>
      <c r="S21" s="27"/>
      <c r="T21" s="27"/>
      <c r="U21" s="28"/>
    </row>
    <row r="22" spans="2:21" x14ac:dyDescent="0.35">
      <c r="I22" s="15"/>
      <c r="J22" s="5"/>
      <c r="K22" s="5"/>
      <c r="M22" s="112"/>
      <c r="N22" s="41"/>
      <c r="O22" s="57"/>
      <c r="P22" s="37"/>
      <c r="Q22" s="29">
        <v>45719</v>
      </c>
      <c r="R22" s="29">
        <v>45726</v>
      </c>
      <c r="S22" s="29">
        <v>45733</v>
      </c>
      <c r="T22" s="29">
        <v>45740</v>
      </c>
      <c r="U22" s="30">
        <v>45747</v>
      </c>
    </row>
    <row r="23" spans="2:21" ht="24" thickBot="1" x14ac:dyDescent="0.25">
      <c r="I23" s="16"/>
      <c r="J23" s="5"/>
      <c r="K23" s="5"/>
      <c r="M23" s="112"/>
      <c r="N23" s="42" t="s">
        <v>12</v>
      </c>
      <c r="O23" s="54" t="e">
        <f>P23-$K$8</f>
        <v>#DIV/0!</v>
      </c>
      <c r="P23" s="32" t="e">
        <f>AVERAGE(Q23:U23)</f>
        <v>#DIV/0!</v>
      </c>
      <c r="Q23" s="32"/>
      <c r="R23" s="32"/>
      <c r="S23" s="32"/>
      <c r="T23" s="32"/>
      <c r="U23" s="48"/>
    </row>
    <row r="24" spans="2:21" x14ac:dyDescent="0.2">
      <c r="I24" s="16"/>
      <c r="J24" s="5"/>
      <c r="K24" s="5"/>
      <c r="L24" s="5"/>
      <c r="M24" s="112"/>
      <c r="N24" s="43"/>
      <c r="O24" s="55"/>
      <c r="P24" s="34"/>
      <c r="Q24" s="24">
        <v>45754</v>
      </c>
      <c r="R24" s="24">
        <v>45761</v>
      </c>
      <c r="S24" s="24">
        <v>45768</v>
      </c>
      <c r="T24" s="24">
        <v>45775</v>
      </c>
      <c r="U24" s="25" t="s">
        <v>39</v>
      </c>
    </row>
    <row r="25" spans="2:21" ht="20.100000000000001" customHeight="1" thickBot="1" x14ac:dyDescent="0.25">
      <c r="I25" s="16"/>
      <c r="J25" s="5"/>
      <c r="K25" s="5"/>
      <c r="L25" s="5"/>
      <c r="M25" s="112"/>
      <c r="N25" s="40" t="s">
        <v>13</v>
      </c>
      <c r="O25" s="52" t="e">
        <f>P25-$K$8</f>
        <v>#DIV/0!</v>
      </c>
      <c r="P25" s="27" t="e">
        <f>AVERAGE(Q25:U25)</f>
        <v>#DIV/0!</v>
      </c>
      <c r="Q25" s="27"/>
      <c r="R25" s="27"/>
      <c r="S25" s="27"/>
      <c r="T25" s="27"/>
      <c r="U25" s="28"/>
    </row>
    <row r="26" spans="2:21" ht="20.100000000000001" customHeight="1" x14ac:dyDescent="0.2">
      <c r="J26" s="5"/>
      <c r="K26" s="5"/>
      <c r="L26" s="5"/>
      <c r="M26" s="112"/>
      <c r="N26" s="41"/>
      <c r="O26" s="53"/>
      <c r="P26" s="35"/>
      <c r="Q26" s="29">
        <v>45782</v>
      </c>
      <c r="R26" s="29">
        <v>45789</v>
      </c>
      <c r="S26" s="29">
        <v>45796</v>
      </c>
      <c r="T26" s="29">
        <v>45803</v>
      </c>
      <c r="U26" s="30" t="s">
        <v>39</v>
      </c>
    </row>
    <row r="27" spans="2:21" ht="20.100000000000001" customHeight="1" thickBot="1" x14ac:dyDescent="0.25">
      <c r="J27" s="5"/>
      <c r="K27" s="5"/>
      <c r="L27" s="5"/>
      <c r="M27" s="112"/>
      <c r="N27" s="42" t="s">
        <v>14</v>
      </c>
      <c r="O27" s="54" t="e">
        <f>P27-$K$8</f>
        <v>#DIV/0!</v>
      </c>
      <c r="P27" s="32" t="e">
        <f>AVERAGE(Q27:U27)</f>
        <v>#DIV/0!</v>
      </c>
      <c r="Q27" s="32"/>
      <c r="R27" s="32"/>
      <c r="S27" s="32"/>
      <c r="T27" s="32"/>
      <c r="U27" s="33"/>
    </row>
    <row r="28" spans="2:21" ht="20.100000000000001" customHeight="1" x14ac:dyDescent="0.2">
      <c r="J28" s="5"/>
      <c r="K28" s="5"/>
      <c r="L28" s="5"/>
      <c r="M28" s="112"/>
      <c r="N28" s="43"/>
      <c r="O28" s="55"/>
      <c r="P28" s="34"/>
      <c r="Q28" s="24">
        <v>45810</v>
      </c>
      <c r="R28" s="24">
        <v>45817</v>
      </c>
      <c r="S28" s="24">
        <v>45824</v>
      </c>
      <c r="T28" s="24">
        <v>45831</v>
      </c>
      <c r="U28" s="25">
        <v>45838</v>
      </c>
    </row>
    <row r="29" spans="2:21" ht="20.100000000000001" customHeight="1" thickBot="1" x14ac:dyDescent="0.25">
      <c r="J29" s="5"/>
      <c r="K29" s="5"/>
      <c r="L29" s="5"/>
      <c r="M29" s="112"/>
      <c r="N29" s="40" t="s">
        <v>6</v>
      </c>
      <c r="O29" s="52" t="e">
        <f>P29-$K$8</f>
        <v>#DIV/0!</v>
      </c>
      <c r="P29" s="27" t="e">
        <f>AVERAGE(Q29:U29)</f>
        <v>#DIV/0!</v>
      </c>
      <c r="Q29" s="27"/>
      <c r="R29" s="27"/>
      <c r="S29" s="27"/>
      <c r="T29" s="27"/>
      <c r="U29" s="48"/>
    </row>
    <row r="30" spans="2:21" ht="20.100000000000001" customHeight="1" x14ac:dyDescent="0.2">
      <c r="J30" s="5"/>
      <c r="K30" s="5"/>
      <c r="L30" s="5"/>
      <c r="M30" s="112"/>
      <c r="N30" s="41"/>
      <c r="O30" s="53"/>
      <c r="P30" s="35"/>
      <c r="Q30" s="29">
        <v>45845</v>
      </c>
      <c r="R30" s="29">
        <v>45852</v>
      </c>
      <c r="S30" s="29">
        <v>45859</v>
      </c>
      <c r="T30" s="29">
        <v>45866</v>
      </c>
      <c r="U30" s="30" t="s">
        <v>39</v>
      </c>
    </row>
    <row r="31" spans="2:21" ht="20.100000000000001" customHeight="1" thickBot="1" x14ac:dyDescent="0.25">
      <c r="J31" s="5"/>
      <c r="K31" s="5"/>
      <c r="L31" s="5"/>
      <c r="M31" s="113"/>
      <c r="N31" s="42" t="s">
        <v>15</v>
      </c>
      <c r="O31" s="54" t="e">
        <f>P31-$K$8</f>
        <v>#DIV/0!</v>
      </c>
      <c r="P31" s="32" t="e">
        <f>AVERAGE(Q31:U31)</f>
        <v>#DIV/0!</v>
      </c>
      <c r="Q31" s="32"/>
      <c r="R31" s="32"/>
      <c r="S31" s="32"/>
      <c r="T31" s="32"/>
      <c r="U31" s="72"/>
    </row>
    <row r="32" spans="2:21" ht="20.100000000000001" customHeight="1" x14ac:dyDescent="0.2">
      <c r="J32" s="5"/>
      <c r="K32" s="5"/>
      <c r="L32" s="5"/>
      <c r="M32" s="64"/>
      <c r="N32" s="14"/>
      <c r="O32" s="58"/>
    </row>
    <row r="33" spans="2:21" ht="20.100000000000001" customHeight="1" x14ac:dyDescent="0.2">
      <c r="J33" s="5"/>
      <c r="K33" s="5"/>
      <c r="L33" s="5"/>
      <c r="M33" s="64"/>
      <c r="N33" s="14"/>
      <c r="O33" s="58"/>
    </row>
    <row r="34" spans="2:21" ht="20.100000000000001" customHeight="1" x14ac:dyDescent="0.35">
      <c r="J34" s="19"/>
      <c r="K34" s="19"/>
      <c r="L34" s="5"/>
      <c r="M34" s="64"/>
      <c r="N34" s="14"/>
    </row>
    <row r="35" spans="2:21" ht="20.100000000000001" customHeight="1" x14ac:dyDescent="0.35">
      <c r="J35" s="19"/>
      <c r="K35" s="19"/>
      <c r="L35" s="5"/>
      <c r="M35" s="64"/>
    </row>
    <row r="36" spans="2:21" ht="20.100000000000001" customHeight="1" x14ac:dyDescent="0.35">
      <c r="J36" s="19"/>
      <c r="K36" s="19"/>
      <c r="L36" s="5"/>
      <c r="M36" s="64"/>
    </row>
    <row r="37" spans="2:21" ht="20.100000000000001" customHeight="1" x14ac:dyDescent="0.35">
      <c r="J37" s="19"/>
      <c r="K37" s="19"/>
      <c r="L37" s="19"/>
      <c r="M37" s="64"/>
    </row>
    <row r="38" spans="2:21" s="19" customFormat="1" ht="18" customHeight="1" x14ac:dyDescent="0.35">
      <c r="B38" s="5"/>
      <c r="C38" s="5"/>
      <c r="D38" s="5"/>
      <c r="E38" s="5"/>
      <c r="F38" s="5"/>
      <c r="G38" s="5"/>
      <c r="H38" s="5"/>
      <c r="I38" s="20"/>
      <c r="M38" s="64"/>
      <c r="N38" s="5"/>
      <c r="O38" s="50"/>
      <c r="P38" s="22"/>
      <c r="Q38" s="5"/>
      <c r="R38" s="5"/>
      <c r="S38" s="5"/>
      <c r="T38" s="5"/>
      <c r="U38" s="5"/>
    </row>
    <row r="39" spans="2:21" s="19" customFormat="1" ht="18" customHeight="1" x14ac:dyDescent="0.35">
      <c r="B39" s="5"/>
      <c r="C39" s="5"/>
      <c r="D39" s="5"/>
      <c r="E39" s="5"/>
      <c r="F39" s="5"/>
      <c r="G39" s="5"/>
      <c r="H39" s="5"/>
      <c r="I39" s="20"/>
      <c r="M39" s="64"/>
      <c r="N39" s="5"/>
      <c r="O39" s="50"/>
      <c r="P39" s="22"/>
      <c r="Q39" s="5"/>
      <c r="R39" s="5"/>
      <c r="S39" s="5"/>
      <c r="T39" s="5"/>
      <c r="U39" s="5"/>
    </row>
    <row r="40" spans="2:21" s="19" customFormat="1" ht="18" customHeight="1" x14ac:dyDescent="0.35">
      <c r="B40" s="5"/>
      <c r="C40" s="5"/>
      <c r="D40" s="5"/>
      <c r="E40" s="5"/>
      <c r="F40" s="5"/>
      <c r="G40" s="5"/>
      <c r="H40" s="5"/>
      <c r="I40" s="20"/>
      <c r="M40" s="64"/>
      <c r="N40" s="5"/>
      <c r="O40" s="50"/>
      <c r="P40" s="22"/>
      <c r="Q40" s="5"/>
      <c r="R40" s="5"/>
      <c r="S40" s="5"/>
      <c r="T40" s="5"/>
      <c r="U40" s="5"/>
    </row>
    <row r="41" spans="2:21" s="19" customFormat="1" ht="18" customHeight="1" x14ac:dyDescent="0.35">
      <c r="B41" s="5"/>
      <c r="C41" s="5"/>
      <c r="D41" s="5"/>
      <c r="E41" s="5"/>
      <c r="F41" s="5"/>
      <c r="G41" s="5"/>
      <c r="H41" s="5"/>
      <c r="I41" s="20"/>
      <c r="J41" s="5"/>
      <c r="K41" s="5"/>
      <c r="M41" s="64"/>
      <c r="N41" s="5"/>
      <c r="O41" s="50"/>
      <c r="P41" s="22"/>
      <c r="Q41" s="5"/>
      <c r="R41" s="5"/>
      <c r="S41" s="5"/>
      <c r="T41" s="5"/>
      <c r="U41" s="5"/>
    </row>
    <row r="42" spans="2:21" s="19" customFormat="1" ht="18" customHeight="1" x14ac:dyDescent="0.35">
      <c r="B42" s="5"/>
      <c r="C42" s="5"/>
      <c r="D42" s="5"/>
      <c r="E42" s="5"/>
      <c r="F42" s="5"/>
      <c r="G42" s="5"/>
      <c r="H42" s="5"/>
      <c r="I42" s="20"/>
      <c r="J42" s="5"/>
      <c r="K42" s="5"/>
      <c r="M42" s="64"/>
      <c r="N42" s="5"/>
      <c r="O42" s="50"/>
      <c r="P42" s="22"/>
      <c r="Q42" s="5"/>
      <c r="R42" s="5"/>
      <c r="S42" s="5"/>
      <c r="T42" s="5"/>
      <c r="U42" s="5"/>
    </row>
    <row r="43" spans="2:21" s="19" customFormat="1" ht="18" customHeight="1" x14ac:dyDescent="0.35">
      <c r="B43" s="5"/>
      <c r="C43" s="5"/>
      <c r="D43" s="5"/>
      <c r="E43" s="5"/>
      <c r="F43" s="5"/>
      <c r="G43" s="5"/>
      <c r="H43" s="5"/>
      <c r="I43" s="20"/>
      <c r="J43" s="5"/>
      <c r="K43" s="5"/>
      <c r="M43" s="64"/>
      <c r="N43" s="5"/>
      <c r="O43" s="50"/>
      <c r="P43" s="22"/>
      <c r="Q43" s="5"/>
      <c r="R43" s="5"/>
      <c r="S43" s="5"/>
      <c r="T43" s="5"/>
      <c r="U43" s="5"/>
    </row>
    <row r="44" spans="2:21" s="19" customFormat="1" ht="18" customHeight="1" x14ac:dyDescent="0.35">
      <c r="B44" s="5"/>
      <c r="C44" s="5"/>
      <c r="D44" s="5"/>
      <c r="E44" s="5"/>
      <c r="F44" s="5"/>
      <c r="G44" s="5"/>
      <c r="H44" s="5"/>
      <c r="I44" s="20"/>
      <c r="J44" s="5"/>
      <c r="K44" s="5"/>
      <c r="L44" s="5"/>
      <c r="M44" s="64"/>
      <c r="N44" s="5"/>
      <c r="O44" s="50"/>
      <c r="P44" s="22"/>
      <c r="Q44" s="5"/>
      <c r="R44" s="5"/>
      <c r="S44" s="5"/>
      <c r="T44" s="5"/>
      <c r="U44" s="5"/>
    </row>
    <row r="45" spans="2:21" ht="18" customHeight="1" x14ac:dyDescent="0.35">
      <c r="J45" s="5"/>
      <c r="K45" s="5"/>
      <c r="L45" s="5"/>
      <c r="M45" s="64"/>
    </row>
    <row r="46" spans="2:21" ht="18" customHeight="1" x14ac:dyDescent="0.35">
      <c r="J46" s="5"/>
      <c r="K46" s="5"/>
      <c r="L46" s="5"/>
      <c r="M46" s="64"/>
    </row>
    <row r="47" spans="2:21" ht="18" customHeight="1" x14ac:dyDescent="0.35">
      <c r="J47" s="5"/>
      <c r="K47" s="5"/>
      <c r="L47" s="5"/>
      <c r="M47" s="64"/>
    </row>
    <row r="48" spans="2:21" ht="18" customHeight="1" x14ac:dyDescent="0.35">
      <c r="J48" s="5"/>
      <c r="K48" s="5"/>
      <c r="L48" s="5"/>
      <c r="M48" s="64"/>
    </row>
    <row r="49" spans="2:21" ht="18" customHeight="1" x14ac:dyDescent="0.35">
      <c r="J49" s="5"/>
      <c r="K49" s="5"/>
      <c r="L49" s="5"/>
      <c r="M49" s="64"/>
    </row>
    <row r="50" spans="2:21" ht="18" customHeight="1" x14ac:dyDescent="0.35">
      <c r="J50" s="19"/>
      <c r="K50" s="19"/>
      <c r="L50" s="5"/>
      <c r="M50" s="64"/>
    </row>
    <row r="51" spans="2:21" ht="18" customHeight="1" x14ac:dyDescent="0.35">
      <c r="J51" s="19"/>
      <c r="K51" s="19"/>
      <c r="L51" s="5"/>
      <c r="M51" s="19"/>
    </row>
    <row r="52" spans="2:21" ht="18" customHeight="1" x14ac:dyDescent="0.35">
      <c r="J52" s="19"/>
      <c r="K52" s="19"/>
      <c r="L52" s="5"/>
      <c r="M52" s="19"/>
    </row>
    <row r="53" spans="2:21" ht="18" customHeight="1" x14ac:dyDescent="0.35">
      <c r="J53" s="19"/>
      <c r="K53" s="19"/>
      <c r="L53" s="19"/>
      <c r="M53" s="19"/>
    </row>
    <row r="54" spans="2:21" s="19" customFormat="1" ht="18" customHeight="1" x14ac:dyDescent="0.35">
      <c r="B54" s="5"/>
      <c r="C54" s="5"/>
      <c r="D54" s="5"/>
      <c r="E54" s="5"/>
      <c r="F54" s="5"/>
      <c r="G54" s="5"/>
      <c r="H54" s="5"/>
      <c r="I54" s="20"/>
      <c r="J54" s="5"/>
      <c r="K54" s="5"/>
      <c r="N54" s="5"/>
      <c r="O54" s="50"/>
      <c r="P54" s="22"/>
      <c r="Q54" s="5"/>
      <c r="R54" s="5"/>
      <c r="S54" s="5"/>
      <c r="T54" s="5"/>
      <c r="U54" s="5"/>
    </row>
    <row r="55" spans="2:21" s="19" customFormat="1" ht="18" customHeight="1" x14ac:dyDescent="0.35">
      <c r="B55" s="5"/>
      <c r="C55" s="5"/>
      <c r="D55" s="5"/>
      <c r="E55" s="5"/>
      <c r="F55" s="5"/>
      <c r="G55" s="5"/>
      <c r="H55" s="5"/>
      <c r="I55" s="20"/>
      <c r="J55" s="5"/>
      <c r="K55" s="5"/>
      <c r="N55" s="5"/>
      <c r="O55" s="50"/>
      <c r="P55" s="22"/>
      <c r="Q55" s="5"/>
      <c r="R55" s="5"/>
      <c r="S55" s="5"/>
      <c r="T55" s="5"/>
      <c r="U55" s="5"/>
    </row>
    <row r="56" spans="2:21" s="19" customFormat="1" ht="18" customHeight="1" x14ac:dyDescent="0.35">
      <c r="B56" s="5"/>
      <c r="C56" s="5"/>
      <c r="D56" s="5"/>
      <c r="E56" s="5"/>
      <c r="F56" s="5"/>
      <c r="G56" s="5"/>
      <c r="H56" s="5"/>
      <c r="I56" s="20"/>
      <c r="J56" s="5"/>
      <c r="K56" s="5"/>
      <c r="N56" s="5"/>
      <c r="O56" s="50"/>
      <c r="P56" s="22"/>
      <c r="Q56" s="5"/>
      <c r="R56" s="5"/>
      <c r="S56" s="5"/>
      <c r="T56" s="5"/>
      <c r="U56" s="5"/>
    </row>
    <row r="57" spans="2:21" s="19" customFormat="1" ht="18" customHeight="1" x14ac:dyDescent="0.35">
      <c r="B57" s="5"/>
      <c r="C57" s="5"/>
      <c r="D57" s="5"/>
      <c r="E57" s="5"/>
      <c r="F57" s="5"/>
      <c r="G57" s="5"/>
      <c r="H57" s="5"/>
      <c r="I57" s="20"/>
      <c r="J57" s="5"/>
      <c r="K57" s="5"/>
      <c r="L57" s="5"/>
      <c r="N57" s="5"/>
      <c r="O57" s="50"/>
      <c r="P57" s="22"/>
      <c r="Q57" s="5"/>
      <c r="R57" s="5"/>
      <c r="S57" s="5"/>
      <c r="T57" s="5"/>
      <c r="U57" s="5"/>
    </row>
    <row r="58" spans="2:21" ht="18" customHeight="1" x14ac:dyDescent="0.35">
      <c r="J58" s="5"/>
      <c r="K58" s="5"/>
      <c r="L58" s="5"/>
      <c r="M58" s="5"/>
    </row>
    <row r="59" spans="2:21" ht="18" customHeight="1" x14ac:dyDescent="0.35">
      <c r="J59" s="5"/>
      <c r="K59" s="5"/>
      <c r="L59" s="5"/>
      <c r="M59" s="5"/>
    </row>
    <row r="60" spans="2:21" ht="18" customHeight="1" x14ac:dyDescent="0.35">
      <c r="J60" s="14"/>
      <c r="K60" s="14"/>
      <c r="L60" s="5"/>
      <c r="M60" s="5"/>
    </row>
    <row r="61" spans="2:21" ht="18" customHeight="1" x14ac:dyDescent="0.35">
      <c r="J61" s="14"/>
      <c r="K61" s="14"/>
      <c r="L61" s="5"/>
      <c r="M61" s="5"/>
    </row>
    <row r="62" spans="2:21" ht="18" customHeight="1" x14ac:dyDescent="0.35">
      <c r="J62" s="14"/>
      <c r="K62" s="14"/>
      <c r="L62" s="5"/>
      <c r="M62" s="5"/>
    </row>
    <row r="63" spans="2:21" ht="18" customHeight="1" x14ac:dyDescent="0.35">
      <c r="J63" s="14"/>
      <c r="K63" s="14"/>
      <c r="L63" s="14"/>
      <c r="M63" s="5"/>
    </row>
    <row r="64" spans="2:21" ht="18" customHeight="1" x14ac:dyDescent="0.35">
      <c r="L64" s="14"/>
      <c r="M64" s="5"/>
    </row>
    <row r="65" spans="12:13" ht="18" customHeight="1" x14ac:dyDescent="0.35">
      <c r="L65" s="14"/>
      <c r="M65" s="5"/>
    </row>
    <row r="66" spans="12:13" ht="18" customHeight="1" x14ac:dyDescent="0.35">
      <c r="L66" s="14"/>
      <c r="M66" s="5"/>
    </row>
    <row r="67" spans="12:13" ht="18" customHeight="1" x14ac:dyDescent="0.35">
      <c r="M67" s="19"/>
    </row>
    <row r="68" spans="12:13" ht="18" customHeight="1" x14ac:dyDescent="0.35">
      <c r="M68" s="19"/>
    </row>
    <row r="69" spans="12:13" ht="18" customHeight="1" x14ac:dyDescent="0.35">
      <c r="M69" s="19"/>
    </row>
    <row r="70" spans="12:13" ht="18" customHeight="1" x14ac:dyDescent="0.35">
      <c r="M70" s="19"/>
    </row>
    <row r="71" spans="12:13" ht="18" customHeight="1" x14ac:dyDescent="0.35">
      <c r="M71" s="5"/>
    </row>
    <row r="72" spans="12:13" ht="18" customHeight="1" x14ac:dyDescent="0.35">
      <c r="M72" s="5"/>
    </row>
    <row r="73" spans="12:13" ht="18" customHeight="1" x14ac:dyDescent="0.35">
      <c r="M73" s="5"/>
    </row>
    <row r="74" spans="12:13" ht="18" customHeight="1" x14ac:dyDescent="0.35">
      <c r="M74" s="5"/>
    </row>
    <row r="75" spans="12:13" ht="18" customHeight="1" x14ac:dyDescent="0.35">
      <c r="M75" s="5"/>
    </row>
    <row r="76" spans="12:13" ht="18" customHeight="1" x14ac:dyDescent="0.35">
      <c r="M76" s="5"/>
    </row>
    <row r="77" spans="12:13" ht="18" customHeight="1" x14ac:dyDescent="0.35">
      <c r="M77" s="14"/>
    </row>
    <row r="78" spans="12:13" ht="18" customHeight="1" x14ac:dyDescent="0.35">
      <c r="M78" s="14"/>
    </row>
    <row r="79" spans="12:13" ht="18" customHeight="1" x14ac:dyDescent="0.35">
      <c r="M79" s="14"/>
    </row>
    <row r="80" spans="12:13" ht="18" customHeight="1" x14ac:dyDescent="0.35">
      <c r="M80" s="14"/>
    </row>
    <row r="81" ht="18" customHeight="1" x14ac:dyDescent="0.35"/>
    <row r="82" ht="18" customHeight="1" x14ac:dyDescent="0.35"/>
    <row r="83" ht="18" customHeight="1" x14ac:dyDescent="0.35"/>
    <row r="84" ht="18" customHeight="1" x14ac:dyDescent="0.35"/>
    <row r="85" ht="18" customHeight="1" x14ac:dyDescent="0.35"/>
    <row r="86" ht="18" customHeight="1" x14ac:dyDescent="0.35"/>
    <row r="87" ht="18" customHeight="1" x14ac:dyDescent="0.35"/>
    <row r="88" ht="18" customHeight="1" x14ac:dyDescent="0.35"/>
    <row r="89" ht="18" customHeight="1" x14ac:dyDescent="0.35"/>
    <row r="90" ht="18" customHeight="1" x14ac:dyDescent="0.35"/>
    <row r="91" ht="18" customHeight="1" x14ac:dyDescent="0.35"/>
    <row r="92" ht="18" customHeight="1" x14ac:dyDescent="0.35"/>
    <row r="93" ht="18" customHeight="1" x14ac:dyDescent="0.35"/>
    <row r="94" ht="18" customHeight="1" x14ac:dyDescent="0.35"/>
    <row r="95" ht="18" customHeight="1" x14ac:dyDescent="0.35"/>
    <row r="96" ht="18" customHeight="1" x14ac:dyDescent="0.35"/>
    <row r="97" ht="18" customHeight="1" x14ac:dyDescent="0.35"/>
    <row r="98" ht="18" customHeight="1" x14ac:dyDescent="0.35"/>
    <row r="99" ht="18" customHeight="1" x14ac:dyDescent="0.35"/>
    <row r="100" ht="18" customHeight="1" x14ac:dyDescent="0.35"/>
    <row r="101" ht="18" customHeight="1" x14ac:dyDescent="0.35"/>
    <row r="102" ht="18" customHeight="1" x14ac:dyDescent="0.35"/>
    <row r="103" ht="18" customHeight="1" x14ac:dyDescent="0.35"/>
    <row r="104" ht="18" customHeight="1" x14ac:dyDescent="0.35"/>
    <row r="105" ht="18" customHeight="1" x14ac:dyDescent="0.35"/>
    <row r="106" ht="18" customHeight="1" x14ac:dyDescent="0.35"/>
    <row r="107" ht="18" customHeight="1" x14ac:dyDescent="0.35"/>
    <row r="108" ht="18" customHeight="1" x14ac:dyDescent="0.35"/>
    <row r="109" ht="18" customHeight="1" x14ac:dyDescent="0.35"/>
  </sheetData>
  <sheetProtection algorithmName="SHA-512" hashValue="ze5BZF7WH41fxdGT6jw2roJtPwC4Gh5J23+fBZmHICwY+e1bbAyoxt5c1DTeh80/XUny9rUDOgDDTflmZkzalw==" saltValue="1FnJSYU0daFbpeuCta361g==" spinCount="100000" sheet="1" objects="1" scenarios="1"/>
  <mergeCells count="31">
    <mergeCell ref="B1:E1"/>
    <mergeCell ref="C3:E3"/>
    <mergeCell ref="G3:H3"/>
    <mergeCell ref="B4:B6"/>
    <mergeCell ref="C4:E6"/>
    <mergeCell ref="F4:F6"/>
    <mergeCell ref="G4:H6"/>
    <mergeCell ref="J4:K4"/>
    <mergeCell ref="Q4:U4"/>
    <mergeCell ref="M5:N5"/>
    <mergeCell ref="O5:P5"/>
    <mergeCell ref="Q5:U5"/>
    <mergeCell ref="R6:R7"/>
    <mergeCell ref="S6:S7"/>
    <mergeCell ref="T6:T7"/>
    <mergeCell ref="U6:U7"/>
    <mergeCell ref="J7:K7"/>
    <mergeCell ref="M6:M7"/>
    <mergeCell ref="N6:N7"/>
    <mergeCell ref="O6:O7"/>
    <mergeCell ref="P6:P7"/>
    <mergeCell ref="Q6:Q7"/>
    <mergeCell ref="B13:H14"/>
    <mergeCell ref="M16:M31"/>
    <mergeCell ref="B9:E9"/>
    <mergeCell ref="F9:G9"/>
    <mergeCell ref="B10:H10"/>
    <mergeCell ref="B11:C11"/>
    <mergeCell ref="F11:H11"/>
    <mergeCell ref="B12:H12"/>
    <mergeCell ref="M8:M15"/>
  </mergeCells>
  <dataValidations count="4">
    <dataValidation type="list" allowBlank="1" showInputMessage="1" showErrorMessage="1" sqref="K5" xr:uid="{32692099-AFD7-43AE-844D-B39B59833AE5}">
      <formula1>"2024, 2025"</formula1>
    </dataValidation>
    <dataValidation type="list" allowBlank="1" showInputMessage="1" showErrorMessage="1" sqref="K65503 K65499" xr:uid="{F18F48DF-A8D9-4624-8576-EE029CADDBE8}">
      <formula1>#REF!</formula1>
    </dataValidation>
    <dataValidation type="list" allowBlank="1" showInputMessage="1" showErrorMessage="1" sqref="K6" xr:uid="{0951156F-C75B-4F4D-B1AA-17CBA6ECEFA5}">
      <formula1>"January, February, March,April,May,June,July,August,September,October,November,December"</formula1>
    </dataValidation>
    <dataValidation type="list" allowBlank="1" showInputMessage="1" showErrorMessage="1" sqref="K9" xr:uid="{5DC7F829-2506-4FA7-B3F0-FA84CAF52873}">
      <formula1>$O$6:$O$31</formula1>
    </dataValidation>
  </dataValidations>
  <hyperlinks>
    <hyperlink ref="M5" r:id="rId1" xr:uid="{82A9CF6A-C7B4-468F-9DA0-D695886EE255}"/>
  </hyperlinks>
  <pageMargins left="0.7" right="0.7" top="0.75" bottom="0.75" header="0.3" footer="0.3"/>
  <pageSetup orientation="portrait"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247E26-24A9-45ED-9FC4-7FF55CB98ECD}">
  <dimension ref="B1:U109"/>
  <sheetViews>
    <sheetView showGridLines="0" showRowColHeaders="0" zoomScale="70" zoomScaleNormal="70" workbookViewId="0">
      <selection activeCell="J1" sqref="J1:U1048576"/>
    </sheetView>
  </sheetViews>
  <sheetFormatPr defaultColWidth="23.85546875" defaultRowHeight="23.25" x14ac:dyDescent="0.35"/>
  <cols>
    <col min="1" max="1" width="9.140625" style="5" customWidth="1"/>
    <col min="2" max="2" width="32.85546875" style="5" customWidth="1"/>
    <col min="3" max="3" width="42.5703125" style="5" customWidth="1"/>
    <col min="4" max="4" width="24.42578125" style="5" customWidth="1"/>
    <col min="5" max="5" width="14" style="5" customWidth="1"/>
    <col min="6" max="6" width="28" style="5" customWidth="1"/>
    <col min="7" max="7" width="36" style="5" customWidth="1"/>
    <col min="8" max="8" width="27.42578125" style="5" customWidth="1"/>
    <col min="9" max="9" width="11.5703125" style="18" customWidth="1"/>
    <col min="10" max="10" width="69.5703125" style="4" hidden="1" customWidth="1"/>
    <col min="11" max="11" width="10.140625" style="4" hidden="1" customWidth="1"/>
    <col min="12" max="12" width="4.140625" style="4" hidden="1" customWidth="1"/>
    <col min="13" max="13" width="6.42578125" style="4" hidden="1" customWidth="1"/>
    <col min="14" max="14" width="13.5703125" style="5" hidden="1" customWidth="1"/>
    <col min="15" max="15" width="23.5703125" style="50" hidden="1" customWidth="1"/>
    <col min="16" max="16" width="36.85546875" style="22" hidden="1" customWidth="1"/>
    <col min="17" max="20" width="12.140625" style="5" hidden="1" customWidth="1"/>
    <col min="21" max="21" width="18.5703125" style="5" hidden="1" customWidth="1"/>
    <col min="22" max="249" width="9.140625" style="5" customWidth="1"/>
    <col min="250" max="250" width="20" style="5" customWidth="1"/>
    <col min="251" max="251" width="32.85546875" style="5" customWidth="1"/>
    <col min="252" max="252" width="17.42578125" style="5" customWidth="1"/>
    <col min="253" max="253" width="17.140625" style="5" customWidth="1"/>
    <col min="254" max="16384" width="23.85546875" style="5"/>
  </cols>
  <sheetData>
    <row r="1" spans="2:21" ht="42.75" customHeight="1" thickBot="1" x14ac:dyDescent="0.4">
      <c r="B1" s="138" t="s">
        <v>25</v>
      </c>
      <c r="C1" s="139"/>
      <c r="D1" s="139"/>
      <c r="E1" s="139"/>
      <c r="F1" s="1" t="str">
        <f>K6</f>
        <v>September</v>
      </c>
      <c r="G1" s="1">
        <f>K5</f>
        <v>2024</v>
      </c>
      <c r="H1" s="2"/>
      <c r="I1" s="3"/>
      <c r="J1" s="45"/>
      <c r="K1" s="45"/>
      <c r="L1" s="45"/>
      <c r="M1" s="45"/>
      <c r="N1" s="46"/>
      <c r="O1" s="49"/>
      <c r="P1" s="47"/>
      <c r="Q1" s="46"/>
      <c r="R1" s="46"/>
      <c r="S1" s="46"/>
      <c r="T1" s="46"/>
      <c r="U1" s="46"/>
    </row>
    <row r="2" spans="2:21" ht="8.25" customHeight="1" thickBot="1" x14ac:dyDescent="0.4">
      <c r="B2" s="6"/>
      <c r="C2" s="7"/>
      <c r="D2" s="7"/>
      <c r="E2" s="7"/>
      <c r="F2" s="7"/>
      <c r="G2" s="7"/>
      <c r="H2" s="7"/>
      <c r="I2" s="7"/>
    </row>
    <row r="3" spans="2:21" ht="20.25" customHeight="1" thickBot="1" x14ac:dyDescent="0.4">
      <c r="B3" s="63" t="s">
        <v>0</v>
      </c>
      <c r="C3" s="140" t="s">
        <v>1</v>
      </c>
      <c r="D3" s="140"/>
      <c r="E3" s="140"/>
      <c r="F3" s="70" t="s">
        <v>2</v>
      </c>
      <c r="G3" s="140" t="s">
        <v>28</v>
      </c>
      <c r="H3" s="141"/>
      <c r="I3" s="7"/>
    </row>
    <row r="4" spans="2:21" ht="65.45" customHeight="1" thickBot="1" x14ac:dyDescent="0.25">
      <c r="B4" s="142" t="s">
        <v>26</v>
      </c>
      <c r="C4" s="145" t="s">
        <v>27</v>
      </c>
      <c r="D4" s="145"/>
      <c r="E4" s="145"/>
      <c r="F4" s="142" t="s">
        <v>41</v>
      </c>
      <c r="G4" s="148" t="s">
        <v>42</v>
      </c>
      <c r="H4" s="148"/>
      <c r="I4" s="66"/>
      <c r="J4" s="124" t="s">
        <v>3</v>
      </c>
      <c r="K4" s="125"/>
      <c r="M4" s="65"/>
      <c r="N4" s="21"/>
      <c r="O4" s="51"/>
      <c r="P4" s="59"/>
      <c r="Q4" s="126"/>
      <c r="R4" s="126"/>
      <c r="S4" s="126"/>
      <c r="T4" s="126"/>
      <c r="U4" s="126"/>
    </row>
    <row r="5" spans="2:21" ht="40.35" customHeight="1" thickBot="1" x14ac:dyDescent="0.25">
      <c r="B5" s="143"/>
      <c r="C5" s="146"/>
      <c r="D5" s="146"/>
      <c r="E5" s="146"/>
      <c r="F5" s="143"/>
      <c r="G5" s="149"/>
      <c r="H5" s="149"/>
      <c r="I5" s="66"/>
      <c r="J5" s="8" t="s">
        <v>4</v>
      </c>
      <c r="K5" s="9">
        <v>2024</v>
      </c>
      <c r="L5" s="10"/>
      <c r="M5" s="127" t="s">
        <v>22</v>
      </c>
      <c r="N5" s="128"/>
      <c r="O5" s="129" t="s">
        <v>38</v>
      </c>
      <c r="P5" s="130"/>
      <c r="Q5" s="129" t="s">
        <v>24</v>
      </c>
      <c r="R5" s="131"/>
      <c r="S5" s="131"/>
      <c r="T5" s="131"/>
      <c r="U5" s="130"/>
    </row>
    <row r="6" spans="2:21" ht="40.35" customHeight="1" thickBot="1" x14ac:dyDescent="0.25">
      <c r="B6" s="144"/>
      <c r="C6" s="147"/>
      <c r="D6" s="147"/>
      <c r="E6" s="147"/>
      <c r="F6" s="144"/>
      <c r="G6" s="150"/>
      <c r="H6" s="150"/>
      <c r="I6" s="7"/>
      <c r="J6" s="8" t="s">
        <v>5</v>
      </c>
      <c r="K6" s="9" t="s">
        <v>16</v>
      </c>
      <c r="M6" s="132" t="s">
        <v>23</v>
      </c>
      <c r="N6" s="132" t="s">
        <v>7</v>
      </c>
      <c r="O6" s="134" t="s">
        <v>8</v>
      </c>
      <c r="P6" s="136" t="s">
        <v>37</v>
      </c>
      <c r="Q6" s="120" t="s">
        <v>31</v>
      </c>
      <c r="R6" s="120" t="s">
        <v>32</v>
      </c>
      <c r="S6" s="120" t="s">
        <v>33</v>
      </c>
      <c r="T6" s="120" t="s">
        <v>34</v>
      </c>
      <c r="U6" s="120" t="s">
        <v>35</v>
      </c>
    </row>
    <row r="7" spans="2:21" ht="21" thickBot="1" x14ac:dyDescent="0.25">
      <c r="B7" s="7"/>
      <c r="C7" s="7"/>
      <c r="D7" s="7"/>
      <c r="E7" s="7"/>
      <c r="F7" s="7"/>
      <c r="G7" s="7"/>
      <c r="H7" s="7"/>
      <c r="I7" s="7"/>
      <c r="J7" s="122" t="s">
        <v>20</v>
      </c>
      <c r="K7" s="123"/>
      <c r="M7" s="133"/>
      <c r="N7" s="133"/>
      <c r="O7" s="135"/>
      <c r="P7" s="137"/>
      <c r="Q7" s="121"/>
      <c r="R7" s="121"/>
      <c r="S7" s="121"/>
      <c r="T7" s="121"/>
      <c r="U7" s="121"/>
    </row>
    <row r="8" spans="2:21" x14ac:dyDescent="0.35">
      <c r="B8" s="7"/>
      <c r="C8" s="7"/>
      <c r="D8" s="7"/>
      <c r="E8" s="7"/>
      <c r="F8" s="7"/>
      <c r="G8" s="7"/>
      <c r="H8" s="7"/>
      <c r="I8" s="7"/>
      <c r="J8" s="8" t="s">
        <v>40</v>
      </c>
      <c r="K8" s="74">
        <v>4.109</v>
      </c>
      <c r="M8" s="111">
        <v>2024</v>
      </c>
      <c r="N8" s="67"/>
      <c r="O8" s="68"/>
      <c r="P8" s="69"/>
      <c r="Q8" s="24">
        <v>45509</v>
      </c>
      <c r="R8" s="24">
        <v>45516</v>
      </c>
      <c r="S8" s="24">
        <v>45523</v>
      </c>
      <c r="T8" s="24">
        <v>45530</v>
      </c>
      <c r="U8" s="25" t="s">
        <v>39</v>
      </c>
    </row>
    <row r="9" spans="2:21" ht="24" customHeight="1" thickBot="1" x14ac:dyDescent="0.25">
      <c r="B9" s="114" t="s">
        <v>29</v>
      </c>
      <c r="C9" s="114"/>
      <c r="D9" s="114"/>
      <c r="E9" s="114"/>
      <c r="F9" s="115" t="str">
        <f>CONCATENATE(F1,", ",G1)</f>
        <v>September, 2024</v>
      </c>
      <c r="G9" s="115"/>
      <c r="H9" s="7"/>
      <c r="I9" s="71"/>
      <c r="J9" s="11" t="s">
        <v>21</v>
      </c>
      <c r="K9" s="44">
        <v>-0.08</v>
      </c>
      <c r="M9" s="112"/>
      <c r="N9" s="26" t="s">
        <v>16</v>
      </c>
      <c r="O9" s="52">
        <f>P9-$K$8</f>
        <v>-0.08</v>
      </c>
      <c r="P9" s="27">
        <f>AVERAGE(Q9:U9)</f>
        <v>4.03</v>
      </c>
      <c r="Q9" s="27">
        <v>4.0730000000000004</v>
      </c>
      <c r="R9" s="27">
        <v>4.0579999999999998</v>
      </c>
      <c r="S9" s="27">
        <v>4.0190000000000001</v>
      </c>
      <c r="T9" s="27">
        <v>3.9689999999999999</v>
      </c>
      <c r="U9" s="28"/>
    </row>
    <row r="10" spans="2:21" ht="24" customHeight="1" x14ac:dyDescent="0.2">
      <c r="B10" s="116"/>
      <c r="C10" s="116"/>
      <c r="D10" s="116"/>
      <c r="E10" s="116"/>
      <c r="F10" s="116"/>
      <c r="G10" s="116"/>
      <c r="H10" s="116"/>
      <c r="I10" s="71"/>
      <c r="J10" s="13"/>
      <c r="K10" s="13"/>
      <c r="M10" s="112"/>
      <c r="N10" s="73"/>
      <c r="O10" s="53"/>
      <c r="P10" s="35"/>
      <c r="Q10" s="29">
        <v>45537</v>
      </c>
      <c r="R10" s="29">
        <v>45544</v>
      </c>
      <c r="S10" s="29">
        <v>45551</v>
      </c>
      <c r="T10" s="29">
        <v>45558</v>
      </c>
      <c r="U10" s="30">
        <v>45565</v>
      </c>
    </row>
    <row r="11" spans="2:21" ht="24" customHeight="1" thickBot="1" x14ac:dyDescent="0.25">
      <c r="B11" s="117" t="s">
        <v>43</v>
      </c>
      <c r="C11" s="117"/>
      <c r="D11" s="62" t="str">
        <f>CONCATENATE(F1," ",G1," is")</f>
        <v>September 2024 is</v>
      </c>
      <c r="E11" s="61">
        <f>K9</f>
        <v>-0.08</v>
      </c>
      <c r="F11" s="118" t="s">
        <v>36</v>
      </c>
      <c r="G11" s="118"/>
      <c r="H11" s="118"/>
      <c r="I11" s="12"/>
      <c r="J11" s="12"/>
      <c r="K11" s="12"/>
      <c r="M11" s="112"/>
      <c r="N11" s="31" t="s">
        <v>17</v>
      </c>
      <c r="O11" s="54" t="e">
        <f>P11-$K$8</f>
        <v>#DIV/0!</v>
      </c>
      <c r="P11" s="32" t="e">
        <f>AVERAGE(Q11:U11)</f>
        <v>#DIV/0!</v>
      </c>
      <c r="Q11" s="32"/>
      <c r="R11" s="32"/>
      <c r="S11" s="32"/>
      <c r="T11" s="32"/>
      <c r="U11" s="48"/>
    </row>
    <row r="12" spans="2:21" ht="16.350000000000001" customHeight="1" x14ac:dyDescent="0.2">
      <c r="B12" s="119"/>
      <c r="C12" s="119"/>
      <c r="D12" s="119"/>
      <c r="E12" s="119"/>
      <c r="F12" s="119"/>
      <c r="G12" s="119"/>
      <c r="H12" s="119"/>
      <c r="I12" s="13"/>
      <c r="J12" s="13"/>
      <c r="K12" s="13"/>
      <c r="M12" s="112"/>
      <c r="N12" s="23"/>
      <c r="O12" s="55"/>
      <c r="P12" s="34"/>
      <c r="Q12" s="24">
        <v>45572</v>
      </c>
      <c r="R12" s="24">
        <v>45579</v>
      </c>
      <c r="S12" s="24">
        <v>45586</v>
      </c>
      <c r="T12" s="24">
        <v>45593</v>
      </c>
      <c r="U12" s="25" t="s">
        <v>39</v>
      </c>
    </row>
    <row r="13" spans="2:21" ht="29.45" customHeight="1" thickBot="1" x14ac:dyDescent="0.25">
      <c r="B13" s="110" t="s">
        <v>44</v>
      </c>
      <c r="C13" s="110"/>
      <c r="D13" s="110"/>
      <c r="E13" s="110"/>
      <c r="F13" s="110"/>
      <c r="G13" s="110"/>
      <c r="H13" s="110"/>
      <c r="I13" s="71"/>
      <c r="J13" s="13"/>
      <c r="K13" s="13"/>
      <c r="M13" s="112"/>
      <c r="N13" s="26" t="s">
        <v>18</v>
      </c>
      <c r="O13" s="52" t="e">
        <f>P13-$K$8</f>
        <v>#DIV/0!</v>
      </c>
      <c r="P13" s="36" t="e">
        <f>AVERAGE(Q13:U13)</f>
        <v>#DIV/0!</v>
      </c>
      <c r="Q13" s="27"/>
      <c r="R13" s="27"/>
      <c r="S13" s="27"/>
      <c r="T13" s="27"/>
      <c r="U13" s="28"/>
    </row>
    <row r="14" spans="2:21" x14ac:dyDescent="0.2">
      <c r="B14" s="110"/>
      <c r="C14" s="110"/>
      <c r="D14" s="110"/>
      <c r="E14" s="110"/>
      <c r="F14" s="110"/>
      <c r="G14" s="110"/>
      <c r="H14" s="110"/>
      <c r="I14" s="71"/>
      <c r="J14" s="13"/>
      <c r="K14" s="13"/>
      <c r="M14" s="112"/>
      <c r="N14" s="73"/>
      <c r="O14" s="53"/>
      <c r="P14" s="37"/>
      <c r="Q14" s="29">
        <v>45600</v>
      </c>
      <c r="R14" s="29">
        <v>45607</v>
      </c>
      <c r="S14" s="29">
        <v>45614</v>
      </c>
      <c r="T14" s="29">
        <v>45621</v>
      </c>
      <c r="U14" s="30" t="s">
        <v>39</v>
      </c>
    </row>
    <row r="15" spans="2:21" ht="24" customHeight="1" thickBot="1" x14ac:dyDescent="0.25">
      <c r="E15" s="60"/>
      <c r="F15" s="60"/>
      <c r="G15" s="60"/>
      <c r="H15" s="60"/>
      <c r="I15" s="71"/>
      <c r="J15" s="13"/>
      <c r="K15" s="13"/>
      <c r="M15" s="113"/>
      <c r="N15" s="31" t="s">
        <v>19</v>
      </c>
      <c r="O15" s="54" t="e">
        <f>P15-$K$8</f>
        <v>#DIV/0!</v>
      </c>
      <c r="P15" s="38" t="e">
        <f>AVERAGE(Q15:U15)</f>
        <v>#DIV/0!</v>
      </c>
      <c r="Q15" s="32"/>
      <c r="R15" s="32"/>
      <c r="S15" s="32"/>
      <c r="T15" s="32"/>
      <c r="U15" s="33"/>
    </row>
    <row r="16" spans="2:21" ht="24" customHeight="1" x14ac:dyDescent="0.2">
      <c r="B16" s="71" t="s">
        <v>30</v>
      </c>
      <c r="I16" s="71"/>
      <c r="J16" s="13"/>
      <c r="K16" s="13"/>
      <c r="M16" s="111">
        <v>2025</v>
      </c>
      <c r="N16" s="23"/>
      <c r="O16" s="55"/>
      <c r="P16" s="39"/>
      <c r="Q16" s="24">
        <v>45628</v>
      </c>
      <c r="R16" s="24">
        <v>45635</v>
      </c>
      <c r="S16" s="24">
        <v>45642</v>
      </c>
      <c r="T16" s="24">
        <v>45649</v>
      </c>
      <c r="U16" s="25">
        <v>45656</v>
      </c>
    </row>
    <row r="17" spans="2:21" ht="24" customHeight="1" thickBot="1" x14ac:dyDescent="0.25">
      <c r="B17" s="17"/>
      <c r="C17" s="16"/>
      <c r="D17" s="16"/>
      <c r="E17" s="16"/>
      <c r="F17" s="16"/>
      <c r="G17" s="16"/>
      <c r="H17" s="16"/>
      <c r="I17" s="71"/>
      <c r="J17" s="13"/>
      <c r="K17" s="13"/>
      <c r="M17" s="112"/>
      <c r="N17" s="40" t="s">
        <v>9</v>
      </c>
      <c r="O17" s="52" t="e">
        <f>P17-$K$8</f>
        <v>#DIV/0!</v>
      </c>
      <c r="P17" s="36" t="e">
        <f>AVERAGE(Q17:U17)</f>
        <v>#DIV/0!</v>
      </c>
      <c r="Q17" s="27"/>
      <c r="R17" s="27"/>
      <c r="S17" s="27"/>
      <c r="T17" s="27"/>
      <c r="U17" s="48"/>
    </row>
    <row r="18" spans="2:21" ht="24" customHeight="1" x14ac:dyDescent="0.2">
      <c r="B18" s="17"/>
      <c r="C18" s="16"/>
      <c r="D18" s="16"/>
      <c r="E18" s="16"/>
      <c r="F18" s="16"/>
      <c r="G18" s="16"/>
      <c r="H18" s="16"/>
      <c r="I18" s="71"/>
      <c r="J18" s="13"/>
      <c r="K18" s="13"/>
      <c r="M18" s="112"/>
      <c r="N18" s="41"/>
      <c r="O18" s="56"/>
      <c r="P18" s="37"/>
      <c r="Q18" s="29">
        <v>45663</v>
      </c>
      <c r="R18" s="29">
        <v>45670</v>
      </c>
      <c r="S18" s="29">
        <v>45677</v>
      </c>
      <c r="T18" s="29">
        <v>45684</v>
      </c>
      <c r="U18" s="30" t="s">
        <v>39</v>
      </c>
    </row>
    <row r="19" spans="2:21" ht="24" customHeight="1" thickBot="1" x14ac:dyDescent="0.25">
      <c r="B19" s="17"/>
      <c r="C19" s="16"/>
      <c r="D19" s="16"/>
      <c r="E19" s="16"/>
      <c r="F19" s="16"/>
      <c r="G19" s="16"/>
      <c r="H19" s="16"/>
      <c r="I19" s="15"/>
      <c r="J19" s="13"/>
      <c r="K19" s="13"/>
      <c r="M19" s="112"/>
      <c r="N19" s="42" t="s">
        <v>10</v>
      </c>
      <c r="O19" s="54" t="e">
        <f>P19-$K$8</f>
        <v>#DIV/0!</v>
      </c>
      <c r="P19" s="38" t="e">
        <f>AVERAGE(Q19:U19)</f>
        <v>#DIV/0!</v>
      </c>
      <c r="Q19" s="32"/>
      <c r="R19" s="32"/>
      <c r="S19" s="32"/>
      <c r="T19" s="32"/>
      <c r="U19" s="33"/>
    </row>
    <row r="20" spans="2:21" ht="20.100000000000001" customHeight="1" x14ac:dyDescent="0.2">
      <c r="I20" s="16"/>
      <c r="J20" s="13"/>
      <c r="K20" s="13"/>
      <c r="M20" s="112"/>
      <c r="N20" s="43"/>
      <c r="O20" s="55"/>
      <c r="P20" s="39"/>
      <c r="Q20" s="24">
        <v>45691</v>
      </c>
      <c r="R20" s="24">
        <v>45698</v>
      </c>
      <c r="S20" s="24">
        <v>45705</v>
      </c>
      <c r="T20" s="24">
        <v>45712</v>
      </c>
      <c r="U20" s="25" t="s">
        <v>39</v>
      </c>
    </row>
    <row r="21" spans="2:21" ht="24" thickBot="1" x14ac:dyDescent="0.25">
      <c r="I21" s="16"/>
      <c r="K21" s="5"/>
      <c r="M21" s="112"/>
      <c r="N21" s="40" t="s">
        <v>11</v>
      </c>
      <c r="O21" s="52" t="e">
        <f>P21-$K$8</f>
        <v>#DIV/0!</v>
      </c>
      <c r="P21" s="36" t="e">
        <f>AVERAGE(Q21:U21)</f>
        <v>#DIV/0!</v>
      </c>
      <c r="Q21" s="27"/>
      <c r="R21" s="27"/>
      <c r="S21" s="27"/>
      <c r="T21" s="27"/>
      <c r="U21" s="28"/>
    </row>
    <row r="22" spans="2:21" x14ac:dyDescent="0.35">
      <c r="I22" s="15"/>
      <c r="J22" s="5"/>
      <c r="K22" s="5"/>
      <c r="M22" s="112"/>
      <c r="N22" s="41"/>
      <c r="O22" s="57"/>
      <c r="P22" s="37"/>
      <c r="Q22" s="29">
        <v>45719</v>
      </c>
      <c r="R22" s="29">
        <v>45726</v>
      </c>
      <c r="S22" s="29">
        <v>45733</v>
      </c>
      <c r="T22" s="29">
        <v>45740</v>
      </c>
      <c r="U22" s="30">
        <v>45747</v>
      </c>
    </row>
    <row r="23" spans="2:21" ht="24" thickBot="1" x14ac:dyDescent="0.25">
      <c r="I23" s="16"/>
      <c r="J23" s="5"/>
      <c r="K23" s="5"/>
      <c r="M23" s="112"/>
      <c r="N23" s="42" t="s">
        <v>12</v>
      </c>
      <c r="O23" s="54" t="e">
        <f>P23-$K$8</f>
        <v>#DIV/0!</v>
      </c>
      <c r="P23" s="32" t="e">
        <f>AVERAGE(Q23:U23)</f>
        <v>#DIV/0!</v>
      </c>
      <c r="Q23" s="32"/>
      <c r="R23" s="32"/>
      <c r="S23" s="32"/>
      <c r="T23" s="32"/>
      <c r="U23" s="48"/>
    </row>
    <row r="24" spans="2:21" x14ac:dyDescent="0.2">
      <c r="I24" s="16"/>
      <c r="J24" s="5"/>
      <c r="K24" s="5"/>
      <c r="L24" s="5"/>
      <c r="M24" s="112"/>
      <c r="N24" s="43"/>
      <c r="O24" s="55"/>
      <c r="P24" s="34"/>
      <c r="Q24" s="24">
        <v>45754</v>
      </c>
      <c r="R24" s="24">
        <v>45761</v>
      </c>
      <c r="S24" s="24">
        <v>45768</v>
      </c>
      <c r="T24" s="24">
        <v>45775</v>
      </c>
      <c r="U24" s="25" t="s">
        <v>39</v>
      </c>
    </row>
    <row r="25" spans="2:21" ht="20.100000000000001" customHeight="1" thickBot="1" x14ac:dyDescent="0.25">
      <c r="I25" s="16"/>
      <c r="J25" s="5"/>
      <c r="K25" s="5"/>
      <c r="L25" s="5"/>
      <c r="M25" s="112"/>
      <c r="N25" s="40" t="s">
        <v>13</v>
      </c>
      <c r="O25" s="52" t="e">
        <f>P25-$K$8</f>
        <v>#DIV/0!</v>
      </c>
      <c r="P25" s="27" t="e">
        <f>AVERAGE(Q25:U25)</f>
        <v>#DIV/0!</v>
      </c>
      <c r="Q25" s="27"/>
      <c r="R25" s="27"/>
      <c r="S25" s="27"/>
      <c r="T25" s="27"/>
      <c r="U25" s="28"/>
    </row>
    <row r="26" spans="2:21" ht="20.100000000000001" customHeight="1" x14ac:dyDescent="0.2">
      <c r="J26" s="5"/>
      <c r="K26" s="5"/>
      <c r="L26" s="5"/>
      <c r="M26" s="112"/>
      <c r="N26" s="41"/>
      <c r="O26" s="53"/>
      <c r="P26" s="35"/>
      <c r="Q26" s="29">
        <v>45782</v>
      </c>
      <c r="R26" s="29">
        <v>45789</v>
      </c>
      <c r="S26" s="29">
        <v>45796</v>
      </c>
      <c r="T26" s="29">
        <v>45803</v>
      </c>
      <c r="U26" s="30" t="s">
        <v>39</v>
      </c>
    </row>
    <row r="27" spans="2:21" ht="20.100000000000001" customHeight="1" thickBot="1" x14ac:dyDescent="0.25">
      <c r="J27" s="5"/>
      <c r="K27" s="5"/>
      <c r="L27" s="5"/>
      <c r="M27" s="112"/>
      <c r="N27" s="42" t="s">
        <v>14</v>
      </c>
      <c r="O27" s="54" t="e">
        <f>P27-$K$8</f>
        <v>#DIV/0!</v>
      </c>
      <c r="P27" s="32" t="e">
        <f>AVERAGE(Q27:U27)</f>
        <v>#DIV/0!</v>
      </c>
      <c r="Q27" s="32"/>
      <c r="R27" s="32"/>
      <c r="S27" s="32"/>
      <c r="T27" s="32"/>
      <c r="U27" s="33"/>
    </row>
    <row r="28" spans="2:21" ht="20.100000000000001" customHeight="1" x14ac:dyDescent="0.2">
      <c r="J28" s="5"/>
      <c r="K28" s="5"/>
      <c r="L28" s="5"/>
      <c r="M28" s="112"/>
      <c r="N28" s="43"/>
      <c r="O28" s="55"/>
      <c r="P28" s="34"/>
      <c r="Q28" s="24">
        <v>45810</v>
      </c>
      <c r="R28" s="24">
        <v>45817</v>
      </c>
      <c r="S28" s="24">
        <v>45824</v>
      </c>
      <c r="T28" s="24">
        <v>45831</v>
      </c>
      <c r="U28" s="25">
        <v>45838</v>
      </c>
    </row>
    <row r="29" spans="2:21" ht="20.100000000000001" customHeight="1" thickBot="1" x14ac:dyDescent="0.25">
      <c r="J29" s="5"/>
      <c r="K29" s="5"/>
      <c r="L29" s="5"/>
      <c r="M29" s="112"/>
      <c r="N29" s="40" t="s">
        <v>6</v>
      </c>
      <c r="O29" s="52" t="e">
        <f>P29-$K$8</f>
        <v>#DIV/0!</v>
      </c>
      <c r="P29" s="27" t="e">
        <f>AVERAGE(Q29:U29)</f>
        <v>#DIV/0!</v>
      </c>
      <c r="Q29" s="27"/>
      <c r="R29" s="27"/>
      <c r="S29" s="27"/>
      <c r="T29" s="27"/>
      <c r="U29" s="48"/>
    </row>
    <row r="30" spans="2:21" ht="20.100000000000001" customHeight="1" x14ac:dyDescent="0.2">
      <c r="J30" s="5"/>
      <c r="K30" s="5"/>
      <c r="L30" s="5"/>
      <c r="M30" s="112"/>
      <c r="N30" s="41"/>
      <c r="O30" s="53"/>
      <c r="P30" s="35"/>
      <c r="Q30" s="29">
        <v>45845</v>
      </c>
      <c r="R30" s="29">
        <v>45852</v>
      </c>
      <c r="S30" s="29">
        <v>45859</v>
      </c>
      <c r="T30" s="29">
        <v>45866</v>
      </c>
      <c r="U30" s="30" t="s">
        <v>39</v>
      </c>
    </row>
    <row r="31" spans="2:21" ht="20.100000000000001" customHeight="1" thickBot="1" x14ac:dyDescent="0.25">
      <c r="J31" s="5"/>
      <c r="K31" s="5"/>
      <c r="L31" s="5"/>
      <c r="M31" s="113"/>
      <c r="N31" s="42" t="s">
        <v>15</v>
      </c>
      <c r="O31" s="54" t="e">
        <f>P31-$K$8</f>
        <v>#DIV/0!</v>
      </c>
      <c r="P31" s="32" t="e">
        <f>AVERAGE(Q31:U31)</f>
        <v>#DIV/0!</v>
      </c>
      <c r="Q31" s="32"/>
      <c r="R31" s="32"/>
      <c r="S31" s="32"/>
      <c r="T31" s="32"/>
      <c r="U31" s="72"/>
    </row>
    <row r="32" spans="2:21" ht="20.100000000000001" customHeight="1" x14ac:dyDescent="0.2">
      <c r="J32" s="5"/>
      <c r="K32" s="5"/>
      <c r="L32" s="5"/>
      <c r="M32" s="64"/>
      <c r="N32" s="14"/>
      <c r="O32" s="58"/>
    </row>
    <row r="33" spans="2:21" ht="20.100000000000001" customHeight="1" x14ac:dyDescent="0.2">
      <c r="J33" s="5"/>
      <c r="K33" s="5"/>
      <c r="L33" s="5"/>
      <c r="M33" s="64"/>
      <c r="N33" s="14"/>
      <c r="O33" s="58"/>
    </row>
    <row r="34" spans="2:21" ht="20.100000000000001" customHeight="1" x14ac:dyDescent="0.35">
      <c r="J34" s="19"/>
      <c r="K34" s="19"/>
      <c r="L34" s="5"/>
      <c r="M34" s="64"/>
      <c r="N34" s="14"/>
    </row>
    <row r="35" spans="2:21" ht="20.100000000000001" customHeight="1" x14ac:dyDescent="0.35">
      <c r="J35" s="19"/>
      <c r="K35" s="19"/>
      <c r="L35" s="5"/>
      <c r="M35" s="64"/>
    </row>
    <row r="36" spans="2:21" ht="20.100000000000001" customHeight="1" x14ac:dyDescent="0.35">
      <c r="J36" s="19"/>
      <c r="K36" s="19"/>
      <c r="L36" s="5"/>
      <c r="M36" s="64"/>
    </row>
    <row r="37" spans="2:21" ht="20.100000000000001" customHeight="1" x14ac:dyDescent="0.35">
      <c r="J37" s="19"/>
      <c r="K37" s="19"/>
      <c r="L37" s="19"/>
      <c r="M37" s="64"/>
    </row>
    <row r="38" spans="2:21" s="19" customFormat="1" ht="18" customHeight="1" x14ac:dyDescent="0.35">
      <c r="B38" s="5"/>
      <c r="C38" s="5"/>
      <c r="D38" s="5"/>
      <c r="E38" s="5"/>
      <c r="F38" s="5"/>
      <c r="G38" s="5"/>
      <c r="H38" s="5"/>
      <c r="I38" s="20"/>
      <c r="M38" s="64"/>
      <c r="N38" s="5"/>
      <c r="O38" s="50"/>
      <c r="P38" s="22"/>
      <c r="Q38" s="5"/>
      <c r="R38" s="5"/>
      <c r="S38" s="5"/>
      <c r="T38" s="5"/>
      <c r="U38" s="5"/>
    </row>
    <row r="39" spans="2:21" s="19" customFormat="1" ht="18" customHeight="1" x14ac:dyDescent="0.35">
      <c r="B39" s="5"/>
      <c r="C39" s="5"/>
      <c r="D39" s="5"/>
      <c r="E39" s="5"/>
      <c r="F39" s="5"/>
      <c r="G39" s="5"/>
      <c r="H39" s="5"/>
      <c r="I39" s="20"/>
      <c r="M39" s="64"/>
      <c r="N39" s="5"/>
      <c r="O39" s="50"/>
      <c r="P39" s="22"/>
      <c r="Q39" s="5"/>
      <c r="R39" s="5"/>
      <c r="S39" s="5"/>
      <c r="T39" s="5"/>
      <c r="U39" s="5"/>
    </row>
    <row r="40" spans="2:21" s="19" customFormat="1" ht="18" customHeight="1" x14ac:dyDescent="0.35">
      <c r="B40" s="5"/>
      <c r="C40" s="5"/>
      <c r="D40" s="5"/>
      <c r="E40" s="5"/>
      <c r="F40" s="5"/>
      <c r="G40" s="5"/>
      <c r="H40" s="5"/>
      <c r="I40" s="20"/>
      <c r="M40" s="64"/>
      <c r="N40" s="5"/>
      <c r="O40" s="50"/>
      <c r="P40" s="22"/>
      <c r="Q40" s="5"/>
      <c r="R40" s="5"/>
      <c r="S40" s="5"/>
      <c r="T40" s="5"/>
      <c r="U40" s="5"/>
    </row>
    <row r="41" spans="2:21" s="19" customFormat="1" ht="18" customHeight="1" x14ac:dyDescent="0.35">
      <c r="B41" s="5"/>
      <c r="C41" s="5"/>
      <c r="D41" s="5"/>
      <c r="E41" s="5"/>
      <c r="F41" s="5"/>
      <c r="G41" s="5"/>
      <c r="H41" s="5"/>
      <c r="I41" s="20"/>
      <c r="J41" s="5"/>
      <c r="K41" s="5"/>
      <c r="M41" s="64"/>
      <c r="N41" s="5"/>
      <c r="O41" s="50"/>
      <c r="P41" s="22"/>
      <c r="Q41" s="5"/>
      <c r="R41" s="5"/>
      <c r="S41" s="5"/>
      <c r="T41" s="5"/>
      <c r="U41" s="5"/>
    </row>
    <row r="42" spans="2:21" s="19" customFormat="1" ht="18" customHeight="1" x14ac:dyDescent="0.35">
      <c r="B42" s="5"/>
      <c r="C42" s="5"/>
      <c r="D42" s="5"/>
      <c r="E42" s="5"/>
      <c r="F42" s="5"/>
      <c r="G42" s="5"/>
      <c r="H42" s="5"/>
      <c r="I42" s="20"/>
      <c r="J42" s="5"/>
      <c r="K42" s="5"/>
      <c r="M42" s="64"/>
      <c r="N42" s="5"/>
      <c r="O42" s="50"/>
      <c r="P42" s="22"/>
      <c r="Q42" s="5"/>
      <c r="R42" s="5"/>
      <c r="S42" s="5"/>
      <c r="T42" s="5"/>
      <c r="U42" s="5"/>
    </row>
    <row r="43" spans="2:21" s="19" customFormat="1" ht="18" customHeight="1" x14ac:dyDescent="0.35">
      <c r="B43" s="5"/>
      <c r="C43" s="5"/>
      <c r="D43" s="5"/>
      <c r="E43" s="5"/>
      <c r="F43" s="5"/>
      <c r="G43" s="5"/>
      <c r="H43" s="5"/>
      <c r="I43" s="20"/>
      <c r="J43" s="5"/>
      <c r="K43" s="5"/>
      <c r="M43" s="64"/>
      <c r="N43" s="5"/>
      <c r="O43" s="50"/>
      <c r="P43" s="22"/>
      <c r="Q43" s="5"/>
      <c r="R43" s="5"/>
      <c r="S43" s="5"/>
      <c r="T43" s="5"/>
      <c r="U43" s="5"/>
    </row>
    <row r="44" spans="2:21" s="19" customFormat="1" ht="18" customHeight="1" x14ac:dyDescent="0.35">
      <c r="B44" s="5"/>
      <c r="C44" s="5"/>
      <c r="D44" s="5"/>
      <c r="E44" s="5"/>
      <c r="F44" s="5"/>
      <c r="G44" s="5"/>
      <c r="H44" s="5"/>
      <c r="I44" s="20"/>
      <c r="J44" s="5"/>
      <c r="K44" s="5"/>
      <c r="L44" s="5"/>
      <c r="M44" s="64"/>
      <c r="N44" s="5"/>
      <c r="O44" s="50"/>
      <c r="P44" s="22"/>
      <c r="Q44" s="5"/>
      <c r="R44" s="5"/>
      <c r="S44" s="5"/>
      <c r="T44" s="5"/>
      <c r="U44" s="5"/>
    </row>
    <row r="45" spans="2:21" ht="18" customHeight="1" x14ac:dyDescent="0.35">
      <c r="J45" s="5"/>
      <c r="K45" s="5"/>
      <c r="L45" s="5"/>
      <c r="M45" s="64"/>
    </row>
    <row r="46" spans="2:21" ht="18" customHeight="1" x14ac:dyDescent="0.35">
      <c r="J46" s="5"/>
      <c r="K46" s="5"/>
      <c r="L46" s="5"/>
      <c r="M46" s="64"/>
    </row>
    <row r="47" spans="2:21" ht="18" customHeight="1" x14ac:dyDescent="0.35">
      <c r="J47" s="5"/>
      <c r="K47" s="5"/>
      <c r="L47" s="5"/>
      <c r="M47" s="64"/>
    </row>
    <row r="48" spans="2:21" ht="18" customHeight="1" x14ac:dyDescent="0.35">
      <c r="J48" s="5"/>
      <c r="K48" s="5"/>
      <c r="L48" s="5"/>
      <c r="M48" s="64"/>
    </row>
    <row r="49" spans="2:21" ht="18" customHeight="1" x14ac:dyDescent="0.35">
      <c r="J49" s="5"/>
      <c r="K49" s="5"/>
      <c r="L49" s="5"/>
      <c r="M49" s="64"/>
    </row>
    <row r="50" spans="2:21" ht="18" customHeight="1" x14ac:dyDescent="0.35">
      <c r="J50" s="19"/>
      <c r="K50" s="19"/>
      <c r="L50" s="5"/>
      <c r="M50" s="64"/>
    </row>
    <row r="51" spans="2:21" ht="18" customHeight="1" x14ac:dyDescent="0.35">
      <c r="J51" s="19"/>
      <c r="K51" s="19"/>
      <c r="L51" s="5"/>
      <c r="M51" s="19"/>
    </row>
    <row r="52" spans="2:21" ht="18" customHeight="1" x14ac:dyDescent="0.35">
      <c r="J52" s="19"/>
      <c r="K52" s="19"/>
      <c r="L52" s="5"/>
      <c r="M52" s="19"/>
    </row>
    <row r="53" spans="2:21" ht="18" customHeight="1" x14ac:dyDescent="0.35">
      <c r="J53" s="19"/>
      <c r="K53" s="19"/>
      <c r="L53" s="19"/>
      <c r="M53" s="19"/>
    </row>
    <row r="54" spans="2:21" s="19" customFormat="1" ht="18" customHeight="1" x14ac:dyDescent="0.35">
      <c r="B54" s="5"/>
      <c r="C54" s="5"/>
      <c r="D54" s="5"/>
      <c r="E54" s="5"/>
      <c r="F54" s="5"/>
      <c r="G54" s="5"/>
      <c r="H54" s="5"/>
      <c r="I54" s="20"/>
      <c r="J54" s="5"/>
      <c r="K54" s="5"/>
      <c r="N54" s="5"/>
      <c r="O54" s="50"/>
      <c r="P54" s="22"/>
      <c r="Q54" s="5"/>
      <c r="R54" s="5"/>
      <c r="S54" s="5"/>
      <c r="T54" s="5"/>
      <c r="U54" s="5"/>
    </row>
    <row r="55" spans="2:21" s="19" customFormat="1" ht="18" customHeight="1" x14ac:dyDescent="0.35">
      <c r="B55" s="5"/>
      <c r="C55" s="5"/>
      <c r="D55" s="5"/>
      <c r="E55" s="5"/>
      <c r="F55" s="5"/>
      <c r="G55" s="5"/>
      <c r="H55" s="5"/>
      <c r="I55" s="20"/>
      <c r="J55" s="5"/>
      <c r="K55" s="5"/>
      <c r="N55" s="5"/>
      <c r="O55" s="50"/>
      <c r="P55" s="22"/>
      <c r="Q55" s="5"/>
      <c r="R55" s="5"/>
      <c r="S55" s="5"/>
      <c r="T55" s="5"/>
      <c r="U55" s="5"/>
    </row>
    <row r="56" spans="2:21" s="19" customFormat="1" ht="18" customHeight="1" x14ac:dyDescent="0.35">
      <c r="B56" s="5"/>
      <c r="C56" s="5"/>
      <c r="D56" s="5"/>
      <c r="E56" s="5"/>
      <c r="F56" s="5"/>
      <c r="G56" s="5"/>
      <c r="H56" s="5"/>
      <c r="I56" s="20"/>
      <c r="J56" s="5"/>
      <c r="K56" s="5"/>
      <c r="N56" s="5"/>
      <c r="O56" s="50"/>
      <c r="P56" s="22"/>
      <c r="Q56" s="5"/>
      <c r="R56" s="5"/>
      <c r="S56" s="5"/>
      <c r="T56" s="5"/>
      <c r="U56" s="5"/>
    </row>
    <row r="57" spans="2:21" s="19" customFormat="1" ht="18" customHeight="1" x14ac:dyDescent="0.35">
      <c r="B57" s="5"/>
      <c r="C57" s="5"/>
      <c r="D57" s="5"/>
      <c r="E57" s="5"/>
      <c r="F57" s="5"/>
      <c r="G57" s="5"/>
      <c r="H57" s="5"/>
      <c r="I57" s="20"/>
      <c r="J57" s="5"/>
      <c r="K57" s="5"/>
      <c r="L57" s="5"/>
      <c r="N57" s="5"/>
      <c r="O57" s="50"/>
      <c r="P57" s="22"/>
      <c r="Q57" s="5"/>
      <c r="R57" s="5"/>
      <c r="S57" s="5"/>
      <c r="T57" s="5"/>
      <c r="U57" s="5"/>
    </row>
    <row r="58" spans="2:21" ht="18" customHeight="1" x14ac:dyDescent="0.35">
      <c r="J58" s="5"/>
      <c r="K58" s="5"/>
      <c r="L58" s="5"/>
      <c r="M58" s="5"/>
    </row>
    <row r="59" spans="2:21" ht="18" customHeight="1" x14ac:dyDescent="0.35">
      <c r="J59" s="5"/>
      <c r="K59" s="5"/>
      <c r="L59" s="5"/>
      <c r="M59" s="5"/>
    </row>
    <row r="60" spans="2:21" ht="18" customHeight="1" x14ac:dyDescent="0.35">
      <c r="J60" s="14"/>
      <c r="K60" s="14"/>
      <c r="L60" s="5"/>
      <c r="M60" s="5"/>
    </row>
    <row r="61" spans="2:21" ht="18" customHeight="1" x14ac:dyDescent="0.35">
      <c r="J61" s="14"/>
      <c r="K61" s="14"/>
      <c r="L61" s="5"/>
      <c r="M61" s="5"/>
    </row>
    <row r="62" spans="2:21" ht="18" customHeight="1" x14ac:dyDescent="0.35">
      <c r="J62" s="14"/>
      <c r="K62" s="14"/>
      <c r="L62" s="5"/>
      <c r="M62" s="5"/>
    </row>
    <row r="63" spans="2:21" ht="18" customHeight="1" x14ac:dyDescent="0.35">
      <c r="J63" s="14"/>
      <c r="K63" s="14"/>
      <c r="L63" s="14"/>
      <c r="M63" s="5"/>
    </row>
    <row r="64" spans="2:21" ht="18" customHeight="1" x14ac:dyDescent="0.35">
      <c r="L64" s="14"/>
      <c r="M64" s="5"/>
    </row>
    <row r="65" spans="12:13" ht="18" customHeight="1" x14ac:dyDescent="0.35">
      <c r="L65" s="14"/>
      <c r="M65" s="5"/>
    </row>
    <row r="66" spans="12:13" ht="18" customHeight="1" x14ac:dyDescent="0.35">
      <c r="L66" s="14"/>
      <c r="M66" s="5"/>
    </row>
    <row r="67" spans="12:13" ht="18" customHeight="1" x14ac:dyDescent="0.35">
      <c r="M67" s="19"/>
    </row>
    <row r="68" spans="12:13" ht="18" customHeight="1" x14ac:dyDescent="0.35">
      <c r="M68" s="19"/>
    </row>
    <row r="69" spans="12:13" ht="18" customHeight="1" x14ac:dyDescent="0.35">
      <c r="M69" s="19"/>
    </row>
    <row r="70" spans="12:13" ht="18" customHeight="1" x14ac:dyDescent="0.35">
      <c r="M70" s="19"/>
    </row>
    <row r="71" spans="12:13" ht="18" customHeight="1" x14ac:dyDescent="0.35">
      <c r="M71" s="5"/>
    </row>
    <row r="72" spans="12:13" ht="18" customHeight="1" x14ac:dyDescent="0.35">
      <c r="M72" s="5"/>
    </row>
    <row r="73" spans="12:13" ht="18" customHeight="1" x14ac:dyDescent="0.35">
      <c r="M73" s="5"/>
    </row>
    <row r="74" spans="12:13" ht="18" customHeight="1" x14ac:dyDescent="0.35">
      <c r="M74" s="5"/>
    </row>
    <row r="75" spans="12:13" ht="18" customHeight="1" x14ac:dyDescent="0.35">
      <c r="M75" s="5"/>
    </row>
    <row r="76" spans="12:13" ht="18" customHeight="1" x14ac:dyDescent="0.35">
      <c r="M76" s="5"/>
    </row>
    <row r="77" spans="12:13" ht="18" customHeight="1" x14ac:dyDescent="0.35">
      <c r="M77" s="14"/>
    </row>
    <row r="78" spans="12:13" ht="18" customHeight="1" x14ac:dyDescent="0.35">
      <c r="M78" s="14"/>
    </row>
    <row r="79" spans="12:13" ht="18" customHeight="1" x14ac:dyDescent="0.35">
      <c r="M79" s="14"/>
    </row>
    <row r="80" spans="12:13" ht="18" customHeight="1" x14ac:dyDescent="0.35">
      <c r="M80" s="14"/>
    </row>
    <row r="81" ht="18" customHeight="1" x14ac:dyDescent="0.35"/>
    <row r="82" ht="18" customHeight="1" x14ac:dyDescent="0.35"/>
    <row r="83" ht="18" customHeight="1" x14ac:dyDescent="0.35"/>
    <row r="84" ht="18" customHeight="1" x14ac:dyDescent="0.35"/>
    <row r="85" ht="18" customHeight="1" x14ac:dyDescent="0.35"/>
    <row r="86" ht="18" customHeight="1" x14ac:dyDescent="0.35"/>
    <row r="87" ht="18" customHeight="1" x14ac:dyDescent="0.35"/>
    <row r="88" ht="18" customHeight="1" x14ac:dyDescent="0.35"/>
    <row r="89" ht="18" customHeight="1" x14ac:dyDescent="0.35"/>
    <row r="90" ht="18" customHeight="1" x14ac:dyDescent="0.35"/>
    <row r="91" ht="18" customHeight="1" x14ac:dyDescent="0.35"/>
    <row r="92" ht="18" customHeight="1" x14ac:dyDescent="0.35"/>
    <row r="93" ht="18" customHeight="1" x14ac:dyDescent="0.35"/>
    <row r="94" ht="18" customHeight="1" x14ac:dyDescent="0.35"/>
    <row r="95" ht="18" customHeight="1" x14ac:dyDescent="0.35"/>
    <row r="96" ht="18" customHeight="1" x14ac:dyDescent="0.35"/>
    <row r="97" ht="18" customHeight="1" x14ac:dyDescent="0.35"/>
    <row r="98" ht="18" customHeight="1" x14ac:dyDescent="0.35"/>
    <row r="99" ht="18" customHeight="1" x14ac:dyDescent="0.35"/>
    <row r="100" ht="18" customHeight="1" x14ac:dyDescent="0.35"/>
    <row r="101" ht="18" customHeight="1" x14ac:dyDescent="0.35"/>
    <row r="102" ht="18" customHeight="1" x14ac:dyDescent="0.35"/>
    <row r="103" ht="18" customHeight="1" x14ac:dyDescent="0.35"/>
    <row r="104" ht="18" customHeight="1" x14ac:dyDescent="0.35"/>
    <row r="105" ht="18" customHeight="1" x14ac:dyDescent="0.35"/>
    <row r="106" ht="18" customHeight="1" x14ac:dyDescent="0.35"/>
    <row r="107" ht="18" customHeight="1" x14ac:dyDescent="0.35"/>
    <row r="108" ht="18" customHeight="1" x14ac:dyDescent="0.35"/>
    <row r="109" ht="18" customHeight="1" x14ac:dyDescent="0.35"/>
  </sheetData>
  <sheetProtection algorithmName="SHA-512" hashValue="fnLP+qaUbjaVHrXA7KT/GcdPtXUpBvhNYhoz7mtAj4fyoNjbV7ytBHPVyDEfbc8i8XqJ7z81S71VxjNkWAQZpg==" saltValue="eyXetvuVCjpNXxxadvRpxg==" spinCount="100000" sheet="1" objects="1" scenarios="1"/>
  <mergeCells count="31">
    <mergeCell ref="B1:E1"/>
    <mergeCell ref="C3:E3"/>
    <mergeCell ref="G3:H3"/>
    <mergeCell ref="B4:B6"/>
    <mergeCell ref="C4:E6"/>
    <mergeCell ref="F4:F6"/>
    <mergeCell ref="G4:H6"/>
    <mergeCell ref="J4:K4"/>
    <mergeCell ref="Q4:U4"/>
    <mergeCell ref="M5:N5"/>
    <mergeCell ref="O5:P5"/>
    <mergeCell ref="Q5:U5"/>
    <mergeCell ref="R6:R7"/>
    <mergeCell ref="S6:S7"/>
    <mergeCell ref="T6:T7"/>
    <mergeCell ref="U6:U7"/>
    <mergeCell ref="J7:K7"/>
    <mergeCell ref="M6:M7"/>
    <mergeCell ref="N6:N7"/>
    <mergeCell ref="O6:O7"/>
    <mergeCell ref="P6:P7"/>
    <mergeCell ref="Q6:Q7"/>
    <mergeCell ref="B13:H14"/>
    <mergeCell ref="M16:M31"/>
    <mergeCell ref="B9:E9"/>
    <mergeCell ref="F9:G9"/>
    <mergeCell ref="B10:H10"/>
    <mergeCell ref="B11:C11"/>
    <mergeCell ref="F11:H11"/>
    <mergeCell ref="B12:H12"/>
    <mergeCell ref="M8:M15"/>
  </mergeCells>
  <dataValidations count="4">
    <dataValidation type="list" allowBlank="1" showInputMessage="1" showErrorMessage="1" sqref="K9" xr:uid="{0B828790-7B8F-4B78-96ED-D7D93560B1DE}">
      <formula1>$O$6:$O$31</formula1>
    </dataValidation>
    <dataValidation type="list" allowBlank="1" showInputMessage="1" showErrorMessage="1" sqref="K6" xr:uid="{40C970AF-C7C1-4150-AD24-47E3C134949F}">
      <formula1>"January, February, March,April,May,June,July,August,September,October,November,December"</formula1>
    </dataValidation>
    <dataValidation type="list" allowBlank="1" showInputMessage="1" showErrorMessage="1" sqref="K65503 K65499" xr:uid="{719154AD-542E-45CF-BD4E-C99F9DE346E4}">
      <formula1>#REF!</formula1>
    </dataValidation>
    <dataValidation type="list" allowBlank="1" showInputMessage="1" showErrorMessage="1" sqref="K5" xr:uid="{53595E38-40F1-477D-9EDC-F646FA39EA9D}">
      <formula1>"2024, 2025"</formula1>
    </dataValidation>
  </dataValidations>
  <hyperlinks>
    <hyperlink ref="M5" r:id="rId1" xr:uid="{B65ED4F8-60E8-421B-B0E6-000EAD5C2051}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E58969-EF70-437A-872F-B469648E597F}">
  <dimension ref="B1:V109"/>
  <sheetViews>
    <sheetView zoomScale="70" zoomScaleNormal="70" workbookViewId="0">
      <selection activeCell="J1" sqref="J1:U1048576"/>
    </sheetView>
  </sheetViews>
  <sheetFormatPr defaultColWidth="23.85546875" defaultRowHeight="23.25" x14ac:dyDescent="0.35"/>
  <cols>
    <col min="1" max="1" width="9.140625" style="5" customWidth="1"/>
    <col min="2" max="2" width="32.85546875" style="5" customWidth="1"/>
    <col min="3" max="3" width="42.5703125" style="5" customWidth="1"/>
    <col min="4" max="4" width="24.42578125" style="5" customWidth="1"/>
    <col min="5" max="5" width="14" style="5" customWidth="1"/>
    <col min="6" max="6" width="28" style="5" customWidth="1"/>
    <col min="7" max="7" width="36" style="5" customWidth="1"/>
    <col min="8" max="8" width="27.42578125" style="5" customWidth="1"/>
    <col min="9" max="9" width="12.42578125" style="18" customWidth="1"/>
    <col min="10" max="10" width="69.5703125" style="4" hidden="1" customWidth="1"/>
    <col min="11" max="11" width="10.140625" style="4" hidden="1" customWidth="1"/>
    <col min="12" max="12" width="4.140625" style="4" hidden="1" customWidth="1"/>
    <col min="13" max="13" width="6.42578125" style="4" hidden="1" customWidth="1"/>
    <col min="14" max="14" width="13.5703125" style="5" hidden="1" customWidth="1"/>
    <col min="15" max="15" width="23.5703125" style="50" hidden="1" customWidth="1"/>
    <col min="16" max="16" width="36.85546875" style="22" hidden="1" customWidth="1"/>
    <col min="17" max="20" width="12.140625" style="5" hidden="1" customWidth="1"/>
    <col min="21" max="21" width="18.5703125" style="5" hidden="1" customWidth="1"/>
    <col min="22" max="249" width="9.140625" style="5" customWidth="1"/>
    <col min="250" max="250" width="20" style="5" customWidth="1"/>
    <col min="251" max="251" width="32.85546875" style="5" customWidth="1"/>
    <col min="252" max="252" width="17.42578125" style="5" customWidth="1"/>
    <col min="253" max="253" width="17.140625" style="5" customWidth="1"/>
    <col min="254" max="16384" width="23.85546875" style="5"/>
  </cols>
  <sheetData>
    <row r="1" spans="2:21" ht="42.75" customHeight="1" thickBot="1" x14ac:dyDescent="0.4">
      <c r="B1" s="138" t="s">
        <v>25</v>
      </c>
      <c r="C1" s="139"/>
      <c r="D1" s="139"/>
      <c r="E1" s="139"/>
      <c r="F1" s="1" t="str">
        <f>K6</f>
        <v>July</v>
      </c>
      <c r="G1" s="1">
        <f>K5</f>
        <v>2025</v>
      </c>
      <c r="H1" s="2"/>
      <c r="I1" s="3"/>
      <c r="J1" s="45"/>
      <c r="K1" s="45"/>
      <c r="L1" s="45"/>
      <c r="M1" s="45"/>
      <c r="N1" s="46"/>
      <c r="O1" s="49"/>
      <c r="P1" s="47"/>
      <c r="Q1" s="46"/>
      <c r="R1" s="46"/>
      <c r="S1" s="46"/>
      <c r="T1" s="46"/>
      <c r="U1" s="46"/>
    </row>
    <row r="2" spans="2:21" ht="8.25" customHeight="1" thickBot="1" x14ac:dyDescent="0.4">
      <c r="B2" s="6"/>
      <c r="C2" s="7"/>
      <c r="D2" s="7"/>
      <c r="E2" s="7"/>
      <c r="F2" s="7"/>
      <c r="G2" s="7"/>
      <c r="H2" s="7"/>
      <c r="I2" s="7"/>
    </row>
    <row r="3" spans="2:21" ht="20.25" customHeight="1" thickBot="1" x14ac:dyDescent="0.4">
      <c r="B3" s="63" t="s">
        <v>0</v>
      </c>
      <c r="C3" s="140" t="s">
        <v>1</v>
      </c>
      <c r="D3" s="140"/>
      <c r="E3" s="140"/>
      <c r="F3" s="103" t="s">
        <v>2</v>
      </c>
      <c r="G3" s="140" t="s">
        <v>28</v>
      </c>
      <c r="H3" s="141"/>
      <c r="I3" s="7"/>
    </row>
    <row r="4" spans="2:21" ht="65.45" customHeight="1" thickBot="1" x14ac:dyDescent="0.25">
      <c r="B4" s="142" t="s">
        <v>26</v>
      </c>
      <c r="C4" s="145" t="s">
        <v>27</v>
      </c>
      <c r="D4" s="145"/>
      <c r="E4" s="145"/>
      <c r="F4" s="142" t="s">
        <v>41</v>
      </c>
      <c r="G4" s="148" t="s">
        <v>42</v>
      </c>
      <c r="H4" s="148"/>
      <c r="I4" s="66"/>
      <c r="J4" s="124" t="s">
        <v>3</v>
      </c>
      <c r="K4" s="125"/>
      <c r="M4" s="65"/>
      <c r="N4" s="21"/>
      <c r="O4" s="51"/>
      <c r="P4" s="59"/>
      <c r="Q4" s="126"/>
      <c r="R4" s="126"/>
      <c r="S4" s="126"/>
      <c r="T4" s="126"/>
      <c r="U4" s="126"/>
    </row>
    <row r="5" spans="2:21" ht="40.35" customHeight="1" thickBot="1" x14ac:dyDescent="0.25">
      <c r="B5" s="143"/>
      <c r="C5" s="146"/>
      <c r="D5" s="146"/>
      <c r="E5" s="146"/>
      <c r="F5" s="143"/>
      <c r="G5" s="149"/>
      <c r="H5" s="149"/>
      <c r="I5" s="66"/>
      <c r="J5" s="8" t="s">
        <v>4</v>
      </c>
      <c r="K5" s="9">
        <v>2025</v>
      </c>
      <c r="L5" s="10"/>
      <c r="M5" s="127" t="s">
        <v>22</v>
      </c>
      <c r="N5" s="128"/>
      <c r="O5" s="129" t="s">
        <v>38</v>
      </c>
      <c r="P5" s="130"/>
      <c r="Q5" s="129" t="s">
        <v>24</v>
      </c>
      <c r="R5" s="131"/>
      <c r="S5" s="131"/>
      <c r="T5" s="131"/>
      <c r="U5" s="130"/>
    </row>
    <row r="6" spans="2:21" ht="40.35" customHeight="1" thickBot="1" x14ac:dyDescent="0.25">
      <c r="B6" s="144"/>
      <c r="C6" s="147"/>
      <c r="D6" s="147"/>
      <c r="E6" s="147"/>
      <c r="F6" s="144"/>
      <c r="G6" s="150"/>
      <c r="H6" s="150"/>
      <c r="I6" s="7"/>
      <c r="J6" s="8" t="s">
        <v>5</v>
      </c>
      <c r="K6" s="9" t="s">
        <v>6</v>
      </c>
      <c r="M6" s="132" t="s">
        <v>23</v>
      </c>
      <c r="N6" s="132" t="s">
        <v>7</v>
      </c>
      <c r="O6" s="134" t="s">
        <v>8</v>
      </c>
      <c r="P6" s="136" t="s">
        <v>37</v>
      </c>
      <c r="Q6" s="120" t="s">
        <v>31</v>
      </c>
      <c r="R6" s="120" t="s">
        <v>32</v>
      </c>
      <c r="S6" s="120" t="s">
        <v>33</v>
      </c>
      <c r="T6" s="120" t="s">
        <v>34</v>
      </c>
      <c r="U6" s="120" t="s">
        <v>35</v>
      </c>
    </row>
    <row r="7" spans="2:21" ht="21" thickBot="1" x14ac:dyDescent="0.25">
      <c r="B7" s="7"/>
      <c r="C7" s="7"/>
      <c r="D7" s="7"/>
      <c r="E7" s="7"/>
      <c r="F7" s="7"/>
      <c r="G7" s="7"/>
      <c r="H7" s="7"/>
      <c r="I7" s="7"/>
      <c r="J7" s="122" t="s">
        <v>20</v>
      </c>
      <c r="K7" s="123"/>
      <c r="M7" s="133"/>
      <c r="N7" s="133"/>
      <c r="O7" s="135"/>
      <c r="P7" s="137"/>
      <c r="Q7" s="121"/>
      <c r="R7" s="121"/>
      <c r="S7" s="121"/>
      <c r="T7" s="121"/>
      <c r="U7" s="121"/>
    </row>
    <row r="8" spans="2:21" x14ac:dyDescent="0.35">
      <c r="B8" s="7"/>
      <c r="C8" s="7"/>
      <c r="D8" s="7"/>
      <c r="E8" s="7"/>
      <c r="F8" s="7"/>
      <c r="G8" s="7"/>
      <c r="H8" s="7"/>
      <c r="I8" s="7"/>
      <c r="J8" s="8" t="s">
        <v>40</v>
      </c>
      <c r="K8" s="74">
        <v>4.109</v>
      </c>
      <c r="M8" s="111">
        <v>2024</v>
      </c>
      <c r="N8" s="67"/>
      <c r="O8" s="68"/>
      <c r="P8" s="69"/>
      <c r="Q8" s="24">
        <v>45509</v>
      </c>
      <c r="R8" s="24">
        <v>45516</v>
      </c>
      <c r="S8" s="24">
        <v>45523</v>
      </c>
      <c r="T8" s="24">
        <v>45530</v>
      </c>
      <c r="U8" s="25" t="s">
        <v>39</v>
      </c>
    </row>
    <row r="9" spans="2:21" ht="24" customHeight="1" thickBot="1" x14ac:dyDescent="0.25">
      <c r="B9" s="114" t="s">
        <v>29</v>
      </c>
      <c r="C9" s="114"/>
      <c r="D9" s="114"/>
      <c r="E9" s="114"/>
      <c r="F9" s="115" t="str">
        <f>CONCATENATE(F1,", ",G1)</f>
        <v>July, 2025</v>
      </c>
      <c r="G9" s="115"/>
      <c r="H9" s="7"/>
      <c r="I9" s="105"/>
      <c r="J9" s="11" t="s">
        <v>21</v>
      </c>
      <c r="K9" s="44">
        <v>-0.19</v>
      </c>
      <c r="M9" s="112"/>
      <c r="N9" s="26" t="s">
        <v>16</v>
      </c>
      <c r="O9" s="52">
        <f>P9-$K$8</f>
        <v>-0.08</v>
      </c>
      <c r="P9" s="27">
        <f>AVERAGE(Q9:U9)</f>
        <v>4.03</v>
      </c>
      <c r="Q9" s="27">
        <v>4.0730000000000004</v>
      </c>
      <c r="R9" s="27">
        <v>4.0579999999999998</v>
      </c>
      <c r="S9" s="27">
        <v>4.0190000000000001</v>
      </c>
      <c r="T9" s="27">
        <v>3.9689999999999999</v>
      </c>
      <c r="U9" s="28"/>
    </row>
    <row r="10" spans="2:21" ht="24" customHeight="1" x14ac:dyDescent="0.2">
      <c r="B10" s="116"/>
      <c r="C10" s="116"/>
      <c r="D10" s="116"/>
      <c r="E10" s="116"/>
      <c r="F10" s="116"/>
      <c r="G10" s="116"/>
      <c r="H10" s="116"/>
      <c r="I10" s="105"/>
      <c r="J10" s="13"/>
      <c r="K10" s="13"/>
      <c r="M10" s="112"/>
      <c r="N10" s="104"/>
      <c r="O10" s="53"/>
      <c r="P10" s="35"/>
      <c r="Q10" s="29">
        <v>45537</v>
      </c>
      <c r="R10" s="29">
        <v>45544</v>
      </c>
      <c r="S10" s="29">
        <v>45551</v>
      </c>
      <c r="T10" s="29">
        <v>45558</v>
      </c>
      <c r="U10" s="30">
        <v>45565</v>
      </c>
    </row>
    <row r="11" spans="2:21" ht="24" customHeight="1" thickBot="1" x14ac:dyDescent="0.25">
      <c r="B11" s="117" t="s">
        <v>43</v>
      </c>
      <c r="C11" s="117"/>
      <c r="D11" s="62" t="str">
        <f>CONCATENATE(F1," ",G1," is")</f>
        <v>July 2025 is</v>
      </c>
      <c r="E11" s="61">
        <f>K9</f>
        <v>-0.19</v>
      </c>
      <c r="F11" s="118" t="s">
        <v>36</v>
      </c>
      <c r="G11" s="118"/>
      <c r="H11" s="118"/>
      <c r="I11" s="12"/>
      <c r="J11" s="12"/>
      <c r="K11" s="12"/>
      <c r="M11" s="112"/>
      <c r="N11" s="31" t="s">
        <v>17</v>
      </c>
      <c r="O11" s="54">
        <f>P11-$K$8</f>
        <v>-0.27</v>
      </c>
      <c r="P11" s="32">
        <f>AVERAGE(Q11:U11)</f>
        <v>3.839</v>
      </c>
      <c r="Q11" s="32">
        <v>3.919</v>
      </c>
      <c r="R11" s="32">
        <v>3.871</v>
      </c>
      <c r="S11" s="32">
        <v>3.8180000000000001</v>
      </c>
      <c r="T11" s="32">
        <v>3.7970000000000002</v>
      </c>
      <c r="U11" s="78">
        <v>3.7879999999999998</v>
      </c>
    </row>
    <row r="12" spans="2:21" ht="16.350000000000001" customHeight="1" x14ac:dyDescent="0.2">
      <c r="B12" s="119"/>
      <c r="C12" s="119"/>
      <c r="D12" s="119"/>
      <c r="E12" s="119"/>
      <c r="F12" s="119"/>
      <c r="G12" s="119"/>
      <c r="H12" s="119"/>
      <c r="I12" s="13"/>
      <c r="J12" s="13"/>
      <c r="K12" s="13"/>
      <c r="M12" s="112"/>
      <c r="N12" s="23"/>
      <c r="O12" s="55"/>
      <c r="P12" s="34"/>
      <c r="Q12" s="24">
        <v>45572</v>
      </c>
      <c r="R12" s="24">
        <v>45579</v>
      </c>
      <c r="S12" s="24">
        <v>45586</v>
      </c>
      <c r="T12" s="24">
        <v>45593</v>
      </c>
      <c r="U12" s="25" t="s">
        <v>39</v>
      </c>
    </row>
    <row r="13" spans="2:21" ht="29.45" customHeight="1" thickBot="1" x14ac:dyDescent="0.25">
      <c r="B13" s="110" t="s">
        <v>44</v>
      </c>
      <c r="C13" s="110"/>
      <c r="D13" s="110"/>
      <c r="E13" s="110"/>
      <c r="F13" s="110"/>
      <c r="G13" s="110"/>
      <c r="H13" s="110"/>
      <c r="I13" s="105"/>
      <c r="J13" s="13"/>
      <c r="K13" s="13"/>
      <c r="M13" s="112"/>
      <c r="N13" s="26" t="s">
        <v>18</v>
      </c>
      <c r="O13" s="52">
        <f>P13-$K$8</f>
        <v>-0.35</v>
      </c>
      <c r="P13" s="36">
        <f>AVERAGE(Q13:U13)</f>
        <v>3.76</v>
      </c>
      <c r="Q13" s="27">
        <v>3.7650000000000001</v>
      </c>
      <c r="R13" s="27">
        <v>3.766</v>
      </c>
      <c r="S13" s="27">
        <v>3.76</v>
      </c>
      <c r="T13" s="27">
        <v>3.75</v>
      </c>
      <c r="U13" s="28"/>
    </row>
    <row r="14" spans="2:21" ht="24" thickBot="1" x14ac:dyDescent="0.25">
      <c r="B14" s="110"/>
      <c r="C14" s="110"/>
      <c r="D14" s="110"/>
      <c r="E14" s="110"/>
      <c r="F14" s="110"/>
      <c r="G14" s="110"/>
      <c r="H14" s="110"/>
      <c r="I14" s="105"/>
      <c r="J14" s="13"/>
      <c r="K14" s="13"/>
      <c r="M14" s="112"/>
      <c r="N14" s="104"/>
      <c r="O14" s="53"/>
      <c r="P14" s="37"/>
      <c r="Q14" s="29">
        <v>45600</v>
      </c>
      <c r="R14" s="29">
        <v>45607</v>
      </c>
      <c r="S14" s="29">
        <v>45614</v>
      </c>
      <c r="T14" s="29">
        <v>45621</v>
      </c>
      <c r="U14" s="30" t="s">
        <v>39</v>
      </c>
    </row>
    <row r="15" spans="2:21" ht="24" customHeight="1" thickBot="1" x14ac:dyDescent="0.25">
      <c r="E15" s="60"/>
      <c r="F15" s="60"/>
      <c r="G15" s="60"/>
      <c r="H15" s="60"/>
      <c r="I15" s="105"/>
      <c r="J15" s="13"/>
      <c r="K15" s="13"/>
      <c r="M15" s="113"/>
      <c r="N15" s="31" t="s">
        <v>19</v>
      </c>
      <c r="O15" s="54">
        <f>P15-$K$8</f>
        <v>-0.35</v>
      </c>
      <c r="P15" s="38">
        <f>AVERAGE(Q15:U15)</f>
        <v>3.7570000000000001</v>
      </c>
      <c r="Q15" s="32">
        <v>3.7530000000000001</v>
      </c>
      <c r="R15" s="32">
        <v>3.7469999999999999</v>
      </c>
      <c r="S15" s="32">
        <v>3.7509999999999999</v>
      </c>
      <c r="T15" s="32">
        <v>3.7759999999999998</v>
      </c>
      <c r="U15" s="30"/>
    </row>
    <row r="16" spans="2:21" ht="24" customHeight="1" x14ac:dyDescent="0.2">
      <c r="B16" s="105" t="s">
        <v>30</v>
      </c>
      <c r="I16" s="105"/>
      <c r="J16" s="13"/>
      <c r="K16" s="13"/>
      <c r="M16" s="111">
        <v>2025</v>
      </c>
      <c r="N16" s="23"/>
      <c r="O16" s="55"/>
      <c r="P16" s="39"/>
      <c r="Q16" s="24">
        <v>45628</v>
      </c>
      <c r="R16" s="24">
        <v>45635</v>
      </c>
      <c r="S16" s="24">
        <v>45642</v>
      </c>
      <c r="T16" s="24">
        <v>45649</v>
      </c>
      <c r="U16" s="25">
        <v>45656</v>
      </c>
    </row>
    <row r="17" spans="2:22" ht="24" customHeight="1" thickBot="1" x14ac:dyDescent="0.25">
      <c r="B17" s="17"/>
      <c r="C17" s="16"/>
      <c r="D17" s="16"/>
      <c r="E17" s="16"/>
      <c r="F17" s="16"/>
      <c r="G17" s="16"/>
      <c r="H17" s="16"/>
      <c r="I17" s="105"/>
      <c r="J17" s="13"/>
      <c r="K17" s="13"/>
      <c r="M17" s="112"/>
      <c r="N17" s="40" t="s">
        <v>9</v>
      </c>
      <c r="O17" s="52">
        <f>P17-$K$8</f>
        <v>-0.35</v>
      </c>
      <c r="P17" s="36">
        <f>AVERAGE(Q17:U17)</f>
        <v>3.758</v>
      </c>
      <c r="Q17" s="27">
        <v>3.7730000000000001</v>
      </c>
      <c r="R17" s="27">
        <v>3.7549999999999999</v>
      </c>
      <c r="S17" s="27">
        <v>3.754</v>
      </c>
      <c r="T17" s="27">
        <v>3.7570000000000001</v>
      </c>
      <c r="U17" s="27">
        <v>3.7530000000000001</v>
      </c>
    </row>
    <row r="18" spans="2:22" ht="24" customHeight="1" thickBot="1" x14ac:dyDescent="0.25">
      <c r="B18" s="17"/>
      <c r="C18" s="16"/>
      <c r="D18" s="16"/>
      <c r="E18" s="16"/>
      <c r="F18" s="16"/>
      <c r="G18" s="16"/>
      <c r="H18" s="16"/>
      <c r="I18" s="105"/>
      <c r="J18" s="13"/>
      <c r="K18" s="13"/>
      <c r="M18" s="112"/>
      <c r="N18" s="41"/>
      <c r="O18" s="56"/>
      <c r="P18" s="37"/>
      <c r="Q18" s="29">
        <v>45663</v>
      </c>
      <c r="R18" s="29">
        <v>45670</v>
      </c>
      <c r="S18" s="29">
        <v>45677</v>
      </c>
      <c r="T18" s="29">
        <v>45684</v>
      </c>
      <c r="U18" s="30" t="s">
        <v>39</v>
      </c>
    </row>
    <row r="19" spans="2:22" ht="24" customHeight="1" thickBot="1" x14ac:dyDescent="0.25">
      <c r="B19" s="17"/>
      <c r="C19" s="16"/>
      <c r="D19" s="16"/>
      <c r="E19" s="16"/>
      <c r="F19" s="16"/>
      <c r="G19" s="16"/>
      <c r="H19" s="16"/>
      <c r="I19" s="15"/>
      <c r="J19" s="13"/>
      <c r="K19" s="13"/>
      <c r="M19" s="112"/>
      <c r="N19" s="42" t="s">
        <v>10</v>
      </c>
      <c r="O19" s="54">
        <f>P19-$K$8</f>
        <v>-0.24</v>
      </c>
      <c r="P19" s="38">
        <f>AVERAGE(Q19:U19)</f>
        <v>3.8740000000000001</v>
      </c>
      <c r="Q19" s="32">
        <v>3.7709999999999999</v>
      </c>
      <c r="R19" s="32">
        <v>3.8210000000000002</v>
      </c>
      <c r="S19" s="32">
        <v>3.944</v>
      </c>
      <c r="T19" s="32">
        <v>3.9609999999999999</v>
      </c>
      <c r="U19" s="30"/>
    </row>
    <row r="20" spans="2:22" ht="20.100000000000001" customHeight="1" x14ac:dyDescent="0.2">
      <c r="I20" s="16"/>
      <c r="J20" s="13"/>
      <c r="K20" s="13"/>
      <c r="M20" s="112"/>
      <c r="N20" s="43"/>
      <c r="O20" s="55"/>
      <c r="P20" s="39"/>
      <c r="Q20" s="24">
        <v>45691</v>
      </c>
      <c r="R20" s="24">
        <v>45698</v>
      </c>
      <c r="S20" s="24">
        <v>45705</v>
      </c>
      <c r="T20" s="24">
        <v>45712</v>
      </c>
      <c r="U20" s="25" t="s">
        <v>39</v>
      </c>
    </row>
    <row r="21" spans="2:22" ht="24" thickBot="1" x14ac:dyDescent="0.25">
      <c r="I21" s="16"/>
      <c r="K21" s="5"/>
      <c r="M21" s="112"/>
      <c r="N21" s="40" t="s">
        <v>11</v>
      </c>
      <c r="O21" s="52">
        <f>P21-$K$8</f>
        <v>-0.11</v>
      </c>
      <c r="P21" s="36">
        <f>AVERAGE(Q21:U21)</f>
        <v>4.0010000000000003</v>
      </c>
      <c r="Q21" s="27">
        <v>3.968</v>
      </c>
      <c r="R21" s="27">
        <v>3.97</v>
      </c>
      <c r="S21" s="27">
        <v>4.0209999999999999</v>
      </c>
      <c r="T21" s="27">
        <v>4.0430000000000001</v>
      </c>
      <c r="U21" s="28"/>
    </row>
    <row r="22" spans="2:22" x14ac:dyDescent="0.35">
      <c r="I22" s="15"/>
      <c r="J22" s="5"/>
      <c r="K22" s="5"/>
      <c r="M22" s="112"/>
      <c r="N22" s="41"/>
      <c r="O22" s="57"/>
      <c r="P22" s="37"/>
      <c r="Q22" s="29">
        <v>45719</v>
      </c>
      <c r="R22" s="29">
        <v>45726</v>
      </c>
      <c r="S22" s="29">
        <v>45733</v>
      </c>
      <c r="T22" s="29">
        <v>45740</v>
      </c>
      <c r="U22" s="30">
        <v>45747</v>
      </c>
    </row>
    <row r="23" spans="2:22" ht="24" thickBot="1" x14ac:dyDescent="0.25">
      <c r="I23" s="16"/>
      <c r="J23" s="5"/>
      <c r="K23" s="5"/>
      <c r="M23" s="112"/>
      <c r="N23" s="42" t="s">
        <v>12</v>
      </c>
      <c r="O23" s="54">
        <f>P23-$K$8</f>
        <v>-0.1</v>
      </c>
      <c r="P23" s="32">
        <f>AVERAGE(Q23:U23)</f>
        <v>4.0049999999999999</v>
      </c>
      <c r="Q23" s="32">
        <v>4.0369999999999999</v>
      </c>
      <c r="R23" s="32">
        <v>4.0309999999999997</v>
      </c>
      <c r="S23" s="32">
        <v>3.9870000000000001</v>
      </c>
      <c r="T23" s="32">
        <v>3.9870000000000001</v>
      </c>
      <c r="U23" s="32">
        <v>3.9830000000000001</v>
      </c>
    </row>
    <row r="24" spans="2:22" x14ac:dyDescent="0.2">
      <c r="I24" s="16"/>
      <c r="J24" s="5"/>
      <c r="K24" s="5"/>
      <c r="L24" s="5"/>
      <c r="M24" s="112"/>
      <c r="N24" s="43"/>
      <c r="O24" s="55"/>
      <c r="P24" s="34"/>
      <c r="Q24" s="24">
        <v>45754</v>
      </c>
      <c r="R24" s="24">
        <v>45761</v>
      </c>
      <c r="S24" s="24">
        <v>45768</v>
      </c>
      <c r="T24" s="24">
        <v>45775</v>
      </c>
      <c r="U24" s="25" t="s">
        <v>39</v>
      </c>
    </row>
    <row r="25" spans="2:22" ht="20.100000000000001" customHeight="1" thickBot="1" x14ac:dyDescent="0.25">
      <c r="I25" s="16"/>
      <c r="J25" s="5"/>
      <c r="K25" s="5"/>
      <c r="L25" s="5"/>
      <c r="M25" s="112"/>
      <c r="N25" s="40" t="s">
        <v>13</v>
      </c>
      <c r="O25" s="52">
        <f>P25-$K$8</f>
        <v>-0.16</v>
      </c>
      <c r="P25" s="27">
        <f>AVERAGE(Q25:U25)</f>
        <v>3.952</v>
      </c>
      <c r="Q25" s="27">
        <v>4.0060000000000002</v>
      </c>
      <c r="R25" s="27">
        <v>3.9620000000000002</v>
      </c>
      <c r="S25" s="27">
        <v>3.9329999999999998</v>
      </c>
      <c r="T25" s="27">
        <v>3.9079999999999999</v>
      </c>
      <c r="U25" s="28"/>
    </row>
    <row r="26" spans="2:22" ht="20.100000000000001" customHeight="1" x14ac:dyDescent="0.2">
      <c r="J26" s="5"/>
      <c r="K26" s="5"/>
      <c r="L26" s="5"/>
      <c r="M26" s="112"/>
      <c r="N26" s="41"/>
      <c r="O26" s="53"/>
      <c r="P26" s="35"/>
      <c r="Q26" s="29">
        <v>45782</v>
      </c>
      <c r="R26" s="29">
        <v>45789</v>
      </c>
      <c r="S26" s="29">
        <v>45796</v>
      </c>
      <c r="T26" s="29">
        <v>45803</v>
      </c>
      <c r="U26" s="30" t="s">
        <v>39</v>
      </c>
    </row>
    <row r="27" spans="2:22" ht="20.100000000000001" customHeight="1" thickBot="1" x14ac:dyDescent="0.25">
      <c r="J27" s="5"/>
      <c r="K27" s="5"/>
      <c r="L27" s="5"/>
      <c r="M27" s="112"/>
      <c r="N27" s="42" t="s">
        <v>14</v>
      </c>
      <c r="O27" s="54">
        <f>P27-$K$8</f>
        <v>-0.22</v>
      </c>
      <c r="P27" s="32">
        <f>AVERAGE(Q27:U27)</f>
        <v>3.8879999999999999</v>
      </c>
      <c r="Q27" s="32">
        <v>3.895</v>
      </c>
      <c r="R27" s="32">
        <v>3.8769999999999998</v>
      </c>
      <c r="S27" s="32">
        <v>3.8969999999999998</v>
      </c>
      <c r="T27" s="32">
        <v>3.8820000000000001</v>
      </c>
      <c r="U27" s="33"/>
    </row>
    <row r="28" spans="2:22" ht="20.100000000000001" customHeight="1" x14ac:dyDescent="0.2">
      <c r="J28" s="5"/>
      <c r="K28" s="5"/>
      <c r="L28" s="5"/>
      <c r="M28" s="112"/>
      <c r="N28" s="43"/>
      <c r="O28" s="55"/>
      <c r="P28" s="34"/>
      <c r="Q28" s="24">
        <v>45810</v>
      </c>
      <c r="R28" s="24">
        <v>45817</v>
      </c>
      <c r="S28" s="24">
        <v>45824</v>
      </c>
      <c r="T28" s="24">
        <v>45831</v>
      </c>
      <c r="U28" s="25">
        <v>45838</v>
      </c>
    </row>
    <row r="29" spans="2:22" ht="20.100000000000001" customHeight="1" thickBot="1" x14ac:dyDescent="0.25">
      <c r="J29" s="5"/>
      <c r="K29" s="5"/>
      <c r="L29" s="5"/>
      <c r="M29" s="112"/>
      <c r="N29" s="40" t="s">
        <v>6</v>
      </c>
      <c r="O29" s="52">
        <f>P29-$K$8</f>
        <v>-0.19</v>
      </c>
      <c r="P29" s="27">
        <f>AVERAGE(Q29:U29)</f>
        <v>3.9220000000000002</v>
      </c>
      <c r="Q29" s="27">
        <v>3.8849999999999998</v>
      </c>
      <c r="R29" s="27">
        <v>3.8839999999999999</v>
      </c>
      <c r="S29" s="27">
        <v>3.895</v>
      </c>
      <c r="T29" s="27">
        <v>3.9670000000000001</v>
      </c>
      <c r="U29" s="27">
        <v>3.98</v>
      </c>
      <c r="V29" s="106"/>
    </row>
    <row r="30" spans="2:22" ht="20.100000000000001" customHeight="1" x14ac:dyDescent="0.2">
      <c r="J30" s="5"/>
      <c r="K30" s="5"/>
      <c r="L30" s="5"/>
      <c r="M30" s="112"/>
      <c r="N30" s="41"/>
      <c r="O30" s="53"/>
      <c r="P30" s="35"/>
      <c r="Q30" s="29">
        <v>45845</v>
      </c>
      <c r="R30" s="29">
        <v>45852</v>
      </c>
      <c r="S30" s="29">
        <v>45859</v>
      </c>
      <c r="T30" s="29">
        <v>45866</v>
      </c>
      <c r="U30" s="30" t="s">
        <v>39</v>
      </c>
    </row>
    <row r="31" spans="2:22" ht="20.100000000000001" customHeight="1" thickBot="1" x14ac:dyDescent="0.25">
      <c r="J31" s="5"/>
      <c r="K31" s="5"/>
      <c r="L31" s="5"/>
      <c r="M31" s="113"/>
      <c r="N31" s="42" t="s">
        <v>15</v>
      </c>
      <c r="O31" s="54" t="e">
        <f>P31-$K$8</f>
        <v>#DIV/0!</v>
      </c>
      <c r="P31" s="32" t="e">
        <f>AVERAGE(Q31:U31)</f>
        <v>#DIV/0!</v>
      </c>
      <c r="Q31" s="32"/>
      <c r="R31" s="32"/>
      <c r="S31" s="32"/>
      <c r="T31" s="32"/>
      <c r="U31" s="72"/>
    </row>
    <row r="32" spans="2:22" ht="20.100000000000001" customHeight="1" x14ac:dyDescent="0.2">
      <c r="J32" s="5"/>
      <c r="K32" s="5"/>
      <c r="L32" s="5"/>
      <c r="M32" s="64"/>
      <c r="N32" s="14"/>
      <c r="O32" s="58"/>
    </row>
    <row r="33" spans="2:21" ht="20.100000000000001" customHeight="1" x14ac:dyDescent="0.2">
      <c r="J33" s="5"/>
      <c r="K33" s="5"/>
      <c r="L33" s="5"/>
      <c r="M33" s="64"/>
      <c r="N33" s="14"/>
      <c r="O33" s="58"/>
    </row>
    <row r="34" spans="2:21" ht="20.100000000000001" customHeight="1" x14ac:dyDescent="0.35">
      <c r="J34" s="19"/>
      <c r="K34" s="19"/>
      <c r="L34" s="5"/>
      <c r="M34" s="64"/>
      <c r="N34" s="14"/>
    </row>
    <row r="35" spans="2:21" ht="20.100000000000001" customHeight="1" x14ac:dyDescent="0.35">
      <c r="J35" s="19"/>
      <c r="K35" s="19"/>
      <c r="L35" s="5"/>
      <c r="M35" s="64"/>
    </row>
    <row r="36" spans="2:21" ht="20.100000000000001" customHeight="1" x14ac:dyDescent="0.35">
      <c r="J36" s="19"/>
      <c r="K36" s="19"/>
      <c r="L36" s="5"/>
      <c r="M36" s="64"/>
    </row>
    <row r="37" spans="2:21" ht="20.100000000000001" customHeight="1" x14ac:dyDescent="0.35">
      <c r="J37" s="19"/>
      <c r="K37" s="19"/>
      <c r="L37" s="19"/>
      <c r="M37" s="64"/>
    </row>
    <row r="38" spans="2:21" s="19" customFormat="1" ht="18" customHeight="1" x14ac:dyDescent="0.35">
      <c r="B38" s="5"/>
      <c r="C38" s="5"/>
      <c r="D38" s="5"/>
      <c r="E38" s="5"/>
      <c r="F38" s="5"/>
      <c r="G38" s="5"/>
      <c r="H38" s="5"/>
      <c r="I38" s="20"/>
      <c r="M38" s="64"/>
      <c r="N38" s="5"/>
      <c r="O38" s="50"/>
      <c r="P38" s="22"/>
      <c r="Q38" s="5"/>
      <c r="R38" s="5"/>
      <c r="S38" s="5"/>
      <c r="T38" s="5"/>
      <c r="U38" s="5"/>
    </row>
    <row r="39" spans="2:21" s="19" customFormat="1" ht="18" customHeight="1" x14ac:dyDescent="0.35">
      <c r="B39" s="5"/>
      <c r="C39" s="5"/>
      <c r="D39" s="5"/>
      <c r="E39" s="5"/>
      <c r="F39" s="5"/>
      <c r="G39" s="5"/>
      <c r="H39" s="5"/>
      <c r="I39" s="20"/>
      <c r="M39" s="64"/>
      <c r="N39" s="5"/>
      <c r="O39" s="50"/>
      <c r="P39" s="22"/>
      <c r="Q39" s="5"/>
      <c r="R39" s="5"/>
      <c r="S39" s="5"/>
      <c r="T39" s="5"/>
      <c r="U39" s="5"/>
    </row>
    <row r="40" spans="2:21" s="19" customFormat="1" ht="18" customHeight="1" x14ac:dyDescent="0.35">
      <c r="B40" s="5"/>
      <c r="C40" s="5"/>
      <c r="D40" s="5"/>
      <c r="E40" s="5"/>
      <c r="F40" s="5"/>
      <c r="G40" s="5"/>
      <c r="H40" s="5"/>
      <c r="I40" s="20"/>
      <c r="M40" s="64"/>
      <c r="N40" s="5"/>
      <c r="O40" s="50"/>
      <c r="P40" s="22"/>
      <c r="Q40" s="5"/>
      <c r="R40" s="5"/>
      <c r="S40" s="5"/>
      <c r="T40" s="5"/>
      <c r="U40" s="5"/>
    </row>
    <row r="41" spans="2:21" s="19" customFormat="1" ht="18" customHeight="1" x14ac:dyDescent="0.35">
      <c r="B41" s="5"/>
      <c r="C41" s="5"/>
      <c r="D41" s="5"/>
      <c r="E41" s="5"/>
      <c r="F41" s="5"/>
      <c r="G41" s="5"/>
      <c r="H41" s="5"/>
      <c r="I41" s="20"/>
      <c r="J41" s="5"/>
      <c r="K41" s="5"/>
      <c r="M41" s="64"/>
      <c r="N41" s="5"/>
      <c r="O41" s="50"/>
      <c r="P41" s="22"/>
      <c r="Q41" s="5"/>
      <c r="R41" s="5"/>
      <c r="S41" s="5"/>
      <c r="T41" s="5"/>
      <c r="U41" s="5"/>
    </row>
    <row r="42" spans="2:21" s="19" customFormat="1" ht="18" customHeight="1" x14ac:dyDescent="0.35">
      <c r="B42" s="5"/>
      <c r="C42" s="5"/>
      <c r="D42" s="5"/>
      <c r="E42" s="5"/>
      <c r="F42" s="5"/>
      <c r="G42" s="5"/>
      <c r="H42" s="5"/>
      <c r="I42" s="20"/>
      <c r="J42" s="5"/>
      <c r="K42" s="5"/>
      <c r="M42" s="64"/>
      <c r="N42" s="5"/>
      <c r="O42" s="50"/>
      <c r="P42" s="22"/>
      <c r="Q42" s="5"/>
      <c r="R42" s="5"/>
      <c r="S42" s="5"/>
      <c r="T42" s="5"/>
      <c r="U42" s="5"/>
    </row>
    <row r="43" spans="2:21" s="19" customFormat="1" ht="18" customHeight="1" x14ac:dyDescent="0.35">
      <c r="B43" s="5"/>
      <c r="C43" s="5"/>
      <c r="D43" s="5"/>
      <c r="E43" s="5"/>
      <c r="F43" s="5"/>
      <c r="G43" s="5"/>
      <c r="H43" s="5"/>
      <c r="I43" s="20"/>
      <c r="J43" s="5"/>
      <c r="K43" s="5"/>
      <c r="M43" s="64"/>
      <c r="N43" s="5"/>
      <c r="O43" s="50"/>
      <c r="P43" s="22"/>
      <c r="Q43" s="5"/>
      <c r="R43" s="5"/>
      <c r="S43" s="5"/>
      <c r="T43" s="5"/>
      <c r="U43" s="5"/>
    </row>
    <row r="44" spans="2:21" s="19" customFormat="1" ht="18" customHeight="1" x14ac:dyDescent="0.35">
      <c r="B44" s="5"/>
      <c r="C44" s="5"/>
      <c r="D44" s="5"/>
      <c r="E44" s="5"/>
      <c r="F44" s="5"/>
      <c r="G44" s="5"/>
      <c r="H44" s="5"/>
      <c r="I44" s="20"/>
      <c r="J44" s="5"/>
      <c r="K44" s="5"/>
      <c r="L44" s="5"/>
      <c r="M44" s="64"/>
      <c r="N44" s="5"/>
      <c r="O44" s="50"/>
      <c r="P44" s="22"/>
      <c r="Q44" s="5"/>
      <c r="R44" s="5"/>
      <c r="S44" s="5"/>
      <c r="T44" s="5"/>
      <c r="U44" s="5"/>
    </row>
    <row r="45" spans="2:21" ht="18" customHeight="1" x14ac:dyDescent="0.35">
      <c r="J45" s="5"/>
      <c r="K45" s="5"/>
      <c r="L45" s="5"/>
      <c r="M45" s="64"/>
    </row>
    <row r="46" spans="2:21" ht="18" customHeight="1" x14ac:dyDescent="0.35">
      <c r="J46" s="5"/>
      <c r="K46" s="5"/>
      <c r="L46" s="5"/>
      <c r="M46" s="64"/>
    </row>
    <row r="47" spans="2:21" ht="18" customHeight="1" x14ac:dyDescent="0.35">
      <c r="J47" s="5"/>
      <c r="K47" s="5"/>
      <c r="L47" s="5"/>
      <c r="M47" s="64"/>
    </row>
    <row r="48" spans="2:21" ht="18" customHeight="1" x14ac:dyDescent="0.35">
      <c r="J48" s="5"/>
      <c r="K48" s="5"/>
      <c r="L48" s="5"/>
      <c r="M48" s="64"/>
    </row>
    <row r="49" spans="2:21" ht="18" customHeight="1" x14ac:dyDescent="0.35">
      <c r="J49" s="5"/>
      <c r="K49" s="5"/>
      <c r="L49" s="5"/>
      <c r="M49" s="64"/>
    </row>
    <row r="50" spans="2:21" ht="18" customHeight="1" x14ac:dyDescent="0.35">
      <c r="J50" s="19"/>
      <c r="K50" s="19"/>
      <c r="L50" s="5"/>
      <c r="M50" s="64"/>
    </row>
    <row r="51" spans="2:21" ht="18" customHeight="1" x14ac:dyDescent="0.35">
      <c r="J51" s="19"/>
      <c r="K51" s="19"/>
      <c r="L51" s="5"/>
      <c r="M51" s="19"/>
    </row>
    <row r="52" spans="2:21" ht="18" customHeight="1" x14ac:dyDescent="0.35">
      <c r="J52" s="19"/>
      <c r="K52" s="19"/>
      <c r="L52" s="5"/>
      <c r="M52" s="19"/>
    </row>
    <row r="53" spans="2:21" ht="18" customHeight="1" x14ac:dyDescent="0.35">
      <c r="J53" s="19"/>
      <c r="K53" s="19"/>
      <c r="L53" s="19"/>
      <c r="M53" s="19"/>
    </row>
    <row r="54" spans="2:21" s="19" customFormat="1" ht="18" customHeight="1" x14ac:dyDescent="0.35">
      <c r="B54" s="5"/>
      <c r="C54" s="5"/>
      <c r="D54" s="5"/>
      <c r="E54" s="5"/>
      <c r="F54" s="5"/>
      <c r="G54" s="5"/>
      <c r="H54" s="5"/>
      <c r="I54" s="20"/>
      <c r="J54" s="5"/>
      <c r="K54" s="5"/>
      <c r="N54" s="5"/>
      <c r="O54" s="50"/>
      <c r="P54" s="22"/>
      <c r="Q54" s="5"/>
      <c r="R54" s="5"/>
      <c r="S54" s="5"/>
      <c r="T54" s="5"/>
      <c r="U54" s="5"/>
    </row>
    <row r="55" spans="2:21" s="19" customFormat="1" ht="18" customHeight="1" x14ac:dyDescent="0.35">
      <c r="B55" s="5"/>
      <c r="C55" s="5"/>
      <c r="D55" s="5"/>
      <c r="E55" s="5"/>
      <c r="F55" s="5"/>
      <c r="G55" s="5"/>
      <c r="H55" s="5"/>
      <c r="I55" s="20"/>
      <c r="J55" s="5"/>
      <c r="K55" s="5"/>
      <c r="N55" s="5"/>
      <c r="O55" s="50"/>
      <c r="P55" s="22"/>
      <c r="Q55" s="5"/>
      <c r="R55" s="5"/>
      <c r="S55" s="5"/>
      <c r="T55" s="5"/>
      <c r="U55" s="5"/>
    </row>
    <row r="56" spans="2:21" s="19" customFormat="1" ht="18" customHeight="1" x14ac:dyDescent="0.35">
      <c r="B56" s="5"/>
      <c r="C56" s="5"/>
      <c r="D56" s="5"/>
      <c r="E56" s="5"/>
      <c r="F56" s="5"/>
      <c r="G56" s="5"/>
      <c r="H56" s="5"/>
      <c r="I56" s="20"/>
      <c r="J56" s="5"/>
      <c r="K56" s="5"/>
      <c r="N56" s="5"/>
      <c r="O56" s="50"/>
      <c r="P56" s="22"/>
      <c r="Q56" s="5"/>
      <c r="R56" s="5"/>
      <c r="S56" s="5"/>
      <c r="T56" s="5"/>
      <c r="U56" s="5"/>
    </row>
    <row r="57" spans="2:21" s="19" customFormat="1" ht="18" customHeight="1" x14ac:dyDescent="0.35">
      <c r="B57" s="5"/>
      <c r="C57" s="5"/>
      <c r="D57" s="5"/>
      <c r="E57" s="5"/>
      <c r="F57" s="5"/>
      <c r="G57" s="5"/>
      <c r="H57" s="5"/>
      <c r="I57" s="20"/>
      <c r="J57" s="5"/>
      <c r="K57" s="5"/>
      <c r="L57" s="5"/>
      <c r="N57" s="5"/>
      <c r="O57" s="50"/>
      <c r="P57" s="22"/>
      <c r="Q57" s="5"/>
      <c r="R57" s="5"/>
      <c r="S57" s="5"/>
      <c r="T57" s="5"/>
      <c r="U57" s="5"/>
    </row>
    <row r="58" spans="2:21" ht="18" customHeight="1" x14ac:dyDescent="0.35">
      <c r="J58" s="5"/>
      <c r="K58" s="5"/>
      <c r="L58" s="5"/>
      <c r="M58" s="5"/>
    </row>
    <row r="59" spans="2:21" ht="18" customHeight="1" x14ac:dyDescent="0.35">
      <c r="J59" s="5"/>
      <c r="K59" s="5"/>
      <c r="L59" s="5"/>
      <c r="M59" s="5"/>
    </row>
    <row r="60" spans="2:21" ht="18" customHeight="1" x14ac:dyDescent="0.35">
      <c r="J60" s="14"/>
      <c r="K60" s="14"/>
      <c r="L60" s="5"/>
      <c r="M60" s="5"/>
    </row>
    <row r="61" spans="2:21" ht="18" customHeight="1" x14ac:dyDescent="0.35">
      <c r="J61" s="14"/>
      <c r="K61" s="14"/>
      <c r="L61" s="5"/>
      <c r="M61" s="5"/>
    </row>
    <row r="62" spans="2:21" ht="18" customHeight="1" x14ac:dyDescent="0.35">
      <c r="J62" s="14"/>
      <c r="K62" s="14"/>
      <c r="L62" s="5"/>
      <c r="M62" s="5"/>
    </row>
    <row r="63" spans="2:21" ht="18" customHeight="1" x14ac:dyDescent="0.35">
      <c r="J63" s="14"/>
      <c r="K63" s="14"/>
      <c r="L63" s="14"/>
      <c r="M63" s="5"/>
    </row>
    <row r="64" spans="2:21" ht="18" customHeight="1" x14ac:dyDescent="0.35">
      <c r="L64" s="14"/>
      <c r="M64" s="5"/>
    </row>
    <row r="65" spans="12:13" ht="18" customHeight="1" x14ac:dyDescent="0.35">
      <c r="L65" s="14"/>
      <c r="M65" s="5"/>
    </row>
    <row r="66" spans="12:13" ht="18" customHeight="1" x14ac:dyDescent="0.35">
      <c r="L66" s="14"/>
      <c r="M66" s="5"/>
    </row>
    <row r="67" spans="12:13" ht="18" customHeight="1" x14ac:dyDescent="0.35">
      <c r="M67" s="19"/>
    </row>
    <row r="68" spans="12:13" ht="18" customHeight="1" x14ac:dyDescent="0.35">
      <c r="M68" s="19"/>
    </row>
    <row r="69" spans="12:13" ht="18" customHeight="1" x14ac:dyDescent="0.35">
      <c r="M69" s="19"/>
    </row>
    <row r="70" spans="12:13" ht="18" customHeight="1" x14ac:dyDescent="0.35">
      <c r="M70" s="19"/>
    </row>
    <row r="71" spans="12:13" ht="18" customHeight="1" x14ac:dyDescent="0.35">
      <c r="M71" s="5"/>
    </row>
    <row r="72" spans="12:13" ht="18" customHeight="1" x14ac:dyDescent="0.35">
      <c r="M72" s="5"/>
    </row>
    <row r="73" spans="12:13" ht="18" customHeight="1" x14ac:dyDescent="0.35">
      <c r="M73" s="5"/>
    </row>
    <row r="74" spans="12:13" ht="18" customHeight="1" x14ac:dyDescent="0.35">
      <c r="M74" s="5"/>
    </row>
    <row r="75" spans="12:13" ht="18" customHeight="1" x14ac:dyDescent="0.35">
      <c r="M75" s="5"/>
    </row>
    <row r="76" spans="12:13" ht="18" customHeight="1" x14ac:dyDescent="0.35">
      <c r="M76" s="5"/>
    </row>
    <row r="77" spans="12:13" ht="18" customHeight="1" x14ac:dyDescent="0.35">
      <c r="M77" s="14"/>
    </row>
    <row r="78" spans="12:13" ht="18" customHeight="1" x14ac:dyDescent="0.35">
      <c r="M78" s="14"/>
    </row>
    <row r="79" spans="12:13" ht="18" customHeight="1" x14ac:dyDescent="0.35">
      <c r="M79" s="14"/>
    </row>
    <row r="80" spans="12:13" ht="18" customHeight="1" x14ac:dyDescent="0.35">
      <c r="M80" s="14"/>
    </row>
    <row r="81" ht="18" customHeight="1" x14ac:dyDescent="0.35"/>
    <row r="82" ht="18" customHeight="1" x14ac:dyDescent="0.35"/>
    <row r="83" ht="18" customHeight="1" x14ac:dyDescent="0.35"/>
    <row r="84" ht="18" customHeight="1" x14ac:dyDescent="0.35"/>
    <row r="85" ht="18" customHeight="1" x14ac:dyDescent="0.35"/>
    <row r="86" ht="18" customHeight="1" x14ac:dyDescent="0.35"/>
    <row r="87" ht="18" customHeight="1" x14ac:dyDescent="0.35"/>
    <row r="88" ht="18" customHeight="1" x14ac:dyDescent="0.35"/>
    <row r="89" ht="18" customHeight="1" x14ac:dyDescent="0.35"/>
    <row r="90" ht="18" customHeight="1" x14ac:dyDescent="0.35"/>
    <row r="91" ht="18" customHeight="1" x14ac:dyDescent="0.35"/>
    <row r="92" ht="18" customHeight="1" x14ac:dyDescent="0.35"/>
    <row r="93" ht="18" customHeight="1" x14ac:dyDescent="0.35"/>
    <row r="94" ht="18" customHeight="1" x14ac:dyDescent="0.35"/>
    <row r="95" ht="18" customHeight="1" x14ac:dyDescent="0.35"/>
    <row r="96" ht="18" customHeight="1" x14ac:dyDescent="0.35"/>
    <row r="97" ht="18" customHeight="1" x14ac:dyDescent="0.35"/>
    <row r="98" ht="18" customHeight="1" x14ac:dyDescent="0.35"/>
    <row r="99" ht="18" customHeight="1" x14ac:dyDescent="0.35"/>
    <row r="100" ht="18" customHeight="1" x14ac:dyDescent="0.35"/>
    <row r="101" ht="18" customHeight="1" x14ac:dyDescent="0.35"/>
    <row r="102" ht="18" customHeight="1" x14ac:dyDescent="0.35"/>
    <row r="103" ht="18" customHeight="1" x14ac:dyDescent="0.35"/>
    <row r="104" ht="18" customHeight="1" x14ac:dyDescent="0.35"/>
    <row r="105" ht="18" customHeight="1" x14ac:dyDescent="0.35"/>
    <row r="106" ht="18" customHeight="1" x14ac:dyDescent="0.35"/>
    <row r="107" ht="18" customHeight="1" x14ac:dyDescent="0.35"/>
    <row r="108" ht="18" customHeight="1" x14ac:dyDescent="0.35"/>
    <row r="109" ht="18" customHeight="1" x14ac:dyDescent="0.35"/>
  </sheetData>
  <sheetProtection algorithmName="SHA-512" hashValue="IyiJyzZgPe32KFTDRx2XkPLOIFxcy4gcTs6GvCVJLo4eJua+alm3mjqW8INE26oQWAyTNPgvAl43Lz7CCx2kLQ==" saltValue="rnEl/olukRCMdzmu5om6NQ==" spinCount="100000" sheet="1" objects="1" scenarios="1"/>
  <mergeCells count="31">
    <mergeCell ref="B13:H14"/>
    <mergeCell ref="M16:M31"/>
    <mergeCell ref="B9:E9"/>
    <mergeCell ref="F9:G9"/>
    <mergeCell ref="B10:H10"/>
    <mergeCell ref="B11:C11"/>
    <mergeCell ref="F11:H11"/>
    <mergeCell ref="B12:H12"/>
    <mergeCell ref="M8:M15"/>
    <mergeCell ref="R6:R7"/>
    <mergeCell ref="S6:S7"/>
    <mergeCell ref="T6:T7"/>
    <mergeCell ref="U6:U7"/>
    <mergeCell ref="J7:K7"/>
    <mergeCell ref="M6:M7"/>
    <mergeCell ref="N6:N7"/>
    <mergeCell ref="O6:O7"/>
    <mergeCell ref="P6:P7"/>
    <mergeCell ref="Q6:Q7"/>
    <mergeCell ref="J4:K4"/>
    <mergeCell ref="Q4:U4"/>
    <mergeCell ref="M5:N5"/>
    <mergeCell ref="O5:P5"/>
    <mergeCell ref="Q5:U5"/>
    <mergeCell ref="B1:E1"/>
    <mergeCell ref="C3:E3"/>
    <mergeCell ref="G3:H3"/>
    <mergeCell ref="B4:B6"/>
    <mergeCell ref="C4:E6"/>
    <mergeCell ref="F4:F6"/>
    <mergeCell ref="G4:H6"/>
  </mergeCells>
  <dataValidations count="4">
    <dataValidation type="list" allowBlank="1" showInputMessage="1" showErrorMessage="1" sqref="K9" xr:uid="{DFB255B7-62C7-4448-B3EB-EC3B65A4EE57}">
      <formula1>$O$6:$O$31</formula1>
    </dataValidation>
    <dataValidation type="list" allowBlank="1" showInputMessage="1" showErrorMessage="1" sqref="K6" xr:uid="{1BD5E449-9F64-4447-8109-CF1387BFF860}">
      <formula1>"January, February, March,April,May,June,July,August,September,October,November,December"</formula1>
    </dataValidation>
    <dataValidation type="list" allowBlank="1" showInputMessage="1" showErrorMessage="1" sqref="K65503 K65499" xr:uid="{AE526388-E99A-4479-B9E1-A002AF0E1611}">
      <formula1>#REF!</formula1>
    </dataValidation>
    <dataValidation type="list" allowBlank="1" showInputMessage="1" showErrorMessage="1" sqref="K5" xr:uid="{3CB8CE6B-92A8-4706-90C9-892AB6B4C4A7}">
      <formula1>"2024, 2025"</formula1>
    </dataValidation>
  </dataValidations>
  <hyperlinks>
    <hyperlink ref="M5" r:id="rId1" xr:uid="{63102942-5786-4F7D-B4D4-653E16E72161}"/>
  </hyperlinks>
  <pageMargins left="0.7" right="0.7" top="0.75" bottom="0.75" header="0.3" footer="0.3"/>
  <pageSetup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2630DD-4130-4D14-BAF7-844FDE2C9CEF}">
  <dimension ref="B1:U109"/>
  <sheetViews>
    <sheetView zoomScale="70" zoomScaleNormal="70" workbookViewId="0">
      <selection activeCell="D19" sqref="D19"/>
    </sheetView>
  </sheetViews>
  <sheetFormatPr defaultColWidth="23.85546875" defaultRowHeight="23.25" x14ac:dyDescent="0.35"/>
  <cols>
    <col min="1" max="1" width="9.140625" style="5" customWidth="1"/>
    <col min="2" max="2" width="32.85546875" style="5" customWidth="1"/>
    <col min="3" max="3" width="42.5703125" style="5" customWidth="1"/>
    <col min="4" max="4" width="24.42578125" style="5" customWidth="1"/>
    <col min="5" max="5" width="14" style="5" customWidth="1"/>
    <col min="6" max="6" width="28" style="5" customWidth="1"/>
    <col min="7" max="7" width="36" style="5" customWidth="1"/>
    <col min="8" max="8" width="27.42578125" style="5" customWidth="1"/>
    <col min="9" max="9" width="12.42578125" style="18" hidden="1" customWidth="1"/>
    <col min="10" max="10" width="69.5703125" style="4" hidden="1" customWidth="1"/>
    <col min="11" max="11" width="10.140625" style="4" hidden="1" customWidth="1"/>
    <col min="12" max="12" width="4.140625" style="4" hidden="1" customWidth="1"/>
    <col min="13" max="13" width="6.42578125" style="4" hidden="1" customWidth="1"/>
    <col min="14" max="14" width="13.5703125" style="5" hidden="1" customWidth="1"/>
    <col min="15" max="15" width="23.5703125" style="50" hidden="1" customWidth="1"/>
    <col min="16" max="16" width="36.85546875" style="22" hidden="1" customWidth="1"/>
    <col min="17" max="20" width="12.140625" style="5" hidden="1" customWidth="1"/>
    <col min="21" max="21" width="18.5703125" style="5" hidden="1" customWidth="1"/>
    <col min="22" max="249" width="9.140625" style="5" customWidth="1"/>
    <col min="250" max="250" width="20" style="5" customWidth="1"/>
    <col min="251" max="251" width="32.85546875" style="5" customWidth="1"/>
    <col min="252" max="252" width="17.42578125" style="5" customWidth="1"/>
    <col min="253" max="253" width="17.140625" style="5" customWidth="1"/>
    <col min="254" max="16384" width="23.85546875" style="5"/>
  </cols>
  <sheetData>
    <row r="1" spans="2:21" ht="42.75" customHeight="1" thickBot="1" x14ac:dyDescent="0.4">
      <c r="B1" s="138" t="s">
        <v>25</v>
      </c>
      <c r="C1" s="139"/>
      <c r="D1" s="139"/>
      <c r="E1" s="139"/>
      <c r="F1" s="1" t="str">
        <f>K6</f>
        <v>June</v>
      </c>
      <c r="G1" s="1">
        <f>K5</f>
        <v>2025</v>
      </c>
      <c r="H1" s="2"/>
      <c r="I1" s="3"/>
      <c r="J1" s="45"/>
      <c r="K1" s="45"/>
      <c r="L1" s="45"/>
      <c r="M1" s="45"/>
      <c r="N1" s="46"/>
      <c r="O1" s="49"/>
      <c r="P1" s="47"/>
      <c r="Q1" s="46"/>
      <c r="R1" s="46"/>
      <c r="S1" s="46"/>
      <c r="T1" s="46"/>
      <c r="U1" s="46"/>
    </row>
    <row r="2" spans="2:21" ht="8.25" customHeight="1" thickBot="1" x14ac:dyDescent="0.4">
      <c r="B2" s="6"/>
      <c r="C2" s="7"/>
      <c r="D2" s="7"/>
      <c r="E2" s="7"/>
      <c r="F2" s="7"/>
      <c r="G2" s="7"/>
      <c r="H2" s="7"/>
      <c r="I2" s="7"/>
    </row>
    <row r="3" spans="2:21" ht="20.25" customHeight="1" thickBot="1" x14ac:dyDescent="0.4">
      <c r="B3" s="63" t="s">
        <v>0</v>
      </c>
      <c r="C3" s="140" t="s">
        <v>1</v>
      </c>
      <c r="D3" s="140"/>
      <c r="E3" s="140"/>
      <c r="F3" s="102" t="s">
        <v>2</v>
      </c>
      <c r="G3" s="140" t="s">
        <v>28</v>
      </c>
      <c r="H3" s="141"/>
      <c r="I3" s="7"/>
    </row>
    <row r="4" spans="2:21" ht="65.45" customHeight="1" thickBot="1" x14ac:dyDescent="0.25">
      <c r="B4" s="142" t="s">
        <v>26</v>
      </c>
      <c r="C4" s="145" t="s">
        <v>27</v>
      </c>
      <c r="D4" s="145"/>
      <c r="E4" s="145"/>
      <c r="F4" s="142" t="s">
        <v>41</v>
      </c>
      <c r="G4" s="148" t="s">
        <v>42</v>
      </c>
      <c r="H4" s="148"/>
      <c r="I4" s="66"/>
      <c r="J4" s="124" t="s">
        <v>3</v>
      </c>
      <c r="K4" s="125"/>
      <c r="M4" s="65"/>
      <c r="N4" s="21"/>
      <c r="O4" s="51"/>
      <c r="P4" s="59"/>
      <c r="Q4" s="126"/>
      <c r="R4" s="126"/>
      <c r="S4" s="126"/>
      <c r="T4" s="126"/>
      <c r="U4" s="126"/>
    </row>
    <row r="5" spans="2:21" ht="40.35" customHeight="1" thickBot="1" x14ac:dyDescent="0.25">
      <c r="B5" s="143"/>
      <c r="C5" s="146"/>
      <c r="D5" s="146"/>
      <c r="E5" s="146"/>
      <c r="F5" s="143"/>
      <c r="G5" s="149"/>
      <c r="H5" s="149"/>
      <c r="I5" s="66"/>
      <c r="J5" s="8" t="s">
        <v>4</v>
      </c>
      <c r="K5" s="9">
        <v>2025</v>
      </c>
      <c r="L5" s="10"/>
      <c r="M5" s="127" t="s">
        <v>22</v>
      </c>
      <c r="N5" s="128"/>
      <c r="O5" s="129" t="s">
        <v>38</v>
      </c>
      <c r="P5" s="130"/>
      <c r="Q5" s="129" t="s">
        <v>24</v>
      </c>
      <c r="R5" s="131"/>
      <c r="S5" s="131"/>
      <c r="T5" s="131"/>
      <c r="U5" s="130"/>
    </row>
    <row r="6" spans="2:21" ht="40.35" customHeight="1" thickBot="1" x14ac:dyDescent="0.25">
      <c r="B6" s="144"/>
      <c r="C6" s="147"/>
      <c r="D6" s="147"/>
      <c r="E6" s="147"/>
      <c r="F6" s="144"/>
      <c r="G6" s="150"/>
      <c r="H6" s="150"/>
      <c r="I6" s="7"/>
      <c r="J6" s="8" t="s">
        <v>5</v>
      </c>
      <c r="K6" s="9" t="s">
        <v>14</v>
      </c>
      <c r="M6" s="132" t="s">
        <v>23</v>
      </c>
      <c r="N6" s="132" t="s">
        <v>7</v>
      </c>
      <c r="O6" s="134" t="s">
        <v>8</v>
      </c>
      <c r="P6" s="136" t="s">
        <v>37</v>
      </c>
      <c r="Q6" s="120" t="s">
        <v>31</v>
      </c>
      <c r="R6" s="120" t="s">
        <v>32</v>
      </c>
      <c r="S6" s="120" t="s">
        <v>33</v>
      </c>
      <c r="T6" s="120" t="s">
        <v>34</v>
      </c>
      <c r="U6" s="120" t="s">
        <v>35</v>
      </c>
    </row>
    <row r="7" spans="2:21" ht="21" thickBot="1" x14ac:dyDescent="0.25">
      <c r="B7" s="7"/>
      <c r="C7" s="7"/>
      <c r="D7" s="7"/>
      <c r="E7" s="7"/>
      <c r="F7" s="7"/>
      <c r="G7" s="7"/>
      <c r="H7" s="7"/>
      <c r="I7" s="7"/>
      <c r="J7" s="122" t="s">
        <v>20</v>
      </c>
      <c r="K7" s="123"/>
      <c r="M7" s="133"/>
      <c r="N7" s="133"/>
      <c r="O7" s="135"/>
      <c r="P7" s="137"/>
      <c r="Q7" s="121"/>
      <c r="R7" s="121"/>
      <c r="S7" s="121"/>
      <c r="T7" s="121"/>
      <c r="U7" s="121"/>
    </row>
    <row r="8" spans="2:21" x14ac:dyDescent="0.35">
      <c r="B8" s="7"/>
      <c r="C8" s="7"/>
      <c r="D8" s="7"/>
      <c r="E8" s="7"/>
      <c r="F8" s="7"/>
      <c r="G8" s="7"/>
      <c r="H8" s="7"/>
      <c r="I8" s="7"/>
      <c r="J8" s="8" t="s">
        <v>40</v>
      </c>
      <c r="K8" s="74">
        <v>4.109</v>
      </c>
      <c r="M8" s="111">
        <v>2024</v>
      </c>
      <c r="N8" s="67"/>
      <c r="O8" s="68"/>
      <c r="P8" s="69"/>
      <c r="Q8" s="24">
        <v>45509</v>
      </c>
      <c r="R8" s="24">
        <v>45516</v>
      </c>
      <c r="S8" s="24">
        <v>45523</v>
      </c>
      <c r="T8" s="24">
        <v>45530</v>
      </c>
      <c r="U8" s="25" t="s">
        <v>39</v>
      </c>
    </row>
    <row r="9" spans="2:21" ht="24" customHeight="1" thickBot="1" x14ac:dyDescent="0.25">
      <c r="B9" s="114" t="s">
        <v>29</v>
      </c>
      <c r="C9" s="114"/>
      <c r="D9" s="114"/>
      <c r="E9" s="114"/>
      <c r="F9" s="115" t="str">
        <f>CONCATENATE(F1,", ",G1)</f>
        <v>June, 2025</v>
      </c>
      <c r="G9" s="115"/>
      <c r="H9" s="7"/>
      <c r="I9" s="100"/>
      <c r="J9" s="11" t="s">
        <v>21</v>
      </c>
      <c r="K9" s="44">
        <v>-0.22</v>
      </c>
      <c r="M9" s="112"/>
      <c r="N9" s="26" t="s">
        <v>16</v>
      </c>
      <c r="O9" s="52">
        <f>P9-$K$8</f>
        <v>-0.08</v>
      </c>
      <c r="P9" s="27">
        <f>AVERAGE(Q9:U9)</f>
        <v>4.03</v>
      </c>
      <c r="Q9" s="27">
        <v>4.0730000000000004</v>
      </c>
      <c r="R9" s="27">
        <v>4.0579999999999998</v>
      </c>
      <c r="S9" s="27">
        <v>4.0190000000000001</v>
      </c>
      <c r="T9" s="27">
        <v>3.9689999999999999</v>
      </c>
      <c r="U9" s="28"/>
    </row>
    <row r="10" spans="2:21" ht="24" customHeight="1" x14ac:dyDescent="0.2">
      <c r="B10" s="116"/>
      <c r="C10" s="116"/>
      <c r="D10" s="116"/>
      <c r="E10" s="116"/>
      <c r="F10" s="116"/>
      <c r="G10" s="116"/>
      <c r="H10" s="116"/>
      <c r="I10" s="100"/>
      <c r="J10" s="13"/>
      <c r="K10" s="13"/>
      <c r="M10" s="112"/>
      <c r="N10" s="101"/>
      <c r="O10" s="53"/>
      <c r="P10" s="35"/>
      <c r="Q10" s="29">
        <v>45537</v>
      </c>
      <c r="R10" s="29">
        <v>45544</v>
      </c>
      <c r="S10" s="29">
        <v>45551</v>
      </c>
      <c r="T10" s="29">
        <v>45558</v>
      </c>
      <c r="U10" s="30">
        <v>45565</v>
      </c>
    </row>
    <row r="11" spans="2:21" ht="24" customHeight="1" thickBot="1" x14ac:dyDescent="0.25">
      <c r="B11" s="117" t="s">
        <v>43</v>
      </c>
      <c r="C11" s="117"/>
      <c r="D11" s="62" t="str">
        <f>CONCATENATE(F1," ",G1," is")</f>
        <v>June 2025 is</v>
      </c>
      <c r="E11" s="61">
        <f>K9</f>
        <v>-0.22</v>
      </c>
      <c r="F11" s="118" t="s">
        <v>36</v>
      </c>
      <c r="G11" s="118"/>
      <c r="H11" s="118"/>
      <c r="I11" s="12"/>
      <c r="J11" s="12"/>
      <c r="K11" s="12"/>
      <c r="M11" s="112"/>
      <c r="N11" s="31" t="s">
        <v>17</v>
      </c>
      <c r="O11" s="54">
        <f>P11-$K$8</f>
        <v>-0.27</v>
      </c>
      <c r="P11" s="32">
        <f>AVERAGE(Q11:U11)</f>
        <v>3.839</v>
      </c>
      <c r="Q11" s="32">
        <v>3.919</v>
      </c>
      <c r="R11" s="32">
        <v>3.871</v>
      </c>
      <c r="S11" s="32">
        <v>3.8180000000000001</v>
      </c>
      <c r="T11" s="32">
        <v>3.7970000000000002</v>
      </c>
      <c r="U11" s="78">
        <v>3.7879999999999998</v>
      </c>
    </row>
    <row r="12" spans="2:21" ht="16.350000000000001" customHeight="1" x14ac:dyDescent="0.2">
      <c r="B12" s="119"/>
      <c r="C12" s="119"/>
      <c r="D12" s="119"/>
      <c r="E12" s="119"/>
      <c r="F12" s="119"/>
      <c r="G12" s="119"/>
      <c r="H12" s="119"/>
      <c r="I12" s="13"/>
      <c r="J12" s="13"/>
      <c r="K12" s="13"/>
      <c r="M12" s="112"/>
      <c r="N12" s="23"/>
      <c r="O12" s="55"/>
      <c r="P12" s="34"/>
      <c r="Q12" s="24">
        <v>45572</v>
      </c>
      <c r="R12" s="24">
        <v>45579</v>
      </c>
      <c r="S12" s="24">
        <v>45586</v>
      </c>
      <c r="T12" s="24">
        <v>45593</v>
      </c>
      <c r="U12" s="25" t="s">
        <v>39</v>
      </c>
    </row>
    <row r="13" spans="2:21" ht="29.45" customHeight="1" thickBot="1" x14ac:dyDescent="0.25">
      <c r="B13" s="110" t="s">
        <v>44</v>
      </c>
      <c r="C13" s="110"/>
      <c r="D13" s="110"/>
      <c r="E13" s="110"/>
      <c r="F13" s="110"/>
      <c r="G13" s="110"/>
      <c r="H13" s="110"/>
      <c r="I13" s="100"/>
      <c r="J13" s="13"/>
      <c r="K13" s="13"/>
      <c r="M13" s="112"/>
      <c r="N13" s="26" t="s">
        <v>18</v>
      </c>
      <c r="O13" s="52">
        <f>P13-$K$8</f>
        <v>-0.35</v>
      </c>
      <c r="P13" s="36">
        <f>AVERAGE(Q13:U13)</f>
        <v>3.76</v>
      </c>
      <c r="Q13" s="27">
        <v>3.7650000000000001</v>
      </c>
      <c r="R13" s="27">
        <v>3.766</v>
      </c>
      <c r="S13" s="27">
        <v>3.76</v>
      </c>
      <c r="T13" s="27">
        <v>3.75</v>
      </c>
      <c r="U13" s="28"/>
    </row>
    <row r="14" spans="2:21" ht="24" thickBot="1" x14ac:dyDescent="0.25">
      <c r="B14" s="110"/>
      <c r="C14" s="110"/>
      <c r="D14" s="110"/>
      <c r="E14" s="110"/>
      <c r="F14" s="110"/>
      <c r="G14" s="110"/>
      <c r="H14" s="110"/>
      <c r="I14" s="100"/>
      <c r="J14" s="13"/>
      <c r="K14" s="13"/>
      <c r="M14" s="112"/>
      <c r="N14" s="101"/>
      <c r="O14" s="53"/>
      <c r="P14" s="37"/>
      <c r="Q14" s="29">
        <v>45600</v>
      </c>
      <c r="R14" s="29">
        <v>45607</v>
      </c>
      <c r="S14" s="29">
        <v>45614</v>
      </c>
      <c r="T14" s="29">
        <v>45621</v>
      </c>
      <c r="U14" s="30" t="s">
        <v>39</v>
      </c>
    </row>
    <row r="15" spans="2:21" ht="24" customHeight="1" thickBot="1" x14ac:dyDescent="0.25">
      <c r="E15" s="60"/>
      <c r="F15" s="60"/>
      <c r="G15" s="60"/>
      <c r="H15" s="60"/>
      <c r="I15" s="100"/>
      <c r="J15" s="13"/>
      <c r="K15" s="13"/>
      <c r="M15" s="113"/>
      <c r="N15" s="31" t="s">
        <v>19</v>
      </c>
      <c r="O15" s="54">
        <f>P15-$K$8</f>
        <v>-0.35</v>
      </c>
      <c r="P15" s="38">
        <f>AVERAGE(Q15:U15)</f>
        <v>3.7570000000000001</v>
      </c>
      <c r="Q15" s="32">
        <v>3.7530000000000001</v>
      </c>
      <c r="R15" s="32">
        <v>3.7469999999999999</v>
      </c>
      <c r="S15" s="32">
        <v>3.7509999999999999</v>
      </c>
      <c r="T15" s="32">
        <v>3.7759999999999998</v>
      </c>
      <c r="U15" s="30"/>
    </row>
    <row r="16" spans="2:21" ht="24" customHeight="1" x14ac:dyDescent="0.2">
      <c r="B16" s="100" t="s">
        <v>30</v>
      </c>
      <c r="I16" s="100"/>
      <c r="J16" s="13"/>
      <c r="K16" s="13"/>
      <c r="M16" s="111">
        <v>2025</v>
      </c>
      <c r="N16" s="23"/>
      <c r="O16" s="55"/>
      <c r="P16" s="39"/>
      <c r="Q16" s="24">
        <v>45628</v>
      </c>
      <c r="R16" s="24">
        <v>45635</v>
      </c>
      <c r="S16" s="24">
        <v>45642</v>
      </c>
      <c r="T16" s="24">
        <v>45649</v>
      </c>
      <c r="U16" s="25">
        <v>45656</v>
      </c>
    </row>
    <row r="17" spans="2:21" ht="24" customHeight="1" thickBot="1" x14ac:dyDescent="0.25">
      <c r="B17" s="17"/>
      <c r="C17" s="16"/>
      <c r="D17" s="16"/>
      <c r="E17" s="16"/>
      <c r="F17" s="16"/>
      <c r="G17" s="16"/>
      <c r="H17" s="16"/>
      <c r="I17" s="100"/>
      <c r="J17" s="13"/>
      <c r="K17" s="13"/>
      <c r="M17" s="112"/>
      <c r="N17" s="40" t="s">
        <v>9</v>
      </c>
      <c r="O17" s="52">
        <f>P17-$K$8</f>
        <v>-0.35</v>
      </c>
      <c r="P17" s="36">
        <f>AVERAGE(Q17:U17)</f>
        <v>3.758</v>
      </c>
      <c r="Q17" s="27">
        <v>3.7730000000000001</v>
      </c>
      <c r="R17" s="27">
        <v>3.7549999999999999</v>
      </c>
      <c r="S17" s="27">
        <v>3.754</v>
      </c>
      <c r="T17" s="27">
        <v>3.7570000000000001</v>
      </c>
      <c r="U17" s="27">
        <v>3.7530000000000001</v>
      </c>
    </row>
    <row r="18" spans="2:21" ht="24" customHeight="1" thickBot="1" x14ac:dyDescent="0.25">
      <c r="B18" s="17"/>
      <c r="C18" s="16"/>
      <c r="D18" s="16"/>
      <c r="E18" s="16"/>
      <c r="F18" s="16"/>
      <c r="G18" s="16"/>
      <c r="H18" s="16"/>
      <c r="I18" s="100"/>
      <c r="J18" s="13"/>
      <c r="K18" s="13"/>
      <c r="M18" s="112"/>
      <c r="N18" s="41"/>
      <c r="O18" s="56"/>
      <c r="P18" s="37"/>
      <c r="Q18" s="29">
        <v>45663</v>
      </c>
      <c r="R18" s="29">
        <v>45670</v>
      </c>
      <c r="S18" s="29">
        <v>45677</v>
      </c>
      <c r="T18" s="29">
        <v>45684</v>
      </c>
      <c r="U18" s="30" t="s">
        <v>39</v>
      </c>
    </row>
    <row r="19" spans="2:21" ht="24" customHeight="1" thickBot="1" x14ac:dyDescent="0.25">
      <c r="B19" s="17"/>
      <c r="C19" s="16"/>
      <c r="D19" s="16"/>
      <c r="E19" s="16"/>
      <c r="F19" s="16"/>
      <c r="G19" s="16"/>
      <c r="H19" s="16"/>
      <c r="I19" s="15"/>
      <c r="J19" s="13"/>
      <c r="K19" s="13"/>
      <c r="M19" s="112"/>
      <c r="N19" s="42" t="s">
        <v>10</v>
      </c>
      <c r="O19" s="54">
        <f>P19-$K$8</f>
        <v>-0.24</v>
      </c>
      <c r="P19" s="38">
        <f>AVERAGE(Q19:U19)</f>
        <v>3.8740000000000001</v>
      </c>
      <c r="Q19" s="32">
        <v>3.7709999999999999</v>
      </c>
      <c r="R19" s="32">
        <v>3.8210000000000002</v>
      </c>
      <c r="S19" s="32">
        <v>3.944</v>
      </c>
      <c r="T19" s="32">
        <v>3.9609999999999999</v>
      </c>
      <c r="U19" s="30"/>
    </row>
    <row r="20" spans="2:21" ht="20.100000000000001" customHeight="1" x14ac:dyDescent="0.2">
      <c r="I20" s="16"/>
      <c r="J20" s="13"/>
      <c r="K20" s="13"/>
      <c r="M20" s="112"/>
      <c r="N20" s="43"/>
      <c r="O20" s="55"/>
      <c r="P20" s="39"/>
      <c r="Q20" s="24">
        <v>45691</v>
      </c>
      <c r="R20" s="24">
        <v>45698</v>
      </c>
      <c r="S20" s="24">
        <v>45705</v>
      </c>
      <c r="T20" s="24">
        <v>45712</v>
      </c>
      <c r="U20" s="25" t="s">
        <v>39</v>
      </c>
    </row>
    <row r="21" spans="2:21" ht="24" thickBot="1" x14ac:dyDescent="0.25">
      <c r="I21" s="16"/>
      <c r="K21" s="5"/>
      <c r="M21" s="112"/>
      <c r="N21" s="40" t="s">
        <v>11</v>
      </c>
      <c r="O21" s="52">
        <f>P21-$K$8</f>
        <v>-0.11</v>
      </c>
      <c r="P21" s="36">
        <f>AVERAGE(Q21:U21)</f>
        <v>4.0010000000000003</v>
      </c>
      <c r="Q21" s="27">
        <v>3.968</v>
      </c>
      <c r="R21" s="27">
        <v>3.97</v>
      </c>
      <c r="S21" s="27">
        <v>4.0209999999999999</v>
      </c>
      <c r="T21" s="27">
        <v>4.0430000000000001</v>
      </c>
      <c r="U21" s="28"/>
    </row>
    <row r="22" spans="2:21" x14ac:dyDescent="0.35">
      <c r="I22" s="15"/>
      <c r="J22" s="5"/>
      <c r="K22" s="5"/>
      <c r="M22" s="112"/>
      <c r="N22" s="41"/>
      <c r="O22" s="57"/>
      <c r="P22" s="37"/>
      <c r="Q22" s="29">
        <v>45719</v>
      </c>
      <c r="R22" s="29">
        <v>45726</v>
      </c>
      <c r="S22" s="29">
        <v>45733</v>
      </c>
      <c r="T22" s="29">
        <v>45740</v>
      </c>
      <c r="U22" s="30">
        <v>45747</v>
      </c>
    </row>
    <row r="23" spans="2:21" ht="24" thickBot="1" x14ac:dyDescent="0.25">
      <c r="I23" s="16"/>
      <c r="J23" s="5"/>
      <c r="K23" s="5"/>
      <c r="M23" s="112"/>
      <c r="N23" s="42" t="s">
        <v>12</v>
      </c>
      <c r="O23" s="54">
        <f>P23-$K$8</f>
        <v>-0.1</v>
      </c>
      <c r="P23" s="32">
        <f>AVERAGE(Q23:U23)</f>
        <v>4.0049999999999999</v>
      </c>
      <c r="Q23" s="32">
        <v>4.0369999999999999</v>
      </c>
      <c r="R23" s="32">
        <v>4.0309999999999997</v>
      </c>
      <c r="S23" s="32">
        <v>3.9870000000000001</v>
      </c>
      <c r="T23" s="32">
        <v>3.9870000000000001</v>
      </c>
      <c r="U23" s="32">
        <v>3.9830000000000001</v>
      </c>
    </row>
    <row r="24" spans="2:21" x14ac:dyDescent="0.2">
      <c r="I24" s="16"/>
      <c r="J24" s="5"/>
      <c r="K24" s="5"/>
      <c r="L24" s="5"/>
      <c r="M24" s="112"/>
      <c r="N24" s="43"/>
      <c r="O24" s="55"/>
      <c r="P24" s="34"/>
      <c r="Q24" s="24">
        <v>45754</v>
      </c>
      <c r="R24" s="24">
        <v>45761</v>
      </c>
      <c r="S24" s="24">
        <v>45768</v>
      </c>
      <c r="T24" s="24">
        <v>45775</v>
      </c>
      <c r="U24" s="25" t="s">
        <v>39</v>
      </c>
    </row>
    <row r="25" spans="2:21" ht="20.100000000000001" customHeight="1" thickBot="1" x14ac:dyDescent="0.25">
      <c r="I25" s="16"/>
      <c r="J25" s="5"/>
      <c r="K25" s="5"/>
      <c r="L25" s="5"/>
      <c r="M25" s="112"/>
      <c r="N25" s="40" t="s">
        <v>13</v>
      </c>
      <c r="O25" s="52">
        <f>P25-$K$8</f>
        <v>-0.16</v>
      </c>
      <c r="P25" s="27">
        <f>AVERAGE(Q25:U25)</f>
        <v>3.952</v>
      </c>
      <c r="Q25" s="27">
        <v>4.0060000000000002</v>
      </c>
      <c r="R25" s="27">
        <v>3.9620000000000002</v>
      </c>
      <c r="S25" s="27">
        <v>3.9329999999999998</v>
      </c>
      <c r="T25" s="27">
        <v>3.9079999999999999</v>
      </c>
      <c r="U25" s="28"/>
    </row>
    <row r="26" spans="2:21" ht="20.100000000000001" customHeight="1" x14ac:dyDescent="0.2">
      <c r="J26" s="5"/>
      <c r="K26" s="5"/>
      <c r="L26" s="5"/>
      <c r="M26" s="112"/>
      <c r="N26" s="41"/>
      <c r="O26" s="53"/>
      <c r="P26" s="35"/>
      <c r="Q26" s="29">
        <v>45782</v>
      </c>
      <c r="R26" s="29">
        <v>45789</v>
      </c>
      <c r="S26" s="29">
        <v>45796</v>
      </c>
      <c r="T26" s="29">
        <v>45803</v>
      </c>
      <c r="U26" s="30" t="s">
        <v>39</v>
      </c>
    </row>
    <row r="27" spans="2:21" ht="20.100000000000001" customHeight="1" thickBot="1" x14ac:dyDescent="0.25">
      <c r="J27" s="5"/>
      <c r="K27" s="5"/>
      <c r="L27" s="5"/>
      <c r="M27" s="112"/>
      <c r="N27" s="42" t="s">
        <v>14</v>
      </c>
      <c r="O27" s="54">
        <f>P27-$K$8</f>
        <v>-0.22</v>
      </c>
      <c r="P27" s="32">
        <f>AVERAGE(Q27:U27)</f>
        <v>3.8879999999999999</v>
      </c>
      <c r="Q27" s="32">
        <v>3.895</v>
      </c>
      <c r="R27" s="32">
        <v>3.8769999999999998</v>
      </c>
      <c r="S27" s="32">
        <v>3.8969999999999998</v>
      </c>
      <c r="T27" s="32">
        <v>3.8820000000000001</v>
      </c>
      <c r="U27" s="33"/>
    </row>
    <row r="28" spans="2:21" ht="20.100000000000001" customHeight="1" x14ac:dyDescent="0.2">
      <c r="J28" s="5"/>
      <c r="K28" s="5"/>
      <c r="L28" s="5"/>
      <c r="M28" s="112"/>
      <c r="N28" s="43"/>
      <c r="O28" s="55"/>
      <c r="P28" s="34"/>
      <c r="Q28" s="24">
        <v>45810</v>
      </c>
      <c r="R28" s="24">
        <v>45817</v>
      </c>
      <c r="S28" s="24">
        <v>45824</v>
      </c>
      <c r="T28" s="24">
        <v>45831</v>
      </c>
      <c r="U28" s="25">
        <v>45838</v>
      </c>
    </row>
    <row r="29" spans="2:21" ht="20.100000000000001" customHeight="1" thickBot="1" x14ac:dyDescent="0.25">
      <c r="J29" s="5"/>
      <c r="K29" s="5"/>
      <c r="L29" s="5"/>
      <c r="M29" s="112"/>
      <c r="N29" s="40" t="s">
        <v>6</v>
      </c>
      <c r="O29" s="52" t="e">
        <f>P29-$K$8</f>
        <v>#DIV/0!</v>
      </c>
      <c r="P29" s="27" t="e">
        <f>AVERAGE(Q29:U29)</f>
        <v>#DIV/0!</v>
      </c>
      <c r="Q29" s="27"/>
      <c r="R29" s="27"/>
      <c r="S29" s="27"/>
      <c r="T29" s="27"/>
      <c r="U29" s="48"/>
    </row>
    <row r="30" spans="2:21" ht="20.100000000000001" customHeight="1" x14ac:dyDescent="0.2">
      <c r="J30" s="5"/>
      <c r="K30" s="5"/>
      <c r="L30" s="5"/>
      <c r="M30" s="112"/>
      <c r="N30" s="41"/>
      <c r="O30" s="53"/>
      <c r="P30" s="35"/>
      <c r="Q30" s="29">
        <v>45845</v>
      </c>
      <c r="R30" s="29">
        <v>45852</v>
      </c>
      <c r="S30" s="29">
        <v>45859</v>
      </c>
      <c r="T30" s="29">
        <v>45866</v>
      </c>
      <c r="U30" s="30" t="s">
        <v>39</v>
      </c>
    </row>
    <row r="31" spans="2:21" ht="20.100000000000001" customHeight="1" thickBot="1" x14ac:dyDescent="0.25">
      <c r="J31" s="5"/>
      <c r="K31" s="5"/>
      <c r="L31" s="5"/>
      <c r="M31" s="113"/>
      <c r="N31" s="42" t="s">
        <v>15</v>
      </c>
      <c r="O31" s="54" t="e">
        <f>P31-$K$8</f>
        <v>#DIV/0!</v>
      </c>
      <c r="P31" s="32" t="e">
        <f>AVERAGE(Q31:U31)</f>
        <v>#DIV/0!</v>
      </c>
      <c r="Q31" s="32"/>
      <c r="R31" s="32"/>
      <c r="S31" s="32"/>
      <c r="T31" s="32"/>
      <c r="U31" s="72"/>
    </row>
    <row r="32" spans="2:21" ht="20.100000000000001" customHeight="1" x14ac:dyDescent="0.2">
      <c r="J32" s="5"/>
      <c r="K32" s="5"/>
      <c r="L32" s="5"/>
      <c r="M32" s="64"/>
      <c r="N32" s="14"/>
      <c r="O32" s="58"/>
    </row>
    <row r="33" spans="2:21" ht="20.100000000000001" customHeight="1" x14ac:dyDescent="0.2">
      <c r="J33" s="5"/>
      <c r="K33" s="5"/>
      <c r="L33" s="5"/>
      <c r="M33" s="64"/>
      <c r="N33" s="14"/>
      <c r="O33" s="58"/>
    </row>
    <row r="34" spans="2:21" ht="20.100000000000001" customHeight="1" x14ac:dyDescent="0.35">
      <c r="J34" s="19"/>
      <c r="K34" s="19"/>
      <c r="L34" s="5"/>
      <c r="M34" s="64"/>
      <c r="N34" s="14"/>
    </row>
    <row r="35" spans="2:21" ht="20.100000000000001" customHeight="1" x14ac:dyDescent="0.35">
      <c r="J35" s="19"/>
      <c r="K35" s="19"/>
      <c r="L35" s="5"/>
      <c r="M35" s="64"/>
    </row>
    <row r="36" spans="2:21" ht="20.100000000000001" customHeight="1" x14ac:dyDescent="0.35">
      <c r="J36" s="19"/>
      <c r="K36" s="19"/>
      <c r="L36" s="5"/>
      <c r="M36" s="64"/>
    </row>
    <row r="37" spans="2:21" ht="20.100000000000001" customHeight="1" x14ac:dyDescent="0.35">
      <c r="J37" s="19"/>
      <c r="K37" s="19"/>
      <c r="L37" s="19"/>
      <c r="M37" s="64"/>
    </row>
    <row r="38" spans="2:21" s="19" customFormat="1" ht="18" customHeight="1" x14ac:dyDescent="0.35">
      <c r="B38" s="5"/>
      <c r="C38" s="5"/>
      <c r="D38" s="5"/>
      <c r="E38" s="5"/>
      <c r="F38" s="5"/>
      <c r="G38" s="5"/>
      <c r="H38" s="5"/>
      <c r="I38" s="20"/>
      <c r="M38" s="64"/>
      <c r="N38" s="5"/>
      <c r="O38" s="50"/>
      <c r="P38" s="22"/>
      <c r="Q38" s="5"/>
      <c r="R38" s="5"/>
      <c r="S38" s="5"/>
      <c r="T38" s="5"/>
      <c r="U38" s="5"/>
    </row>
    <row r="39" spans="2:21" s="19" customFormat="1" ht="18" customHeight="1" x14ac:dyDescent="0.35">
      <c r="B39" s="5"/>
      <c r="C39" s="5"/>
      <c r="D39" s="5"/>
      <c r="E39" s="5"/>
      <c r="F39" s="5"/>
      <c r="G39" s="5"/>
      <c r="H39" s="5"/>
      <c r="I39" s="20"/>
      <c r="M39" s="64"/>
      <c r="N39" s="5"/>
      <c r="O39" s="50"/>
      <c r="P39" s="22"/>
      <c r="Q39" s="5"/>
      <c r="R39" s="5"/>
      <c r="S39" s="5"/>
      <c r="T39" s="5"/>
      <c r="U39" s="5"/>
    </row>
    <row r="40" spans="2:21" s="19" customFormat="1" ht="18" customHeight="1" x14ac:dyDescent="0.35">
      <c r="B40" s="5"/>
      <c r="C40" s="5"/>
      <c r="D40" s="5"/>
      <c r="E40" s="5"/>
      <c r="F40" s="5"/>
      <c r="G40" s="5"/>
      <c r="H40" s="5"/>
      <c r="I40" s="20"/>
      <c r="M40" s="64"/>
      <c r="N40" s="5"/>
      <c r="O40" s="50"/>
      <c r="P40" s="22"/>
      <c r="Q40" s="5"/>
      <c r="R40" s="5"/>
      <c r="S40" s="5"/>
      <c r="T40" s="5"/>
      <c r="U40" s="5"/>
    </row>
    <row r="41" spans="2:21" s="19" customFormat="1" ht="18" customHeight="1" x14ac:dyDescent="0.35">
      <c r="B41" s="5"/>
      <c r="C41" s="5"/>
      <c r="D41" s="5"/>
      <c r="E41" s="5"/>
      <c r="F41" s="5"/>
      <c r="G41" s="5"/>
      <c r="H41" s="5"/>
      <c r="I41" s="20"/>
      <c r="J41" s="5"/>
      <c r="K41" s="5"/>
      <c r="M41" s="64"/>
      <c r="N41" s="5"/>
      <c r="O41" s="50"/>
      <c r="P41" s="22"/>
      <c r="Q41" s="5"/>
      <c r="R41" s="5"/>
      <c r="S41" s="5"/>
      <c r="T41" s="5"/>
      <c r="U41" s="5"/>
    </row>
    <row r="42" spans="2:21" s="19" customFormat="1" ht="18" customHeight="1" x14ac:dyDescent="0.35">
      <c r="B42" s="5"/>
      <c r="C42" s="5"/>
      <c r="D42" s="5"/>
      <c r="E42" s="5"/>
      <c r="F42" s="5"/>
      <c r="G42" s="5"/>
      <c r="H42" s="5"/>
      <c r="I42" s="20"/>
      <c r="J42" s="5"/>
      <c r="K42" s="5"/>
      <c r="M42" s="64"/>
      <c r="N42" s="5"/>
      <c r="O42" s="50"/>
      <c r="P42" s="22"/>
      <c r="Q42" s="5"/>
      <c r="R42" s="5"/>
      <c r="S42" s="5"/>
      <c r="T42" s="5"/>
      <c r="U42" s="5"/>
    </row>
    <row r="43" spans="2:21" s="19" customFormat="1" ht="18" customHeight="1" x14ac:dyDescent="0.35">
      <c r="B43" s="5"/>
      <c r="C43" s="5"/>
      <c r="D43" s="5"/>
      <c r="E43" s="5"/>
      <c r="F43" s="5"/>
      <c r="G43" s="5"/>
      <c r="H43" s="5"/>
      <c r="I43" s="20"/>
      <c r="J43" s="5"/>
      <c r="K43" s="5"/>
      <c r="M43" s="64"/>
      <c r="N43" s="5"/>
      <c r="O43" s="50"/>
      <c r="P43" s="22"/>
      <c r="Q43" s="5"/>
      <c r="R43" s="5"/>
      <c r="S43" s="5"/>
      <c r="T43" s="5"/>
      <c r="U43" s="5"/>
    </row>
    <row r="44" spans="2:21" s="19" customFormat="1" ht="18" customHeight="1" x14ac:dyDescent="0.35">
      <c r="B44" s="5"/>
      <c r="C44" s="5"/>
      <c r="D44" s="5"/>
      <c r="E44" s="5"/>
      <c r="F44" s="5"/>
      <c r="G44" s="5"/>
      <c r="H44" s="5"/>
      <c r="I44" s="20"/>
      <c r="J44" s="5"/>
      <c r="K44" s="5"/>
      <c r="L44" s="5"/>
      <c r="M44" s="64"/>
      <c r="N44" s="5"/>
      <c r="O44" s="50"/>
      <c r="P44" s="22"/>
      <c r="Q44" s="5"/>
      <c r="R44" s="5"/>
      <c r="S44" s="5"/>
      <c r="T44" s="5"/>
      <c r="U44" s="5"/>
    </row>
    <row r="45" spans="2:21" ht="18" customHeight="1" x14ac:dyDescent="0.35">
      <c r="J45" s="5"/>
      <c r="K45" s="5"/>
      <c r="L45" s="5"/>
      <c r="M45" s="64"/>
    </row>
    <row r="46" spans="2:21" ht="18" customHeight="1" x14ac:dyDescent="0.35">
      <c r="J46" s="5"/>
      <c r="K46" s="5"/>
      <c r="L46" s="5"/>
      <c r="M46" s="64"/>
    </row>
    <row r="47" spans="2:21" ht="18" customHeight="1" x14ac:dyDescent="0.35">
      <c r="J47" s="5"/>
      <c r="K47" s="5"/>
      <c r="L47" s="5"/>
      <c r="M47" s="64"/>
    </row>
    <row r="48" spans="2:21" ht="18" customHeight="1" x14ac:dyDescent="0.35">
      <c r="J48" s="5"/>
      <c r="K48" s="5"/>
      <c r="L48" s="5"/>
      <c r="M48" s="64"/>
    </row>
    <row r="49" spans="2:21" ht="18" customHeight="1" x14ac:dyDescent="0.35">
      <c r="J49" s="5"/>
      <c r="K49" s="5"/>
      <c r="L49" s="5"/>
      <c r="M49" s="64"/>
    </row>
    <row r="50" spans="2:21" ht="18" customHeight="1" x14ac:dyDescent="0.35">
      <c r="J50" s="19"/>
      <c r="K50" s="19"/>
      <c r="L50" s="5"/>
      <c r="M50" s="64"/>
    </row>
    <row r="51" spans="2:21" ht="18" customHeight="1" x14ac:dyDescent="0.35">
      <c r="J51" s="19"/>
      <c r="K51" s="19"/>
      <c r="L51" s="5"/>
      <c r="M51" s="19"/>
    </row>
    <row r="52" spans="2:21" ht="18" customHeight="1" x14ac:dyDescent="0.35">
      <c r="J52" s="19"/>
      <c r="K52" s="19"/>
      <c r="L52" s="5"/>
      <c r="M52" s="19"/>
    </row>
    <row r="53" spans="2:21" ht="18" customHeight="1" x14ac:dyDescent="0.35">
      <c r="J53" s="19"/>
      <c r="K53" s="19"/>
      <c r="L53" s="19"/>
      <c r="M53" s="19"/>
    </row>
    <row r="54" spans="2:21" s="19" customFormat="1" ht="18" customHeight="1" x14ac:dyDescent="0.35">
      <c r="B54" s="5"/>
      <c r="C54" s="5"/>
      <c r="D54" s="5"/>
      <c r="E54" s="5"/>
      <c r="F54" s="5"/>
      <c r="G54" s="5"/>
      <c r="H54" s="5"/>
      <c r="I54" s="20"/>
      <c r="J54" s="5"/>
      <c r="K54" s="5"/>
      <c r="N54" s="5"/>
      <c r="O54" s="50"/>
      <c r="P54" s="22"/>
      <c r="Q54" s="5"/>
      <c r="R54" s="5"/>
      <c r="S54" s="5"/>
      <c r="T54" s="5"/>
      <c r="U54" s="5"/>
    </row>
    <row r="55" spans="2:21" s="19" customFormat="1" ht="18" customHeight="1" x14ac:dyDescent="0.35">
      <c r="B55" s="5"/>
      <c r="C55" s="5"/>
      <c r="D55" s="5"/>
      <c r="E55" s="5"/>
      <c r="F55" s="5"/>
      <c r="G55" s="5"/>
      <c r="H55" s="5"/>
      <c r="I55" s="20"/>
      <c r="J55" s="5"/>
      <c r="K55" s="5"/>
      <c r="N55" s="5"/>
      <c r="O55" s="50"/>
      <c r="P55" s="22"/>
      <c r="Q55" s="5"/>
      <c r="R55" s="5"/>
      <c r="S55" s="5"/>
      <c r="T55" s="5"/>
      <c r="U55" s="5"/>
    </row>
    <row r="56" spans="2:21" s="19" customFormat="1" ht="18" customHeight="1" x14ac:dyDescent="0.35">
      <c r="B56" s="5"/>
      <c r="C56" s="5"/>
      <c r="D56" s="5"/>
      <c r="E56" s="5"/>
      <c r="F56" s="5"/>
      <c r="G56" s="5"/>
      <c r="H56" s="5"/>
      <c r="I56" s="20"/>
      <c r="J56" s="5"/>
      <c r="K56" s="5"/>
      <c r="N56" s="5"/>
      <c r="O56" s="50"/>
      <c r="P56" s="22"/>
      <c r="Q56" s="5"/>
      <c r="R56" s="5"/>
      <c r="S56" s="5"/>
      <c r="T56" s="5"/>
      <c r="U56" s="5"/>
    </row>
    <row r="57" spans="2:21" s="19" customFormat="1" ht="18" customHeight="1" x14ac:dyDescent="0.35">
      <c r="B57" s="5"/>
      <c r="C57" s="5"/>
      <c r="D57" s="5"/>
      <c r="E57" s="5"/>
      <c r="F57" s="5"/>
      <c r="G57" s="5"/>
      <c r="H57" s="5"/>
      <c r="I57" s="20"/>
      <c r="J57" s="5"/>
      <c r="K57" s="5"/>
      <c r="L57" s="5"/>
      <c r="N57" s="5"/>
      <c r="O57" s="50"/>
      <c r="P57" s="22"/>
      <c r="Q57" s="5"/>
      <c r="R57" s="5"/>
      <c r="S57" s="5"/>
      <c r="T57" s="5"/>
      <c r="U57" s="5"/>
    </row>
    <row r="58" spans="2:21" ht="18" customHeight="1" x14ac:dyDescent="0.35">
      <c r="J58" s="5"/>
      <c r="K58" s="5"/>
      <c r="L58" s="5"/>
      <c r="M58" s="5"/>
    </row>
    <row r="59" spans="2:21" ht="18" customHeight="1" x14ac:dyDescent="0.35">
      <c r="J59" s="5"/>
      <c r="K59" s="5"/>
      <c r="L59" s="5"/>
      <c r="M59" s="5"/>
    </row>
    <row r="60" spans="2:21" ht="18" customHeight="1" x14ac:dyDescent="0.35">
      <c r="J60" s="14"/>
      <c r="K60" s="14"/>
      <c r="L60" s="5"/>
      <c r="M60" s="5"/>
    </row>
    <row r="61" spans="2:21" ht="18" customHeight="1" x14ac:dyDescent="0.35">
      <c r="J61" s="14"/>
      <c r="K61" s="14"/>
      <c r="L61" s="5"/>
      <c r="M61" s="5"/>
    </row>
    <row r="62" spans="2:21" ht="18" customHeight="1" x14ac:dyDescent="0.35">
      <c r="J62" s="14"/>
      <c r="K62" s="14"/>
      <c r="L62" s="5"/>
      <c r="M62" s="5"/>
    </row>
    <row r="63" spans="2:21" ht="18" customHeight="1" x14ac:dyDescent="0.35">
      <c r="J63" s="14"/>
      <c r="K63" s="14"/>
      <c r="L63" s="14"/>
      <c r="M63" s="5"/>
    </row>
    <row r="64" spans="2:21" ht="18" customHeight="1" x14ac:dyDescent="0.35">
      <c r="L64" s="14"/>
      <c r="M64" s="5"/>
    </row>
    <row r="65" spans="12:13" ht="18" customHeight="1" x14ac:dyDescent="0.35">
      <c r="L65" s="14"/>
      <c r="M65" s="5"/>
    </row>
    <row r="66" spans="12:13" ht="18" customHeight="1" x14ac:dyDescent="0.35">
      <c r="L66" s="14"/>
      <c r="M66" s="5"/>
    </row>
    <row r="67" spans="12:13" ht="18" customHeight="1" x14ac:dyDescent="0.35">
      <c r="M67" s="19"/>
    </row>
    <row r="68" spans="12:13" ht="18" customHeight="1" x14ac:dyDescent="0.35">
      <c r="M68" s="19"/>
    </row>
    <row r="69" spans="12:13" ht="18" customHeight="1" x14ac:dyDescent="0.35">
      <c r="M69" s="19"/>
    </row>
    <row r="70" spans="12:13" ht="18" customHeight="1" x14ac:dyDescent="0.35">
      <c r="M70" s="19"/>
    </row>
    <row r="71" spans="12:13" ht="18" customHeight="1" x14ac:dyDescent="0.35">
      <c r="M71" s="5"/>
    </row>
    <row r="72" spans="12:13" ht="18" customHeight="1" x14ac:dyDescent="0.35">
      <c r="M72" s="5"/>
    </row>
    <row r="73" spans="12:13" ht="18" customHeight="1" x14ac:dyDescent="0.35">
      <c r="M73" s="5"/>
    </row>
    <row r="74" spans="12:13" ht="18" customHeight="1" x14ac:dyDescent="0.35">
      <c r="M74" s="5"/>
    </row>
    <row r="75" spans="12:13" ht="18" customHeight="1" x14ac:dyDescent="0.35">
      <c r="M75" s="5"/>
    </row>
    <row r="76" spans="12:13" ht="18" customHeight="1" x14ac:dyDescent="0.35">
      <c r="M76" s="5"/>
    </row>
    <row r="77" spans="12:13" ht="18" customHeight="1" x14ac:dyDescent="0.35">
      <c r="M77" s="14"/>
    </row>
    <row r="78" spans="12:13" ht="18" customHeight="1" x14ac:dyDescent="0.35">
      <c r="M78" s="14"/>
    </row>
    <row r="79" spans="12:13" ht="18" customHeight="1" x14ac:dyDescent="0.35">
      <c r="M79" s="14"/>
    </row>
    <row r="80" spans="12:13" ht="18" customHeight="1" x14ac:dyDescent="0.35">
      <c r="M80" s="14"/>
    </row>
    <row r="81" ht="18" customHeight="1" x14ac:dyDescent="0.35"/>
    <row r="82" ht="18" customHeight="1" x14ac:dyDescent="0.35"/>
    <row r="83" ht="18" customHeight="1" x14ac:dyDescent="0.35"/>
    <row r="84" ht="18" customHeight="1" x14ac:dyDescent="0.35"/>
    <row r="85" ht="18" customHeight="1" x14ac:dyDescent="0.35"/>
    <row r="86" ht="18" customHeight="1" x14ac:dyDescent="0.35"/>
    <row r="87" ht="18" customHeight="1" x14ac:dyDescent="0.35"/>
    <row r="88" ht="18" customHeight="1" x14ac:dyDescent="0.35"/>
    <row r="89" ht="18" customHeight="1" x14ac:dyDescent="0.35"/>
    <row r="90" ht="18" customHeight="1" x14ac:dyDescent="0.35"/>
    <row r="91" ht="18" customHeight="1" x14ac:dyDescent="0.35"/>
    <row r="92" ht="18" customHeight="1" x14ac:dyDescent="0.35"/>
    <row r="93" ht="18" customHeight="1" x14ac:dyDescent="0.35"/>
    <row r="94" ht="18" customHeight="1" x14ac:dyDescent="0.35"/>
    <row r="95" ht="18" customHeight="1" x14ac:dyDescent="0.35"/>
    <row r="96" ht="18" customHeight="1" x14ac:dyDescent="0.35"/>
    <row r="97" ht="18" customHeight="1" x14ac:dyDescent="0.35"/>
    <row r="98" ht="18" customHeight="1" x14ac:dyDescent="0.35"/>
    <row r="99" ht="18" customHeight="1" x14ac:dyDescent="0.35"/>
    <row r="100" ht="18" customHeight="1" x14ac:dyDescent="0.35"/>
    <row r="101" ht="18" customHeight="1" x14ac:dyDescent="0.35"/>
    <row r="102" ht="18" customHeight="1" x14ac:dyDescent="0.35"/>
    <row r="103" ht="18" customHeight="1" x14ac:dyDescent="0.35"/>
    <row r="104" ht="18" customHeight="1" x14ac:dyDescent="0.35"/>
    <row r="105" ht="18" customHeight="1" x14ac:dyDescent="0.35"/>
    <row r="106" ht="18" customHeight="1" x14ac:dyDescent="0.35"/>
    <row r="107" ht="18" customHeight="1" x14ac:dyDescent="0.35"/>
    <row r="108" ht="18" customHeight="1" x14ac:dyDescent="0.35"/>
    <row r="109" ht="18" customHeight="1" x14ac:dyDescent="0.35"/>
  </sheetData>
  <sheetProtection algorithmName="SHA-512" hashValue="hz9ka1zIarMnkD7Pk0//lL+81AZBPTwvFBUTxQsW4mT5EVJe1ps+dBQNbm/DVQ5gb/l9jJB9Pkpm6DDjuUgSyA==" saltValue="wJ0TSLkAyVO75axcSGP3PA==" spinCount="100000" sheet="1" objects="1" scenarios="1"/>
  <mergeCells count="31">
    <mergeCell ref="B1:E1"/>
    <mergeCell ref="C3:E3"/>
    <mergeCell ref="G3:H3"/>
    <mergeCell ref="B4:B6"/>
    <mergeCell ref="C4:E6"/>
    <mergeCell ref="F4:F6"/>
    <mergeCell ref="G4:H6"/>
    <mergeCell ref="J4:K4"/>
    <mergeCell ref="Q4:U4"/>
    <mergeCell ref="M5:N5"/>
    <mergeCell ref="O5:P5"/>
    <mergeCell ref="Q5:U5"/>
    <mergeCell ref="R6:R7"/>
    <mergeCell ref="S6:S7"/>
    <mergeCell ref="T6:T7"/>
    <mergeCell ref="U6:U7"/>
    <mergeCell ref="J7:K7"/>
    <mergeCell ref="M6:M7"/>
    <mergeCell ref="N6:N7"/>
    <mergeCell ref="O6:O7"/>
    <mergeCell ref="P6:P7"/>
    <mergeCell ref="Q6:Q7"/>
    <mergeCell ref="B13:H14"/>
    <mergeCell ref="M16:M31"/>
    <mergeCell ref="B9:E9"/>
    <mergeCell ref="F9:G9"/>
    <mergeCell ref="B10:H10"/>
    <mergeCell ref="B11:C11"/>
    <mergeCell ref="F11:H11"/>
    <mergeCell ref="B12:H12"/>
    <mergeCell ref="M8:M15"/>
  </mergeCells>
  <dataValidations count="4">
    <dataValidation type="list" allowBlank="1" showInputMessage="1" showErrorMessage="1" sqref="K5" xr:uid="{6CCB18CE-8B6E-4BF8-AC66-C1999D516594}">
      <formula1>"2024, 2025"</formula1>
    </dataValidation>
    <dataValidation type="list" allowBlank="1" showInputMessage="1" showErrorMessage="1" sqref="K65503 K65499" xr:uid="{72871091-1A4A-4075-A596-B5CE644579C1}">
      <formula1>#REF!</formula1>
    </dataValidation>
    <dataValidation type="list" allowBlank="1" showInputMessage="1" showErrorMessage="1" sqref="K6" xr:uid="{1E2C24BA-2E63-417D-8ECA-4B0D785F4F17}">
      <formula1>"January, February, March,April,May,June,July,August,September,October,November,December"</formula1>
    </dataValidation>
    <dataValidation type="list" allowBlank="1" showInputMessage="1" showErrorMessage="1" sqref="K9" xr:uid="{03355FDE-C49C-45F7-B700-4BA21B08E3AB}">
      <formula1>$O$6:$O$31</formula1>
    </dataValidation>
  </dataValidations>
  <hyperlinks>
    <hyperlink ref="M5" r:id="rId1" xr:uid="{6A1BD6AB-9F48-4C95-9822-79BB56D2ACD6}"/>
  </hyperlinks>
  <pageMargins left="0.7" right="0.7" top="0.75" bottom="0.75" header="0.3" footer="0.3"/>
  <pageSetup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9B61A3-3F80-4B2D-A2FD-EFBB2320AEC8}">
  <dimension ref="B1:U109"/>
  <sheetViews>
    <sheetView zoomScale="70" zoomScaleNormal="70" workbookViewId="0">
      <selection activeCell="J1" sqref="J1:U1048576"/>
    </sheetView>
  </sheetViews>
  <sheetFormatPr defaultColWidth="23.85546875" defaultRowHeight="23.25" x14ac:dyDescent="0.35"/>
  <cols>
    <col min="1" max="1" width="9.140625" style="5" customWidth="1"/>
    <col min="2" max="2" width="32.85546875" style="5" customWidth="1"/>
    <col min="3" max="3" width="42.5703125" style="5" customWidth="1"/>
    <col min="4" max="4" width="24.42578125" style="5" customWidth="1"/>
    <col min="5" max="5" width="14" style="5" customWidth="1"/>
    <col min="6" max="6" width="28" style="5" customWidth="1"/>
    <col min="7" max="7" width="36" style="5" customWidth="1"/>
    <col min="8" max="8" width="27.42578125" style="5" customWidth="1"/>
    <col min="9" max="9" width="11.5703125" style="18" customWidth="1"/>
    <col min="10" max="10" width="69.5703125" style="4" hidden="1" customWidth="1"/>
    <col min="11" max="11" width="10.140625" style="4" hidden="1" customWidth="1"/>
    <col min="12" max="12" width="4.140625" style="4" hidden="1" customWidth="1"/>
    <col min="13" max="13" width="6.42578125" style="4" hidden="1" customWidth="1"/>
    <col min="14" max="14" width="13.5703125" style="5" hidden="1" customWidth="1"/>
    <col min="15" max="15" width="23.5703125" style="50" hidden="1" customWidth="1"/>
    <col min="16" max="16" width="36.85546875" style="22" hidden="1" customWidth="1"/>
    <col min="17" max="20" width="12.140625" style="5" hidden="1" customWidth="1"/>
    <col min="21" max="21" width="18.5703125" style="5" hidden="1" customWidth="1"/>
    <col min="22" max="249" width="9.140625" style="5" customWidth="1"/>
    <col min="250" max="250" width="20" style="5" customWidth="1"/>
    <col min="251" max="251" width="32.85546875" style="5" customWidth="1"/>
    <col min="252" max="252" width="17.42578125" style="5" customWidth="1"/>
    <col min="253" max="253" width="17.140625" style="5" customWidth="1"/>
    <col min="254" max="16384" width="23.85546875" style="5"/>
  </cols>
  <sheetData>
    <row r="1" spans="2:21" ht="42.75" customHeight="1" thickBot="1" x14ac:dyDescent="0.4">
      <c r="B1" s="138" t="s">
        <v>25</v>
      </c>
      <c r="C1" s="139"/>
      <c r="D1" s="139"/>
      <c r="E1" s="139"/>
      <c r="F1" s="1" t="str">
        <f>K6</f>
        <v>May</v>
      </c>
      <c r="G1" s="1">
        <f>K5</f>
        <v>2025</v>
      </c>
      <c r="H1" s="2"/>
      <c r="I1" s="3"/>
      <c r="J1" s="45"/>
      <c r="K1" s="45"/>
      <c r="L1" s="45"/>
      <c r="M1" s="45"/>
      <c r="N1" s="46"/>
      <c r="O1" s="49"/>
      <c r="P1" s="47"/>
      <c r="Q1" s="46"/>
      <c r="R1" s="46"/>
      <c r="S1" s="46"/>
      <c r="T1" s="46"/>
      <c r="U1" s="46"/>
    </row>
    <row r="2" spans="2:21" ht="8.25" customHeight="1" thickBot="1" x14ac:dyDescent="0.4">
      <c r="B2" s="6"/>
      <c r="C2" s="7"/>
      <c r="D2" s="7"/>
      <c r="E2" s="7"/>
      <c r="F2" s="7"/>
      <c r="G2" s="7"/>
      <c r="H2" s="7"/>
      <c r="I2" s="7"/>
    </row>
    <row r="3" spans="2:21" ht="20.25" customHeight="1" thickBot="1" x14ac:dyDescent="0.4">
      <c r="B3" s="63" t="s">
        <v>0</v>
      </c>
      <c r="C3" s="140" t="s">
        <v>1</v>
      </c>
      <c r="D3" s="140"/>
      <c r="E3" s="140"/>
      <c r="F3" s="99" t="s">
        <v>2</v>
      </c>
      <c r="G3" s="140" t="s">
        <v>28</v>
      </c>
      <c r="H3" s="141"/>
      <c r="I3" s="7"/>
    </row>
    <row r="4" spans="2:21" ht="65.45" customHeight="1" thickBot="1" x14ac:dyDescent="0.25">
      <c r="B4" s="142" t="s">
        <v>26</v>
      </c>
      <c r="C4" s="145" t="s">
        <v>27</v>
      </c>
      <c r="D4" s="145"/>
      <c r="E4" s="145"/>
      <c r="F4" s="142" t="s">
        <v>41</v>
      </c>
      <c r="G4" s="148" t="s">
        <v>42</v>
      </c>
      <c r="H4" s="148"/>
      <c r="I4" s="66"/>
      <c r="J4" s="124" t="s">
        <v>3</v>
      </c>
      <c r="K4" s="125"/>
      <c r="M4" s="65"/>
      <c r="N4" s="21"/>
      <c r="O4" s="51"/>
      <c r="P4" s="59"/>
      <c r="Q4" s="126"/>
      <c r="R4" s="126"/>
      <c r="S4" s="126"/>
      <c r="T4" s="126"/>
      <c r="U4" s="126"/>
    </row>
    <row r="5" spans="2:21" ht="40.35" customHeight="1" thickBot="1" x14ac:dyDescent="0.25">
      <c r="B5" s="143"/>
      <c r="C5" s="146"/>
      <c r="D5" s="146"/>
      <c r="E5" s="146"/>
      <c r="F5" s="143"/>
      <c r="G5" s="149"/>
      <c r="H5" s="149"/>
      <c r="I5" s="66"/>
      <c r="J5" s="8" t="s">
        <v>4</v>
      </c>
      <c r="K5" s="9">
        <v>2025</v>
      </c>
      <c r="L5" s="10"/>
      <c r="M5" s="127" t="s">
        <v>22</v>
      </c>
      <c r="N5" s="128"/>
      <c r="O5" s="129" t="s">
        <v>38</v>
      </c>
      <c r="P5" s="130"/>
      <c r="Q5" s="129" t="s">
        <v>24</v>
      </c>
      <c r="R5" s="131"/>
      <c r="S5" s="131"/>
      <c r="T5" s="131"/>
      <c r="U5" s="130"/>
    </row>
    <row r="6" spans="2:21" ht="40.35" customHeight="1" thickBot="1" x14ac:dyDescent="0.25">
      <c r="B6" s="144"/>
      <c r="C6" s="147"/>
      <c r="D6" s="147"/>
      <c r="E6" s="147"/>
      <c r="F6" s="144"/>
      <c r="G6" s="150"/>
      <c r="H6" s="150"/>
      <c r="I6" s="7"/>
      <c r="J6" s="8" t="s">
        <v>5</v>
      </c>
      <c r="K6" s="9" t="s">
        <v>13</v>
      </c>
      <c r="M6" s="132" t="s">
        <v>23</v>
      </c>
      <c r="N6" s="132" t="s">
        <v>7</v>
      </c>
      <c r="O6" s="134" t="s">
        <v>8</v>
      </c>
      <c r="P6" s="136" t="s">
        <v>37</v>
      </c>
      <c r="Q6" s="120" t="s">
        <v>31</v>
      </c>
      <c r="R6" s="120" t="s">
        <v>32</v>
      </c>
      <c r="S6" s="120" t="s">
        <v>33</v>
      </c>
      <c r="T6" s="120" t="s">
        <v>34</v>
      </c>
      <c r="U6" s="120" t="s">
        <v>35</v>
      </c>
    </row>
    <row r="7" spans="2:21" ht="21" thickBot="1" x14ac:dyDescent="0.25">
      <c r="B7" s="7"/>
      <c r="C7" s="7"/>
      <c r="D7" s="7"/>
      <c r="E7" s="7"/>
      <c r="F7" s="7"/>
      <c r="G7" s="7"/>
      <c r="H7" s="7"/>
      <c r="I7" s="7"/>
      <c r="J7" s="122" t="s">
        <v>20</v>
      </c>
      <c r="K7" s="123"/>
      <c r="M7" s="133"/>
      <c r="N7" s="133"/>
      <c r="O7" s="135"/>
      <c r="P7" s="137"/>
      <c r="Q7" s="121"/>
      <c r="R7" s="121"/>
      <c r="S7" s="121"/>
      <c r="T7" s="121"/>
      <c r="U7" s="121"/>
    </row>
    <row r="8" spans="2:21" x14ac:dyDescent="0.35">
      <c r="B8" s="7"/>
      <c r="C8" s="7"/>
      <c r="D8" s="7"/>
      <c r="E8" s="7"/>
      <c r="F8" s="7"/>
      <c r="G8" s="7"/>
      <c r="H8" s="7"/>
      <c r="I8" s="7"/>
      <c r="J8" s="8" t="s">
        <v>40</v>
      </c>
      <c r="K8" s="74">
        <v>4.109</v>
      </c>
      <c r="M8" s="111">
        <v>2024</v>
      </c>
      <c r="N8" s="67"/>
      <c r="O8" s="68"/>
      <c r="P8" s="69"/>
      <c r="Q8" s="24">
        <v>45509</v>
      </c>
      <c r="R8" s="24">
        <v>45516</v>
      </c>
      <c r="S8" s="24">
        <v>45523</v>
      </c>
      <c r="T8" s="24">
        <v>45530</v>
      </c>
      <c r="U8" s="25" t="s">
        <v>39</v>
      </c>
    </row>
    <row r="9" spans="2:21" ht="24" customHeight="1" thickBot="1" x14ac:dyDescent="0.25">
      <c r="B9" s="114" t="s">
        <v>29</v>
      </c>
      <c r="C9" s="114"/>
      <c r="D9" s="114"/>
      <c r="E9" s="114"/>
      <c r="F9" s="115" t="str">
        <f>CONCATENATE(F1,", ",G1)</f>
        <v>May, 2025</v>
      </c>
      <c r="G9" s="115"/>
      <c r="H9" s="7"/>
      <c r="I9" s="97"/>
      <c r="J9" s="11" t="s">
        <v>21</v>
      </c>
      <c r="K9" s="44">
        <v>-0.16</v>
      </c>
      <c r="M9" s="112"/>
      <c r="N9" s="26" t="s">
        <v>16</v>
      </c>
      <c r="O9" s="52">
        <f>P9-$K$8</f>
        <v>-0.08</v>
      </c>
      <c r="P9" s="27">
        <f>AVERAGE(Q9:U9)</f>
        <v>4.03</v>
      </c>
      <c r="Q9" s="27">
        <v>4.0730000000000004</v>
      </c>
      <c r="R9" s="27">
        <v>4.0579999999999998</v>
      </c>
      <c r="S9" s="27">
        <v>4.0190000000000001</v>
      </c>
      <c r="T9" s="27">
        <v>3.9689999999999999</v>
      </c>
      <c r="U9" s="28"/>
    </row>
    <row r="10" spans="2:21" ht="24" customHeight="1" x14ac:dyDescent="0.2">
      <c r="B10" s="116"/>
      <c r="C10" s="116"/>
      <c r="D10" s="116"/>
      <c r="E10" s="116"/>
      <c r="F10" s="116"/>
      <c r="G10" s="116"/>
      <c r="H10" s="116"/>
      <c r="I10" s="97"/>
      <c r="J10" s="13"/>
      <c r="K10" s="13"/>
      <c r="M10" s="112"/>
      <c r="N10" s="98"/>
      <c r="O10" s="53"/>
      <c r="P10" s="35"/>
      <c r="Q10" s="29">
        <v>45537</v>
      </c>
      <c r="R10" s="29">
        <v>45544</v>
      </c>
      <c r="S10" s="29">
        <v>45551</v>
      </c>
      <c r="T10" s="29">
        <v>45558</v>
      </c>
      <c r="U10" s="30">
        <v>45565</v>
      </c>
    </row>
    <row r="11" spans="2:21" ht="24" customHeight="1" thickBot="1" x14ac:dyDescent="0.25">
      <c r="B11" s="117" t="s">
        <v>43</v>
      </c>
      <c r="C11" s="117"/>
      <c r="D11" s="62" t="str">
        <f>CONCATENATE(F1," ",G1," is")</f>
        <v>May 2025 is</v>
      </c>
      <c r="E11" s="61">
        <f>K9</f>
        <v>-0.16</v>
      </c>
      <c r="F11" s="118" t="s">
        <v>36</v>
      </c>
      <c r="G11" s="118"/>
      <c r="H11" s="118"/>
      <c r="I11" s="12"/>
      <c r="J11" s="12"/>
      <c r="K11" s="12"/>
      <c r="M11" s="112"/>
      <c r="N11" s="31" t="s">
        <v>17</v>
      </c>
      <c r="O11" s="54">
        <f>P11-$K$8</f>
        <v>-0.27</v>
      </c>
      <c r="P11" s="32">
        <f>AVERAGE(Q11:U11)</f>
        <v>3.839</v>
      </c>
      <c r="Q11" s="32">
        <v>3.919</v>
      </c>
      <c r="R11" s="32">
        <v>3.871</v>
      </c>
      <c r="S11" s="32">
        <v>3.8180000000000001</v>
      </c>
      <c r="T11" s="32">
        <v>3.7970000000000002</v>
      </c>
      <c r="U11" s="78">
        <v>3.7879999999999998</v>
      </c>
    </row>
    <row r="12" spans="2:21" ht="16.350000000000001" customHeight="1" x14ac:dyDescent="0.2">
      <c r="B12" s="119"/>
      <c r="C12" s="119"/>
      <c r="D12" s="119"/>
      <c r="E12" s="119"/>
      <c r="F12" s="119"/>
      <c r="G12" s="119"/>
      <c r="H12" s="119"/>
      <c r="I12" s="13"/>
      <c r="J12" s="13"/>
      <c r="K12" s="13"/>
      <c r="M12" s="112"/>
      <c r="N12" s="23"/>
      <c r="O12" s="55"/>
      <c r="P12" s="34"/>
      <c r="Q12" s="24">
        <v>45572</v>
      </c>
      <c r="R12" s="24">
        <v>45579</v>
      </c>
      <c r="S12" s="24">
        <v>45586</v>
      </c>
      <c r="T12" s="24">
        <v>45593</v>
      </c>
      <c r="U12" s="25" t="s">
        <v>39</v>
      </c>
    </row>
    <row r="13" spans="2:21" ht="29.45" customHeight="1" thickBot="1" x14ac:dyDescent="0.25">
      <c r="B13" s="110" t="s">
        <v>44</v>
      </c>
      <c r="C13" s="110"/>
      <c r="D13" s="110"/>
      <c r="E13" s="110"/>
      <c r="F13" s="110"/>
      <c r="G13" s="110"/>
      <c r="H13" s="110"/>
      <c r="I13" s="97"/>
      <c r="J13" s="13"/>
      <c r="K13" s="13"/>
      <c r="M13" s="112"/>
      <c r="N13" s="26" t="s">
        <v>18</v>
      </c>
      <c r="O13" s="52">
        <f>P13-$K$8</f>
        <v>-0.35</v>
      </c>
      <c r="P13" s="36">
        <f>AVERAGE(Q13:U13)</f>
        <v>3.76</v>
      </c>
      <c r="Q13" s="27">
        <v>3.7650000000000001</v>
      </c>
      <c r="R13" s="27">
        <v>3.766</v>
      </c>
      <c r="S13" s="27">
        <v>3.76</v>
      </c>
      <c r="T13" s="27">
        <v>3.75</v>
      </c>
      <c r="U13" s="28"/>
    </row>
    <row r="14" spans="2:21" ht="24" thickBot="1" x14ac:dyDescent="0.25">
      <c r="B14" s="110"/>
      <c r="C14" s="110"/>
      <c r="D14" s="110"/>
      <c r="E14" s="110"/>
      <c r="F14" s="110"/>
      <c r="G14" s="110"/>
      <c r="H14" s="110"/>
      <c r="I14" s="97"/>
      <c r="J14" s="13"/>
      <c r="K14" s="13"/>
      <c r="M14" s="112"/>
      <c r="N14" s="98"/>
      <c r="O14" s="53"/>
      <c r="P14" s="37"/>
      <c r="Q14" s="29">
        <v>45600</v>
      </c>
      <c r="R14" s="29">
        <v>45607</v>
      </c>
      <c r="S14" s="29">
        <v>45614</v>
      </c>
      <c r="T14" s="29">
        <v>45621</v>
      </c>
      <c r="U14" s="30" t="s">
        <v>39</v>
      </c>
    </row>
    <row r="15" spans="2:21" ht="24" customHeight="1" thickBot="1" x14ac:dyDescent="0.25">
      <c r="E15" s="60"/>
      <c r="F15" s="60"/>
      <c r="G15" s="60"/>
      <c r="H15" s="60"/>
      <c r="I15" s="97"/>
      <c r="J15" s="13"/>
      <c r="K15" s="13"/>
      <c r="M15" s="113"/>
      <c r="N15" s="31" t="s">
        <v>19</v>
      </c>
      <c r="O15" s="54">
        <f>P15-$K$8</f>
        <v>-0.35</v>
      </c>
      <c r="P15" s="38">
        <f>AVERAGE(Q15:U15)</f>
        <v>3.7570000000000001</v>
      </c>
      <c r="Q15" s="32">
        <v>3.7530000000000001</v>
      </c>
      <c r="R15" s="32">
        <v>3.7469999999999999</v>
      </c>
      <c r="S15" s="32">
        <v>3.7509999999999999</v>
      </c>
      <c r="T15" s="32">
        <v>3.7759999999999998</v>
      </c>
      <c r="U15" s="30"/>
    </row>
    <row r="16" spans="2:21" ht="24" customHeight="1" x14ac:dyDescent="0.2">
      <c r="B16" s="97" t="s">
        <v>30</v>
      </c>
      <c r="I16" s="97"/>
      <c r="J16" s="13"/>
      <c r="K16" s="13"/>
      <c r="M16" s="111">
        <v>2025</v>
      </c>
      <c r="N16" s="23"/>
      <c r="O16" s="55"/>
      <c r="P16" s="39"/>
      <c r="Q16" s="24">
        <v>45628</v>
      </c>
      <c r="R16" s="24">
        <v>45635</v>
      </c>
      <c r="S16" s="24">
        <v>45642</v>
      </c>
      <c r="T16" s="24">
        <v>45649</v>
      </c>
      <c r="U16" s="25">
        <v>45656</v>
      </c>
    </row>
    <row r="17" spans="2:21" ht="24" customHeight="1" thickBot="1" x14ac:dyDescent="0.25">
      <c r="B17" s="17"/>
      <c r="C17" s="16"/>
      <c r="D17" s="16"/>
      <c r="E17" s="16"/>
      <c r="F17" s="16"/>
      <c r="G17" s="16"/>
      <c r="H17" s="16"/>
      <c r="I17" s="97"/>
      <c r="J17" s="13"/>
      <c r="K17" s="13"/>
      <c r="M17" s="112"/>
      <c r="N17" s="40" t="s">
        <v>9</v>
      </c>
      <c r="O17" s="52">
        <f>P17-$K$8</f>
        <v>-0.35</v>
      </c>
      <c r="P17" s="36">
        <f>AVERAGE(Q17:U17)</f>
        <v>3.758</v>
      </c>
      <c r="Q17" s="27">
        <v>3.7730000000000001</v>
      </c>
      <c r="R17" s="27">
        <v>3.7549999999999999</v>
      </c>
      <c r="S17" s="27">
        <v>3.754</v>
      </c>
      <c r="T17" s="27">
        <v>3.7570000000000001</v>
      </c>
      <c r="U17" s="27">
        <v>3.7530000000000001</v>
      </c>
    </row>
    <row r="18" spans="2:21" ht="24" customHeight="1" thickBot="1" x14ac:dyDescent="0.25">
      <c r="B18" s="17"/>
      <c r="C18" s="16"/>
      <c r="D18" s="16"/>
      <c r="E18" s="16"/>
      <c r="F18" s="16"/>
      <c r="G18" s="16"/>
      <c r="H18" s="16"/>
      <c r="I18" s="97"/>
      <c r="J18" s="13"/>
      <c r="K18" s="13"/>
      <c r="M18" s="112"/>
      <c r="N18" s="41"/>
      <c r="O18" s="56"/>
      <c r="P18" s="37"/>
      <c r="Q18" s="29">
        <v>45663</v>
      </c>
      <c r="R18" s="29">
        <v>45670</v>
      </c>
      <c r="S18" s="29">
        <v>45677</v>
      </c>
      <c r="T18" s="29">
        <v>45684</v>
      </c>
      <c r="U18" s="30" t="s">
        <v>39</v>
      </c>
    </row>
    <row r="19" spans="2:21" ht="24" customHeight="1" thickBot="1" x14ac:dyDescent="0.25">
      <c r="B19" s="17"/>
      <c r="C19" s="16"/>
      <c r="D19" s="16"/>
      <c r="E19" s="16"/>
      <c r="F19" s="16"/>
      <c r="G19" s="16"/>
      <c r="H19" s="16"/>
      <c r="I19" s="15"/>
      <c r="J19" s="13"/>
      <c r="K19" s="13"/>
      <c r="M19" s="112"/>
      <c r="N19" s="42" t="s">
        <v>10</v>
      </c>
      <c r="O19" s="54">
        <f>P19-$K$8</f>
        <v>-0.24</v>
      </c>
      <c r="P19" s="38">
        <f>AVERAGE(Q19:U19)</f>
        <v>3.8740000000000001</v>
      </c>
      <c r="Q19" s="32">
        <v>3.7709999999999999</v>
      </c>
      <c r="R19" s="32">
        <v>3.8210000000000002</v>
      </c>
      <c r="S19" s="32">
        <v>3.944</v>
      </c>
      <c r="T19" s="32">
        <v>3.9609999999999999</v>
      </c>
      <c r="U19" s="30"/>
    </row>
    <row r="20" spans="2:21" ht="20.100000000000001" customHeight="1" x14ac:dyDescent="0.2">
      <c r="I20" s="16"/>
      <c r="J20" s="13"/>
      <c r="K20" s="13"/>
      <c r="M20" s="112"/>
      <c r="N20" s="43"/>
      <c r="O20" s="55"/>
      <c r="P20" s="39"/>
      <c r="Q20" s="24">
        <v>45691</v>
      </c>
      <c r="R20" s="24">
        <v>45698</v>
      </c>
      <c r="S20" s="24">
        <v>45705</v>
      </c>
      <c r="T20" s="24">
        <v>45712</v>
      </c>
      <c r="U20" s="25" t="s">
        <v>39</v>
      </c>
    </row>
    <row r="21" spans="2:21" ht="24" thickBot="1" x14ac:dyDescent="0.25">
      <c r="I21" s="16"/>
      <c r="K21" s="5"/>
      <c r="M21" s="112"/>
      <c r="N21" s="40" t="s">
        <v>11</v>
      </c>
      <c r="O21" s="52">
        <f>P21-$K$8</f>
        <v>-0.11</v>
      </c>
      <c r="P21" s="36">
        <f>AVERAGE(Q21:U21)</f>
        <v>4.0010000000000003</v>
      </c>
      <c r="Q21" s="27">
        <v>3.968</v>
      </c>
      <c r="R21" s="27">
        <v>3.97</v>
      </c>
      <c r="S21" s="27">
        <v>4.0209999999999999</v>
      </c>
      <c r="T21" s="27">
        <v>4.0430000000000001</v>
      </c>
      <c r="U21" s="28"/>
    </row>
    <row r="22" spans="2:21" x14ac:dyDescent="0.35">
      <c r="I22" s="15"/>
      <c r="J22" s="5"/>
      <c r="K22" s="5"/>
      <c r="M22" s="112"/>
      <c r="N22" s="41"/>
      <c r="O22" s="57"/>
      <c r="P22" s="37"/>
      <c r="Q22" s="29">
        <v>45719</v>
      </c>
      <c r="R22" s="29">
        <v>45726</v>
      </c>
      <c r="S22" s="29">
        <v>45733</v>
      </c>
      <c r="T22" s="29">
        <v>45740</v>
      </c>
      <c r="U22" s="30">
        <v>45747</v>
      </c>
    </row>
    <row r="23" spans="2:21" ht="24" thickBot="1" x14ac:dyDescent="0.25">
      <c r="I23" s="16"/>
      <c r="J23" s="5"/>
      <c r="K23" s="5"/>
      <c r="M23" s="112"/>
      <c r="N23" s="42" t="s">
        <v>12</v>
      </c>
      <c r="O23" s="54">
        <f>P23-$K$8</f>
        <v>-0.1</v>
      </c>
      <c r="P23" s="32">
        <f>AVERAGE(Q23:U23)</f>
        <v>4.0049999999999999</v>
      </c>
      <c r="Q23" s="32">
        <v>4.0369999999999999</v>
      </c>
      <c r="R23" s="32">
        <v>4.0309999999999997</v>
      </c>
      <c r="S23" s="32">
        <v>3.9870000000000001</v>
      </c>
      <c r="T23" s="32">
        <v>3.9870000000000001</v>
      </c>
      <c r="U23" s="32">
        <v>3.9830000000000001</v>
      </c>
    </row>
    <row r="24" spans="2:21" x14ac:dyDescent="0.2">
      <c r="I24" s="16"/>
      <c r="J24" s="5"/>
      <c r="K24" s="5"/>
      <c r="L24" s="5"/>
      <c r="M24" s="112"/>
      <c r="N24" s="43"/>
      <c r="O24" s="55"/>
      <c r="P24" s="34"/>
      <c r="Q24" s="24">
        <v>45754</v>
      </c>
      <c r="R24" s="24">
        <v>45761</v>
      </c>
      <c r="S24" s="24">
        <v>45768</v>
      </c>
      <c r="T24" s="24">
        <v>45775</v>
      </c>
      <c r="U24" s="25" t="s">
        <v>39</v>
      </c>
    </row>
    <row r="25" spans="2:21" ht="20.100000000000001" customHeight="1" thickBot="1" x14ac:dyDescent="0.25">
      <c r="I25" s="16"/>
      <c r="J25" s="5"/>
      <c r="K25" s="5"/>
      <c r="L25" s="5"/>
      <c r="M25" s="112"/>
      <c r="N25" s="40" t="s">
        <v>13</v>
      </c>
      <c r="O25" s="52">
        <f>P25-$K$8</f>
        <v>-0.16</v>
      </c>
      <c r="P25" s="27">
        <f>AVERAGE(Q25:U25)</f>
        <v>3.952</v>
      </c>
      <c r="Q25" s="27">
        <v>4.0060000000000002</v>
      </c>
      <c r="R25" s="27">
        <v>3.9620000000000002</v>
      </c>
      <c r="S25" s="27">
        <v>3.9329999999999998</v>
      </c>
      <c r="T25" s="27">
        <v>3.9079999999999999</v>
      </c>
      <c r="U25" s="28"/>
    </row>
    <row r="26" spans="2:21" ht="20.100000000000001" customHeight="1" x14ac:dyDescent="0.2">
      <c r="J26" s="5"/>
      <c r="K26" s="5"/>
      <c r="L26" s="5"/>
      <c r="M26" s="112"/>
      <c r="N26" s="41"/>
      <c r="O26" s="53"/>
      <c r="P26" s="35"/>
      <c r="Q26" s="29">
        <v>45782</v>
      </c>
      <c r="R26" s="29">
        <v>45789</v>
      </c>
      <c r="S26" s="29">
        <v>45796</v>
      </c>
      <c r="T26" s="29">
        <v>45803</v>
      </c>
      <c r="U26" s="30" t="s">
        <v>39</v>
      </c>
    </row>
    <row r="27" spans="2:21" ht="20.100000000000001" customHeight="1" thickBot="1" x14ac:dyDescent="0.25">
      <c r="J27" s="5"/>
      <c r="K27" s="5"/>
      <c r="L27" s="5"/>
      <c r="M27" s="112"/>
      <c r="N27" s="42" t="s">
        <v>14</v>
      </c>
      <c r="O27" s="54" t="e">
        <f>P27-$K$8</f>
        <v>#DIV/0!</v>
      </c>
      <c r="P27" s="32" t="e">
        <f>AVERAGE(Q27:U27)</f>
        <v>#DIV/0!</v>
      </c>
      <c r="Q27" s="32"/>
      <c r="R27" s="32"/>
      <c r="S27" s="32"/>
      <c r="T27" s="32"/>
      <c r="U27" s="33"/>
    </row>
    <row r="28" spans="2:21" ht="20.100000000000001" customHeight="1" x14ac:dyDescent="0.2">
      <c r="J28" s="5"/>
      <c r="K28" s="5"/>
      <c r="L28" s="5"/>
      <c r="M28" s="112"/>
      <c r="N28" s="43"/>
      <c r="O28" s="55"/>
      <c r="P28" s="34"/>
      <c r="Q28" s="24">
        <v>45810</v>
      </c>
      <c r="R28" s="24">
        <v>45817</v>
      </c>
      <c r="S28" s="24">
        <v>45824</v>
      </c>
      <c r="T28" s="24">
        <v>45831</v>
      </c>
      <c r="U28" s="25">
        <v>45838</v>
      </c>
    </row>
    <row r="29" spans="2:21" ht="20.100000000000001" customHeight="1" thickBot="1" x14ac:dyDescent="0.25">
      <c r="J29" s="5"/>
      <c r="K29" s="5"/>
      <c r="L29" s="5"/>
      <c r="M29" s="112"/>
      <c r="N29" s="40" t="s">
        <v>6</v>
      </c>
      <c r="O29" s="52" t="e">
        <f>P29-$K$8</f>
        <v>#DIV/0!</v>
      </c>
      <c r="P29" s="27" t="e">
        <f>AVERAGE(Q29:U29)</f>
        <v>#DIV/0!</v>
      </c>
      <c r="Q29" s="27"/>
      <c r="R29" s="27"/>
      <c r="S29" s="27"/>
      <c r="T29" s="27"/>
      <c r="U29" s="48"/>
    </row>
    <row r="30" spans="2:21" ht="20.100000000000001" customHeight="1" x14ac:dyDescent="0.2">
      <c r="J30" s="5"/>
      <c r="K30" s="5"/>
      <c r="L30" s="5"/>
      <c r="M30" s="112"/>
      <c r="N30" s="41"/>
      <c r="O30" s="53"/>
      <c r="P30" s="35"/>
      <c r="Q30" s="29">
        <v>45845</v>
      </c>
      <c r="R30" s="29">
        <v>45852</v>
      </c>
      <c r="S30" s="29">
        <v>45859</v>
      </c>
      <c r="T30" s="29">
        <v>45866</v>
      </c>
      <c r="U30" s="30" t="s">
        <v>39</v>
      </c>
    </row>
    <row r="31" spans="2:21" ht="20.100000000000001" customHeight="1" thickBot="1" x14ac:dyDescent="0.25">
      <c r="J31" s="5"/>
      <c r="K31" s="5"/>
      <c r="L31" s="5"/>
      <c r="M31" s="113"/>
      <c r="N31" s="42" t="s">
        <v>15</v>
      </c>
      <c r="O31" s="54" t="e">
        <f>P31-$K$8</f>
        <v>#DIV/0!</v>
      </c>
      <c r="P31" s="32" t="e">
        <f>AVERAGE(Q31:U31)</f>
        <v>#DIV/0!</v>
      </c>
      <c r="Q31" s="32"/>
      <c r="R31" s="32"/>
      <c r="S31" s="32"/>
      <c r="T31" s="32"/>
      <c r="U31" s="72"/>
    </row>
    <row r="32" spans="2:21" ht="20.100000000000001" customHeight="1" x14ac:dyDescent="0.2">
      <c r="J32" s="5"/>
      <c r="K32" s="5"/>
      <c r="L32" s="5"/>
      <c r="M32" s="64"/>
      <c r="N32" s="14"/>
      <c r="O32" s="58"/>
    </row>
    <row r="33" spans="2:21" ht="20.100000000000001" customHeight="1" x14ac:dyDescent="0.2">
      <c r="J33" s="5"/>
      <c r="K33" s="5"/>
      <c r="L33" s="5"/>
      <c r="M33" s="64"/>
      <c r="N33" s="14"/>
      <c r="O33" s="58"/>
    </row>
    <row r="34" spans="2:21" ht="20.100000000000001" customHeight="1" x14ac:dyDescent="0.35">
      <c r="J34" s="19"/>
      <c r="K34" s="19"/>
      <c r="L34" s="5"/>
      <c r="M34" s="64"/>
      <c r="N34" s="14"/>
    </row>
    <row r="35" spans="2:21" ht="20.100000000000001" customHeight="1" x14ac:dyDescent="0.35">
      <c r="J35" s="19"/>
      <c r="K35" s="19"/>
      <c r="L35" s="5"/>
      <c r="M35" s="64"/>
    </row>
    <row r="36" spans="2:21" ht="20.100000000000001" customHeight="1" x14ac:dyDescent="0.35">
      <c r="J36" s="19"/>
      <c r="K36" s="19"/>
      <c r="L36" s="5"/>
      <c r="M36" s="64"/>
    </row>
    <row r="37" spans="2:21" ht="20.100000000000001" customHeight="1" x14ac:dyDescent="0.35">
      <c r="J37" s="19"/>
      <c r="K37" s="19"/>
      <c r="L37" s="19"/>
      <c r="M37" s="64"/>
    </row>
    <row r="38" spans="2:21" s="19" customFormat="1" ht="18" customHeight="1" x14ac:dyDescent="0.35">
      <c r="B38" s="5"/>
      <c r="C38" s="5"/>
      <c r="D38" s="5"/>
      <c r="E38" s="5"/>
      <c r="F38" s="5"/>
      <c r="G38" s="5"/>
      <c r="H38" s="5"/>
      <c r="I38" s="20"/>
      <c r="M38" s="64"/>
      <c r="N38" s="5"/>
      <c r="O38" s="50"/>
      <c r="P38" s="22"/>
      <c r="Q38" s="5"/>
      <c r="R38" s="5"/>
      <c r="S38" s="5"/>
      <c r="T38" s="5"/>
      <c r="U38" s="5"/>
    </row>
    <row r="39" spans="2:21" s="19" customFormat="1" ht="18" customHeight="1" x14ac:dyDescent="0.35">
      <c r="B39" s="5"/>
      <c r="C39" s="5"/>
      <c r="D39" s="5"/>
      <c r="E39" s="5"/>
      <c r="F39" s="5"/>
      <c r="G39" s="5"/>
      <c r="H39" s="5"/>
      <c r="I39" s="20"/>
      <c r="M39" s="64"/>
      <c r="N39" s="5"/>
      <c r="O39" s="50"/>
      <c r="P39" s="22"/>
      <c r="Q39" s="5"/>
      <c r="R39" s="5"/>
      <c r="S39" s="5"/>
      <c r="T39" s="5"/>
      <c r="U39" s="5"/>
    </row>
    <row r="40" spans="2:21" s="19" customFormat="1" ht="18" customHeight="1" x14ac:dyDescent="0.35">
      <c r="B40" s="5"/>
      <c r="C40" s="5"/>
      <c r="D40" s="5"/>
      <c r="E40" s="5"/>
      <c r="F40" s="5"/>
      <c r="G40" s="5"/>
      <c r="H40" s="5"/>
      <c r="I40" s="20"/>
      <c r="M40" s="64"/>
      <c r="N40" s="5"/>
      <c r="O40" s="50"/>
      <c r="P40" s="22"/>
      <c r="Q40" s="5"/>
      <c r="R40" s="5"/>
      <c r="S40" s="5"/>
      <c r="T40" s="5"/>
      <c r="U40" s="5"/>
    </row>
    <row r="41" spans="2:21" s="19" customFormat="1" ht="18" customHeight="1" x14ac:dyDescent="0.35">
      <c r="B41" s="5"/>
      <c r="C41" s="5"/>
      <c r="D41" s="5"/>
      <c r="E41" s="5"/>
      <c r="F41" s="5"/>
      <c r="G41" s="5"/>
      <c r="H41" s="5"/>
      <c r="I41" s="20"/>
      <c r="J41" s="5"/>
      <c r="K41" s="5"/>
      <c r="M41" s="64"/>
      <c r="N41" s="5"/>
      <c r="O41" s="50"/>
      <c r="P41" s="22"/>
      <c r="Q41" s="5"/>
      <c r="R41" s="5"/>
      <c r="S41" s="5"/>
      <c r="T41" s="5"/>
      <c r="U41" s="5"/>
    </row>
    <row r="42" spans="2:21" s="19" customFormat="1" ht="18" customHeight="1" x14ac:dyDescent="0.35">
      <c r="B42" s="5"/>
      <c r="C42" s="5"/>
      <c r="D42" s="5"/>
      <c r="E42" s="5"/>
      <c r="F42" s="5"/>
      <c r="G42" s="5"/>
      <c r="H42" s="5"/>
      <c r="I42" s="20"/>
      <c r="J42" s="5"/>
      <c r="K42" s="5"/>
      <c r="M42" s="64"/>
      <c r="N42" s="5"/>
      <c r="O42" s="50"/>
      <c r="P42" s="22"/>
      <c r="Q42" s="5"/>
      <c r="R42" s="5"/>
      <c r="S42" s="5"/>
      <c r="T42" s="5"/>
      <c r="U42" s="5"/>
    </row>
    <row r="43" spans="2:21" s="19" customFormat="1" ht="18" customHeight="1" x14ac:dyDescent="0.35">
      <c r="B43" s="5"/>
      <c r="C43" s="5"/>
      <c r="D43" s="5"/>
      <c r="E43" s="5"/>
      <c r="F43" s="5"/>
      <c r="G43" s="5"/>
      <c r="H43" s="5"/>
      <c r="I43" s="20"/>
      <c r="J43" s="5"/>
      <c r="K43" s="5"/>
      <c r="M43" s="64"/>
      <c r="N43" s="5"/>
      <c r="O43" s="50"/>
      <c r="P43" s="22"/>
      <c r="Q43" s="5"/>
      <c r="R43" s="5"/>
      <c r="S43" s="5"/>
      <c r="T43" s="5"/>
      <c r="U43" s="5"/>
    </row>
    <row r="44" spans="2:21" s="19" customFormat="1" ht="18" customHeight="1" x14ac:dyDescent="0.35">
      <c r="B44" s="5"/>
      <c r="C44" s="5"/>
      <c r="D44" s="5"/>
      <c r="E44" s="5"/>
      <c r="F44" s="5"/>
      <c r="G44" s="5"/>
      <c r="H44" s="5"/>
      <c r="I44" s="20"/>
      <c r="J44" s="5"/>
      <c r="K44" s="5"/>
      <c r="L44" s="5"/>
      <c r="M44" s="64"/>
      <c r="N44" s="5"/>
      <c r="O44" s="50"/>
      <c r="P44" s="22"/>
      <c r="Q44" s="5"/>
      <c r="R44" s="5"/>
      <c r="S44" s="5"/>
      <c r="T44" s="5"/>
      <c r="U44" s="5"/>
    </row>
    <row r="45" spans="2:21" ht="18" customHeight="1" x14ac:dyDescent="0.35">
      <c r="J45" s="5"/>
      <c r="K45" s="5"/>
      <c r="L45" s="5"/>
      <c r="M45" s="64"/>
    </row>
    <row r="46" spans="2:21" ht="18" customHeight="1" x14ac:dyDescent="0.35">
      <c r="J46" s="5"/>
      <c r="K46" s="5"/>
      <c r="L46" s="5"/>
      <c r="M46" s="64"/>
    </row>
    <row r="47" spans="2:21" ht="18" customHeight="1" x14ac:dyDescent="0.35">
      <c r="J47" s="5"/>
      <c r="K47" s="5"/>
      <c r="L47" s="5"/>
      <c r="M47" s="64"/>
    </row>
    <row r="48" spans="2:21" ht="18" customHeight="1" x14ac:dyDescent="0.35">
      <c r="J48" s="5"/>
      <c r="K48" s="5"/>
      <c r="L48" s="5"/>
      <c r="M48" s="64"/>
    </row>
    <row r="49" spans="2:21" ht="18" customHeight="1" x14ac:dyDescent="0.35">
      <c r="J49" s="5"/>
      <c r="K49" s="5"/>
      <c r="L49" s="5"/>
      <c r="M49" s="64"/>
    </row>
    <row r="50" spans="2:21" ht="18" customHeight="1" x14ac:dyDescent="0.35">
      <c r="J50" s="19"/>
      <c r="K50" s="19"/>
      <c r="L50" s="5"/>
      <c r="M50" s="64"/>
    </row>
    <row r="51" spans="2:21" ht="18" customHeight="1" x14ac:dyDescent="0.35">
      <c r="J51" s="19"/>
      <c r="K51" s="19"/>
      <c r="L51" s="5"/>
      <c r="M51" s="19"/>
    </row>
    <row r="52" spans="2:21" ht="18" customHeight="1" x14ac:dyDescent="0.35">
      <c r="J52" s="19"/>
      <c r="K52" s="19"/>
      <c r="L52" s="5"/>
      <c r="M52" s="19"/>
    </row>
    <row r="53" spans="2:21" ht="18" customHeight="1" x14ac:dyDescent="0.35">
      <c r="J53" s="19"/>
      <c r="K53" s="19"/>
      <c r="L53" s="19"/>
      <c r="M53" s="19"/>
    </row>
    <row r="54" spans="2:21" s="19" customFormat="1" ht="18" customHeight="1" x14ac:dyDescent="0.35">
      <c r="B54" s="5"/>
      <c r="C54" s="5"/>
      <c r="D54" s="5"/>
      <c r="E54" s="5"/>
      <c r="F54" s="5"/>
      <c r="G54" s="5"/>
      <c r="H54" s="5"/>
      <c r="I54" s="20"/>
      <c r="J54" s="5"/>
      <c r="K54" s="5"/>
      <c r="N54" s="5"/>
      <c r="O54" s="50"/>
      <c r="P54" s="22"/>
      <c r="Q54" s="5"/>
      <c r="R54" s="5"/>
      <c r="S54" s="5"/>
      <c r="T54" s="5"/>
      <c r="U54" s="5"/>
    </row>
    <row r="55" spans="2:21" s="19" customFormat="1" ht="18" customHeight="1" x14ac:dyDescent="0.35">
      <c r="B55" s="5"/>
      <c r="C55" s="5"/>
      <c r="D55" s="5"/>
      <c r="E55" s="5"/>
      <c r="F55" s="5"/>
      <c r="G55" s="5"/>
      <c r="H55" s="5"/>
      <c r="I55" s="20"/>
      <c r="J55" s="5"/>
      <c r="K55" s="5"/>
      <c r="N55" s="5"/>
      <c r="O55" s="50"/>
      <c r="P55" s="22"/>
      <c r="Q55" s="5"/>
      <c r="R55" s="5"/>
      <c r="S55" s="5"/>
      <c r="T55" s="5"/>
      <c r="U55" s="5"/>
    </row>
    <row r="56" spans="2:21" s="19" customFormat="1" ht="18" customHeight="1" x14ac:dyDescent="0.35">
      <c r="B56" s="5"/>
      <c r="C56" s="5"/>
      <c r="D56" s="5"/>
      <c r="E56" s="5"/>
      <c r="F56" s="5"/>
      <c r="G56" s="5"/>
      <c r="H56" s="5"/>
      <c r="I56" s="20"/>
      <c r="J56" s="5"/>
      <c r="K56" s="5"/>
      <c r="N56" s="5"/>
      <c r="O56" s="50"/>
      <c r="P56" s="22"/>
      <c r="Q56" s="5"/>
      <c r="R56" s="5"/>
      <c r="S56" s="5"/>
      <c r="T56" s="5"/>
      <c r="U56" s="5"/>
    </row>
    <row r="57" spans="2:21" s="19" customFormat="1" ht="18" customHeight="1" x14ac:dyDescent="0.35">
      <c r="B57" s="5"/>
      <c r="C57" s="5"/>
      <c r="D57" s="5"/>
      <c r="E57" s="5"/>
      <c r="F57" s="5"/>
      <c r="G57" s="5"/>
      <c r="H57" s="5"/>
      <c r="I57" s="20"/>
      <c r="J57" s="5"/>
      <c r="K57" s="5"/>
      <c r="L57" s="5"/>
      <c r="N57" s="5"/>
      <c r="O57" s="50"/>
      <c r="P57" s="22"/>
      <c r="Q57" s="5"/>
      <c r="R57" s="5"/>
      <c r="S57" s="5"/>
      <c r="T57" s="5"/>
      <c r="U57" s="5"/>
    </row>
    <row r="58" spans="2:21" ht="18" customHeight="1" x14ac:dyDescent="0.35">
      <c r="J58" s="5"/>
      <c r="K58" s="5"/>
      <c r="L58" s="5"/>
      <c r="M58" s="5"/>
    </row>
    <row r="59" spans="2:21" ht="18" customHeight="1" x14ac:dyDescent="0.35">
      <c r="J59" s="5"/>
      <c r="K59" s="5"/>
      <c r="L59" s="5"/>
      <c r="M59" s="5"/>
    </row>
    <row r="60" spans="2:21" ht="18" customHeight="1" x14ac:dyDescent="0.35">
      <c r="J60" s="14"/>
      <c r="K60" s="14"/>
      <c r="L60" s="5"/>
      <c r="M60" s="5"/>
    </row>
    <row r="61" spans="2:21" ht="18" customHeight="1" x14ac:dyDescent="0.35">
      <c r="J61" s="14"/>
      <c r="K61" s="14"/>
      <c r="L61" s="5"/>
      <c r="M61" s="5"/>
    </row>
    <row r="62" spans="2:21" ht="18" customHeight="1" x14ac:dyDescent="0.35">
      <c r="J62" s="14"/>
      <c r="K62" s="14"/>
      <c r="L62" s="5"/>
      <c r="M62" s="5"/>
    </row>
    <row r="63" spans="2:21" ht="18" customHeight="1" x14ac:dyDescent="0.35">
      <c r="J63" s="14"/>
      <c r="K63" s="14"/>
      <c r="L63" s="14"/>
      <c r="M63" s="5"/>
    </row>
    <row r="64" spans="2:21" ht="18" customHeight="1" x14ac:dyDescent="0.35">
      <c r="L64" s="14"/>
      <c r="M64" s="5"/>
    </row>
    <row r="65" spans="12:13" ht="18" customHeight="1" x14ac:dyDescent="0.35">
      <c r="L65" s="14"/>
      <c r="M65" s="5"/>
    </row>
    <row r="66" spans="12:13" ht="18" customHeight="1" x14ac:dyDescent="0.35">
      <c r="L66" s="14"/>
      <c r="M66" s="5"/>
    </row>
    <row r="67" spans="12:13" ht="18" customHeight="1" x14ac:dyDescent="0.35">
      <c r="M67" s="19"/>
    </row>
    <row r="68" spans="12:13" ht="18" customHeight="1" x14ac:dyDescent="0.35">
      <c r="M68" s="19"/>
    </row>
    <row r="69" spans="12:13" ht="18" customHeight="1" x14ac:dyDescent="0.35">
      <c r="M69" s="19"/>
    </row>
    <row r="70" spans="12:13" ht="18" customHeight="1" x14ac:dyDescent="0.35">
      <c r="M70" s="19"/>
    </row>
    <row r="71" spans="12:13" ht="18" customHeight="1" x14ac:dyDescent="0.35">
      <c r="M71" s="5"/>
    </row>
    <row r="72" spans="12:13" ht="18" customHeight="1" x14ac:dyDescent="0.35">
      <c r="M72" s="5"/>
    </row>
    <row r="73" spans="12:13" ht="18" customHeight="1" x14ac:dyDescent="0.35">
      <c r="M73" s="5"/>
    </row>
    <row r="74" spans="12:13" ht="18" customHeight="1" x14ac:dyDescent="0.35">
      <c r="M74" s="5"/>
    </row>
    <row r="75" spans="12:13" ht="18" customHeight="1" x14ac:dyDescent="0.35">
      <c r="M75" s="5"/>
    </row>
    <row r="76" spans="12:13" ht="18" customHeight="1" x14ac:dyDescent="0.35">
      <c r="M76" s="5"/>
    </row>
    <row r="77" spans="12:13" ht="18" customHeight="1" x14ac:dyDescent="0.35">
      <c r="M77" s="14"/>
    </row>
    <row r="78" spans="12:13" ht="18" customHeight="1" x14ac:dyDescent="0.35">
      <c r="M78" s="14"/>
    </row>
    <row r="79" spans="12:13" ht="18" customHeight="1" x14ac:dyDescent="0.35">
      <c r="M79" s="14"/>
    </row>
    <row r="80" spans="12:13" ht="18" customHeight="1" x14ac:dyDescent="0.35">
      <c r="M80" s="14"/>
    </row>
    <row r="81" ht="18" customHeight="1" x14ac:dyDescent="0.35"/>
    <row r="82" ht="18" customHeight="1" x14ac:dyDescent="0.35"/>
    <row r="83" ht="18" customHeight="1" x14ac:dyDescent="0.35"/>
    <row r="84" ht="18" customHeight="1" x14ac:dyDescent="0.35"/>
    <row r="85" ht="18" customHeight="1" x14ac:dyDescent="0.35"/>
    <row r="86" ht="18" customHeight="1" x14ac:dyDescent="0.35"/>
    <row r="87" ht="18" customHeight="1" x14ac:dyDescent="0.35"/>
    <row r="88" ht="18" customHeight="1" x14ac:dyDescent="0.35"/>
    <row r="89" ht="18" customHeight="1" x14ac:dyDescent="0.35"/>
    <row r="90" ht="18" customHeight="1" x14ac:dyDescent="0.35"/>
    <row r="91" ht="18" customHeight="1" x14ac:dyDescent="0.35"/>
    <row r="92" ht="18" customHeight="1" x14ac:dyDescent="0.35"/>
    <row r="93" ht="18" customHeight="1" x14ac:dyDescent="0.35"/>
    <row r="94" ht="18" customHeight="1" x14ac:dyDescent="0.35"/>
    <row r="95" ht="18" customHeight="1" x14ac:dyDescent="0.35"/>
    <row r="96" ht="18" customHeight="1" x14ac:dyDescent="0.35"/>
    <row r="97" ht="18" customHeight="1" x14ac:dyDescent="0.35"/>
    <row r="98" ht="18" customHeight="1" x14ac:dyDescent="0.35"/>
    <row r="99" ht="18" customHeight="1" x14ac:dyDescent="0.35"/>
    <row r="100" ht="18" customHeight="1" x14ac:dyDescent="0.35"/>
    <row r="101" ht="18" customHeight="1" x14ac:dyDescent="0.35"/>
    <row r="102" ht="18" customHeight="1" x14ac:dyDescent="0.35"/>
    <row r="103" ht="18" customHeight="1" x14ac:dyDescent="0.35"/>
    <row r="104" ht="18" customHeight="1" x14ac:dyDescent="0.35"/>
    <row r="105" ht="18" customHeight="1" x14ac:dyDescent="0.35"/>
    <row r="106" ht="18" customHeight="1" x14ac:dyDescent="0.35"/>
    <row r="107" ht="18" customHeight="1" x14ac:dyDescent="0.35"/>
    <row r="108" ht="18" customHeight="1" x14ac:dyDescent="0.35"/>
    <row r="109" ht="18" customHeight="1" x14ac:dyDescent="0.35"/>
  </sheetData>
  <sheetProtection algorithmName="SHA-512" hashValue="53trJ57N9LFPQy16AHgHSlZMS586UL5ePizTQRpQikT2KqEiqu8YVjPs/9k8/wEhWrOp6tS/INHYTEgf7hv0Dw==" saltValue="E/nBfl2jD1ZyCDy25DgmXg==" spinCount="100000" sheet="1" objects="1" scenarios="1"/>
  <mergeCells count="31">
    <mergeCell ref="B1:E1"/>
    <mergeCell ref="C3:E3"/>
    <mergeCell ref="G3:H3"/>
    <mergeCell ref="B4:B6"/>
    <mergeCell ref="C4:E6"/>
    <mergeCell ref="F4:F6"/>
    <mergeCell ref="G4:H6"/>
    <mergeCell ref="J4:K4"/>
    <mergeCell ref="Q4:U4"/>
    <mergeCell ref="M5:N5"/>
    <mergeCell ref="O5:P5"/>
    <mergeCell ref="Q5:U5"/>
    <mergeCell ref="R6:R7"/>
    <mergeCell ref="S6:S7"/>
    <mergeCell ref="T6:T7"/>
    <mergeCell ref="U6:U7"/>
    <mergeCell ref="J7:K7"/>
    <mergeCell ref="M6:M7"/>
    <mergeCell ref="N6:N7"/>
    <mergeCell ref="O6:O7"/>
    <mergeCell ref="P6:P7"/>
    <mergeCell ref="Q6:Q7"/>
    <mergeCell ref="B13:H14"/>
    <mergeCell ref="M16:M31"/>
    <mergeCell ref="B9:E9"/>
    <mergeCell ref="F9:G9"/>
    <mergeCell ref="B10:H10"/>
    <mergeCell ref="B11:C11"/>
    <mergeCell ref="F11:H11"/>
    <mergeCell ref="B12:H12"/>
    <mergeCell ref="M8:M15"/>
  </mergeCells>
  <dataValidations count="4">
    <dataValidation type="list" allowBlank="1" showInputMessage="1" showErrorMessage="1" sqref="K9" xr:uid="{D4672FD9-F852-425B-AA6D-1140CA00C38E}">
      <formula1>$O$6:$O$31</formula1>
    </dataValidation>
    <dataValidation type="list" allowBlank="1" showInputMessage="1" showErrorMessage="1" sqref="K6" xr:uid="{70422F7A-A198-4482-A86C-F6EE81E017F3}">
      <formula1>"January, February, March,April,May,June,July,August,September,October,November,December"</formula1>
    </dataValidation>
    <dataValidation type="list" allowBlank="1" showInputMessage="1" showErrorMessage="1" sqref="K65503 K65499" xr:uid="{408D2454-9060-4C1E-ACD5-1502E8790167}">
      <formula1>#REF!</formula1>
    </dataValidation>
    <dataValidation type="list" allowBlank="1" showInputMessage="1" showErrorMessage="1" sqref="K5" xr:uid="{FB401301-53D5-47FA-8518-68BB30D930E1}">
      <formula1>"2024, 2025"</formula1>
    </dataValidation>
  </dataValidations>
  <hyperlinks>
    <hyperlink ref="M5" r:id="rId1" xr:uid="{ED37BB61-1D49-4DED-A761-5A0BF3DE959F}"/>
  </hyperlinks>
  <pageMargins left="0.7" right="0.7" top="0.75" bottom="0.75" header="0.3" footer="0.3"/>
  <pageSetup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B40828-1F81-4E82-9FB5-EDA7C2C1234F}">
  <dimension ref="B1:U109"/>
  <sheetViews>
    <sheetView zoomScale="70" zoomScaleNormal="70" workbookViewId="0">
      <selection activeCell="J1" sqref="J1:U1048576"/>
    </sheetView>
  </sheetViews>
  <sheetFormatPr defaultColWidth="23.85546875" defaultRowHeight="23.25" x14ac:dyDescent="0.35"/>
  <cols>
    <col min="1" max="1" width="9.140625" style="5" customWidth="1"/>
    <col min="2" max="2" width="32.85546875" style="5" customWidth="1"/>
    <col min="3" max="3" width="42.5703125" style="5" customWidth="1"/>
    <col min="4" max="4" width="24.42578125" style="5" customWidth="1"/>
    <col min="5" max="5" width="14" style="5" customWidth="1"/>
    <col min="6" max="6" width="28" style="5" customWidth="1"/>
    <col min="7" max="7" width="36" style="5" customWidth="1"/>
    <col min="8" max="8" width="27.42578125" style="5" customWidth="1"/>
    <col min="9" max="9" width="11.5703125" style="18" customWidth="1"/>
    <col min="10" max="10" width="69.5703125" style="4" hidden="1" customWidth="1"/>
    <col min="11" max="11" width="10.140625" style="4" hidden="1" customWidth="1"/>
    <col min="12" max="12" width="4.140625" style="4" hidden="1" customWidth="1"/>
    <col min="13" max="13" width="6.42578125" style="4" hidden="1" customWidth="1"/>
    <col min="14" max="14" width="13.5703125" style="5" hidden="1" customWidth="1"/>
    <col min="15" max="15" width="23.5703125" style="50" hidden="1" customWidth="1"/>
    <col min="16" max="16" width="36.85546875" style="22" hidden="1" customWidth="1"/>
    <col min="17" max="20" width="12.140625" style="5" hidden="1" customWidth="1"/>
    <col min="21" max="21" width="18.5703125" style="5" hidden="1" customWidth="1"/>
    <col min="22" max="249" width="9.140625" style="5" customWidth="1"/>
    <col min="250" max="250" width="20" style="5" customWidth="1"/>
    <col min="251" max="251" width="32.85546875" style="5" customWidth="1"/>
    <col min="252" max="252" width="17.42578125" style="5" customWidth="1"/>
    <col min="253" max="253" width="17.140625" style="5" customWidth="1"/>
    <col min="254" max="16384" width="23.85546875" style="5"/>
  </cols>
  <sheetData>
    <row r="1" spans="2:21" ht="42.75" customHeight="1" thickBot="1" x14ac:dyDescent="0.4">
      <c r="B1" s="138" t="s">
        <v>25</v>
      </c>
      <c r="C1" s="139"/>
      <c r="D1" s="139"/>
      <c r="E1" s="139"/>
      <c r="F1" s="1" t="str">
        <f>K6</f>
        <v>April</v>
      </c>
      <c r="G1" s="1">
        <f>K5</f>
        <v>2025</v>
      </c>
      <c r="H1" s="2"/>
      <c r="I1" s="3"/>
      <c r="J1" s="45"/>
      <c r="K1" s="45"/>
      <c r="L1" s="45"/>
      <c r="M1" s="45"/>
      <c r="N1" s="46"/>
      <c r="O1" s="49"/>
      <c r="P1" s="47"/>
      <c r="Q1" s="46"/>
      <c r="R1" s="46"/>
      <c r="S1" s="46"/>
      <c r="T1" s="46"/>
      <c r="U1" s="46"/>
    </row>
    <row r="2" spans="2:21" ht="8.25" customHeight="1" thickBot="1" x14ac:dyDescent="0.4">
      <c r="B2" s="6"/>
      <c r="C2" s="7"/>
      <c r="D2" s="7"/>
      <c r="E2" s="7"/>
      <c r="F2" s="7"/>
      <c r="G2" s="7"/>
      <c r="H2" s="7"/>
      <c r="I2" s="7"/>
    </row>
    <row r="3" spans="2:21" ht="20.25" customHeight="1" thickBot="1" x14ac:dyDescent="0.4">
      <c r="B3" s="63" t="s">
        <v>0</v>
      </c>
      <c r="C3" s="140" t="s">
        <v>1</v>
      </c>
      <c r="D3" s="140"/>
      <c r="E3" s="140"/>
      <c r="F3" s="96" t="s">
        <v>2</v>
      </c>
      <c r="G3" s="140" t="s">
        <v>28</v>
      </c>
      <c r="H3" s="141"/>
      <c r="I3" s="7"/>
    </row>
    <row r="4" spans="2:21" ht="65.45" customHeight="1" thickBot="1" x14ac:dyDescent="0.25">
      <c r="B4" s="142" t="s">
        <v>26</v>
      </c>
      <c r="C4" s="145" t="s">
        <v>27</v>
      </c>
      <c r="D4" s="145"/>
      <c r="E4" s="145"/>
      <c r="F4" s="142" t="s">
        <v>41</v>
      </c>
      <c r="G4" s="148" t="s">
        <v>42</v>
      </c>
      <c r="H4" s="148"/>
      <c r="I4" s="66"/>
      <c r="J4" s="124" t="s">
        <v>3</v>
      </c>
      <c r="K4" s="125"/>
      <c r="M4" s="65"/>
      <c r="N4" s="21"/>
      <c r="O4" s="51"/>
      <c r="P4" s="59"/>
      <c r="Q4" s="126"/>
      <c r="R4" s="126"/>
      <c r="S4" s="126"/>
      <c r="T4" s="126"/>
      <c r="U4" s="126"/>
    </row>
    <row r="5" spans="2:21" ht="40.35" customHeight="1" thickBot="1" x14ac:dyDescent="0.25">
      <c r="B5" s="143"/>
      <c r="C5" s="146"/>
      <c r="D5" s="146"/>
      <c r="E5" s="146"/>
      <c r="F5" s="143"/>
      <c r="G5" s="149"/>
      <c r="H5" s="149"/>
      <c r="I5" s="66"/>
      <c r="J5" s="8" t="s">
        <v>4</v>
      </c>
      <c r="K5" s="9">
        <v>2025</v>
      </c>
      <c r="L5" s="10"/>
      <c r="M5" s="127" t="s">
        <v>22</v>
      </c>
      <c r="N5" s="128"/>
      <c r="O5" s="129" t="s">
        <v>38</v>
      </c>
      <c r="P5" s="130"/>
      <c r="Q5" s="129" t="s">
        <v>24</v>
      </c>
      <c r="R5" s="131"/>
      <c r="S5" s="131"/>
      <c r="T5" s="131"/>
      <c r="U5" s="130"/>
    </row>
    <row r="6" spans="2:21" ht="40.35" customHeight="1" thickBot="1" x14ac:dyDescent="0.25">
      <c r="B6" s="144"/>
      <c r="C6" s="147"/>
      <c r="D6" s="147"/>
      <c r="E6" s="147"/>
      <c r="F6" s="144"/>
      <c r="G6" s="150"/>
      <c r="H6" s="150"/>
      <c r="I6" s="7"/>
      <c r="J6" s="8" t="s">
        <v>5</v>
      </c>
      <c r="K6" s="9" t="s">
        <v>12</v>
      </c>
      <c r="M6" s="132" t="s">
        <v>23</v>
      </c>
      <c r="N6" s="132" t="s">
        <v>7</v>
      </c>
      <c r="O6" s="134" t="s">
        <v>8</v>
      </c>
      <c r="P6" s="136" t="s">
        <v>37</v>
      </c>
      <c r="Q6" s="120" t="s">
        <v>31</v>
      </c>
      <c r="R6" s="120" t="s">
        <v>32</v>
      </c>
      <c r="S6" s="120" t="s">
        <v>33</v>
      </c>
      <c r="T6" s="120" t="s">
        <v>34</v>
      </c>
      <c r="U6" s="120" t="s">
        <v>35</v>
      </c>
    </row>
    <row r="7" spans="2:21" ht="21" thickBot="1" x14ac:dyDescent="0.25">
      <c r="B7" s="7"/>
      <c r="C7" s="7"/>
      <c r="D7" s="7"/>
      <c r="E7" s="7"/>
      <c r="F7" s="7"/>
      <c r="G7" s="7"/>
      <c r="H7" s="7"/>
      <c r="I7" s="7"/>
      <c r="J7" s="122" t="s">
        <v>20</v>
      </c>
      <c r="K7" s="123"/>
      <c r="M7" s="133"/>
      <c r="N7" s="133"/>
      <c r="O7" s="135"/>
      <c r="P7" s="137"/>
      <c r="Q7" s="121"/>
      <c r="R7" s="121"/>
      <c r="S7" s="121"/>
      <c r="T7" s="121"/>
      <c r="U7" s="121"/>
    </row>
    <row r="8" spans="2:21" x14ac:dyDescent="0.35">
      <c r="B8" s="7"/>
      <c r="C8" s="7"/>
      <c r="D8" s="7"/>
      <c r="E8" s="7"/>
      <c r="F8" s="7"/>
      <c r="G8" s="7"/>
      <c r="H8" s="7"/>
      <c r="I8" s="7"/>
      <c r="J8" s="8" t="s">
        <v>40</v>
      </c>
      <c r="K8" s="74">
        <v>4.109</v>
      </c>
      <c r="M8" s="111">
        <v>2024</v>
      </c>
      <c r="N8" s="67"/>
      <c r="O8" s="68"/>
      <c r="P8" s="69"/>
      <c r="Q8" s="24">
        <v>45509</v>
      </c>
      <c r="R8" s="24">
        <v>45516</v>
      </c>
      <c r="S8" s="24">
        <v>45523</v>
      </c>
      <c r="T8" s="24">
        <v>45530</v>
      </c>
      <c r="U8" s="25" t="s">
        <v>39</v>
      </c>
    </row>
    <row r="9" spans="2:21" ht="24" customHeight="1" thickBot="1" x14ac:dyDescent="0.25">
      <c r="B9" s="114" t="s">
        <v>29</v>
      </c>
      <c r="C9" s="114"/>
      <c r="D9" s="114"/>
      <c r="E9" s="114"/>
      <c r="F9" s="115" t="str">
        <f>CONCATENATE(F1,", ",G1)</f>
        <v>April, 2025</v>
      </c>
      <c r="G9" s="115"/>
      <c r="H9" s="7"/>
      <c r="I9" s="94"/>
      <c r="J9" s="11" t="s">
        <v>21</v>
      </c>
      <c r="K9" s="44">
        <v>-0.1</v>
      </c>
      <c r="M9" s="112"/>
      <c r="N9" s="26" t="s">
        <v>16</v>
      </c>
      <c r="O9" s="52">
        <f>P9-$K$8</f>
        <v>-0.08</v>
      </c>
      <c r="P9" s="27">
        <f>AVERAGE(Q9:U9)</f>
        <v>4.03</v>
      </c>
      <c r="Q9" s="27">
        <v>4.0730000000000004</v>
      </c>
      <c r="R9" s="27">
        <v>4.0579999999999998</v>
      </c>
      <c r="S9" s="27">
        <v>4.0190000000000001</v>
      </c>
      <c r="T9" s="27">
        <v>3.9689999999999999</v>
      </c>
      <c r="U9" s="28"/>
    </row>
    <row r="10" spans="2:21" ht="24" customHeight="1" x14ac:dyDescent="0.2">
      <c r="B10" s="116"/>
      <c r="C10" s="116"/>
      <c r="D10" s="116"/>
      <c r="E10" s="116"/>
      <c r="F10" s="116"/>
      <c r="G10" s="116"/>
      <c r="H10" s="116"/>
      <c r="I10" s="94"/>
      <c r="J10" s="13"/>
      <c r="K10" s="13"/>
      <c r="M10" s="112"/>
      <c r="N10" s="95"/>
      <c r="O10" s="53"/>
      <c r="P10" s="35"/>
      <c r="Q10" s="29">
        <v>45537</v>
      </c>
      <c r="R10" s="29">
        <v>45544</v>
      </c>
      <c r="S10" s="29">
        <v>45551</v>
      </c>
      <c r="T10" s="29">
        <v>45558</v>
      </c>
      <c r="U10" s="30">
        <v>45565</v>
      </c>
    </row>
    <row r="11" spans="2:21" ht="24" customHeight="1" thickBot="1" x14ac:dyDescent="0.25">
      <c r="B11" s="117" t="s">
        <v>43</v>
      </c>
      <c r="C11" s="117"/>
      <c r="D11" s="62" t="str">
        <f>CONCATENATE(F1," ",G1," is")</f>
        <v>April 2025 is</v>
      </c>
      <c r="E11" s="61">
        <f>K9</f>
        <v>-0.1</v>
      </c>
      <c r="F11" s="118" t="s">
        <v>36</v>
      </c>
      <c r="G11" s="118"/>
      <c r="H11" s="118"/>
      <c r="I11" s="12"/>
      <c r="J11" s="12"/>
      <c r="K11" s="12"/>
      <c r="M11" s="112"/>
      <c r="N11" s="31" t="s">
        <v>17</v>
      </c>
      <c r="O11" s="54">
        <f>P11-$K$8</f>
        <v>-0.27</v>
      </c>
      <c r="P11" s="32">
        <f>AVERAGE(Q11:U11)</f>
        <v>3.839</v>
      </c>
      <c r="Q11" s="32">
        <v>3.919</v>
      </c>
      <c r="R11" s="32">
        <v>3.871</v>
      </c>
      <c r="S11" s="32">
        <v>3.8180000000000001</v>
      </c>
      <c r="T11" s="32">
        <v>3.7970000000000002</v>
      </c>
      <c r="U11" s="78">
        <v>3.7879999999999998</v>
      </c>
    </row>
    <row r="12" spans="2:21" ht="16.350000000000001" customHeight="1" x14ac:dyDescent="0.2">
      <c r="B12" s="119"/>
      <c r="C12" s="119"/>
      <c r="D12" s="119"/>
      <c r="E12" s="119"/>
      <c r="F12" s="119"/>
      <c r="G12" s="119"/>
      <c r="H12" s="119"/>
      <c r="I12" s="13"/>
      <c r="J12" s="13"/>
      <c r="K12" s="13"/>
      <c r="M12" s="112"/>
      <c r="N12" s="23"/>
      <c r="O12" s="55"/>
      <c r="P12" s="34"/>
      <c r="Q12" s="24">
        <v>45572</v>
      </c>
      <c r="R12" s="24">
        <v>45579</v>
      </c>
      <c r="S12" s="24">
        <v>45586</v>
      </c>
      <c r="T12" s="24">
        <v>45593</v>
      </c>
      <c r="U12" s="25" t="s">
        <v>39</v>
      </c>
    </row>
    <row r="13" spans="2:21" ht="29.45" customHeight="1" thickBot="1" x14ac:dyDescent="0.25">
      <c r="B13" s="110" t="s">
        <v>44</v>
      </c>
      <c r="C13" s="110"/>
      <c r="D13" s="110"/>
      <c r="E13" s="110"/>
      <c r="F13" s="110"/>
      <c r="G13" s="110"/>
      <c r="H13" s="110"/>
      <c r="I13" s="94"/>
      <c r="J13" s="13"/>
      <c r="K13" s="13"/>
      <c r="M13" s="112"/>
      <c r="N13" s="26" t="s">
        <v>18</v>
      </c>
      <c r="O13" s="52">
        <f>P13-$K$8</f>
        <v>-0.35</v>
      </c>
      <c r="P13" s="36">
        <f>AVERAGE(Q13:U13)</f>
        <v>3.76</v>
      </c>
      <c r="Q13" s="27">
        <v>3.7650000000000001</v>
      </c>
      <c r="R13" s="27">
        <v>3.766</v>
      </c>
      <c r="S13" s="27">
        <v>3.76</v>
      </c>
      <c r="T13" s="27">
        <v>3.75</v>
      </c>
      <c r="U13" s="28"/>
    </row>
    <row r="14" spans="2:21" ht="24" thickBot="1" x14ac:dyDescent="0.25">
      <c r="B14" s="110"/>
      <c r="C14" s="110"/>
      <c r="D14" s="110"/>
      <c r="E14" s="110"/>
      <c r="F14" s="110"/>
      <c r="G14" s="110"/>
      <c r="H14" s="110"/>
      <c r="I14" s="94"/>
      <c r="J14" s="13"/>
      <c r="K14" s="13"/>
      <c r="M14" s="112"/>
      <c r="N14" s="95"/>
      <c r="O14" s="53"/>
      <c r="P14" s="37"/>
      <c r="Q14" s="29">
        <v>45600</v>
      </c>
      <c r="R14" s="29">
        <v>45607</v>
      </c>
      <c r="S14" s="29">
        <v>45614</v>
      </c>
      <c r="T14" s="29">
        <v>45621</v>
      </c>
      <c r="U14" s="30" t="s">
        <v>39</v>
      </c>
    </row>
    <row r="15" spans="2:21" ht="24" customHeight="1" thickBot="1" x14ac:dyDescent="0.25">
      <c r="E15" s="60"/>
      <c r="F15" s="60"/>
      <c r="G15" s="60"/>
      <c r="H15" s="60"/>
      <c r="I15" s="94"/>
      <c r="J15" s="13"/>
      <c r="K15" s="13"/>
      <c r="M15" s="113"/>
      <c r="N15" s="31" t="s">
        <v>19</v>
      </c>
      <c r="O15" s="54">
        <f>P15-$K$8</f>
        <v>-0.35</v>
      </c>
      <c r="P15" s="38">
        <f>AVERAGE(Q15:U15)</f>
        <v>3.7570000000000001</v>
      </c>
      <c r="Q15" s="32">
        <v>3.7530000000000001</v>
      </c>
      <c r="R15" s="32">
        <v>3.7469999999999999</v>
      </c>
      <c r="S15" s="32">
        <v>3.7509999999999999</v>
      </c>
      <c r="T15" s="32">
        <v>3.7759999999999998</v>
      </c>
      <c r="U15" s="30"/>
    </row>
    <row r="16" spans="2:21" ht="24" customHeight="1" x14ac:dyDescent="0.2">
      <c r="B16" s="94" t="s">
        <v>30</v>
      </c>
      <c r="I16" s="94"/>
      <c r="J16" s="13"/>
      <c r="K16" s="13"/>
      <c r="M16" s="111">
        <v>2025</v>
      </c>
      <c r="N16" s="23"/>
      <c r="O16" s="55"/>
      <c r="P16" s="39"/>
      <c r="Q16" s="24">
        <v>45628</v>
      </c>
      <c r="R16" s="24">
        <v>45635</v>
      </c>
      <c r="S16" s="24">
        <v>45642</v>
      </c>
      <c r="T16" s="24">
        <v>45649</v>
      </c>
      <c r="U16" s="25">
        <v>45656</v>
      </c>
    </row>
    <row r="17" spans="2:21" ht="24" customHeight="1" thickBot="1" x14ac:dyDescent="0.25">
      <c r="B17" s="17"/>
      <c r="C17" s="16"/>
      <c r="D17" s="16"/>
      <c r="E17" s="16"/>
      <c r="F17" s="16"/>
      <c r="G17" s="16"/>
      <c r="H17" s="16"/>
      <c r="I17" s="94"/>
      <c r="J17" s="13"/>
      <c r="K17" s="13"/>
      <c r="M17" s="112"/>
      <c r="N17" s="40" t="s">
        <v>9</v>
      </c>
      <c r="O17" s="52">
        <f>P17-$K$8</f>
        <v>-0.35</v>
      </c>
      <c r="P17" s="36">
        <f>AVERAGE(Q17:U17)</f>
        <v>3.758</v>
      </c>
      <c r="Q17" s="27">
        <v>3.7730000000000001</v>
      </c>
      <c r="R17" s="27">
        <v>3.7549999999999999</v>
      </c>
      <c r="S17" s="27">
        <v>3.754</v>
      </c>
      <c r="T17" s="27">
        <v>3.7570000000000001</v>
      </c>
      <c r="U17" s="27">
        <v>3.7530000000000001</v>
      </c>
    </row>
    <row r="18" spans="2:21" ht="24" customHeight="1" thickBot="1" x14ac:dyDescent="0.25">
      <c r="B18" s="17"/>
      <c r="C18" s="16"/>
      <c r="D18" s="16"/>
      <c r="E18" s="16"/>
      <c r="F18" s="16"/>
      <c r="G18" s="16"/>
      <c r="H18" s="16"/>
      <c r="I18" s="94"/>
      <c r="J18" s="13"/>
      <c r="K18" s="13"/>
      <c r="M18" s="112"/>
      <c r="N18" s="41"/>
      <c r="O18" s="56"/>
      <c r="P18" s="37"/>
      <c r="Q18" s="29">
        <v>45663</v>
      </c>
      <c r="R18" s="29">
        <v>45670</v>
      </c>
      <c r="S18" s="29">
        <v>45677</v>
      </c>
      <c r="T18" s="29">
        <v>45684</v>
      </c>
      <c r="U18" s="30" t="s">
        <v>39</v>
      </c>
    </row>
    <row r="19" spans="2:21" ht="24" customHeight="1" thickBot="1" x14ac:dyDescent="0.25">
      <c r="B19" s="17"/>
      <c r="C19" s="16"/>
      <c r="D19" s="16"/>
      <c r="E19" s="16"/>
      <c r="F19" s="16"/>
      <c r="G19" s="16"/>
      <c r="H19" s="16"/>
      <c r="I19" s="15"/>
      <c r="J19" s="13"/>
      <c r="K19" s="13"/>
      <c r="M19" s="112"/>
      <c r="N19" s="42" t="s">
        <v>10</v>
      </c>
      <c r="O19" s="54">
        <f>P19-$K$8</f>
        <v>-0.24</v>
      </c>
      <c r="P19" s="38">
        <f>AVERAGE(Q19:U19)</f>
        <v>3.8740000000000001</v>
      </c>
      <c r="Q19" s="32">
        <v>3.7709999999999999</v>
      </c>
      <c r="R19" s="32">
        <v>3.8210000000000002</v>
      </c>
      <c r="S19" s="32">
        <v>3.944</v>
      </c>
      <c r="T19" s="32">
        <v>3.9609999999999999</v>
      </c>
      <c r="U19" s="30"/>
    </row>
    <row r="20" spans="2:21" ht="20.100000000000001" customHeight="1" x14ac:dyDescent="0.2">
      <c r="I20" s="16"/>
      <c r="J20" s="13"/>
      <c r="K20" s="13"/>
      <c r="M20" s="112"/>
      <c r="N20" s="43"/>
      <c r="O20" s="55"/>
      <c r="P20" s="39"/>
      <c r="Q20" s="24">
        <v>45691</v>
      </c>
      <c r="R20" s="24">
        <v>45698</v>
      </c>
      <c r="S20" s="24">
        <v>45705</v>
      </c>
      <c r="T20" s="24">
        <v>45712</v>
      </c>
      <c r="U20" s="25" t="s">
        <v>39</v>
      </c>
    </row>
    <row r="21" spans="2:21" ht="24" thickBot="1" x14ac:dyDescent="0.25">
      <c r="I21" s="16"/>
      <c r="K21" s="5"/>
      <c r="M21" s="112"/>
      <c r="N21" s="40" t="s">
        <v>11</v>
      </c>
      <c r="O21" s="52">
        <f>P21-$K$8</f>
        <v>-0.11</v>
      </c>
      <c r="P21" s="36">
        <f>AVERAGE(Q21:U21)</f>
        <v>4.0010000000000003</v>
      </c>
      <c r="Q21" s="27">
        <v>3.968</v>
      </c>
      <c r="R21" s="27">
        <v>3.97</v>
      </c>
      <c r="S21" s="27">
        <v>4.0209999999999999</v>
      </c>
      <c r="T21" s="27">
        <v>4.0430000000000001</v>
      </c>
      <c r="U21" s="28"/>
    </row>
    <row r="22" spans="2:21" x14ac:dyDescent="0.35">
      <c r="I22" s="15"/>
      <c r="J22" s="5"/>
      <c r="K22" s="5"/>
      <c r="M22" s="112"/>
      <c r="N22" s="41"/>
      <c r="O22" s="57"/>
      <c r="P22" s="37"/>
      <c r="Q22" s="29">
        <v>45719</v>
      </c>
      <c r="R22" s="29">
        <v>45726</v>
      </c>
      <c r="S22" s="29">
        <v>45733</v>
      </c>
      <c r="T22" s="29">
        <v>45740</v>
      </c>
      <c r="U22" s="30">
        <v>45747</v>
      </c>
    </row>
    <row r="23" spans="2:21" ht="24" thickBot="1" x14ac:dyDescent="0.25">
      <c r="I23" s="16"/>
      <c r="J23" s="5"/>
      <c r="K23" s="5"/>
      <c r="M23" s="112"/>
      <c r="N23" s="42" t="s">
        <v>12</v>
      </c>
      <c r="O23" s="54">
        <f>P23-$K$8</f>
        <v>-0.1</v>
      </c>
      <c r="P23" s="32">
        <f>AVERAGE(Q23:U23)</f>
        <v>4.0049999999999999</v>
      </c>
      <c r="Q23" s="32">
        <v>4.0369999999999999</v>
      </c>
      <c r="R23" s="32">
        <v>4.0309999999999997</v>
      </c>
      <c r="S23" s="32">
        <v>3.9870000000000001</v>
      </c>
      <c r="T23" s="32">
        <v>3.9870000000000001</v>
      </c>
      <c r="U23" s="32">
        <v>3.9830000000000001</v>
      </c>
    </row>
    <row r="24" spans="2:21" x14ac:dyDescent="0.2">
      <c r="I24" s="16"/>
      <c r="J24" s="5"/>
      <c r="K24" s="5"/>
      <c r="L24" s="5"/>
      <c r="M24" s="112"/>
      <c r="N24" s="43"/>
      <c r="O24" s="55"/>
      <c r="P24" s="34"/>
      <c r="Q24" s="24">
        <v>45754</v>
      </c>
      <c r="R24" s="24">
        <v>45761</v>
      </c>
      <c r="S24" s="24">
        <v>45768</v>
      </c>
      <c r="T24" s="24">
        <v>45775</v>
      </c>
      <c r="U24" s="25" t="s">
        <v>39</v>
      </c>
    </row>
    <row r="25" spans="2:21" ht="20.100000000000001" customHeight="1" thickBot="1" x14ac:dyDescent="0.25">
      <c r="I25" s="16"/>
      <c r="J25" s="5"/>
      <c r="K25" s="5"/>
      <c r="L25" s="5"/>
      <c r="M25" s="112"/>
      <c r="N25" s="40" t="s">
        <v>13</v>
      </c>
      <c r="O25" s="52" t="e">
        <f>P25-$K$8</f>
        <v>#DIV/0!</v>
      </c>
      <c r="P25" s="27" t="e">
        <f>AVERAGE(Q25:U25)</f>
        <v>#DIV/0!</v>
      </c>
      <c r="Q25" s="27"/>
      <c r="R25" s="27"/>
      <c r="S25" s="27"/>
      <c r="T25" s="27"/>
      <c r="U25" s="28"/>
    </row>
    <row r="26" spans="2:21" ht="20.100000000000001" customHeight="1" x14ac:dyDescent="0.2">
      <c r="J26" s="5"/>
      <c r="K26" s="5"/>
      <c r="L26" s="5"/>
      <c r="M26" s="112"/>
      <c r="N26" s="41"/>
      <c r="O26" s="53"/>
      <c r="P26" s="35"/>
      <c r="Q26" s="29">
        <v>45782</v>
      </c>
      <c r="R26" s="29">
        <v>45789</v>
      </c>
      <c r="S26" s="29">
        <v>45796</v>
      </c>
      <c r="T26" s="29">
        <v>45803</v>
      </c>
      <c r="U26" s="30" t="s">
        <v>39</v>
      </c>
    </row>
    <row r="27" spans="2:21" ht="20.100000000000001" customHeight="1" thickBot="1" x14ac:dyDescent="0.25">
      <c r="J27" s="5"/>
      <c r="K27" s="5"/>
      <c r="L27" s="5"/>
      <c r="M27" s="112"/>
      <c r="N27" s="42" t="s">
        <v>14</v>
      </c>
      <c r="O27" s="54" t="e">
        <f>P27-$K$8</f>
        <v>#DIV/0!</v>
      </c>
      <c r="P27" s="32" t="e">
        <f>AVERAGE(Q27:U27)</f>
        <v>#DIV/0!</v>
      </c>
      <c r="Q27" s="32"/>
      <c r="R27" s="32"/>
      <c r="S27" s="32"/>
      <c r="T27" s="32"/>
      <c r="U27" s="33"/>
    </row>
    <row r="28" spans="2:21" ht="20.100000000000001" customHeight="1" x14ac:dyDescent="0.2">
      <c r="J28" s="5"/>
      <c r="K28" s="5"/>
      <c r="L28" s="5"/>
      <c r="M28" s="112"/>
      <c r="N28" s="43"/>
      <c r="O28" s="55"/>
      <c r="P28" s="34"/>
      <c r="Q28" s="24">
        <v>45810</v>
      </c>
      <c r="R28" s="24">
        <v>45817</v>
      </c>
      <c r="S28" s="24">
        <v>45824</v>
      </c>
      <c r="T28" s="24">
        <v>45831</v>
      </c>
      <c r="U28" s="25">
        <v>45838</v>
      </c>
    </row>
    <row r="29" spans="2:21" ht="20.100000000000001" customHeight="1" thickBot="1" x14ac:dyDescent="0.25">
      <c r="J29" s="5"/>
      <c r="K29" s="5"/>
      <c r="L29" s="5"/>
      <c r="M29" s="112"/>
      <c r="N29" s="40" t="s">
        <v>6</v>
      </c>
      <c r="O29" s="52" t="e">
        <f>P29-$K$8</f>
        <v>#DIV/0!</v>
      </c>
      <c r="P29" s="27" t="e">
        <f>AVERAGE(Q29:U29)</f>
        <v>#DIV/0!</v>
      </c>
      <c r="Q29" s="27"/>
      <c r="R29" s="27"/>
      <c r="S29" s="27"/>
      <c r="T29" s="27"/>
      <c r="U29" s="48"/>
    </row>
    <row r="30" spans="2:21" ht="20.100000000000001" customHeight="1" x14ac:dyDescent="0.2">
      <c r="J30" s="5"/>
      <c r="K30" s="5"/>
      <c r="L30" s="5"/>
      <c r="M30" s="112"/>
      <c r="N30" s="41"/>
      <c r="O30" s="53"/>
      <c r="P30" s="35"/>
      <c r="Q30" s="29">
        <v>45845</v>
      </c>
      <c r="R30" s="29">
        <v>45852</v>
      </c>
      <c r="S30" s="29">
        <v>45859</v>
      </c>
      <c r="T30" s="29">
        <v>45866</v>
      </c>
      <c r="U30" s="30" t="s">
        <v>39</v>
      </c>
    </row>
    <row r="31" spans="2:21" ht="20.100000000000001" customHeight="1" thickBot="1" x14ac:dyDescent="0.25">
      <c r="J31" s="5"/>
      <c r="K31" s="5"/>
      <c r="L31" s="5"/>
      <c r="M31" s="113"/>
      <c r="N31" s="42" t="s">
        <v>15</v>
      </c>
      <c r="O31" s="54" t="e">
        <f>P31-$K$8</f>
        <v>#DIV/0!</v>
      </c>
      <c r="P31" s="32" t="e">
        <f>AVERAGE(Q31:U31)</f>
        <v>#DIV/0!</v>
      </c>
      <c r="Q31" s="32"/>
      <c r="R31" s="32"/>
      <c r="S31" s="32"/>
      <c r="T31" s="32"/>
      <c r="U31" s="72"/>
    </row>
    <row r="32" spans="2:21" ht="20.100000000000001" customHeight="1" x14ac:dyDescent="0.2">
      <c r="J32" s="5"/>
      <c r="K32" s="5"/>
      <c r="L32" s="5"/>
      <c r="M32" s="64"/>
      <c r="N32" s="14"/>
      <c r="O32" s="58"/>
    </row>
    <row r="33" spans="2:21" ht="20.100000000000001" customHeight="1" x14ac:dyDescent="0.2">
      <c r="J33" s="5"/>
      <c r="K33" s="5"/>
      <c r="L33" s="5"/>
      <c r="M33" s="64"/>
      <c r="N33" s="14"/>
      <c r="O33" s="58"/>
    </row>
    <row r="34" spans="2:21" ht="20.100000000000001" customHeight="1" x14ac:dyDescent="0.35">
      <c r="J34" s="19"/>
      <c r="K34" s="19"/>
      <c r="L34" s="5"/>
      <c r="M34" s="64"/>
      <c r="N34" s="14"/>
    </row>
    <row r="35" spans="2:21" ht="20.100000000000001" customHeight="1" x14ac:dyDescent="0.35">
      <c r="J35" s="19"/>
      <c r="K35" s="19"/>
      <c r="L35" s="5"/>
      <c r="M35" s="64"/>
    </row>
    <row r="36" spans="2:21" ht="20.100000000000001" customHeight="1" x14ac:dyDescent="0.35">
      <c r="J36" s="19"/>
      <c r="K36" s="19"/>
      <c r="L36" s="5"/>
      <c r="M36" s="64"/>
    </row>
    <row r="37" spans="2:21" ht="20.100000000000001" customHeight="1" x14ac:dyDescent="0.35">
      <c r="J37" s="19"/>
      <c r="K37" s="19"/>
      <c r="L37" s="19"/>
      <c r="M37" s="64"/>
    </row>
    <row r="38" spans="2:21" s="19" customFormat="1" ht="18" customHeight="1" x14ac:dyDescent="0.35">
      <c r="B38" s="5"/>
      <c r="C38" s="5"/>
      <c r="D38" s="5"/>
      <c r="E38" s="5"/>
      <c r="F38" s="5"/>
      <c r="G38" s="5"/>
      <c r="H38" s="5"/>
      <c r="I38" s="20"/>
      <c r="M38" s="64"/>
      <c r="N38" s="5"/>
      <c r="O38" s="50"/>
      <c r="P38" s="22"/>
      <c r="Q38" s="5"/>
      <c r="R38" s="5"/>
      <c r="S38" s="5"/>
      <c r="T38" s="5"/>
      <c r="U38" s="5"/>
    </row>
    <row r="39" spans="2:21" s="19" customFormat="1" ht="18" customHeight="1" x14ac:dyDescent="0.35">
      <c r="B39" s="5"/>
      <c r="C39" s="5"/>
      <c r="D39" s="5"/>
      <c r="E39" s="5"/>
      <c r="F39" s="5"/>
      <c r="G39" s="5"/>
      <c r="H39" s="5"/>
      <c r="I39" s="20"/>
      <c r="M39" s="64"/>
      <c r="N39" s="5"/>
      <c r="O39" s="50"/>
      <c r="P39" s="22"/>
      <c r="Q39" s="5"/>
      <c r="R39" s="5"/>
      <c r="S39" s="5"/>
      <c r="T39" s="5"/>
      <c r="U39" s="5"/>
    </row>
    <row r="40" spans="2:21" s="19" customFormat="1" ht="18" customHeight="1" x14ac:dyDescent="0.35">
      <c r="B40" s="5"/>
      <c r="C40" s="5"/>
      <c r="D40" s="5"/>
      <c r="E40" s="5"/>
      <c r="F40" s="5"/>
      <c r="G40" s="5"/>
      <c r="H40" s="5"/>
      <c r="I40" s="20"/>
      <c r="M40" s="64"/>
      <c r="N40" s="5"/>
      <c r="O40" s="50"/>
      <c r="P40" s="22"/>
      <c r="Q40" s="5"/>
      <c r="R40" s="5"/>
      <c r="S40" s="5"/>
      <c r="T40" s="5"/>
      <c r="U40" s="5"/>
    </row>
    <row r="41" spans="2:21" s="19" customFormat="1" ht="18" customHeight="1" x14ac:dyDescent="0.35">
      <c r="B41" s="5"/>
      <c r="C41" s="5"/>
      <c r="D41" s="5"/>
      <c r="E41" s="5"/>
      <c r="F41" s="5"/>
      <c r="G41" s="5"/>
      <c r="H41" s="5"/>
      <c r="I41" s="20"/>
      <c r="J41" s="5"/>
      <c r="K41" s="5"/>
      <c r="M41" s="64"/>
      <c r="N41" s="5"/>
      <c r="O41" s="50"/>
      <c r="P41" s="22"/>
      <c r="Q41" s="5"/>
      <c r="R41" s="5"/>
      <c r="S41" s="5"/>
      <c r="T41" s="5"/>
      <c r="U41" s="5"/>
    </row>
    <row r="42" spans="2:21" s="19" customFormat="1" ht="18" customHeight="1" x14ac:dyDescent="0.35">
      <c r="B42" s="5"/>
      <c r="C42" s="5"/>
      <c r="D42" s="5"/>
      <c r="E42" s="5"/>
      <c r="F42" s="5"/>
      <c r="G42" s="5"/>
      <c r="H42" s="5"/>
      <c r="I42" s="20"/>
      <c r="J42" s="5"/>
      <c r="K42" s="5"/>
      <c r="M42" s="64"/>
      <c r="N42" s="5"/>
      <c r="O42" s="50"/>
      <c r="P42" s="22"/>
      <c r="Q42" s="5"/>
      <c r="R42" s="5"/>
      <c r="S42" s="5"/>
      <c r="T42" s="5"/>
      <c r="U42" s="5"/>
    </row>
    <row r="43" spans="2:21" s="19" customFormat="1" ht="18" customHeight="1" x14ac:dyDescent="0.35">
      <c r="B43" s="5"/>
      <c r="C43" s="5"/>
      <c r="D43" s="5"/>
      <c r="E43" s="5"/>
      <c r="F43" s="5"/>
      <c r="G43" s="5"/>
      <c r="H43" s="5"/>
      <c r="I43" s="20"/>
      <c r="J43" s="5"/>
      <c r="K43" s="5"/>
      <c r="M43" s="64"/>
      <c r="N43" s="5"/>
      <c r="O43" s="50"/>
      <c r="P43" s="22"/>
      <c r="Q43" s="5"/>
      <c r="R43" s="5"/>
      <c r="S43" s="5"/>
      <c r="T43" s="5"/>
      <c r="U43" s="5"/>
    </row>
    <row r="44" spans="2:21" s="19" customFormat="1" ht="18" customHeight="1" x14ac:dyDescent="0.35">
      <c r="B44" s="5"/>
      <c r="C44" s="5"/>
      <c r="D44" s="5"/>
      <c r="E44" s="5"/>
      <c r="F44" s="5"/>
      <c r="G44" s="5"/>
      <c r="H44" s="5"/>
      <c r="I44" s="20"/>
      <c r="J44" s="5"/>
      <c r="K44" s="5"/>
      <c r="L44" s="5"/>
      <c r="M44" s="64"/>
      <c r="N44" s="5"/>
      <c r="O44" s="50"/>
      <c r="P44" s="22"/>
      <c r="Q44" s="5"/>
      <c r="R44" s="5"/>
      <c r="S44" s="5"/>
      <c r="T44" s="5"/>
      <c r="U44" s="5"/>
    </row>
    <row r="45" spans="2:21" ht="18" customHeight="1" x14ac:dyDescent="0.35">
      <c r="J45" s="5"/>
      <c r="K45" s="5"/>
      <c r="L45" s="5"/>
      <c r="M45" s="64"/>
    </row>
    <row r="46" spans="2:21" ht="18" customHeight="1" x14ac:dyDescent="0.35">
      <c r="J46" s="5"/>
      <c r="K46" s="5"/>
      <c r="L46" s="5"/>
      <c r="M46" s="64"/>
    </row>
    <row r="47" spans="2:21" ht="18" customHeight="1" x14ac:dyDescent="0.35">
      <c r="J47" s="5"/>
      <c r="K47" s="5"/>
      <c r="L47" s="5"/>
      <c r="M47" s="64"/>
    </row>
    <row r="48" spans="2:21" ht="18" customHeight="1" x14ac:dyDescent="0.35">
      <c r="J48" s="5"/>
      <c r="K48" s="5"/>
      <c r="L48" s="5"/>
      <c r="M48" s="64"/>
    </row>
    <row r="49" spans="2:21" ht="18" customHeight="1" x14ac:dyDescent="0.35">
      <c r="J49" s="5"/>
      <c r="K49" s="5"/>
      <c r="L49" s="5"/>
      <c r="M49" s="64"/>
    </row>
    <row r="50" spans="2:21" ht="18" customHeight="1" x14ac:dyDescent="0.35">
      <c r="J50" s="19"/>
      <c r="K50" s="19"/>
      <c r="L50" s="5"/>
      <c r="M50" s="64"/>
    </row>
    <row r="51" spans="2:21" ht="18" customHeight="1" x14ac:dyDescent="0.35">
      <c r="J51" s="19"/>
      <c r="K51" s="19"/>
      <c r="L51" s="5"/>
      <c r="M51" s="19"/>
    </row>
    <row r="52" spans="2:21" ht="18" customHeight="1" x14ac:dyDescent="0.35">
      <c r="J52" s="19"/>
      <c r="K52" s="19"/>
      <c r="L52" s="5"/>
      <c r="M52" s="19"/>
    </row>
    <row r="53" spans="2:21" ht="18" customHeight="1" x14ac:dyDescent="0.35">
      <c r="J53" s="19"/>
      <c r="K53" s="19"/>
      <c r="L53" s="19"/>
      <c r="M53" s="19"/>
    </row>
    <row r="54" spans="2:21" s="19" customFormat="1" ht="18" customHeight="1" x14ac:dyDescent="0.35">
      <c r="B54" s="5"/>
      <c r="C54" s="5"/>
      <c r="D54" s="5"/>
      <c r="E54" s="5"/>
      <c r="F54" s="5"/>
      <c r="G54" s="5"/>
      <c r="H54" s="5"/>
      <c r="I54" s="20"/>
      <c r="J54" s="5"/>
      <c r="K54" s="5"/>
      <c r="N54" s="5"/>
      <c r="O54" s="50"/>
      <c r="P54" s="22"/>
      <c r="Q54" s="5"/>
      <c r="R54" s="5"/>
      <c r="S54" s="5"/>
      <c r="T54" s="5"/>
      <c r="U54" s="5"/>
    </row>
    <row r="55" spans="2:21" s="19" customFormat="1" ht="18" customHeight="1" x14ac:dyDescent="0.35">
      <c r="B55" s="5"/>
      <c r="C55" s="5"/>
      <c r="D55" s="5"/>
      <c r="E55" s="5"/>
      <c r="F55" s="5"/>
      <c r="G55" s="5"/>
      <c r="H55" s="5"/>
      <c r="I55" s="20"/>
      <c r="J55" s="5"/>
      <c r="K55" s="5"/>
      <c r="N55" s="5"/>
      <c r="O55" s="50"/>
      <c r="P55" s="22"/>
      <c r="Q55" s="5"/>
      <c r="R55" s="5"/>
      <c r="S55" s="5"/>
      <c r="T55" s="5"/>
      <c r="U55" s="5"/>
    </row>
    <row r="56" spans="2:21" s="19" customFormat="1" ht="18" customHeight="1" x14ac:dyDescent="0.35">
      <c r="B56" s="5"/>
      <c r="C56" s="5"/>
      <c r="D56" s="5"/>
      <c r="E56" s="5"/>
      <c r="F56" s="5"/>
      <c r="G56" s="5"/>
      <c r="H56" s="5"/>
      <c r="I56" s="20"/>
      <c r="J56" s="5"/>
      <c r="K56" s="5"/>
      <c r="N56" s="5"/>
      <c r="O56" s="50"/>
      <c r="P56" s="22"/>
      <c r="Q56" s="5"/>
      <c r="R56" s="5"/>
      <c r="S56" s="5"/>
      <c r="T56" s="5"/>
      <c r="U56" s="5"/>
    </row>
    <row r="57" spans="2:21" s="19" customFormat="1" ht="18" customHeight="1" x14ac:dyDescent="0.35">
      <c r="B57" s="5"/>
      <c r="C57" s="5"/>
      <c r="D57" s="5"/>
      <c r="E57" s="5"/>
      <c r="F57" s="5"/>
      <c r="G57" s="5"/>
      <c r="H57" s="5"/>
      <c r="I57" s="20"/>
      <c r="J57" s="5"/>
      <c r="K57" s="5"/>
      <c r="L57" s="5"/>
      <c r="N57" s="5"/>
      <c r="O57" s="50"/>
      <c r="P57" s="22"/>
      <c r="Q57" s="5"/>
      <c r="R57" s="5"/>
      <c r="S57" s="5"/>
      <c r="T57" s="5"/>
      <c r="U57" s="5"/>
    </row>
    <row r="58" spans="2:21" ht="18" customHeight="1" x14ac:dyDescent="0.35">
      <c r="J58" s="5"/>
      <c r="K58" s="5"/>
      <c r="L58" s="5"/>
      <c r="M58" s="5"/>
    </row>
    <row r="59" spans="2:21" ht="18" customHeight="1" x14ac:dyDescent="0.35">
      <c r="J59" s="5"/>
      <c r="K59" s="5"/>
      <c r="L59" s="5"/>
      <c r="M59" s="5"/>
    </row>
    <row r="60" spans="2:21" ht="18" customHeight="1" x14ac:dyDescent="0.35">
      <c r="J60" s="14"/>
      <c r="K60" s="14"/>
      <c r="L60" s="5"/>
      <c r="M60" s="5"/>
    </row>
    <row r="61" spans="2:21" ht="18" customHeight="1" x14ac:dyDescent="0.35">
      <c r="J61" s="14"/>
      <c r="K61" s="14"/>
      <c r="L61" s="5"/>
      <c r="M61" s="5"/>
    </row>
    <row r="62" spans="2:21" ht="18" customHeight="1" x14ac:dyDescent="0.35">
      <c r="J62" s="14"/>
      <c r="K62" s="14"/>
      <c r="L62" s="5"/>
      <c r="M62" s="5"/>
    </row>
    <row r="63" spans="2:21" ht="18" customHeight="1" x14ac:dyDescent="0.35">
      <c r="J63" s="14"/>
      <c r="K63" s="14"/>
      <c r="L63" s="14"/>
      <c r="M63" s="5"/>
    </row>
    <row r="64" spans="2:21" ht="18" customHeight="1" x14ac:dyDescent="0.35">
      <c r="L64" s="14"/>
      <c r="M64" s="5"/>
    </row>
    <row r="65" spans="12:13" ht="18" customHeight="1" x14ac:dyDescent="0.35">
      <c r="L65" s="14"/>
      <c r="M65" s="5"/>
    </row>
    <row r="66" spans="12:13" ht="18" customHeight="1" x14ac:dyDescent="0.35">
      <c r="L66" s="14"/>
      <c r="M66" s="5"/>
    </row>
    <row r="67" spans="12:13" ht="18" customHeight="1" x14ac:dyDescent="0.35">
      <c r="M67" s="19"/>
    </row>
    <row r="68" spans="12:13" ht="18" customHeight="1" x14ac:dyDescent="0.35">
      <c r="M68" s="19"/>
    </row>
    <row r="69" spans="12:13" ht="18" customHeight="1" x14ac:dyDescent="0.35">
      <c r="M69" s="19"/>
    </row>
    <row r="70" spans="12:13" ht="18" customHeight="1" x14ac:dyDescent="0.35">
      <c r="M70" s="19"/>
    </row>
    <row r="71" spans="12:13" ht="18" customHeight="1" x14ac:dyDescent="0.35">
      <c r="M71" s="5"/>
    </row>
    <row r="72" spans="12:13" ht="18" customHeight="1" x14ac:dyDescent="0.35">
      <c r="M72" s="5"/>
    </row>
    <row r="73" spans="12:13" ht="18" customHeight="1" x14ac:dyDescent="0.35">
      <c r="M73" s="5"/>
    </row>
    <row r="74" spans="12:13" ht="18" customHeight="1" x14ac:dyDescent="0.35">
      <c r="M74" s="5"/>
    </row>
    <row r="75" spans="12:13" ht="18" customHeight="1" x14ac:dyDescent="0.35">
      <c r="M75" s="5"/>
    </row>
    <row r="76" spans="12:13" ht="18" customHeight="1" x14ac:dyDescent="0.35">
      <c r="M76" s="5"/>
    </row>
    <row r="77" spans="12:13" ht="18" customHeight="1" x14ac:dyDescent="0.35">
      <c r="M77" s="14"/>
    </row>
    <row r="78" spans="12:13" ht="18" customHeight="1" x14ac:dyDescent="0.35">
      <c r="M78" s="14"/>
    </row>
    <row r="79" spans="12:13" ht="18" customHeight="1" x14ac:dyDescent="0.35">
      <c r="M79" s="14"/>
    </row>
    <row r="80" spans="12:13" ht="18" customHeight="1" x14ac:dyDescent="0.35">
      <c r="M80" s="14"/>
    </row>
    <row r="81" ht="18" customHeight="1" x14ac:dyDescent="0.35"/>
    <row r="82" ht="18" customHeight="1" x14ac:dyDescent="0.35"/>
    <row r="83" ht="18" customHeight="1" x14ac:dyDescent="0.35"/>
    <row r="84" ht="18" customHeight="1" x14ac:dyDescent="0.35"/>
    <row r="85" ht="18" customHeight="1" x14ac:dyDescent="0.35"/>
    <row r="86" ht="18" customHeight="1" x14ac:dyDescent="0.35"/>
    <row r="87" ht="18" customHeight="1" x14ac:dyDescent="0.35"/>
    <row r="88" ht="18" customHeight="1" x14ac:dyDescent="0.35"/>
    <row r="89" ht="18" customHeight="1" x14ac:dyDescent="0.35"/>
    <row r="90" ht="18" customHeight="1" x14ac:dyDescent="0.35"/>
    <row r="91" ht="18" customHeight="1" x14ac:dyDescent="0.35"/>
    <row r="92" ht="18" customHeight="1" x14ac:dyDescent="0.35"/>
    <row r="93" ht="18" customHeight="1" x14ac:dyDescent="0.35"/>
    <row r="94" ht="18" customHeight="1" x14ac:dyDescent="0.35"/>
    <row r="95" ht="18" customHeight="1" x14ac:dyDescent="0.35"/>
    <row r="96" ht="18" customHeight="1" x14ac:dyDescent="0.35"/>
    <row r="97" ht="18" customHeight="1" x14ac:dyDescent="0.35"/>
    <row r="98" ht="18" customHeight="1" x14ac:dyDescent="0.35"/>
    <row r="99" ht="18" customHeight="1" x14ac:dyDescent="0.35"/>
    <row r="100" ht="18" customHeight="1" x14ac:dyDescent="0.35"/>
    <row r="101" ht="18" customHeight="1" x14ac:dyDescent="0.35"/>
    <row r="102" ht="18" customHeight="1" x14ac:dyDescent="0.35"/>
    <row r="103" ht="18" customHeight="1" x14ac:dyDescent="0.35"/>
    <row r="104" ht="18" customHeight="1" x14ac:dyDescent="0.35"/>
    <row r="105" ht="18" customHeight="1" x14ac:dyDescent="0.35"/>
    <row r="106" ht="18" customHeight="1" x14ac:dyDescent="0.35"/>
    <row r="107" ht="18" customHeight="1" x14ac:dyDescent="0.35"/>
    <row r="108" ht="18" customHeight="1" x14ac:dyDescent="0.35"/>
    <row r="109" ht="18" customHeight="1" x14ac:dyDescent="0.35"/>
  </sheetData>
  <sheetProtection algorithmName="SHA-512" hashValue="Q++su1e4tqJRgDd1OstiVR5jBfbT0NPUtzxNYGFXLLPXZZARJMIziAr4lgZFTMYp085X+1IJ57TjUFl/q9l+1w==" saltValue="jNFw+iJZek/6TJcpuxTNmQ==" spinCount="100000" sheet="1" objects="1" scenarios="1"/>
  <mergeCells count="31">
    <mergeCell ref="B1:E1"/>
    <mergeCell ref="C3:E3"/>
    <mergeCell ref="G3:H3"/>
    <mergeCell ref="B4:B6"/>
    <mergeCell ref="C4:E6"/>
    <mergeCell ref="F4:F6"/>
    <mergeCell ref="G4:H6"/>
    <mergeCell ref="J4:K4"/>
    <mergeCell ref="Q4:U4"/>
    <mergeCell ref="M5:N5"/>
    <mergeCell ref="O5:P5"/>
    <mergeCell ref="Q5:U5"/>
    <mergeCell ref="R6:R7"/>
    <mergeCell ref="S6:S7"/>
    <mergeCell ref="T6:T7"/>
    <mergeCell ref="U6:U7"/>
    <mergeCell ref="J7:K7"/>
    <mergeCell ref="M6:M7"/>
    <mergeCell ref="N6:N7"/>
    <mergeCell ref="O6:O7"/>
    <mergeCell ref="P6:P7"/>
    <mergeCell ref="Q6:Q7"/>
    <mergeCell ref="B13:H14"/>
    <mergeCell ref="M16:M31"/>
    <mergeCell ref="B9:E9"/>
    <mergeCell ref="F9:G9"/>
    <mergeCell ref="B10:H10"/>
    <mergeCell ref="B11:C11"/>
    <mergeCell ref="F11:H11"/>
    <mergeCell ref="B12:H12"/>
    <mergeCell ref="M8:M15"/>
  </mergeCells>
  <dataValidations count="4">
    <dataValidation type="list" allowBlank="1" showInputMessage="1" showErrorMessage="1" sqref="K5" xr:uid="{9A4F0070-9DA4-4C9A-9236-72E7762A16FA}">
      <formula1>"2024, 2025"</formula1>
    </dataValidation>
    <dataValidation type="list" allowBlank="1" showInputMessage="1" showErrorMessage="1" sqref="K65503 K65499" xr:uid="{79A043CB-FA86-4384-91AD-7CE6FA08C7C8}">
      <formula1>#REF!</formula1>
    </dataValidation>
    <dataValidation type="list" allowBlank="1" showInputMessage="1" showErrorMessage="1" sqref="K6" xr:uid="{7C3024AD-C50B-4D8A-8BE5-96B805418FFC}">
      <formula1>"January, February, March,April,May,June,July,August,September,October,November,December"</formula1>
    </dataValidation>
    <dataValidation type="list" allowBlank="1" showInputMessage="1" showErrorMessage="1" sqref="K9" xr:uid="{D8229306-DA84-4FF5-B70E-95D8EC35F96C}">
      <formula1>$O$6:$O$31</formula1>
    </dataValidation>
  </dataValidations>
  <hyperlinks>
    <hyperlink ref="M5" r:id="rId1" xr:uid="{AB8CAEF5-6083-48FB-9A00-3E450E7B29BA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A80043-B83E-4C85-A9E7-4034C1C4CC4F}">
  <dimension ref="B1:U109"/>
  <sheetViews>
    <sheetView zoomScale="70" zoomScaleNormal="70" workbookViewId="0">
      <selection activeCell="J1" sqref="J1:U1048576"/>
    </sheetView>
  </sheetViews>
  <sheetFormatPr defaultColWidth="23.85546875" defaultRowHeight="23.25" x14ac:dyDescent="0.35"/>
  <cols>
    <col min="1" max="1" width="9.140625" style="5" customWidth="1"/>
    <col min="2" max="2" width="32.85546875" style="5" customWidth="1"/>
    <col min="3" max="3" width="42.5703125" style="5" customWidth="1"/>
    <col min="4" max="4" width="24.42578125" style="5" customWidth="1"/>
    <col min="5" max="5" width="14" style="5" customWidth="1"/>
    <col min="6" max="6" width="28" style="5" customWidth="1"/>
    <col min="7" max="7" width="36" style="5" customWidth="1"/>
    <col min="8" max="8" width="27.42578125" style="5" customWidth="1"/>
    <col min="9" max="9" width="11.5703125" style="18" customWidth="1"/>
    <col min="10" max="10" width="69.5703125" style="4" hidden="1" customWidth="1"/>
    <col min="11" max="11" width="10.140625" style="4" hidden="1" customWidth="1"/>
    <col min="12" max="12" width="4.140625" style="4" hidden="1" customWidth="1"/>
    <col min="13" max="13" width="6.42578125" style="4" hidden="1" customWidth="1"/>
    <col min="14" max="14" width="13.5703125" style="5" hidden="1" customWidth="1"/>
    <col min="15" max="15" width="23.5703125" style="50" hidden="1" customWidth="1"/>
    <col min="16" max="16" width="36.85546875" style="22" hidden="1" customWidth="1"/>
    <col min="17" max="20" width="12.140625" style="5" hidden="1" customWidth="1"/>
    <col min="21" max="21" width="18.5703125" style="5" hidden="1" customWidth="1"/>
    <col min="22" max="249" width="9.140625" style="5" customWidth="1"/>
    <col min="250" max="250" width="20" style="5" customWidth="1"/>
    <col min="251" max="251" width="32.85546875" style="5" customWidth="1"/>
    <col min="252" max="252" width="17.42578125" style="5" customWidth="1"/>
    <col min="253" max="253" width="17.140625" style="5" customWidth="1"/>
    <col min="254" max="16384" width="23.85546875" style="5"/>
  </cols>
  <sheetData>
    <row r="1" spans="2:21" ht="42.75" customHeight="1" thickBot="1" x14ac:dyDescent="0.4">
      <c r="B1" s="138" t="s">
        <v>25</v>
      </c>
      <c r="C1" s="139"/>
      <c r="D1" s="139"/>
      <c r="E1" s="139"/>
      <c r="F1" s="1" t="str">
        <f>K6</f>
        <v>March</v>
      </c>
      <c r="G1" s="1">
        <f>K5</f>
        <v>2025</v>
      </c>
      <c r="H1" s="2"/>
      <c r="I1" s="3"/>
      <c r="J1" s="45"/>
      <c r="K1" s="45"/>
      <c r="L1" s="45"/>
      <c r="M1" s="45"/>
      <c r="N1" s="46"/>
      <c r="O1" s="49"/>
      <c r="P1" s="47"/>
      <c r="Q1" s="46"/>
      <c r="R1" s="46"/>
      <c r="S1" s="46"/>
      <c r="T1" s="46"/>
      <c r="U1" s="46"/>
    </row>
    <row r="2" spans="2:21" ht="8.25" customHeight="1" thickBot="1" x14ac:dyDescent="0.4">
      <c r="B2" s="6"/>
      <c r="C2" s="7"/>
      <c r="D2" s="7"/>
      <c r="E2" s="7"/>
      <c r="F2" s="7"/>
      <c r="G2" s="7"/>
      <c r="H2" s="7"/>
      <c r="I2" s="7"/>
    </row>
    <row r="3" spans="2:21" ht="20.25" customHeight="1" thickBot="1" x14ac:dyDescent="0.4">
      <c r="B3" s="63" t="s">
        <v>0</v>
      </c>
      <c r="C3" s="140" t="s">
        <v>1</v>
      </c>
      <c r="D3" s="140"/>
      <c r="E3" s="140"/>
      <c r="F3" s="93" t="s">
        <v>2</v>
      </c>
      <c r="G3" s="140" t="s">
        <v>28</v>
      </c>
      <c r="H3" s="141"/>
      <c r="I3" s="7"/>
    </row>
    <row r="4" spans="2:21" ht="65.45" customHeight="1" thickBot="1" x14ac:dyDescent="0.25">
      <c r="B4" s="142" t="s">
        <v>26</v>
      </c>
      <c r="C4" s="145" t="s">
        <v>27</v>
      </c>
      <c r="D4" s="145"/>
      <c r="E4" s="145"/>
      <c r="F4" s="142" t="s">
        <v>41</v>
      </c>
      <c r="G4" s="148" t="s">
        <v>42</v>
      </c>
      <c r="H4" s="148"/>
      <c r="I4" s="66"/>
      <c r="J4" s="124" t="s">
        <v>3</v>
      </c>
      <c r="K4" s="125"/>
      <c r="M4" s="65"/>
      <c r="N4" s="21"/>
      <c r="O4" s="51"/>
      <c r="P4" s="59"/>
      <c r="Q4" s="126"/>
      <c r="R4" s="126"/>
      <c r="S4" s="126"/>
      <c r="T4" s="126"/>
      <c r="U4" s="126"/>
    </row>
    <row r="5" spans="2:21" ht="40.35" customHeight="1" thickBot="1" x14ac:dyDescent="0.25">
      <c r="B5" s="143"/>
      <c r="C5" s="146"/>
      <c r="D5" s="146"/>
      <c r="E5" s="146"/>
      <c r="F5" s="143"/>
      <c r="G5" s="149"/>
      <c r="H5" s="149"/>
      <c r="I5" s="66"/>
      <c r="J5" s="8" t="s">
        <v>4</v>
      </c>
      <c r="K5" s="9">
        <v>2025</v>
      </c>
      <c r="L5" s="10"/>
      <c r="M5" s="127" t="s">
        <v>22</v>
      </c>
      <c r="N5" s="128"/>
      <c r="O5" s="129" t="s">
        <v>38</v>
      </c>
      <c r="P5" s="130"/>
      <c r="Q5" s="129" t="s">
        <v>24</v>
      </c>
      <c r="R5" s="131"/>
      <c r="S5" s="131"/>
      <c r="T5" s="131"/>
      <c r="U5" s="130"/>
    </row>
    <row r="6" spans="2:21" ht="40.35" customHeight="1" thickBot="1" x14ac:dyDescent="0.25">
      <c r="B6" s="144"/>
      <c r="C6" s="147"/>
      <c r="D6" s="147"/>
      <c r="E6" s="147"/>
      <c r="F6" s="144"/>
      <c r="G6" s="150"/>
      <c r="H6" s="150"/>
      <c r="I6" s="7"/>
      <c r="J6" s="8" t="s">
        <v>5</v>
      </c>
      <c r="K6" s="9" t="s">
        <v>11</v>
      </c>
      <c r="M6" s="132" t="s">
        <v>23</v>
      </c>
      <c r="N6" s="132" t="s">
        <v>7</v>
      </c>
      <c r="O6" s="134" t="s">
        <v>8</v>
      </c>
      <c r="P6" s="136" t="s">
        <v>37</v>
      </c>
      <c r="Q6" s="120" t="s">
        <v>31</v>
      </c>
      <c r="R6" s="120" t="s">
        <v>32</v>
      </c>
      <c r="S6" s="120" t="s">
        <v>33</v>
      </c>
      <c r="T6" s="120" t="s">
        <v>34</v>
      </c>
      <c r="U6" s="120" t="s">
        <v>35</v>
      </c>
    </row>
    <row r="7" spans="2:21" ht="21" thickBot="1" x14ac:dyDescent="0.25">
      <c r="B7" s="7"/>
      <c r="C7" s="7"/>
      <c r="D7" s="7"/>
      <c r="E7" s="7"/>
      <c r="F7" s="7"/>
      <c r="G7" s="7"/>
      <c r="H7" s="7"/>
      <c r="I7" s="7"/>
      <c r="J7" s="122" t="s">
        <v>20</v>
      </c>
      <c r="K7" s="123"/>
      <c r="M7" s="133"/>
      <c r="N7" s="133"/>
      <c r="O7" s="135"/>
      <c r="P7" s="137"/>
      <c r="Q7" s="121"/>
      <c r="R7" s="121"/>
      <c r="S7" s="121"/>
      <c r="T7" s="121"/>
      <c r="U7" s="121"/>
    </row>
    <row r="8" spans="2:21" x14ac:dyDescent="0.35">
      <c r="B8" s="7"/>
      <c r="C8" s="7"/>
      <c r="D8" s="7"/>
      <c r="E8" s="7"/>
      <c r="F8" s="7"/>
      <c r="G8" s="7"/>
      <c r="H8" s="7"/>
      <c r="I8" s="7"/>
      <c r="J8" s="8" t="s">
        <v>40</v>
      </c>
      <c r="K8" s="74">
        <v>4.109</v>
      </c>
      <c r="M8" s="111">
        <v>2024</v>
      </c>
      <c r="N8" s="67"/>
      <c r="O8" s="68"/>
      <c r="P8" s="69"/>
      <c r="Q8" s="24">
        <v>45509</v>
      </c>
      <c r="R8" s="24">
        <v>45516</v>
      </c>
      <c r="S8" s="24">
        <v>45523</v>
      </c>
      <c r="T8" s="24">
        <v>45530</v>
      </c>
      <c r="U8" s="25" t="s">
        <v>39</v>
      </c>
    </row>
    <row r="9" spans="2:21" ht="24" customHeight="1" thickBot="1" x14ac:dyDescent="0.25">
      <c r="B9" s="114" t="s">
        <v>29</v>
      </c>
      <c r="C9" s="114"/>
      <c r="D9" s="114"/>
      <c r="E9" s="114"/>
      <c r="F9" s="115" t="str">
        <f>CONCATENATE(F1,", ",G1)</f>
        <v>March, 2025</v>
      </c>
      <c r="G9" s="115"/>
      <c r="H9" s="7"/>
      <c r="I9" s="91"/>
      <c r="J9" s="11" t="s">
        <v>21</v>
      </c>
      <c r="K9" s="44">
        <v>-0.11</v>
      </c>
      <c r="M9" s="112"/>
      <c r="N9" s="26" t="s">
        <v>16</v>
      </c>
      <c r="O9" s="52">
        <f>P9-$K$8</f>
        <v>-0.08</v>
      </c>
      <c r="P9" s="27">
        <f>AVERAGE(Q9:U9)</f>
        <v>4.03</v>
      </c>
      <c r="Q9" s="27">
        <v>4.0730000000000004</v>
      </c>
      <c r="R9" s="27">
        <v>4.0579999999999998</v>
      </c>
      <c r="S9" s="27">
        <v>4.0190000000000001</v>
      </c>
      <c r="T9" s="27">
        <v>3.9689999999999999</v>
      </c>
      <c r="U9" s="28"/>
    </row>
    <row r="10" spans="2:21" ht="24" customHeight="1" x14ac:dyDescent="0.2">
      <c r="B10" s="116"/>
      <c r="C10" s="116"/>
      <c r="D10" s="116"/>
      <c r="E10" s="116"/>
      <c r="F10" s="116"/>
      <c r="G10" s="116"/>
      <c r="H10" s="116"/>
      <c r="I10" s="91"/>
      <c r="J10" s="13"/>
      <c r="K10" s="13"/>
      <c r="M10" s="112"/>
      <c r="N10" s="92"/>
      <c r="O10" s="53"/>
      <c r="P10" s="35"/>
      <c r="Q10" s="29">
        <v>45537</v>
      </c>
      <c r="R10" s="29">
        <v>45544</v>
      </c>
      <c r="S10" s="29">
        <v>45551</v>
      </c>
      <c r="T10" s="29">
        <v>45558</v>
      </c>
      <c r="U10" s="30">
        <v>45565</v>
      </c>
    </row>
    <row r="11" spans="2:21" ht="24" customHeight="1" thickBot="1" x14ac:dyDescent="0.25">
      <c r="B11" s="117" t="s">
        <v>43</v>
      </c>
      <c r="C11" s="117"/>
      <c r="D11" s="62" t="str">
        <f>CONCATENATE(F1," ",G1," is")</f>
        <v>March 2025 is</v>
      </c>
      <c r="E11" s="61">
        <f>K9</f>
        <v>-0.11</v>
      </c>
      <c r="F11" s="118" t="s">
        <v>36</v>
      </c>
      <c r="G11" s="118"/>
      <c r="H11" s="118"/>
      <c r="I11" s="12"/>
      <c r="J11" s="12"/>
      <c r="K11" s="12"/>
      <c r="M11" s="112"/>
      <c r="N11" s="31" t="s">
        <v>17</v>
      </c>
      <c r="O11" s="54">
        <f>P11-$K$8</f>
        <v>-0.27</v>
      </c>
      <c r="P11" s="32">
        <f>AVERAGE(Q11:U11)</f>
        <v>3.839</v>
      </c>
      <c r="Q11" s="32">
        <v>3.919</v>
      </c>
      <c r="R11" s="32">
        <v>3.871</v>
      </c>
      <c r="S11" s="32">
        <v>3.8180000000000001</v>
      </c>
      <c r="T11" s="32">
        <v>3.7970000000000002</v>
      </c>
      <c r="U11" s="78">
        <v>3.7879999999999998</v>
      </c>
    </row>
    <row r="12" spans="2:21" ht="16.350000000000001" customHeight="1" x14ac:dyDescent="0.2">
      <c r="B12" s="119"/>
      <c r="C12" s="119"/>
      <c r="D12" s="119"/>
      <c r="E12" s="119"/>
      <c r="F12" s="119"/>
      <c r="G12" s="119"/>
      <c r="H12" s="119"/>
      <c r="I12" s="13"/>
      <c r="J12" s="13"/>
      <c r="K12" s="13"/>
      <c r="M12" s="112"/>
      <c r="N12" s="23"/>
      <c r="O12" s="55"/>
      <c r="P12" s="34"/>
      <c r="Q12" s="24">
        <v>45572</v>
      </c>
      <c r="R12" s="24">
        <v>45579</v>
      </c>
      <c r="S12" s="24">
        <v>45586</v>
      </c>
      <c r="T12" s="24">
        <v>45593</v>
      </c>
      <c r="U12" s="25" t="s">
        <v>39</v>
      </c>
    </row>
    <row r="13" spans="2:21" ht="29.45" customHeight="1" thickBot="1" x14ac:dyDescent="0.25">
      <c r="B13" s="110" t="s">
        <v>44</v>
      </c>
      <c r="C13" s="110"/>
      <c r="D13" s="110"/>
      <c r="E13" s="110"/>
      <c r="F13" s="110"/>
      <c r="G13" s="110"/>
      <c r="H13" s="110"/>
      <c r="I13" s="91"/>
      <c r="J13" s="13"/>
      <c r="K13" s="13"/>
      <c r="M13" s="112"/>
      <c r="N13" s="26" t="s">
        <v>18</v>
      </c>
      <c r="O13" s="52">
        <f>P13-$K$8</f>
        <v>-0.35</v>
      </c>
      <c r="P13" s="36">
        <f>AVERAGE(Q13:U13)</f>
        <v>3.76</v>
      </c>
      <c r="Q13" s="27">
        <v>3.7650000000000001</v>
      </c>
      <c r="R13" s="27">
        <v>3.766</v>
      </c>
      <c r="S13" s="27">
        <v>3.76</v>
      </c>
      <c r="T13" s="27">
        <v>3.75</v>
      </c>
      <c r="U13" s="28"/>
    </row>
    <row r="14" spans="2:21" ht="24" thickBot="1" x14ac:dyDescent="0.25">
      <c r="B14" s="110"/>
      <c r="C14" s="110"/>
      <c r="D14" s="110"/>
      <c r="E14" s="110"/>
      <c r="F14" s="110"/>
      <c r="G14" s="110"/>
      <c r="H14" s="110"/>
      <c r="I14" s="91"/>
      <c r="J14" s="13"/>
      <c r="K14" s="13"/>
      <c r="M14" s="112"/>
      <c r="N14" s="92"/>
      <c r="O14" s="53"/>
      <c r="P14" s="37"/>
      <c r="Q14" s="29">
        <v>45600</v>
      </c>
      <c r="R14" s="29">
        <v>45607</v>
      </c>
      <c r="S14" s="29">
        <v>45614</v>
      </c>
      <c r="T14" s="29">
        <v>45621</v>
      </c>
      <c r="U14" s="30" t="s">
        <v>39</v>
      </c>
    </row>
    <row r="15" spans="2:21" ht="24" customHeight="1" thickBot="1" x14ac:dyDescent="0.25">
      <c r="E15" s="60"/>
      <c r="F15" s="60"/>
      <c r="G15" s="60"/>
      <c r="H15" s="60"/>
      <c r="I15" s="91"/>
      <c r="J15" s="13"/>
      <c r="K15" s="13"/>
      <c r="M15" s="113"/>
      <c r="N15" s="31" t="s">
        <v>19</v>
      </c>
      <c r="O15" s="54">
        <f>P15-$K$8</f>
        <v>-0.35</v>
      </c>
      <c r="P15" s="38">
        <f>AVERAGE(Q15:U15)</f>
        <v>3.7570000000000001</v>
      </c>
      <c r="Q15" s="32">
        <v>3.7530000000000001</v>
      </c>
      <c r="R15" s="32">
        <v>3.7469999999999999</v>
      </c>
      <c r="S15" s="32">
        <v>3.7509999999999999</v>
      </c>
      <c r="T15" s="32">
        <v>3.7759999999999998</v>
      </c>
      <c r="U15" s="30"/>
    </row>
    <row r="16" spans="2:21" ht="24" customHeight="1" x14ac:dyDescent="0.2">
      <c r="B16" s="91" t="s">
        <v>30</v>
      </c>
      <c r="I16" s="91"/>
      <c r="J16" s="13"/>
      <c r="K16" s="13"/>
      <c r="M16" s="111">
        <v>2025</v>
      </c>
      <c r="N16" s="23"/>
      <c r="O16" s="55"/>
      <c r="P16" s="39"/>
      <c r="Q16" s="24">
        <v>45628</v>
      </c>
      <c r="R16" s="24">
        <v>45635</v>
      </c>
      <c r="S16" s="24">
        <v>45642</v>
      </c>
      <c r="T16" s="24">
        <v>45649</v>
      </c>
      <c r="U16" s="25">
        <v>45656</v>
      </c>
    </row>
    <row r="17" spans="2:21" ht="24" customHeight="1" thickBot="1" x14ac:dyDescent="0.25">
      <c r="B17" s="17"/>
      <c r="C17" s="16"/>
      <c r="D17" s="16"/>
      <c r="E17" s="16"/>
      <c r="F17" s="16"/>
      <c r="G17" s="16"/>
      <c r="H17" s="16"/>
      <c r="I17" s="91"/>
      <c r="J17" s="13"/>
      <c r="K17" s="13"/>
      <c r="M17" s="112"/>
      <c r="N17" s="40" t="s">
        <v>9</v>
      </c>
      <c r="O17" s="52">
        <f>P17-$K$8</f>
        <v>-0.35</v>
      </c>
      <c r="P17" s="36">
        <f>AVERAGE(Q17:U17)</f>
        <v>3.758</v>
      </c>
      <c r="Q17" s="27">
        <v>3.7730000000000001</v>
      </c>
      <c r="R17" s="27">
        <v>3.7549999999999999</v>
      </c>
      <c r="S17" s="27">
        <v>3.754</v>
      </c>
      <c r="T17" s="27">
        <v>3.7570000000000001</v>
      </c>
      <c r="U17" s="27">
        <v>3.7530000000000001</v>
      </c>
    </row>
    <row r="18" spans="2:21" ht="24" customHeight="1" thickBot="1" x14ac:dyDescent="0.25">
      <c r="B18" s="17"/>
      <c r="C18" s="16"/>
      <c r="D18" s="16"/>
      <c r="E18" s="16"/>
      <c r="F18" s="16"/>
      <c r="G18" s="16"/>
      <c r="H18" s="16"/>
      <c r="I18" s="91"/>
      <c r="J18" s="13"/>
      <c r="K18" s="13"/>
      <c r="M18" s="112"/>
      <c r="N18" s="41"/>
      <c r="O18" s="56"/>
      <c r="P18" s="37"/>
      <c r="Q18" s="29">
        <v>45663</v>
      </c>
      <c r="R18" s="29">
        <v>45670</v>
      </c>
      <c r="S18" s="29">
        <v>45677</v>
      </c>
      <c r="T18" s="29">
        <v>45684</v>
      </c>
      <c r="U18" s="30" t="s">
        <v>39</v>
      </c>
    </row>
    <row r="19" spans="2:21" ht="24" customHeight="1" thickBot="1" x14ac:dyDescent="0.25">
      <c r="B19" s="17"/>
      <c r="C19" s="16"/>
      <c r="D19" s="16"/>
      <c r="E19" s="16"/>
      <c r="F19" s="16"/>
      <c r="G19" s="16"/>
      <c r="H19" s="16"/>
      <c r="I19" s="15"/>
      <c r="J19" s="13"/>
      <c r="K19" s="13"/>
      <c r="M19" s="112"/>
      <c r="N19" s="42" t="s">
        <v>10</v>
      </c>
      <c r="O19" s="54">
        <f>P19-$K$8</f>
        <v>-0.24</v>
      </c>
      <c r="P19" s="38">
        <f>AVERAGE(Q19:U19)</f>
        <v>3.8740000000000001</v>
      </c>
      <c r="Q19" s="32">
        <v>3.7709999999999999</v>
      </c>
      <c r="R19" s="32">
        <v>3.8210000000000002</v>
      </c>
      <c r="S19" s="32">
        <v>3.944</v>
      </c>
      <c r="T19" s="32">
        <v>3.9609999999999999</v>
      </c>
      <c r="U19" s="30"/>
    </row>
    <row r="20" spans="2:21" ht="20.100000000000001" customHeight="1" x14ac:dyDescent="0.2">
      <c r="I20" s="16"/>
      <c r="J20" s="13"/>
      <c r="K20" s="13"/>
      <c r="M20" s="112"/>
      <c r="N20" s="43"/>
      <c r="O20" s="55"/>
      <c r="P20" s="39"/>
      <c r="Q20" s="24">
        <v>45691</v>
      </c>
      <c r="R20" s="24">
        <v>45698</v>
      </c>
      <c r="S20" s="24">
        <v>45705</v>
      </c>
      <c r="T20" s="24">
        <v>45712</v>
      </c>
      <c r="U20" s="25" t="s">
        <v>39</v>
      </c>
    </row>
    <row r="21" spans="2:21" ht="24" thickBot="1" x14ac:dyDescent="0.25">
      <c r="I21" s="16"/>
      <c r="K21" s="5"/>
      <c r="M21" s="112"/>
      <c r="N21" s="40" t="s">
        <v>11</v>
      </c>
      <c r="O21" s="52">
        <f>P21-$K$8</f>
        <v>-0.11</v>
      </c>
      <c r="P21" s="36">
        <f>AVERAGE(Q21:U21)</f>
        <v>4.0010000000000003</v>
      </c>
      <c r="Q21" s="27">
        <v>3.968</v>
      </c>
      <c r="R21" s="27">
        <v>3.97</v>
      </c>
      <c r="S21" s="27">
        <v>4.0209999999999999</v>
      </c>
      <c r="T21" s="27">
        <v>4.0430000000000001</v>
      </c>
      <c r="U21" s="28"/>
    </row>
    <row r="22" spans="2:21" x14ac:dyDescent="0.35">
      <c r="I22" s="15"/>
      <c r="J22" s="5"/>
      <c r="K22" s="5"/>
      <c r="M22" s="112"/>
      <c r="N22" s="41"/>
      <c r="O22" s="57"/>
      <c r="P22" s="37"/>
      <c r="Q22" s="29">
        <v>45719</v>
      </c>
      <c r="R22" s="29">
        <v>45726</v>
      </c>
      <c r="S22" s="29">
        <v>45733</v>
      </c>
      <c r="T22" s="29">
        <v>45740</v>
      </c>
      <c r="U22" s="30">
        <v>45747</v>
      </c>
    </row>
    <row r="23" spans="2:21" ht="24" thickBot="1" x14ac:dyDescent="0.25">
      <c r="I23" s="16"/>
      <c r="J23" s="5"/>
      <c r="K23" s="5"/>
      <c r="M23" s="112"/>
      <c r="N23" s="42" t="s">
        <v>12</v>
      </c>
      <c r="O23" s="54" t="e">
        <f>P23-$K$8</f>
        <v>#DIV/0!</v>
      </c>
      <c r="P23" s="32" t="e">
        <f>AVERAGE(Q23:U23)</f>
        <v>#DIV/0!</v>
      </c>
      <c r="Q23" s="32"/>
      <c r="R23" s="32"/>
      <c r="S23" s="32"/>
      <c r="T23" s="32"/>
      <c r="U23" s="48"/>
    </row>
    <row r="24" spans="2:21" x14ac:dyDescent="0.2">
      <c r="I24" s="16"/>
      <c r="J24" s="5"/>
      <c r="K24" s="5"/>
      <c r="L24" s="5"/>
      <c r="M24" s="112"/>
      <c r="N24" s="43"/>
      <c r="O24" s="55"/>
      <c r="P24" s="34"/>
      <c r="Q24" s="24">
        <v>45754</v>
      </c>
      <c r="R24" s="24">
        <v>45761</v>
      </c>
      <c r="S24" s="24">
        <v>45768</v>
      </c>
      <c r="T24" s="24">
        <v>45775</v>
      </c>
      <c r="U24" s="25" t="s">
        <v>39</v>
      </c>
    </row>
    <row r="25" spans="2:21" ht="20.100000000000001" customHeight="1" thickBot="1" x14ac:dyDescent="0.25">
      <c r="I25" s="16"/>
      <c r="J25" s="5"/>
      <c r="K25" s="5"/>
      <c r="L25" s="5"/>
      <c r="M25" s="112"/>
      <c r="N25" s="40" t="s">
        <v>13</v>
      </c>
      <c r="O25" s="52" t="e">
        <f>P25-$K$8</f>
        <v>#DIV/0!</v>
      </c>
      <c r="P25" s="27" t="e">
        <f>AVERAGE(Q25:U25)</f>
        <v>#DIV/0!</v>
      </c>
      <c r="Q25" s="27"/>
      <c r="R25" s="27"/>
      <c r="S25" s="27"/>
      <c r="T25" s="27"/>
      <c r="U25" s="28"/>
    </row>
    <row r="26" spans="2:21" ht="20.100000000000001" customHeight="1" x14ac:dyDescent="0.2">
      <c r="J26" s="5"/>
      <c r="K26" s="5"/>
      <c r="L26" s="5"/>
      <c r="M26" s="112"/>
      <c r="N26" s="41"/>
      <c r="O26" s="53"/>
      <c r="P26" s="35"/>
      <c r="Q26" s="29">
        <v>45782</v>
      </c>
      <c r="R26" s="29">
        <v>45789</v>
      </c>
      <c r="S26" s="29">
        <v>45796</v>
      </c>
      <c r="T26" s="29">
        <v>45803</v>
      </c>
      <c r="U26" s="30" t="s">
        <v>39</v>
      </c>
    </row>
    <row r="27" spans="2:21" ht="20.100000000000001" customHeight="1" thickBot="1" x14ac:dyDescent="0.25">
      <c r="J27" s="5"/>
      <c r="K27" s="5"/>
      <c r="L27" s="5"/>
      <c r="M27" s="112"/>
      <c r="N27" s="42" t="s">
        <v>14</v>
      </c>
      <c r="O27" s="54" t="e">
        <f>P27-$K$8</f>
        <v>#DIV/0!</v>
      </c>
      <c r="P27" s="32" t="e">
        <f>AVERAGE(Q27:U27)</f>
        <v>#DIV/0!</v>
      </c>
      <c r="Q27" s="32"/>
      <c r="R27" s="32"/>
      <c r="S27" s="32"/>
      <c r="T27" s="32"/>
      <c r="U27" s="33"/>
    </row>
    <row r="28" spans="2:21" ht="20.100000000000001" customHeight="1" x14ac:dyDescent="0.2">
      <c r="J28" s="5"/>
      <c r="K28" s="5"/>
      <c r="L28" s="5"/>
      <c r="M28" s="112"/>
      <c r="N28" s="43"/>
      <c r="O28" s="55"/>
      <c r="P28" s="34"/>
      <c r="Q28" s="24">
        <v>45810</v>
      </c>
      <c r="R28" s="24">
        <v>45817</v>
      </c>
      <c r="S28" s="24">
        <v>45824</v>
      </c>
      <c r="T28" s="24">
        <v>45831</v>
      </c>
      <c r="U28" s="25">
        <v>45838</v>
      </c>
    </row>
    <row r="29" spans="2:21" ht="20.100000000000001" customHeight="1" thickBot="1" x14ac:dyDescent="0.25">
      <c r="J29" s="5"/>
      <c r="K29" s="5"/>
      <c r="L29" s="5"/>
      <c r="M29" s="112"/>
      <c r="N29" s="40" t="s">
        <v>6</v>
      </c>
      <c r="O29" s="52" t="e">
        <f>P29-$K$8</f>
        <v>#DIV/0!</v>
      </c>
      <c r="P29" s="27" t="e">
        <f>AVERAGE(Q29:U29)</f>
        <v>#DIV/0!</v>
      </c>
      <c r="Q29" s="27"/>
      <c r="R29" s="27"/>
      <c r="S29" s="27"/>
      <c r="T29" s="27"/>
      <c r="U29" s="48"/>
    </row>
    <row r="30" spans="2:21" ht="20.100000000000001" customHeight="1" x14ac:dyDescent="0.2">
      <c r="J30" s="5"/>
      <c r="K30" s="5"/>
      <c r="L30" s="5"/>
      <c r="M30" s="112"/>
      <c r="N30" s="41"/>
      <c r="O30" s="53"/>
      <c r="P30" s="35"/>
      <c r="Q30" s="29">
        <v>45845</v>
      </c>
      <c r="R30" s="29">
        <v>45852</v>
      </c>
      <c r="S30" s="29">
        <v>45859</v>
      </c>
      <c r="T30" s="29">
        <v>45866</v>
      </c>
      <c r="U30" s="30" t="s">
        <v>39</v>
      </c>
    </row>
    <row r="31" spans="2:21" ht="20.100000000000001" customHeight="1" thickBot="1" x14ac:dyDescent="0.25">
      <c r="J31" s="5"/>
      <c r="K31" s="5"/>
      <c r="L31" s="5"/>
      <c r="M31" s="113"/>
      <c r="N31" s="42" t="s">
        <v>15</v>
      </c>
      <c r="O31" s="54" t="e">
        <f>P31-$K$8</f>
        <v>#DIV/0!</v>
      </c>
      <c r="P31" s="32" t="e">
        <f>AVERAGE(Q31:U31)</f>
        <v>#DIV/0!</v>
      </c>
      <c r="Q31" s="32"/>
      <c r="R31" s="32"/>
      <c r="S31" s="32"/>
      <c r="T31" s="32"/>
      <c r="U31" s="72"/>
    </row>
    <row r="32" spans="2:21" ht="20.100000000000001" customHeight="1" x14ac:dyDescent="0.2">
      <c r="J32" s="5"/>
      <c r="K32" s="5"/>
      <c r="L32" s="5"/>
      <c r="M32" s="64"/>
      <c r="N32" s="14"/>
      <c r="O32" s="58"/>
    </row>
    <row r="33" spans="2:21" ht="20.100000000000001" customHeight="1" x14ac:dyDescent="0.2">
      <c r="J33" s="5"/>
      <c r="K33" s="5"/>
      <c r="L33" s="5"/>
      <c r="M33" s="64"/>
      <c r="N33" s="14"/>
      <c r="O33" s="58"/>
    </row>
    <row r="34" spans="2:21" ht="20.100000000000001" customHeight="1" x14ac:dyDescent="0.35">
      <c r="J34" s="19"/>
      <c r="K34" s="19"/>
      <c r="L34" s="5"/>
      <c r="M34" s="64"/>
      <c r="N34" s="14"/>
    </row>
    <row r="35" spans="2:21" ht="20.100000000000001" customHeight="1" x14ac:dyDescent="0.35">
      <c r="J35" s="19"/>
      <c r="K35" s="19"/>
      <c r="L35" s="5"/>
      <c r="M35" s="64"/>
    </row>
    <row r="36" spans="2:21" ht="20.100000000000001" customHeight="1" x14ac:dyDescent="0.35">
      <c r="J36" s="19"/>
      <c r="K36" s="19"/>
      <c r="L36" s="5"/>
      <c r="M36" s="64"/>
    </row>
    <row r="37" spans="2:21" ht="20.100000000000001" customHeight="1" x14ac:dyDescent="0.35">
      <c r="J37" s="19"/>
      <c r="K37" s="19"/>
      <c r="L37" s="19"/>
      <c r="M37" s="64"/>
    </row>
    <row r="38" spans="2:21" s="19" customFormat="1" ht="18" customHeight="1" x14ac:dyDescent="0.35">
      <c r="B38" s="5"/>
      <c r="C38" s="5"/>
      <c r="D38" s="5"/>
      <c r="E38" s="5"/>
      <c r="F38" s="5"/>
      <c r="G38" s="5"/>
      <c r="H38" s="5"/>
      <c r="I38" s="20"/>
      <c r="M38" s="64"/>
      <c r="N38" s="5"/>
      <c r="O38" s="50"/>
      <c r="P38" s="22"/>
      <c r="Q38" s="5"/>
      <c r="R38" s="5"/>
      <c r="S38" s="5"/>
      <c r="T38" s="5"/>
      <c r="U38" s="5"/>
    </row>
    <row r="39" spans="2:21" s="19" customFormat="1" ht="18" customHeight="1" x14ac:dyDescent="0.35">
      <c r="B39" s="5"/>
      <c r="C39" s="5"/>
      <c r="D39" s="5"/>
      <c r="E39" s="5"/>
      <c r="F39" s="5"/>
      <c r="G39" s="5"/>
      <c r="H39" s="5"/>
      <c r="I39" s="20"/>
      <c r="M39" s="64"/>
      <c r="N39" s="5"/>
      <c r="O39" s="50"/>
      <c r="P39" s="22"/>
      <c r="Q39" s="5"/>
      <c r="R39" s="5"/>
      <c r="S39" s="5"/>
      <c r="T39" s="5"/>
      <c r="U39" s="5"/>
    </row>
    <row r="40" spans="2:21" s="19" customFormat="1" ht="18" customHeight="1" x14ac:dyDescent="0.35">
      <c r="B40" s="5"/>
      <c r="C40" s="5"/>
      <c r="D40" s="5"/>
      <c r="E40" s="5"/>
      <c r="F40" s="5"/>
      <c r="G40" s="5"/>
      <c r="H40" s="5"/>
      <c r="I40" s="20"/>
      <c r="M40" s="64"/>
      <c r="N40" s="5"/>
      <c r="O40" s="50"/>
      <c r="P40" s="22"/>
      <c r="Q40" s="5"/>
      <c r="R40" s="5"/>
      <c r="S40" s="5"/>
      <c r="T40" s="5"/>
      <c r="U40" s="5"/>
    </row>
    <row r="41" spans="2:21" s="19" customFormat="1" ht="18" customHeight="1" x14ac:dyDescent="0.35">
      <c r="B41" s="5"/>
      <c r="C41" s="5"/>
      <c r="D41" s="5"/>
      <c r="E41" s="5"/>
      <c r="F41" s="5"/>
      <c r="G41" s="5"/>
      <c r="H41" s="5"/>
      <c r="I41" s="20"/>
      <c r="J41" s="5"/>
      <c r="K41" s="5"/>
      <c r="M41" s="64"/>
      <c r="N41" s="5"/>
      <c r="O41" s="50"/>
      <c r="P41" s="22"/>
      <c r="Q41" s="5"/>
      <c r="R41" s="5"/>
      <c r="S41" s="5"/>
      <c r="T41" s="5"/>
      <c r="U41" s="5"/>
    </row>
    <row r="42" spans="2:21" s="19" customFormat="1" ht="18" customHeight="1" x14ac:dyDescent="0.35">
      <c r="B42" s="5"/>
      <c r="C42" s="5"/>
      <c r="D42" s="5"/>
      <c r="E42" s="5"/>
      <c r="F42" s="5"/>
      <c r="G42" s="5"/>
      <c r="H42" s="5"/>
      <c r="I42" s="20"/>
      <c r="J42" s="5"/>
      <c r="K42" s="5"/>
      <c r="M42" s="64"/>
      <c r="N42" s="5"/>
      <c r="O42" s="50"/>
      <c r="P42" s="22"/>
      <c r="Q42" s="5"/>
      <c r="R42" s="5"/>
      <c r="S42" s="5"/>
      <c r="T42" s="5"/>
      <c r="U42" s="5"/>
    </row>
    <row r="43" spans="2:21" s="19" customFormat="1" ht="18" customHeight="1" x14ac:dyDescent="0.35">
      <c r="B43" s="5"/>
      <c r="C43" s="5"/>
      <c r="D43" s="5"/>
      <c r="E43" s="5"/>
      <c r="F43" s="5"/>
      <c r="G43" s="5"/>
      <c r="H43" s="5"/>
      <c r="I43" s="20"/>
      <c r="J43" s="5"/>
      <c r="K43" s="5"/>
      <c r="M43" s="64"/>
      <c r="N43" s="5"/>
      <c r="O43" s="50"/>
      <c r="P43" s="22"/>
      <c r="Q43" s="5"/>
      <c r="R43" s="5"/>
      <c r="S43" s="5"/>
      <c r="T43" s="5"/>
      <c r="U43" s="5"/>
    </row>
    <row r="44" spans="2:21" s="19" customFormat="1" ht="18" customHeight="1" x14ac:dyDescent="0.35">
      <c r="B44" s="5"/>
      <c r="C44" s="5"/>
      <c r="D44" s="5"/>
      <c r="E44" s="5"/>
      <c r="F44" s="5"/>
      <c r="G44" s="5"/>
      <c r="H44" s="5"/>
      <c r="I44" s="20"/>
      <c r="J44" s="5"/>
      <c r="K44" s="5"/>
      <c r="L44" s="5"/>
      <c r="M44" s="64"/>
      <c r="N44" s="5"/>
      <c r="O44" s="50"/>
      <c r="P44" s="22"/>
      <c r="Q44" s="5"/>
      <c r="R44" s="5"/>
      <c r="S44" s="5"/>
      <c r="T44" s="5"/>
      <c r="U44" s="5"/>
    </row>
    <row r="45" spans="2:21" ht="18" customHeight="1" x14ac:dyDescent="0.35">
      <c r="J45" s="5"/>
      <c r="K45" s="5"/>
      <c r="L45" s="5"/>
      <c r="M45" s="64"/>
    </row>
    <row r="46" spans="2:21" ht="18" customHeight="1" x14ac:dyDescent="0.35">
      <c r="J46" s="5"/>
      <c r="K46" s="5"/>
      <c r="L46" s="5"/>
      <c r="M46" s="64"/>
    </row>
    <row r="47" spans="2:21" ht="18" customHeight="1" x14ac:dyDescent="0.35">
      <c r="J47" s="5"/>
      <c r="K47" s="5"/>
      <c r="L47" s="5"/>
      <c r="M47" s="64"/>
    </row>
    <row r="48" spans="2:21" ht="18" customHeight="1" x14ac:dyDescent="0.35">
      <c r="J48" s="5"/>
      <c r="K48" s="5"/>
      <c r="L48" s="5"/>
      <c r="M48" s="64"/>
    </row>
    <row r="49" spans="2:21" ht="18" customHeight="1" x14ac:dyDescent="0.35">
      <c r="J49" s="5"/>
      <c r="K49" s="5"/>
      <c r="L49" s="5"/>
      <c r="M49" s="64"/>
    </row>
    <row r="50" spans="2:21" ht="18" customHeight="1" x14ac:dyDescent="0.35">
      <c r="J50" s="19"/>
      <c r="K50" s="19"/>
      <c r="L50" s="5"/>
      <c r="M50" s="64"/>
    </row>
    <row r="51" spans="2:21" ht="18" customHeight="1" x14ac:dyDescent="0.35">
      <c r="J51" s="19"/>
      <c r="K51" s="19"/>
      <c r="L51" s="5"/>
      <c r="M51" s="19"/>
    </row>
    <row r="52" spans="2:21" ht="18" customHeight="1" x14ac:dyDescent="0.35">
      <c r="J52" s="19"/>
      <c r="K52" s="19"/>
      <c r="L52" s="5"/>
      <c r="M52" s="19"/>
    </row>
    <row r="53" spans="2:21" ht="18" customHeight="1" x14ac:dyDescent="0.35">
      <c r="J53" s="19"/>
      <c r="K53" s="19"/>
      <c r="L53" s="19"/>
      <c r="M53" s="19"/>
    </row>
    <row r="54" spans="2:21" s="19" customFormat="1" ht="18" customHeight="1" x14ac:dyDescent="0.35">
      <c r="B54" s="5"/>
      <c r="C54" s="5"/>
      <c r="D54" s="5"/>
      <c r="E54" s="5"/>
      <c r="F54" s="5"/>
      <c r="G54" s="5"/>
      <c r="H54" s="5"/>
      <c r="I54" s="20"/>
      <c r="J54" s="5"/>
      <c r="K54" s="5"/>
      <c r="N54" s="5"/>
      <c r="O54" s="50"/>
      <c r="P54" s="22"/>
      <c r="Q54" s="5"/>
      <c r="R54" s="5"/>
      <c r="S54" s="5"/>
      <c r="T54" s="5"/>
      <c r="U54" s="5"/>
    </row>
    <row r="55" spans="2:21" s="19" customFormat="1" ht="18" customHeight="1" x14ac:dyDescent="0.35">
      <c r="B55" s="5"/>
      <c r="C55" s="5"/>
      <c r="D55" s="5"/>
      <c r="E55" s="5"/>
      <c r="F55" s="5"/>
      <c r="G55" s="5"/>
      <c r="H55" s="5"/>
      <c r="I55" s="20"/>
      <c r="J55" s="5"/>
      <c r="K55" s="5"/>
      <c r="N55" s="5"/>
      <c r="O55" s="50"/>
      <c r="P55" s="22"/>
      <c r="Q55" s="5"/>
      <c r="R55" s="5"/>
      <c r="S55" s="5"/>
      <c r="T55" s="5"/>
      <c r="U55" s="5"/>
    </row>
    <row r="56" spans="2:21" s="19" customFormat="1" ht="18" customHeight="1" x14ac:dyDescent="0.35">
      <c r="B56" s="5"/>
      <c r="C56" s="5"/>
      <c r="D56" s="5"/>
      <c r="E56" s="5"/>
      <c r="F56" s="5"/>
      <c r="G56" s="5"/>
      <c r="H56" s="5"/>
      <c r="I56" s="20"/>
      <c r="J56" s="5"/>
      <c r="K56" s="5"/>
      <c r="N56" s="5"/>
      <c r="O56" s="50"/>
      <c r="P56" s="22"/>
      <c r="Q56" s="5"/>
      <c r="R56" s="5"/>
      <c r="S56" s="5"/>
      <c r="T56" s="5"/>
      <c r="U56" s="5"/>
    </row>
    <row r="57" spans="2:21" s="19" customFormat="1" ht="18" customHeight="1" x14ac:dyDescent="0.35">
      <c r="B57" s="5"/>
      <c r="C57" s="5"/>
      <c r="D57" s="5"/>
      <c r="E57" s="5"/>
      <c r="F57" s="5"/>
      <c r="G57" s="5"/>
      <c r="H57" s="5"/>
      <c r="I57" s="20"/>
      <c r="J57" s="5"/>
      <c r="K57" s="5"/>
      <c r="L57" s="5"/>
      <c r="N57" s="5"/>
      <c r="O57" s="50"/>
      <c r="P57" s="22"/>
      <c r="Q57" s="5"/>
      <c r="R57" s="5"/>
      <c r="S57" s="5"/>
      <c r="T57" s="5"/>
      <c r="U57" s="5"/>
    </row>
    <row r="58" spans="2:21" ht="18" customHeight="1" x14ac:dyDescent="0.35">
      <c r="J58" s="5"/>
      <c r="K58" s="5"/>
      <c r="L58" s="5"/>
      <c r="M58" s="5"/>
    </row>
    <row r="59" spans="2:21" ht="18" customHeight="1" x14ac:dyDescent="0.35">
      <c r="J59" s="5"/>
      <c r="K59" s="5"/>
      <c r="L59" s="5"/>
      <c r="M59" s="5"/>
    </row>
    <row r="60" spans="2:21" ht="18" customHeight="1" x14ac:dyDescent="0.35">
      <c r="J60" s="14"/>
      <c r="K60" s="14"/>
      <c r="L60" s="5"/>
      <c r="M60" s="5"/>
    </row>
    <row r="61" spans="2:21" ht="18" customHeight="1" x14ac:dyDescent="0.35">
      <c r="J61" s="14"/>
      <c r="K61" s="14"/>
      <c r="L61" s="5"/>
      <c r="M61" s="5"/>
    </row>
    <row r="62" spans="2:21" ht="18" customHeight="1" x14ac:dyDescent="0.35">
      <c r="J62" s="14"/>
      <c r="K62" s="14"/>
      <c r="L62" s="5"/>
      <c r="M62" s="5"/>
    </row>
    <row r="63" spans="2:21" ht="18" customHeight="1" x14ac:dyDescent="0.35">
      <c r="J63" s="14"/>
      <c r="K63" s="14"/>
      <c r="L63" s="14"/>
      <c r="M63" s="5"/>
    </row>
    <row r="64" spans="2:21" ht="18" customHeight="1" x14ac:dyDescent="0.35">
      <c r="L64" s="14"/>
      <c r="M64" s="5"/>
    </row>
    <row r="65" spans="12:13" ht="18" customHeight="1" x14ac:dyDescent="0.35">
      <c r="L65" s="14"/>
      <c r="M65" s="5"/>
    </row>
    <row r="66" spans="12:13" ht="18" customHeight="1" x14ac:dyDescent="0.35">
      <c r="L66" s="14"/>
      <c r="M66" s="5"/>
    </row>
    <row r="67" spans="12:13" ht="18" customHeight="1" x14ac:dyDescent="0.35">
      <c r="M67" s="19"/>
    </row>
    <row r="68" spans="12:13" ht="18" customHeight="1" x14ac:dyDescent="0.35">
      <c r="M68" s="19"/>
    </row>
    <row r="69" spans="12:13" ht="18" customHeight="1" x14ac:dyDescent="0.35">
      <c r="M69" s="19"/>
    </row>
    <row r="70" spans="12:13" ht="18" customHeight="1" x14ac:dyDescent="0.35">
      <c r="M70" s="19"/>
    </row>
    <row r="71" spans="12:13" ht="18" customHeight="1" x14ac:dyDescent="0.35">
      <c r="M71" s="5"/>
    </row>
    <row r="72" spans="12:13" ht="18" customHeight="1" x14ac:dyDescent="0.35">
      <c r="M72" s="5"/>
    </row>
    <row r="73" spans="12:13" ht="18" customHeight="1" x14ac:dyDescent="0.35">
      <c r="M73" s="5"/>
    </row>
    <row r="74" spans="12:13" ht="18" customHeight="1" x14ac:dyDescent="0.35">
      <c r="M74" s="5"/>
    </row>
    <row r="75" spans="12:13" ht="18" customHeight="1" x14ac:dyDescent="0.35">
      <c r="M75" s="5"/>
    </row>
    <row r="76" spans="12:13" ht="18" customHeight="1" x14ac:dyDescent="0.35">
      <c r="M76" s="5"/>
    </row>
    <row r="77" spans="12:13" ht="18" customHeight="1" x14ac:dyDescent="0.35">
      <c r="M77" s="14"/>
    </row>
    <row r="78" spans="12:13" ht="18" customHeight="1" x14ac:dyDescent="0.35">
      <c r="M78" s="14"/>
    </row>
    <row r="79" spans="12:13" ht="18" customHeight="1" x14ac:dyDescent="0.35">
      <c r="M79" s="14"/>
    </row>
    <row r="80" spans="12:13" ht="18" customHeight="1" x14ac:dyDescent="0.35">
      <c r="M80" s="14"/>
    </row>
    <row r="81" ht="18" customHeight="1" x14ac:dyDescent="0.35"/>
    <row r="82" ht="18" customHeight="1" x14ac:dyDescent="0.35"/>
    <row r="83" ht="18" customHeight="1" x14ac:dyDescent="0.35"/>
    <row r="84" ht="18" customHeight="1" x14ac:dyDescent="0.35"/>
    <row r="85" ht="18" customHeight="1" x14ac:dyDescent="0.35"/>
    <row r="86" ht="18" customHeight="1" x14ac:dyDescent="0.35"/>
    <row r="87" ht="18" customHeight="1" x14ac:dyDescent="0.35"/>
    <row r="88" ht="18" customHeight="1" x14ac:dyDescent="0.35"/>
    <row r="89" ht="18" customHeight="1" x14ac:dyDescent="0.35"/>
    <row r="90" ht="18" customHeight="1" x14ac:dyDescent="0.35"/>
    <row r="91" ht="18" customHeight="1" x14ac:dyDescent="0.35"/>
    <row r="92" ht="18" customHeight="1" x14ac:dyDescent="0.35"/>
    <row r="93" ht="18" customHeight="1" x14ac:dyDescent="0.35"/>
    <row r="94" ht="18" customHeight="1" x14ac:dyDescent="0.35"/>
    <row r="95" ht="18" customHeight="1" x14ac:dyDescent="0.35"/>
    <row r="96" ht="18" customHeight="1" x14ac:dyDescent="0.35"/>
    <row r="97" ht="18" customHeight="1" x14ac:dyDescent="0.35"/>
    <row r="98" ht="18" customHeight="1" x14ac:dyDescent="0.35"/>
    <row r="99" ht="18" customHeight="1" x14ac:dyDescent="0.35"/>
    <row r="100" ht="18" customHeight="1" x14ac:dyDescent="0.35"/>
    <row r="101" ht="18" customHeight="1" x14ac:dyDescent="0.35"/>
    <row r="102" ht="18" customHeight="1" x14ac:dyDescent="0.35"/>
    <row r="103" ht="18" customHeight="1" x14ac:dyDescent="0.35"/>
    <row r="104" ht="18" customHeight="1" x14ac:dyDescent="0.35"/>
    <row r="105" ht="18" customHeight="1" x14ac:dyDescent="0.35"/>
    <row r="106" ht="18" customHeight="1" x14ac:dyDescent="0.35"/>
    <row r="107" ht="18" customHeight="1" x14ac:dyDescent="0.35"/>
    <row r="108" ht="18" customHeight="1" x14ac:dyDescent="0.35"/>
    <row r="109" ht="18" customHeight="1" x14ac:dyDescent="0.35"/>
  </sheetData>
  <sheetProtection algorithmName="SHA-512" hashValue="Aj11+PTIVMHl5WhMG8K3fnaTPg9yOYX/PxwLUfHK4se0Wvf4sY7OboG7+skudoBfBODOKW1x5OfEV1QCU0t1lw==" saltValue="IxcauPRuaySnm48rxV6QCQ==" spinCount="100000" sheet="1" objects="1" scenarios="1"/>
  <mergeCells count="31">
    <mergeCell ref="B1:E1"/>
    <mergeCell ref="C3:E3"/>
    <mergeCell ref="G3:H3"/>
    <mergeCell ref="B4:B6"/>
    <mergeCell ref="C4:E6"/>
    <mergeCell ref="F4:F6"/>
    <mergeCell ref="G4:H6"/>
    <mergeCell ref="J4:K4"/>
    <mergeCell ref="Q4:U4"/>
    <mergeCell ref="M5:N5"/>
    <mergeCell ref="O5:P5"/>
    <mergeCell ref="Q5:U5"/>
    <mergeCell ref="R6:R7"/>
    <mergeCell ref="S6:S7"/>
    <mergeCell ref="T6:T7"/>
    <mergeCell ref="U6:U7"/>
    <mergeCell ref="J7:K7"/>
    <mergeCell ref="M6:M7"/>
    <mergeCell ref="N6:N7"/>
    <mergeCell ref="O6:O7"/>
    <mergeCell ref="P6:P7"/>
    <mergeCell ref="Q6:Q7"/>
    <mergeCell ref="B13:H14"/>
    <mergeCell ref="M16:M31"/>
    <mergeCell ref="B9:E9"/>
    <mergeCell ref="F9:G9"/>
    <mergeCell ref="B10:H10"/>
    <mergeCell ref="B11:C11"/>
    <mergeCell ref="F11:H11"/>
    <mergeCell ref="B12:H12"/>
    <mergeCell ref="M8:M15"/>
  </mergeCells>
  <dataValidations count="4">
    <dataValidation type="list" allowBlank="1" showInputMessage="1" showErrorMessage="1" sqref="K9" xr:uid="{722A6568-D55B-4B61-9584-99564010AB5F}">
      <formula1>$O$6:$O$31</formula1>
    </dataValidation>
    <dataValidation type="list" allowBlank="1" showInputMessage="1" showErrorMessage="1" sqref="K6" xr:uid="{343D874E-38BA-48DA-B235-20AE1AD7FB21}">
      <formula1>"January, February, March,April,May,June,July,August,September,October,November,December"</formula1>
    </dataValidation>
    <dataValidation type="list" allowBlank="1" showInputMessage="1" showErrorMessage="1" sqref="K65503 K65499" xr:uid="{F9CAC163-9C17-42E3-B604-9B08519B9CC7}">
      <formula1>#REF!</formula1>
    </dataValidation>
    <dataValidation type="list" allowBlank="1" showInputMessage="1" showErrorMessage="1" sqref="K5" xr:uid="{17B12E8F-50AF-42D8-8A30-C524827EF4BF}">
      <formula1>"2024, 2025"</formula1>
    </dataValidation>
  </dataValidations>
  <hyperlinks>
    <hyperlink ref="M5" r:id="rId1" xr:uid="{0BB64935-5982-4E00-A533-CEA64D1A8DAB}"/>
  </hyperlinks>
  <pageMargins left="0.7" right="0.7" top="0.75" bottom="0.75" header="0.3" footer="0.3"/>
  <pageSetup orientation="portrait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4DA3B9-0368-4B28-91F5-4E2536477B51}">
  <dimension ref="B1:U109"/>
  <sheetViews>
    <sheetView zoomScale="70" zoomScaleNormal="70" workbookViewId="0">
      <selection activeCell="J1" sqref="J1:U1048576"/>
    </sheetView>
  </sheetViews>
  <sheetFormatPr defaultColWidth="23.85546875" defaultRowHeight="23.25" x14ac:dyDescent="0.35"/>
  <cols>
    <col min="1" max="1" width="9.140625" style="5" customWidth="1"/>
    <col min="2" max="2" width="32.85546875" style="5" customWidth="1"/>
    <col min="3" max="3" width="42.5703125" style="5" customWidth="1"/>
    <col min="4" max="4" width="24.42578125" style="5" customWidth="1"/>
    <col min="5" max="5" width="14" style="5" customWidth="1"/>
    <col min="6" max="6" width="28" style="5" customWidth="1"/>
    <col min="7" max="7" width="36" style="5" customWidth="1"/>
    <col min="8" max="8" width="27.42578125" style="5" customWidth="1"/>
    <col min="9" max="9" width="11.5703125" style="18" customWidth="1"/>
    <col min="10" max="10" width="69.5703125" style="4" hidden="1" customWidth="1"/>
    <col min="11" max="11" width="10.140625" style="4" hidden="1" customWidth="1"/>
    <col min="12" max="12" width="4.140625" style="4" hidden="1" customWidth="1"/>
    <col min="13" max="13" width="6.42578125" style="4" hidden="1" customWidth="1"/>
    <col min="14" max="14" width="13.5703125" style="5" hidden="1" customWidth="1"/>
    <col min="15" max="15" width="23.5703125" style="50" hidden="1" customWidth="1"/>
    <col min="16" max="16" width="36.85546875" style="22" hidden="1" customWidth="1"/>
    <col min="17" max="20" width="12.140625" style="5" hidden="1" customWidth="1"/>
    <col min="21" max="21" width="18.5703125" style="5" hidden="1" customWidth="1"/>
    <col min="22" max="249" width="9.140625" style="5" customWidth="1"/>
    <col min="250" max="250" width="20" style="5" customWidth="1"/>
    <col min="251" max="251" width="32.85546875" style="5" customWidth="1"/>
    <col min="252" max="252" width="17.42578125" style="5" customWidth="1"/>
    <col min="253" max="253" width="17.140625" style="5" customWidth="1"/>
    <col min="254" max="16384" width="23.85546875" style="5"/>
  </cols>
  <sheetData>
    <row r="1" spans="2:21" ht="42.75" customHeight="1" thickBot="1" x14ac:dyDescent="0.4">
      <c r="B1" s="138" t="s">
        <v>25</v>
      </c>
      <c r="C1" s="139"/>
      <c r="D1" s="139"/>
      <c r="E1" s="139"/>
      <c r="F1" s="1" t="str">
        <f>K6</f>
        <v>February</v>
      </c>
      <c r="G1" s="1">
        <f>K5</f>
        <v>2025</v>
      </c>
      <c r="H1" s="2"/>
      <c r="I1" s="3"/>
      <c r="J1" s="45"/>
      <c r="K1" s="45"/>
      <c r="L1" s="45"/>
      <c r="M1" s="45"/>
      <c r="N1" s="46"/>
      <c r="O1" s="49"/>
      <c r="P1" s="47"/>
      <c r="Q1" s="46"/>
      <c r="R1" s="46"/>
      <c r="S1" s="46"/>
      <c r="T1" s="46"/>
      <c r="U1" s="46"/>
    </row>
    <row r="2" spans="2:21" ht="8.25" customHeight="1" thickBot="1" x14ac:dyDescent="0.4">
      <c r="B2" s="6"/>
      <c r="C2" s="7"/>
      <c r="D2" s="7"/>
      <c r="E2" s="7"/>
      <c r="F2" s="7"/>
      <c r="G2" s="7"/>
      <c r="H2" s="7"/>
      <c r="I2" s="7"/>
    </row>
    <row r="3" spans="2:21" ht="20.25" customHeight="1" thickBot="1" x14ac:dyDescent="0.4">
      <c r="B3" s="63" t="s">
        <v>0</v>
      </c>
      <c r="C3" s="140" t="s">
        <v>1</v>
      </c>
      <c r="D3" s="140"/>
      <c r="E3" s="140"/>
      <c r="F3" s="90" t="s">
        <v>2</v>
      </c>
      <c r="G3" s="140" t="s">
        <v>28</v>
      </c>
      <c r="H3" s="141"/>
      <c r="I3" s="7"/>
    </row>
    <row r="4" spans="2:21" ht="65.45" customHeight="1" thickBot="1" x14ac:dyDescent="0.25">
      <c r="B4" s="142" t="s">
        <v>26</v>
      </c>
      <c r="C4" s="145" t="s">
        <v>27</v>
      </c>
      <c r="D4" s="145"/>
      <c r="E4" s="145"/>
      <c r="F4" s="142" t="s">
        <v>41</v>
      </c>
      <c r="G4" s="148" t="s">
        <v>42</v>
      </c>
      <c r="H4" s="148"/>
      <c r="I4" s="66"/>
      <c r="J4" s="124" t="s">
        <v>3</v>
      </c>
      <c r="K4" s="125"/>
      <c r="M4" s="65"/>
      <c r="N4" s="21"/>
      <c r="O4" s="51"/>
      <c r="P4" s="59"/>
      <c r="Q4" s="126"/>
      <c r="R4" s="126"/>
      <c r="S4" s="126"/>
      <c r="T4" s="126"/>
      <c r="U4" s="126"/>
    </row>
    <row r="5" spans="2:21" ht="40.35" customHeight="1" thickBot="1" x14ac:dyDescent="0.25">
      <c r="B5" s="143"/>
      <c r="C5" s="146"/>
      <c r="D5" s="146"/>
      <c r="E5" s="146"/>
      <c r="F5" s="143"/>
      <c r="G5" s="149"/>
      <c r="H5" s="149"/>
      <c r="I5" s="66"/>
      <c r="J5" s="8" t="s">
        <v>4</v>
      </c>
      <c r="K5" s="9">
        <v>2025</v>
      </c>
      <c r="L5" s="10"/>
      <c r="M5" s="127" t="s">
        <v>22</v>
      </c>
      <c r="N5" s="128"/>
      <c r="O5" s="129" t="s">
        <v>38</v>
      </c>
      <c r="P5" s="130"/>
      <c r="Q5" s="129" t="s">
        <v>24</v>
      </c>
      <c r="R5" s="131"/>
      <c r="S5" s="131"/>
      <c r="T5" s="131"/>
      <c r="U5" s="130"/>
    </row>
    <row r="6" spans="2:21" ht="40.35" customHeight="1" thickBot="1" x14ac:dyDescent="0.25">
      <c r="B6" s="144"/>
      <c r="C6" s="147"/>
      <c r="D6" s="147"/>
      <c r="E6" s="147"/>
      <c r="F6" s="144"/>
      <c r="G6" s="150"/>
      <c r="H6" s="150"/>
      <c r="I6" s="7"/>
      <c r="J6" s="8" t="s">
        <v>5</v>
      </c>
      <c r="K6" s="9" t="s">
        <v>10</v>
      </c>
      <c r="M6" s="132" t="s">
        <v>23</v>
      </c>
      <c r="N6" s="132" t="s">
        <v>7</v>
      </c>
      <c r="O6" s="134" t="s">
        <v>8</v>
      </c>
      <c r="P6" s="136" t="s">
        <v>37</v>
      </c>
      <c r="Q6" s="120" t="s">
        <v>31</v>
      </c>
      <c r="R6" s="120" t="s">
        <v>32</v>
      </c>
      <c r="S6" s="120" t="s">
        <v>33</v>
      </c>
      <c r="T6" s="120" t="s">
        <v>34</v>
      </c>
      <c r="U6" s="120" t="s">
        <v>35</v>
      </c>
    </row>
    <row r="7" spans="2:21" ht="21" thickBot="1" x14ac:dyDescent="0.25">
      <c r="B7" s="7"/>
      <c r="C7" s="7"/>
      <c r="D7" s="7"/>
      <c r="E7" s="7"/>
      <c r="F7" s="7"/>
      <c r="G7" s="7"/>
      <c r="H7" s="7"/>
      <c r="I7" s="7"/>
      <c r="J7" s="122" t="s">
        <v>20</v>
      </c>
      <c r="K7" s="123"/>
      <c r="M7" s="133"/>
      <c r="N7" s="133"/>
      <c r="O7" s="135"/>
      <c r="P7" s="137"/>
      <c r="Q7" s="121"/>
      <c r="R7" s="121"/>
      <c r="S7" s="121"/>
      <c r="T7" s="121"/>
      <c r="U7" s="121"/>
    </row>
    <row r="8" spans="2:21" x14ac:dyDescent="0.35">
      <c r="B8" s="7"/>
      <c r="C8" s="7"/>
      <c r="D8" s="7"/>
      <c r="E8" s="7"/>
      <c r="F8" s="7"/>
      <c r="G8" s="7"/>
      <c r="H8" s="7"/>
      <c r="I8" s="7"/>
      <c r="J8" s="8" t="s">
        <v>40</v>
      </c>
      <c r="K8" s="74">
        <v>4.109</v>
      </c>
      <c r="M8" s="111">
        <v>2024</v>
      </c>
      <c r="N8" s="67"/>
      <c r="O8" s="68"/>
      <c r="P8" s="69"/>
      <c r="Q8" s="24">
        <v>45509</v>
      </c>
      <c r="R8" s="24">
        <v>45516</v>
      </c>
      <c r="S8" s="24">
        <v>45523</v>
      </c>
      <c r="T8" s="24">
        <v>45530</v>
      </c>
      <c r="U8" s="25" t="s">
        <v>39</v>
      </c>
    </row>
    <row r="9" spans="2:21" ht="24" customHeight="1" thickBot="1" x14ac:dyDescent="0.25">
      <c r="B9" s="114" t="s">
        <v>29</v>
      </c>
      <c r="C9" s="114"/>
      <c r="D9" s="114"/>
      <c r="E9" s="114"/>
      <c r="F9" s="115" t="str">
        <f>CONCATENATE(F1,", ",G1)</f>
        <v>February, 2025</v>
      </c>
      <c r="G9" s="115"/>
      <c r="H9" s="7"/>
      <c r="I9" s="88"/>
      <c r="J9" s="11" t="s">
        <v>21</v>
      </c>
      <c r="K9" s="44">
        <v>-0.24</v>
      </c>
      <c r="M9" s="112"/>
      <c r="N9" s="26" t="s">
        <v>16</v>
      </c>
      <c r="O9" s="52">
        <f>P9-$K$8</f>
        <v>-0.08</v>
      </c>
      <c r="P9" s="27">
        <f>AVERAGE(Q9:U9)</f>
        <v>4.03</v>
      </c>
      <c r="Q9" s="27">
        <v>4.0730000000000004</v>
      </c>
      <c r="R9" s="27">
        <v>4.0579999999999998</v>
      </c>
      <c r="S9" s="27">
        <v>4.0190000000000001</v>
      </c>
      <c r="T9" s="27">
        <v>3.9689999999999999</v>
      </c>
      <c r="U9" s="28"/>
    </row>
    <row r="10" spans="2:21" ht="24" customHeight="1" x14ac:dyDescent="0.2">
      <c r="B10" s="116"/>
      <c r="C10" s="116"/>
      <c r="D10" s="116"/>
      <c r="E10" s="116"/>
      <c r="F10" s="116"/>
      <c r="G10" s="116"/>
      <c r="H10" s="116"/>
      <c r="I10" s="88"/>
      <c r="J10" s="13"/>
      <c r="K10" s="13"/>
      <c r="M10" s="112"/>
      <c r="N10" s="89"/>
      <c r="O10" s="53"/>
      <c r="P10" s="35"/>
      <c r="Q10" s="29">
        <v>45537</v>
      </c>
      <c r="R10" s="29">
        <v>45544</v>
      </c>
      <c r="S10" s="29">
        <v>45551</v>
      </c>
      <c r="T10" s="29">
        <v>45558</v>
      </c>
      <c r="U10" s="30">
        <v>45565</v>
      </c>
    </row>
    <row r="11" spans="2:21" ht="24" customHeight="1" thickBot="1" x14ac:dyDescent="0.25">
      <c r="B11" s="117" t="s">
        <v>43</v>
      </c>
      <c r="C11" s="117"/>
      <c r="D11" s="62" t="str">
        <f>CONCATENATE(F1," ",G1," is")</f>
        <v>February 2025 is</v>
      </c>
      <c r="E11" s="61">
        <f>K9</f>
        <v>-0.24</v>
      </c>
      <c r="F11" s="118" t="s">
        <v>36</v>
      </c>
      <c r="G11" s="118"/>
      <c r="H11" s="118"/>
      <c r="I11" s="12"/>
      <c r="J11" s="12"/>
      <c r="K11" s="12"/>
      <c r="M11" s="112"/>
      <c r="N11" s="31" t="s">
        <v>17</v>
      </c>
      <c r="O11" s="54">
        <f>P11-$K$8</f>
        <v>-0.27</v>
      </c>
      <c r="P11" s="32">
        <f>AVERAGE(Q11:U11)</f>
        <v>3.839</v>
      </c>
      <c r="Q11" s="32">
        <v>3.919</v>
      </c>
      <c r="R11" s="32">
        <v>3.871</v>
      </c>
      <c r="S11" s="32">
        <v>3.8180000000000001</v>
      </c>
      <c r="T11" s="32">
        <v>3.7970000000000002</v>
      </c>
      <c r="U11" s="78">
        <v>3.7879999999999998</v>
      </c>
    </row>
    <row r="12" spans="2:21" ht="16.350000000000001" customHeight="1" x14ac:dyDescent="0.2">
      <c r="B12" s="119"/>
      <c r="C12" s="119"/>
      <c r="D12" s="119"/>
      <c r="E12" s="119"/>
      <c r="F12" s="119"/>
      <c r="G12" s="119"/>
      <c r="H12" s="119"/>
      <c r="I12" s="13"/>
      <c r="J12" s="13"/>
      <c r="K12" s="13"/>
      <c r="M12" s="112"/>
      <c r="N12" s="23"/>
      <c r="O12" s="55"/>
      <c r="P12" s="34"/>
      <c r="Q12" s="24">
        <v>45572</v>
      </c>
      <c r="R12" s="24">
        <v>45579</v>
      </c>
      <c r="S12" s="24">
        <v>45586</v>
      </c>
      <c r="T12" s="24">
        <v>45593</v>
      </c>
      <c r="U12" s="25" t="s">
        <v>39</v>
      </c>
    </row>
    <row r="13" spans="2:21" ht="29.45" customHeight="1" thickBot="1" x14ac:dyDescent="0.25">
      <c r="B13" s="110" t="s">
        <v>44</v>
      </c>
      <c r="C13" s="110"/>
      <c r="D13" s="110"/>
      <c r="E13" s="110"/>
      <c r="F13" s="110"/>
      <c r="G13" s="110"/>
      <c r="H13" s="110"/>
      <c r="I13" s="88"/>
      <c r="J13" s="13"/>
      <c r="K13" s="13"/>
      <c r="M13" s="112"/>
      <c r="N13" s="26" t="s">
        <v>18</v>
      </c>
      <c r="O13" s="52">
        <f>P13-$K$8</f>
        <v>-0.35</v>
      </c>
      <c r="P13" s="36">
        <f>AVERAGE(Q13:U13)</f>
        <v>3.76</v>
      </c>
      <c r="Q13" s="27">
        <v>3.7650000000000001</v>
      </c>
      <c r="R13" s="27">
        <v>3.766</v>
      </c>
      <c r="S13" s="27">
        <v>3.76</v>
      </c>
      <c r="T13" s="27">
        <v>3.75</v>
      </c>
      <c r="U13" s="28"/>
    </row>
    <row r="14" spans="2:21" ht="24" thickBot="1" x14ac:dyDescent="0.25">
      <c r="B14" s="110"/>
      <c r="C14" s="110"/>
      <c r="D14" s="110"/>
      <c r="E14" s="110"/>
      <c r="F14" s="110"/>
      <c r="G14" s="110"/>
      <c r="H14" s="110"/>
      <c r="I14" s="88"/>
      <c r="J14" s="13"/>
      <c r="K14" s="13"/>
      <c r="M14" s="112"/>
      <c r="N14" s="89"/>
      <c r="O14" s="53"/>
      <c r="P14" s="37"/>
      <c r="Q14" s="29">
        <v>45600</v>
      </c>
      <c r="R14" s="29">
        <v>45607</v>
      </c>
      <c r="S14" s="29">
        <v>45614</v>
      </c>
      <c r="T14" s="29">
        <v>45621</v>
      </c>
      <c r="U14" s="30" t="s">
        <v>39</v>
      </c>
    </row>
    <row r="15" spans="2:21" ht="24" customHeight="1" thickBot="1" x14ac:dyDescent="0.25">
      <c r="E15" s="60"/>
      <c r="F15" s="60"/>
      <c r="G15" s="60"/>
      <c r="H15" s="60"/>
      <c r="I15" s="88"/>
      <c r="J15" s="13"/>
      <c r="K15" s="13"/>
      <c r="M15" s="113"/>
      <c r="N15" s="31" t="s">
        <v>19</v>
      </c>
      <c r="O15" s="54">
        <f>P15-$K$8</f>
        <v>-0.35</v>
      </c>
      <c r="P15" s="38">
        <f>AVERAGE(Q15:U15)</f>
        <v>3.7570000000000001</v>
      </c>
      <c r="Q15" s="32">
        <v>3.7530000000000001</v>
      </c>
      <c r="R15" s="32">
        <v>3.7469999999999999</v>
      </c>
      <c r="S15" s="32">
        <v>3.7509999999999999</v>
      </c>
      <c r="T15" s="32">
        <v>3.7759999999999998</v>
      </c>
      <c r="U15" s="30"/>
    </row>
    <row r="16" spans="2:21" ht="24" customHeight="1" x14ac:dyDescent="0.2">
      <c r="B16" s="88" t="s">
        <v>30</v>
      </c>
      <c r="I16" s="88"/>
      <c r="J16" s="13"/>
      <c r="K16" s="13"/>
      <c r="M16" s="111">
        <v>2025</v>
      </c>
      <c r="N16" s="23"/>
      <c r="O16" s="55"/>
      <c r="P16" s="39"/>
      <c r="Q16" s="24">
        <v>45628</v>
      </c>
      <c r="R16" s="24">
        <v>45635</v>
      </c>
      <c r="S16" s="24">
        <v>45642</v>
      </c>
      <c r="T16" s="24">
        <v>45649</v>
      </c>
      <c r="U16" s="25">
        <v>45656</v>
      </c>
    </row>
    <row r="17" spans="2:21" ht="24" customHeight="1" thickBot="1" x14ac:dyDescent="0.25">
      <c r="B17" s="17"/>
      <c r="C17" s="16"/>
      <c r="D17" s="16"/>
      <c r="E17" s="16"/>
      <c r="F17" s="16"/>
      <c r="G17" s="16"/>
      <c r="H17" s="16"/>
      <c r="I17" s="88"/>
      <c r="J17" s="13"/>
      <c r="K17" s="13"/>
      <c r="M17" s="112"/>
      <c r="N17" s="40" t="s">
        <v>9</v>
      </c>
      <c r="O17" s="52">
        <f>P17-$K$8</f>
        <v>-0.35</v>
      </c>
      <c r="P17" s="36">
        <f>AVERAGE(Q17:U17)</f>
        <v>3.758</v>
      </c>
      <c r="Q17" s="27">
        <v>3.7730000000000001</v>
      </c>
      <c r="R17" s="27">
        <v>3.7549999999999999</v>
      </c>
      <c r="S17" s="27">
        <v>3.754</v>
      </c>
      <c r="T17" s="27">
        <v>3.7570000000000001</v>
      </c>
      <c r="U17" s="27">
        <v>3.7530000000000001</v>
      </c>
    </row>
    <row r="18" spans="2:21" ht="24" customHeight="1" thickBot="1" x14ac:dyDescent="0.25">
      <c r="B18" s="17"/>
      <c r="C18" s="16"/>
      <c r="D18" s="16"/>
      <c r="E18" s="16"/>
      <c r="F18" s="16"/>
      <c r="G18" s="16"/>
      <c r="H18" s="16"/>
      <c r="I18" s="88"/>
      <c r="J18" s="13"/>
      <c r="K18" s="13"/>
      <c r="M18" s="112"/>
      <c r="N18" s="41"/>
      <c r="O18" s="56"/>
      <c r="P18" s="37"/>
      <c r="Q18" s="29">
        <v>45663</v>
      </c>
      <c r="R18" s="29">
        <v>45670</v>
      </c>
      <c r="S18" s="29">
        <v>45677</v>
      </c>
      <c r="T18" s="29">
        <v>45684</v>
      </c>
      <c r="U18" s="30" t="s">
        <v>39</v>
      </c>
    </row>
    <row r="19" spans="2:21" ht="24" customHeight="1" thickBot="1" x14ac:dyDescent="0.25">
      <c r="B19" s="17"/>
      <c r="C19" s="16"/>
      <c r="D19" s="16"/>
      <c r="E19" s="16"/>
      <c r="F19" s="16"/>
      <c r="G19" s="16"/>
      <c r="H19" s="16"/>
      <c r="I19" s="15"/>
      <c r="J19" s="13"/>
      <c r="K19" s="13"/>
      <c r="M19" s="112"/>
      <c r="N19" s="42" t="s">
        <v>10</v>
      </c>
      <c r="O19" s="54">
        <f>P19-$K$8</f>
        <v>-0.24</v>
      </c>
      <c r="P19" s="38">
        <f>AVERAGE(Q19:U19)</f>
        <v>3.8740000000000001</v>
      </c>
      <c r="Q19" s="32">
        <v>3.7709999999999999</v>
      </c>
      <c r="R19" s="32">
        <v>3.8210000000000002</v>
      </c>
      <c r="S19" s="32">
        <v>3.944</v>
      </c>
      <c r="T19" s="32">
        <v>3.9609999999999999</v>
      </c>
      <c r="U19" s="30"/>
    </row>
    <row r="20" spans="2:21" ht="20.100000000000001" customHeight="1" x14ac:dyDescent="0.2">
      <c r="I20" s="16"/>
      <c r="J20" s="13"/>
      <c r="K20" s="13"/>
      <c r="M20" s="112"/>
      <c r="N20" s="43"/>
      <c r="O20" s="55"/>
      <c r="P20" s="39"/>
      <c r="Q20" s="24">
        <v>45691</v>
      </c>
      <c r="R20" s="24">
        <v>45698</v>
      </c>
      <c r="S20" s="24">
        <v>45705</v>
      </c>
      <c r="T20" s="24">
        <v>45712</v>
      </c>
      <c r="U20" s="25" t="s">
        <v>39</v>
      </c>
    </row>
    <row r="21" spans="2:21" ht="24" thickBot="1" x14ac:dyDescent="0.25">
      <c r="I21" s="16"/>
      <c r="K21" s="5"/>
      <c r="M21" s="112"/>
      <c r="N21" s="40" t="s">
        <v>11</v>
      </c>
      <c r="O21" s="52" t="e">
        <f>P21-$K$8</f>
        <v>#DIV/0!</v>
      </c>
      <c r="P21" s="36" t="e">
        <f>AVERAGE(Q21:U21)</f>
        <v>#DIV/0!</v>
      </c>
      <c r="Q21" s="27"/>
      <c r="R21" s="27"/>
      <c r="S21" s="27"/>
      <c r="T21" s="27"/>
      <c r="U21" s="28"/>
    </row>
    <row r="22" spans="2:21" x14ac:dyDescent="0.35">
      <c r="I22" s="15"/>
      <c r="J22" s="5"/>
      <c r="K22" s="5"/>
      <c r="M22" s="112"/>
      <c r="N22" s="41"/>
      <c r="O22" s="57"/>
      <c r="P22" s="37"/>
      <c r="Q22" s="29">
        <v>45719</v>
      </c>
      <c r="R22" s="29">
        <v>45726</v>
      </c>
      <c r="S22" s="29">
        <v>45733</v>
      </c>
      <c r="T22" s="29">
        <v>45740</v>
      </c>
      <c r="U22" s="30">
        <v>45747</v>
      </c>
    </row>
    <row r="23" spans="2:21" ht="24" thickBot="1" x14ac:dyDescent="0.25">
      <c r="I23" s="16"/>
      <c r="J23" s="5"/>
      <c r="K23" s="5"/>
      <c r="M23" s="112"/>
      <c r="N23" s="42" t="s">
        <v>12</v>
      </c>
      <c r="O23" s="54" t="e">
        <f>P23-$K$8</f>
        <v>#DIV/0!</v>
      </c>
      <c r="P23" s="32" t="e">
        <f>AVERAGE(Q23:U23)</f>
        <v>#DIV/0!</v>
      </c>
      <c r="Q23" s="32"/>
      <c r="R23" s="32"/>
      <c r="S23" s="32"/>
      <c r="T23" s="32"/>
      <c r="U23" s="48"/>
    </row>
    <row r="24" spans="2:21" x14ac:dyDescent="0.2">
      <c r="I24" s="16"/>
      <c r="J24" s="5"/>
      <c r="K24" s="5"/>
      <c r="L24" s="5"/>
      <c r="M24" s="112"/>
      <c r="N24" s="43"/>
      <c r="O24" s="55"/>
      <c r="P24" s="34"/>
      <c r="Q24" s="24">
        <v>45754</v>
      </c>
      <c r="R24" s="24">
        <v>45761</v>
      </c>
      <c r="S24" s="24">
        <v>45768</v>
      </c>
      <c r="T24" s="24">
        <v>45775</v>
      </c>
      <c r="U24" s="25" t="s">
        <v>39</v>
      </c>
    </row>
    <row r="25" spans="2:21" ht="20.100000000000001" customHeight="1" thickBot="1" x14ac:dyDescent="0.25">
      <c r="I25" s="16"/>
      <c r="J25" s="5"/>
      <c r="K25" s="5"/>
      <c r="L25" s="5"/>
      <c r="M25" s="112"/>
      <c r="N25" s="40" t="s">
        <v>13</v>
      </c>
      <c r="O25" s="52" t="e">
        <f>P25-$K$8</f>
        <v>#DIV/0!</v>
      </c>
      <c r="P25" s="27" t="e">
        <f>AVERAGE(Q25:U25)</f>
        <v>#DIV/0!</v>
      </c>
      <c r="Q25" s="27"/>
      <c r="R25" s="27"/>
      <c r="S25" s="27"/>
      <c r="T25" s="27"/>
      <c r="U25" s="28"/>
    </row>
    <row r="26" spans="2:21" ht="20.100000000000001" customHeight="1" x14ac:dyDescent="0.2">
      <c r="J26" s="5"/>
      <c r="K26" s="5"/>
      <c r="L26" s="5"/>
      <c r="M26" s="112"/>
      <c r="N26" s="41"/>
      <c r="O26" s="53"/>
      <c r="P26" s="35"/>
      <c r="Q26" s="29">
        <v>45782</v>
      </c>
      <c r="R26" s="29">
        <v>45789</v>
      </c>
      <c r="S26" s="29">
        <v>45796</v>
      </c>
      <c r="T26" s="29">
        <v>45803</v>
      </c>
      <c r="U26" s="30" t="s">
        <v>39</v>
      </c>
    </row>
    <row r="27" spans="2:21" ht="20.100000000000001" customHeight="1" thickBot="1" x14ac:dyDescent="0.25">
      <c r="J27" s="5"/>
      <c r="K27" s="5"/>
      <c r="L27" s="5"/>
      <c r="M27" s="112"/>
      <c r="N27" s="42" t="s">
        <v>14</v>
      </c>
      <c r="O27" s="54" t="e">
        <f>P27-$K$8</f>
        <v>#DIV/0!</v>
      </c>
      <c r="P27" s="32" t="e">
        <f>AVERAGE(Q27:U27)</f>
        <v>#DIV/0!</v>
      </c>
      <c r="Q27" s="32"/>
      <c r="R27" s="32"/>
      <c r="S27" s="32"/>
      <c r="T27" s="32"/>
      <c r="U27" s="33"/>
    </row>
    <row r="28" spans="2:21" ht="20.100000000000001" customHeight="1" x14ac:dyDescent="0.2">
      <c r="J28" s="5"/>
      <c r="K28" s="5"/>
      <c r="L28" s="5"/>
      <c r="M28" s="112"/>
      <c r="N28" s="43"/>
      <c r="O28" s="55"/>
      <c r="P28" s="34"/>
      <c r="Q28" s="24">
        <v>45810</v>
      </c>
      <c r="R28" s="24">
        <v>45817</v>
      </c>
      <c r="S28" s="24">
        <v>45824</v>
      </c>
      <c r="T28" s="24">
        <v>45831</v>
      </c>
      <c r="U28" s="25">
        <v>45838</v>
      </c>
    </row>
    <row r="29" spans="2:21" ht="20.100000000000001" customHeight="1" thickBot="1" x14ac:dyDescent="0.25">
      <c r="J29" s="5"/>
      <c r="K29" s="5"/>
      <c r="L29" s="5"/>
      <c r="M29" s="112"/>
      <c r="N29" s="40" t="s">
        <v>6</v>
      </c>
      <c r="O29" s="52" t="e">
        <f>P29-$K$8</f>
        <v>#DIV/0!</v>
      </c>
      <c r="P29" s="27" t="e">
        <f>AVERAGE(Q29:U29)</f>
        <v>#DIV/0!</v>
      </c>
      <c r="Q29" s="27"/>
      <c r="R29" s="27"/>
      <c r="S29" s="27"/>
      <c r="T29" s="27"/>
      <c r="U29" s="48"/>
    </row>
    <row r="30" spans="2:21" ht="20.100000000000001" customHeight="1" x14ac:dyDescent="0.2">
      <c r="J30" s="5"/>
      <c r="K30" s="5"/>
      <c r="L30" s="5"/>
      <c r="M30" s="112"/>
      <c r="N30" s="41"/>
      <c r="O30" s="53"/>
      <c r="P30" s="35"/>
      <c r="Q30" s="29">
        <v>45845</v>
      </c>
      <c r="R30" s="29">
        <v>45852</v>
      </c>
      <c r="S30" s="29">
        <v>45859</v>
      </c>
      <c r="T30" s="29">
        <v>45866</v>
      </c>
      <c r="U30" s="30" t="s">
        <v>39</v>
      </c>
    </row>
    <row r="31" spans="2:21" ht="20.100000000000001" customHeight="1" thickBot="1" x14ac:dyDescent="0.25">
      <c r="J31" s="5"/>
      <c r="K31" s="5"/>
      <c r="L31" s="5"/>
      <c r="M31" s="113"/>
      <c r="N31" s="42" t="s">
        <v>15</v>
      </c>
      <c r="O31" s="54" t="e">
        <f>P31-$K$8</f>
        <v>#DIV/0!</v>
      </c>
      <c r="P31" s="32" t="e">
        <f>AVERAGE(Q31:U31)</f>
        <v>#DIV/0!</v>
      </c>
      <c r="Q31" s="32"/>
      <c r="R31" s="32"/>
      <c r="S31" s="32"/>
      <c r="T31" s="32"/>
      <c r="U31" s="72"/>
    </row>
    <row r="32" spans="2:21" ht="20.100000000000001" customHeight="1" x14ac:dyDescent="0.2">
      <c r="J32" s="5"/>
      <c r="K32" s="5"/>
      <c r="L32" s="5"/>
      <c r="M32" s="64"/>
      <c r="N32" s="14"/>
      <c r="O32" s="58"/>
    </row>
    <row r="33" spans="2:21" ht="20.100000000000001" customHeight="1" x14ac:dyDescent="0.2">
      <c r="J33" s="5"/>
      <c r="K33" s="5"/>
      <c r="L33" s="5"/>
      <c r="M33" s="64"/>
      <c r="N33" s="14"/>
      <c r="O33" s="58"/>
    </row>
    <row r="34" spans="2:21" ht="20.100000000000001" customHeight="1" x14ac:dyDescent="0.35">
      <c r="J34" s="19"/>
      <c r="K34" s="19"/>
      <c r="L34" s="5"/>
      <c r="M34" s="64"/>
      <c r="N34" s="14"/>
    </row>
    <row r="35" spans="2:21" ht="20.100000000000001" customHeight="1" x14ac:dyDescent="0.35">
      <c r="J35" s="19"/>
      <c r="K35" s="19"/>
      <c r="L35" s="5"/>
      <c r="M35" s="64"/>
    </row>
    <row r="36" spans="2:21" ht="20.100000000000001" customHeight="1" x14ac:dyDescent="0.35">
      <c r="J36" s="19"/>
      <c r="K36" s="19"/>
      <c r="L36" s="5"/>
      <c r="M36" s="64"/>
    </row>
    <row r="37" spans="2:21" ht="20.100000000000001" customHeight="1" x14ac:dyDescent="0.35">
      <c r="J37" s="19"/>
      <c r="K37" s="19"/>
      <c r="L37" s="19"/>
      <c r="M37" s="64"/>
    </row>
    <row r="38" spans="2:21" s="19" customFormat="1" ht="18" customHeight="1" x14ac:dyDescent="0.35">
      <c r="B38" s="5"/>
      <c r="C38" s="5"/>
      <c r="D38" s="5"/>
      <c r="E38" s="5"/>
      <c r="F38" s="5"/>
      <c r="G38" s="5"/>
      <c r="H38" s="5"/>
      <c r="I38" s="20"/>
      <c r="M38" s="64"/>
      <c r="N38" s="5"/>
      <c r="O38" s="50"/>
      <c r="P38" s="22"/>
      <c r="Q38" s="5"/>
      <c r="R38" s="5"/>
      <c r="S38" s="5"/>
      <c r="T38" s="5"/>
      <c r="U38" s="5"/>
    </row>
    <row r="39" spans="2:21" s="19" customFormat="1" ht="18" customHeight="1" x14ac:dyDescent="0.35">
      <c r="B39" s="5"/>
      <c r="C39" s="5"/>
      <c r="D39" s="5"/>
      <c r="E39" s="5"/>
      <c r="F39" s="5"/>
      <c r="G39" s="5"/>
      <c r="H39" s="5"/>
      <c r="I39" s="20"/>
      <c r="M39" s="64"/>
      <c r="N39" s="5"/>
      <c r="O39" s="50"/>
      <c r="P39" s="22"/>
      <c r="Q39" s="5"/>
      <c r="R39" s="5"/>
      <c r="S39" s="5"/>
      <c r="T39" s="5"/>
      <c r="U39" s="5"/>
    </row>
    <row r="40" spans="2:21" s="19" customFormat="1" ht="18" customHeight="1" x14ac:dyDescent="0.35">
      <c r="B40" s="5"/>
      <c r="C40" s="5"/>
      <c r="D40" s="5"/>
      <c r="E40" s="5"/>
      <c r="F40" s="5"/>
      <c r="G40" s="5"/>
      <c r="H40" s="5"/>
      <c r="I40" s="20"/>
      <c r="M40" s="64"/>
      <c r="N40" s="5"/>
      <c r="O40" s="50"/>
      <c r="P40" s="22"/>
      <c r="Q40" s="5"/>
      <c r="R40" s="5"/>
      <c r="S40" s="5"/>
      <c r="T40" s="5"/>
      <c r="U40" s="5"/>
    </row>
    <row r="41" spans="2:21" s="19" customFormat="1" ht="18" customHeight="1" x14ac:dyDescent="0.35">
      <c r="B41" s="5"/>
      <c r="C41" s="5"/>
      <c r="D41" s="5"/>
      <c r="E41" s="5"/>
      <c r="F41" s="5"/>
      <c r="G41" s="5"/>
      <c r="H41" s="5"/>
      <c r="I41" s="20"/>
      <c r="J41" s="5"/>
      <c r="K41" s="5"/>
      <c r="M41" s="64"/>
      <c r="N41" s="5"/>
      <c r="O41" s="50"/>
      <c r="P41" s="22"/>
      <c r="Q41" s="5"/>
      <c r="R41" s="5"/>
      <c r="S41" s="5"/>
      <c r="T41" s="5"/>
      <c r="U41" s="5"/>
    </row>
    <row r="42" spans="2:21" s="19" customFormat="1" ht="18" customHeight="1" x14ac:dyDescent="0.35">
      <c r="B42" s="5"/>
      <c r="C42" s="5"/>
      <c r="D42" s="5"/>
      <c r="E42" s="5"/>
      <c r="F42" s="5"/>
      <c r="G42" s="5"/>
      <c r="H42" s="5"/>
      <c r="I42" s="20"/>
      <c r="J42" s="5"/>
      <c r="K42" s="5"/>
      <c r="M42" s="64"/>
      <c r="N42" s="5"/>
      <c r="O42" s="50"/>
      <c r="P42" s="22"/>
      <c r="Q42" s="5"/>
      <c r="R42" s="5"/>
      <c r="S42" s="5"/>
      <c r="T42" s="5"/>
      <c r="U42" s="5"/>
    </row>
    <row r="43" spans="2:21" s="19" customFormat="1" ht="18" customHeight="1" x14ac:dyDescent="0.35">
      <c r="B43" s="5"/>
      <c r="C43" s="5"/>
      <c r="D43" s="5"/>
      <c r="E43" s="5"/>
      <c r="F43" s="5"/>
      <c r="G43" s="5"/>
      <c r="H43" s="5"/>
      <c r="I43" s="20"/>
      <c r="J43" s="5"/>
      <c r="K43" s="5"/>
      <c r="M43" s="64"/>
      <c r="N43" s="5"/>
      <c r="O43" s="50"/>
      <c r="P43" s="22"/>
      <c r="Q43" s="5"/>
      <c r="R43" s="5"/>
      <c r="S43" s="5"/>
      <c r="T43" s="5"/>
      <c r="U43" s="5"/>
    </row>
    <row r="44" spans="2:21" s="19" customFormat="1" ht="18" customHeight="1" x14ac:dyDescent="0.35">
      <c r="B44" s="5"/>
      <c r="C44" s="5"/>
      <c r="D44" s="5"/>
      <c r="E44" s="5"/>
      <c r="F44" s="5"/>
      <c r="G44" s="5"/>
      <c r="H44" s="5"/>
      <c r="I44" s="20"/>
      <c r="J44" s="5"/>
      <c r="K44" s="5"/>
      <c r="L44" s="5"/>
      <c r="M44" s="64"/>
      <c r="N44" s="5"/>
      <c r="O44" s="50"/>
      <c r="P44" s="22"/>
      <c r="Q44" s="5"/>
      <c r="R44" s="5"/>
      <c r="S44" s="5"/>
      <c r="T44" s="5"/>
      <c r="U44" s="5"/>
    </row>
    <row r="45" spans="2:21" ht="18" customHeight="1" x14ac:dyDescent="0.35">
      <c r="J45" s="5"/>
      <c r="K45" s="5"/>
      <c r="L45" s="5"/>
      <c r="M45" s="64"/>
    </row>
    <row r="46" spans="2:21" ht="18" customHeight="1" x14ac:dyDescent="0.35">
      <c r="J46" s="5"/>
      <c r="K46" s="5"/>
      <c r="L46" s="5"/>
      <c r="M46" s="64"/>
    </row>
    <row r="47" spans="2:21" ht="18" customHeight="1" x14ac:dyDescent="0.35">
      <c r="J47" s="5"/>
      <c r="K47" s="5"/>
      <c r="L47" s="5"/>
      <c r="M47" s="64"/>
    </row>
    <row r="48" spans="2:21" ht="18" customHeight="1" x14ac:dyDescent="0.35">
      <c r="J48" s="5"/>
      <c r="K48" s="5"/>
      <c r="L48" s="5"/>
      <c r="M48" s="64"/>
    </row>
    <row r="49" spans="2:21" ht="18" customHeight="1" x14ac:dyDescent="0.35">
      <c r="J49" s="5"/>
      <c r="K49" s="5"/>
      <c r="L49" s="5"/>
      <c r="M49" s="64"/>
    </row>
    <row r="50" spans="2:21" ht="18" customHeight="1" x14ac:dyDescent="0.35">
      <c r="J50" s="19"/>
      <c r="K50" s="19"/>
      <c r="L50" s="5"/>
      <c r="M50" s="64"/>
    </row>
    <row r="51" spans="2:21" ht="18" customHeight="1" x14ac:dyDescent="0.35">
      <c r="J51" s="19"/>
      <c r="K51" s="19"/>
      <c r="L51" s="5"/>
      <c r="M51" s="19"/>
    </row>
    <row r="52" spans="2:21" ht="18" customHeight="1" x14ac:dyDescent="0.35">
      <c r="J52" s="19"/>
      <c r="K52" s="19"/>
      <c r="L52" s="5"/>
      <c r="M52" s="19"/>
    </row>
    <row r="53" spans="2:21" ht="18" customHeight="1" x14ac:dyDescent="0.35">
      <c r="J53" s="19"/>
      <c r="K53" s="19"/>
      <c r="L53" s="19"/>
      <c r="M53" s="19"/>
    </row>
    <row r="54" spans="2:21" s="19" customFormat="1" ht="18" customHeight="1" x14ac:dyDescent="0.35">
      <c r="B54" s="5"/>
      <c r="C54" s="5"/>
      <c r="D54" s="5"/>
      <c r="E54" s="5"/>
      <c r="F54" s="5"/>
      <c r="G54" s="5"/>
      <c r="H54" s="5"/>
      <c r="I54" s="20"/>
      <c r="J54" s="5"/>
      <c r="K54" s="5"/>
      <c r="N54" s="5"/>
      <c r="O54" s="50"/>
      <c r="P54" s="22"/>
      <c r="Q54" s="5"/>
      <c r="R54" s="5"/>
      <c r="S54" s="5"/>
      <c r="T54" s="5"/>
      <c r="U54" s="5"/>
    </row>
    <row r="55" spans="2:21" s="19" customFormat="1" ht="18" customHeight="1" x14ac:dyDescent="0.35">
      <c r="B55" s="5"/>
      <c r="C55" s="5"/>
      <c r="D55" s="5"/>
      <c r="E55" s="5"/>
      <c r="F55" s="5"/>
      <c r="G55" s="5"/>
      <c r="H55" s="5"/>
      <c r="I55" s="20"/>
      <c r="J55" s="5"/>
      <c r="K55" s="5"/>
      <c r="N55" s="5"/>
      <c r="O55" s="50"/>
      <c r="P55" s="22"/>
      <c r="Q55" s="5"/>
      <c r="R55" s="5"/>
      <c r="S55" s="5"/>
      <c r="T55" s="5"/>
      <c r="U55" s="5"/>
    </row>
    <row r="56" spans="2:21" s="19" customFormat="1" ht="18" customHeight="1" x14ac:dyDescent="0.35">
      <c r="B56" s="5"/>
      <c r="C56" s="5"/>
      <c r="D56" s="5"/>
      <c r="E56" s="5"/>
      <c r="F56" s="5"/>
      <c r="G56" s="5"/>
      <c r="H56" s="5"/>
      <c r="I56" s="20"/>
      <c r="J56" s="5"/>
      <c r="K56" s="5"/>
      <c r="N56" s="5"/>
      <c r="O56" s="50"/>
      <c r="P56" s="22"/>
      <c r="Q56" s="5"/>
      <c r="R56" s="5"/>
      <c r="S56" s="5"/>
      <c r="T56" s="5"/>
      <c r="U56" s="5"/>
    </row>
    <row r="57" spans="2:21" s="19" customFormat="1" ht="18" customHeight="1" x14ac:dyDescent="0.35">
      <c r="B57" s="5"/>
      <c r="C57" s="5"/>
      <c r="D57" s="5"/>
      <c r="E57" s="5"/>
      <c r="F57" s="5"/>
      <c r="G57" s="5"/>
      <c r="H57" s="5"/>
      <c r="I57" s="20"/>
      <c r="J57" s="5"/>
      <c r="K57" s="5"/>
      <c r="L57" s="5"/>
      <c r="N57" s="5"/>
      <c r="O57" s="50"/>
      <c r="P57" s="22"/>
      <c r="Q57" s="5"/>
      <c r="R57" s="5"/>
      <c r="S57" s="5"/>
      <c r="T57" s="5"/>
      <c r="U57" s="5"/>
    </row>
    <row r="58" spans="2:21" ht="18" customHeight="1" x14ac:dyDescent="0.35">
      <c r="J58" s="5"/>
      <c r="K58" s="5"/>
      <c r="L58" s="5"/>
      <c r="M58" s="5"/>
    </row>
    <row r="59" spans="2:21" ht="18" customHeight="1" x14ac:dyDescent="0.35">
      <c r="J59" s="5"/>
      <c r="K59" s="5"/>
      <c r="L59" s="5"/>
      <c r="M59" s="5"/>
    </row>
    <row r="60" spans="2:21" ht="18" customHeight="1" x14ac:dyDescent="0.35">
      <c r="J60" s="14"/>
      <c r="K60" s="14"/>
      <c r="L60" s="5"/>
      <c r="M60" s="5"/>
    </row>
    <row r="61" spans="2:21" ht="18" customHeight="1" x14ac:dyDescent="0.35">
      <c r="J61" s="14"/>
      <c r="K61" s="14"/>
      <c r="L61" s="5"/>
      <c r="M61" s="5"/>
    </row>
    <row r="62" spans="2:21" ht="18" customHeight="1" x14ac:dyDescent="0.35">
      <c r="J62" s="14"/>
      <c r="K62" s="14"/>
      <c r="L62" s="5"/>
      <c r="M62" s="5"/>
    </row>
    <row r="63" spans="2:21" ht="18" customHeight="1" x14ac:dyDescent="0.35">
      <c r="J63" s="14"/>
      <c r="K63" s="14"/>
      <c r="L63" s="14"/>
      <c r="M63" s="5"/>
    </row>
    <row r="64" spans="2:21" ht="18" customHeight="1" x14ac:dyDescent="0.35">
      <c r="L64" s="14"/>
      <c r="M64" s="5"/>
    </row>
    <row r="65" spans="12:13" ht="18" customHeight="1" x14ac:dyDescent="0.35">
      <c r="L65" s="14"/>
      <c r="M65" s="5"/>
    </row>
    <row r="66" spans="12:13" ht="18" customHeight="1" x14ac:dyDescent="0.35">
      <c r="L66" s="14"/>
      <c r="M66" s="5"/>
    </row>
    <row r="67" spans="12:13" ht="18" customHeight="1" x14ac:dyDescent="0.35">
      <c r="M67" s="19"/>
    </row>
    <row r="68" spans="12:13" ht="18" customHeight="1" x14ac:dyDescent="0.35">
      <c r="M68" s="19"/>
    </row>
    <row r="69" spans="12:13" ht="18" customHeight="1" x14ac:dyDescent="0.35">
      <c r="M69" s="19"/>
    </row>
    <row r="70" spans="12:13" ht="18" customHeight="1" x14ac:dyDescent="0.35">
      <c r="M70" s="19"/>
    </row>
    <row r="71" spans="12:13" ht="18" customHeight="1" x14ac:dyDescent="0.35">
      <c r="M71" s="5"/>
    </row>
    <row r="72" spans="12:13" ht="18" customHeight="1" x14ac:dyDescent="0.35">
      <c r="M72" s="5"/>
    </row>
    <row r="73" spans="12:13" ht="18" customHeight="1" x14ac:dyDescent="0.35">
      <c r="M73" s="5"/>
    </row>
    <row r="74" spans="12:13" ht="18" customHeight="1" x14ac:dyDescent="0.35">
      <c r="M74" s="5"/>
    </row>
    <row r="75" spans="12:13" ht="18" customHeight="1" x14ac:dyDescent="0.35">
      <c r="M75" s="5"/>
    </row>
    <row r="76" spans="12:13" ht="18" customHeight="1" x14ac:dyDescent="0.35">
      <c r="M76" s="5"/>
    </row>
    <row r="77" spans="12:13" ht="18" customHeight="1" x14ac:dyDescent="0.35">
      <c r="M77" s="14"/>
    </row>
    <row r="78" spans="12:13" ht="18" customHeight="1" x14ac:dyDescent="0.35">
      <c r="M78" s="14"/>
    </row>
    <row r="79" spans="12:13" ht="18" customHeight="1" x14ac:dyDescent="0.35">
      <c r="M79" s="14"/>
    </row>
    <row r="80" spans="12:13" ht="18" customHeight="1" x14ac:dyDescent="0.35">
      <c r="M80" s="14"/>
    </row>
    <row r="81" ht="18" customHeight="1" x14ac:dyDescent="0.35"/>
    <row r="82" ht="18" customHeight="1" x14ac:dyDescent="0.35"/>
    <row r="83" ht="18" customHeight="1" x14ac:dyDescent="0.35"/>
    <row r="84" ht="18" customHeight="1" x14ac:dyDescent="0.35"/>
    <row r="85" ht="18" customHeight="1" x14ac:dyDescent="0.35"/>
    <row r="86" ht="18" customHeight="1" x14ac:dyDescent="0.35"/>
    <row r="87" ht="18" customHeight="1" x14ac:dyDescent="0.35"/>
    <row r="88" ht="18" customHeight="1" x14ac:dyDescent="0.35"/>
    <row r="89" ht="18" customHeight="1" x14ac:dyDescent="0.35"/>
    <row r="90" ht="18" customHeight="1" x14ac:dyDescent="0.35"/>
    <row r="91" ht="18" customHeight="1" x14ac:dyDescent="0.35"/>
    <row r="92" ht="18" customHeight="1" x14ac:dyDescent="0.35"/>
    <row r="93" ht="18" customHeight="1" x14ac:dyDescent="0.35"/>
    <row r="94" ht="18" customHeight="1" x14ac:dyDescent="0.35"/>
    <row r="95" ht="18" customHeight="1" x14ac:dyDescent="0.35"/>
    <row r="96" ht="18" customHeight="1" x14ac:dyDescent="0.35"/>
    <row r="97" ht="18" customHeight="1" x14ac:dyDescent="0.35"/>
    <row r="98" ht="18" customHeight="1" x14ac:dyDescent="0.35"/>
    <row r="99" ht="18" customHeight="1" x14ac:dyDescent="0.35"/>
    <row r="100" ht="18" customHeight="1" x14ac:dyDescent="0.35"/>
    <row r="101" ht="18" customHeight="1" x14ac:dyDescent="0.35"/>
    <row r="102" ht="18" customHeight="1" x14ac:dyDescent="0.35"/>
    <row r="103" ht="18" customHeight="1" x14ac:dyDescent="0.35"/>
    <row r="104" ht="18" customHeight="1" x14ac:dyDescent="0.35"/>
    <row r="105" ht="18" customHeight="1" x14ac:dyDescent="0.35"/>
    <row r="106" ht="18" customHeight="1" x14ac:dyDescent="0.35"/>
    <row r="107" ht="18" customHeight="1" x14ac:dyDescent="0.35"/>
    <row r="108" ht="18" customHeight="1" x14ac:dyDescent="0.35"/>
    <row r="109" ht="18" customHeight="1" x14ac:dyDescent="0.35"/>
  </sheetData>
  <sheetProtection algorithmName="SHA-512" hashValue="+So1m4AZ2JJaDbcHhoy6u7pncLdFuMrbj0tQJkeqDFSznO0y5/wT7aAtafwMgtSZrR3c9kqyQvMZwa4mQw2jcw==" saltValue="tt35TPMHslkmq1c30BP1aQ==" spinCount="100000" sheet="1" objects="1" scenarios="1"/>
  <mergeCells count="31">
    <mergeCell ref="B1:E1"/>
    <mergeCell ref="C3:E3"/>
    <mergeCell ref="G3:H3"/>
    <mergeCell ref="B4:B6"/>
    <mergeCell ref="C4:E6"/>
    <mergeCell ref="F4:F6"/>
    <mergeCell ref="G4:H6"/>
    <mergeCell ref="J4:K4"/>
    <mergeCell ref="Q4:U4"/>
    <mergeCell ref="M5:N5"/>
    <mergeCell ref="O5:P5"/>
    <mergeCell ref="Q5:U5"/>
    <mergeCell ref="R6:R7"/>
    <mergeCell ref="S6:S7"/>
    <mergeCell ref="T6:T7"/>
    <mergeCell ref="U6:U7"/>
    <mergeCell ref="J7:K7"/>
    <mergeCell ref="M6:M7"/>
    <mergeCell ref="N6:N7"/>
    <mergeCell ref="O6:O7"/>
    <mergeCell ref="P6:P7"/>
    <mergeCell ref="Q6:Q7"/>
    <mergeCell ref="B13:H14"/>
    <mergeCell ref="M16:M31"/>
    <mergeCell ref="B9:E9"/>
    <mergeCell ref="F9:G9"/>
    <mergeCell ref="B10:H10"/>
    <mergeCell ref="B11:C11"/>
    <mergeCell ref="F11:H11"/>
    <mergeCell ref="B12:H12"/>
    <mergeCell ref="M8:M15"/>
  </mergeCells>
  <dataValidations count="4">
    <dataValidation type="list" allowBlank="1" showInputMessage="1" showErrorMessage="1" sqref="K5" xr:uid="{0FECC864-AE81-4749-B82C-4BCFA17E8175}">
      <formula1>"2024, 2025"</formula1>
    </dataValidation>
    <dataValidation type="list" allowBlank="1" showInputMessage="1" showErrorMessage="1" sqref="K65503 K65499" xr:uid="{772F5D2A-7B37-4D2A-A9F2-6AB5102A9A2C}">
      <formula1>#REF!</formula1>
    </dataValidation>
    <dataValidation type="list" allowBlank="1" showInputMessage="1" showErrorMessage="1" sqref="K6" xr:uid="{44661FED-E90E-4577-8D20-0521EA42F6C1}">
      <formula1>"January, February, March,April,May,June,July,August,September,October,November,December"</formula1>
    </dataValidation>
    <dataValidation type="list" allowBlank="1" showInputMessage="1" showErrorMessage="1" sqref="K9" xr:uid="{FC4BA2E6-2066-4F97-9393-682906E0DA43}">
      <formula1>$O$6:$O$31</formula1>
    </dataValidation>
  </dataValidations>
  <hyperlinks>
    <hyperlink ref="M5" r:id="rId1" xr:uid="{15C757AA-E14F-41DD-BFCD-ADC8B58191A4}"/>
  </hyperlinks>
  <pageMargins left="0.7" right="0.7" top="0.75" bottom="0.75" header="0.3" footer="0.3"/>
  <pageSetup orientation="portrait"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84B989-53B0-462A-ACC9-A44F5F74EB68}">
  <dimension ref="B1:U109"/>
  <sheetViews>
    <sheetView zoomScale="70" zoomScaleNormal="70" workbookViewId="0">
      <selection activeCell="I1" sqref="I1:V1048576"/>
    </sheetView>
  </sheetViews>
  <sheetFormatPr defaultColWidth="23.85546875" defaultRowHeight="23.25" x14ac:dyDescent="0.35"/>
  <cols>
    <col min="1" max="1" width="9.140625" style="5" customWidth="1"/>
    <col min="2" max="2" width="32.85546875" style="5" customWidth="1"/>
    <col min="3" max="3" width="42.5703125" style="5" customWidth="1"/>
    <col min="4" max="4" width="24.42578125" style="5" customWidth="1"/>
    <col min="5" max="5" width="14" style="5" customWidth="1"/>
    <col min="6" max="6" width="28" style="5" customWidth="1"/>
    <col min="7" max="7" width="36" style="5" customWidth="1"/>
    <col min="8" max="8" width="27.42578125" style="5" customWidth="1"/>
    <col min="9" max="9" width="11.5703125" style="18" customWidth="1"/>
    <col min="10" max="10" width="69.5703125" style="4" hidden="1" customWidth="1"/>
    <col min="11" max="11" width="10.140625" style="4" hidden="1" customWidth="1"/>
    <col min="12" max="12" width="4.140625" style="4" hidden="1" customWidth="1"/>
    <col min="13" max="13" width="6.42578125" style="4" hidden="1" customWidth="1"/>
    <col min="14" max="14" width="13.5703125" style="5" hidden="1" customWidth="1"/>
    <col min="15" max="15" width="23.5703125" style="50" hidden="1" customWidth="1"/>
    <col min="16" max="16" width="36.85546875" style="22" hidden="1" customWidth="1"/>
    <col min="17" max="20" width="12.140625" style="5" hidden="1" customWidth="1"/>
    <col min="21" max="21" width="18.5703125" style="5" hidden="1" customWidth="1"/>
    <col min="22" max="249" width="9.140625" style="5" customWidth="1"/>
    <col min="250" max="250" width="20" style="5" customWidth="1"/>
    <col min="251" max="251" width="32.85546875" style="5" customWidth="1"/>
    <col min="252" max="252" width="17.42578125" style="5" customWidth="1"/>
    <col min="253" max="253" width="17.140625" style="5" customWidth="1"/>
    <col min="254" max="16384" width="23.85546875" style="5"/>
  </cols>
  <sheetData>
    <row r="1" spans="2:21" ht="42.75" customHeight="1" thickBot="1" x14ac:dyDescent="0.4">
      <c r="B1" s="138" t="s">
        <v>25</v>
      </c>
      <c r="C1" s="139"/>
      <c r="D1" s="139"/>
      <c r="E1" s="139"/>
      <c r="F1" s="1" t="str">
        <f>K6</f>
        <v>January</v>
      </c>
      <c r="G1" s="1">
        <f>K5</f>
        <v>2025</v>
      </c>
      <c r="H1" s="2"/>
      <c r="I1" s="3"/>
      <c r="J1" s="45"/>
      <c r="K1" s="45"/>
      <c r="L1" s="45"/>
      <c r="M1" s="45"/>
      <c r="N1" s="46"/>
      <c r="O1" s="49"/>
      <c r="P1" s="47"/>
      <c r="Q1" s="46"/>
      <c r="R1" s="46"/>
      <c r="S1" s="46"/>
      <c r="T1" s="46"/>
      <c r="U1" s="46"/>
    </row>
    <row r="2" spans="2:21" ht="8.25" customHeight="1" thickBot="1" x14ac:dyDescent="0.4">
      <c r="B2" s="6"/>
      <c r="C2" s="7"/>
      <c r="D2" s="7"/>
      <c r="E2" s="7"/>
      <c r="F2" s="7"/>
      <c r="G2" s="7"/>
      <c r="H2" s="7"/>
      <c r="I2" s="7"/>
    </row>
    <row r="3" spans="2:21" ht="20.25" customHeight="1" thickBot="1" x14ac:dyDescent="0.4">
      <c r="B3" s="63" t="s">
        <v>0</v>
      </c>
      <c r="C3" s="140" t="s">
        <v>1</v>
      </c>
      <c r="D3" s="140"/>
      <c r="E3" s="140"/>
      <c r="F3" s="87" t="s">
        <v>2</v>
      </c>
      <c r="G3" s="140" t="s">
        <v>28</v>
      </c>
      <c r="H3" s="141"/>
      <c r="I3" s="7"/>
    </row>
    <row r="4" spans="2:21" ht="65.45" customHeight="1" thickBot="1" x14ac:dyDescent="0.25">
      <c r="B4" s="142" t="s">
        <v>26</v>
      </c>
      <c r="C4" s="145" t="s">
        <v>27</v>
      </c>
      <c r="D4" s="145"/>
      <c r="E4" s="145"/>
      <c r="F4" s="142" t="s">
        <v>41</v>
      </c>
      <c r="G4" s="148" t="s">
        <v>42</v>
      </c>
      <c r="H4" s="148"/>
      <c r="I4" s="66"/>
      <c r="J4" s="124" t="s">
        <v>3</v>
      </c>
      <c r="K4" s="125"/>
      <c r="M4" s="65"/>
      <c r="N4" s="21"/>
      <c r="O4" s="51"/>
      <c r="P4" s="59"/>
      <c r="Q4" s="126"/>
      <c r="R4" s="126"/>
      <c r="S4" s="126"/>
      <c r="T4" s="126"/>
      <c r="U4" s="126"/>
    </row>
    <row r="5" spans="2:21" ht="40.35" customHeight="1" thickBot="1" x14ac:dyDescent="0.25">
      <c r="B5" s="143"/>
      <c r="C5" s="146"/>
      <c r="D5" s="146"/>
      <c r="E5" s="146"/>
      <c r="F5" s="143"/>
      <c r="G5" s="149"/>
      <c r="H5" s="149"/>
      <c r="I5" s="66"/>
      <c r="J5" s="8" t="s">
        <v>4</v>
      </c>
      <c r="K5" s="9">
        <v>2025</v>
      </c>
      <c r="L5" s="10"/>
      <c r="M5" s="127" t="s">
        <v>22</v>
      </c>
      <c r="N5" s="128"/>
      <c r="O5" s="129" t="s">
        <v>38</v>
      </c>
      <c r="P5" s="130"/>
      <c r="Q5" s="129" t="s">
        <v>24</v>
      </c>
      <c r="R5" s="131"/>
      <c r="S5" s="131"/>
      <c r="T5" s="131"/>
      <c r="U5" s="130"/>
    </row>
    <row r="6" spans="2:21" ht="40.35" customHeight="1" thickBot="1" x14ac:dyDescent="0.25">
      <c r="B6" s="144"/>
      <c r="C6" s="147"/>
      <c r="D6" s="147"/>
      <c r="E6" s="147"/>
      <c r="F6" s="144"/>
      <c r="G6" s="150"/>
      <c r="H6" s="150"/>
      <c r="I6" s="7"/>
      <c r="J6" s="8" t="s">
        <v>5</v>
      </c>
      <c r="K6" s="9" t="s">
        <v>9</v>
      </c>
      <c r="M6" s="132" t="s">
        <v>23</v>
      </c>
      <c r="N6" s="132" t="s">
        <v>7</v>
      </c>
      <c r="O6" s="134" t="s">
        <v>8</v>
      </c>
      <c r="P6" s="136" t="s">
        <v>37</v>
      </c>
      <c r="Q6" s="120" t="s">
        <v>31</v>
      </c>
      <c r="R6" s="120" t="s">
        <v>32</v>
      </c>
      <c r="S6" s="120" t="s">
        <v>33</v>
      </c>
      <c r="T6" s="120" t="s">
        <v>34</v>
      </c>
      <c r="U6" s="120" t="s">
        <v>35</v>
      </c>
    </row>
    <row r="7" spans="2:21" ht="21" thickBot="1" x14ac:dyDescent="0.25">
      <c r="B7" s="7"/>
      <c r="C7" s="7"/>
      <c r="D7" s="7"/>
      <c r="E7" s="7"/>
      <c r="F7" s="7"/>
      <c r="G7" s="7"/>
      <c r="H7" s="7"/>
      <c r="I7" s="7"/>
      <c r="J7" s="122" t="s">
        <v>20</v>
      </c>
      <c r="K7" s="123"/>
      <c r="M7" s="133"/>
      <c r="N7" s="133"/>
      <c r="O7" s="135"/>
      <c r="P7" s="137"/>
      <c r="Q7" s="121"/>
      <c r="R7" s="121"/>
      <c r="S7" s="121"/>
      <c r="T7" s="121"/>
      <c r="U7" s="121"/>
    </row>
    <row r="8" spans="2:21" x14ac:dyDescent="0.35">
      <c r="B8" s="7"/>
      <c r="C8" s="7"/>
      <c r="D8" s="7"/>
      <c r="E8" s="7"/>
      <c r="F8" s="7"/>
      <c r="G8" s="7"/>
      <c r="H8" s="7"/>
      <c r="I8" s="7"/>
      <c r="J8" s="8" t="s">
        <v>40</v>
      </c>
      <c r="K8" s="74">
        <v>4.109</v>
      </c>
      <c r="M8" s="111">
        <v>2024</v>
      </c>
      <c r="N8" s="67"/>
      <c r="O8" s="68"/>
      <c r="P8" s="69"/>
      <c r="Q8" s="24">
        <v>45509</v>
      </c>
      <c r="R8" s="24">
        <v>45516</v>
      </c>
      <c r="S8" s="24">
        <v>45523</v>
      </c>
      <c r="T8" s="24">
        <v>45530</v>
      </c>
      <c r="U8" s="25" t="s">
        <v>39</v>
      </c>
    </row>
    <row r="9" spans="2:21" ht="24" customHeight="1" thickBot="1" x14ac:dyDescent="0.25">
      <c r="B9" s="114" t="s">
        <v>29</v>
      </c>
      <c r="C9" s="114"/>
      <c r="D9" s="114"/>
      <c r="E9" s="114"/>
      <c r="F9" s="115" t="str">
        <f>CONCATENATE(F1,", ",G1)</f>
        <v>January, 2025</v>
      </c>
      <c r="G9" s="115"/>
      <c r="H9" s="7"/>
      <c r="I9" s="85"/>
      <c r="J9" s="11" t="s">
        <v>21</v>
      </c>
      <c r="K9" s="44">
        <v>-0.35</v>
      </c>
      <c r="M9" s="112"/>
      <c r="N9" s="26" t="s">
        <v>16</v>
      </c>
      <c r="O9" s="52">
        <f>P9-$K$8</f>
        <v>-0.08</v>
      </c>
      <c r="P9" s="27">
        <f>AVERAGE(Q9:U9)</f>
        <v>4.03</v>
      </c>
      <c r="Q9" s="27">
        <v>4.0730000000000004</v>
      </c>
      <c r="R9" s="27">
        <v>4.0579999999999998</v>
      </c>
      <c r="S9" s="27">
        <v>4.0190000000000001</v>
      </c>
      <c r="T9" s="27">
        <v>3.9689999999999999</v>
      </c>
      <c r="U9" s="28"/>
    </row>
    <row r="10" spans="2:21" ht="24" customHeight="1" x14ac:dyDescent="0.2">
      <c r="B10" s="116"/>
      <c r="C10" s="116"/>
      <c r="D10" s="116"/>
      <c r="E10" s="116"/>
      <c r="F10" s="116"/>
      <c r="G10" s="116"/>
      <c r="H10" s="116"/>
      <c r="I10" s="85"/>
      <c r="J10" s="13"/>
      <c r="K10" s="13"/>
      <c r="M10" s="112"/>
      <c r="N10" s="86"/>
      <c r="O10" s="53"/>
      <c r="P10" s="35"/>
      <c r="Q10" s="29">
        <v>45537</v>
      </c>
      <c r="R10" s="29">
        <v>45544</v>
      </c>
      <c r="S10" s="29">
        <v>45551</v>
      </c>
      <c r="T10" s="29">
        <v>45558</v>
      </c>
      <c r="U10" s="30">
        <v>45565</v>
      </c>
    </row>
    <row r="11" spans="2:21" ht="24" customHeight="1" thickBot="1" x14ac:dyDescent="0.25">
      <c r="B11" s="117" t="s">
        <v>43</v>
      </c>
      <c r="C11" s="117"/>
      <c r="D11" s="62" t="str">
        <f>CONCATENATE(F1," ",G1," is")</f>
        <v>January 2025 is</v>
      </c>
      <c r="E11" s="61">
        <f>K9</f>
        <v>-0.35</v>
      </c>
      <c r="F11" s="118" t="s">
        <v>36</v>
      </c>
      <c r="G11" s="118"/>
      <c r="H11" s="118"/>
      <c r="I11" s="12"/>
      <c r="J11" s="12"/>
      <c r="K11" s="12"/>
      <c r="M11" s="112"/>
      <c r="N11" s="31" t="s">
        <v>17</v>
      </c>
      <c r="O11" s="54">
        <f>P11-$K$8</f>
        <v>-0.27</v>
      </c>
      <c r="P11" s="32">
        <f>AVERAGE(Q11:U11)</f>
        <v>3.839</v>
      </c>
      <c r="Q11" s="32">
        <v>3.919</v>
      </c>
      <c r="R11" s="32">
        <v>3.871</v>
      </c>
      <c r="S11" s="32">
        <v>3.8180000000000001</v>
      </c>
      <c r="T11" s="32">
        <v>3.7970000000000002</v>
      </c>
      <c r="U11" s="78">
        <v>3.7879999999999998</v>
      </c>
    </row>
    <row r="12" spans="2:21" ht="16.350000000000001" customHeight="1" x14ac:dyDescent="0.2">
      <c r="B12" s="119"/>
      <c r="C12" s="119"/>
      <c r="D12" s="119"/>
      <c r="E12" s="119"/>
      <c r="F12" s="119"/>
      <c r="G12" s="119"/>
      <c r="H12" s="119"/>
      <c r="I12" s="13"/>
      <c r="J12" s="13"/>
      <c r="K12" s="13"/>
      <c r="M12" s="112"/>
      <c r="N12" s="23"/>
      <c r="O12" s="55"/>
      <c r="P12" s="34"/>
      <c r="Q12" s="24">
        <v>45572</v>
      </c>
      <c r="R12" s="24">
        <v>45579</v>
      </c>
      <c r="S12" s="24">
        <v>45586</v>
      </c>
      <c r="T12" s="24">
        <v>45593</v>
      </c>
      <c r="U12" s="25" t="s">
        <v>39</v>
      </c>
    </row>
    <row r="13" spans="2:21" ht="29.45" customHeight="1" thickBot="1" x14ac:dyDescent="0.25">
      <c r="B13" s="110" t="s">
        <v>44</v>
      </c>
      <c r="C13" s="110"/>
      <c r="D13" s="110"/>
      <c r="E13" s="110"/>
      <c r="F13" s="110"/>
      <c r="G13" s="110"/>
      <c r="H13" s="110"/>
      <c r="I13" s="85"/>
      <c r="J13" s="13"/>
      <c r="K13" s="13"/>
      <c r="M13" s="112"/>
      <c r="N13" s="26" t="s">
        <v>18</v>
      </c>
      <c r="O13" s="52">
        <f>P13-$K$8</f>
        <v>-0.35</v>
      </c>
      <c r="P13" s="36">
        <f>AVERAGE(Q13:U13)</f>
        <v>3.76</v>
      </c>
      <c r="Q13" s="27">
        <v>3.7650000000000001</v>
      </c>
      <c r="R13" s="27">
        <v>3.766</v>
      </c>
      <c r="S13" s="27">
        <v>3.76</v>
      </c>
      <c r="T13" s="27">
        <v>3.75</v>
      </c>
      <c r="U13" s="28"/>
    </row>
    <row r="14" spans="2:21" ht="24" thickBot="1" x14ac:dyDescent="0.25">
      <c r="B14" s="110"/>
      <c r="C14" s="110"/>
      <c r="D14" s="110"/>
      <c r="E14" s="110"/>
      <c r="F14" s="110"/>
      <c r="G14" s="110"/>
      <c r="H14" s="110"/>
      <c r="I14" s="85"/>
      <c r="J14" s="13"/>
      <c r="K14" s="13"/>
      <c r="M14" s="112"/>
      <c r="N14" s="86"/>
      <c r="O14" s="53"/>
      <c r="P14" s="37"/>
      <c r="Q14" s="29">
        <v>45600</v>
      </c>
      <c r="R14" s="29">
        <v>45607</v>
      </c>
      <c r="S14" s="29">
        <v>45614</v>
      </c>
      <c r="T14" s="29">
        <v>45621</v>
      </c>
      <c r="U14" s="30" t="s">
        <v>39</v>
      </c>
    </row>
    <row r="15" spans="2:21" ht="24" customHeight="1" thickBot="1" x14ac:dyDescent="0.25">
      <c r="E15" s="60"/>
      <c r="F15" s="60"/>
      <c r="G15" s="60"/>
      <c r="H15" s="60"/>
      <c r="I15" s="85"/>
      <c r="J15" s="13"/>
      <c r="K15" s="13"/>
      <c r="M15" s="113"/>
      <c r="N15" s="31" t="s">
        <v>19</v>
      </c>
      <c r="O15" s="54">
        <f>P15-$K$8</f>
        <v>-0.35</v>
      </c>
      <c r="P15" s="38">
        <f>AVERAGE(Q15:U15)</f>
        <v>3.7570000000000001</v>
      </c>
      <c r="Q15" s="32">
        <v>3.7530000000000001</v>
      </c>
      <c r="R15" s="32">
        <v>3.7469999999999999</v>
      </c>
      <c r="S15" s="32">
        <v>3.7509999999999999</v>
      </c>
      <c r="T15" s="32">
        <v>3.7759999999999998</v>
      </c>
      <c r="U15" s="30"/>
    </row>
    <row r="16" spans="2:21" ht="24" customHeight="1" x14ac:dyDescent="0.2">
      <c r="B16" s="85" t="s">
        <v>30</v>
      </c>
      <c r="I16" s="85"/>
      <c r="J16" s="13"/>
      <c r="K16" s="13"/>
      <c r="M16" s="111">
        <v>2025</v>
      </c>
      <c r="N16" s="23"/>
      <c r="O16" s="55"/>
      <c r="P16" s="39"/>
      <c r="Q16" s="24">
        <v>45628</v>
      </c>
      <c r="R16" s="24">
        <v>45635</v>
      </c>
      <c r="S16" s="24">
        <v>45642</v>
      </c>
      <c r="T16" s="24">
        <v>45649</v>
      </c>
      <c r="U16" s="25">
        <v>45656</v>
      </c>
    </row>
    <row r="17" spans="2:21" ht="24" customHeight="1" thickBot="1" x14ac:dyDescent="0.25">
      <c r="B17" s="17"/>
      <c r="C17" s="16"/>
      <c r="D17" s="16"/>
      <c r="E17" s="16"/>
      <c r="F17" s="16"/>
      <c r="G17" s="16"/>
      <c r="H17" s="16"/>
      <c r="I17" s="85"/>
      <c r="J17" s="13"/>
      <c r="K17" s="13"/>
      <c r="M17" s="112"/>
      <c r="N17" s="40" t="s">
        <v>9</v>
      </c>
      <c r="O17" s="52">
        <f>P17-$K$8</f>
        <v>-0.35</v>
      </c>
      <c r="P17" s="36">
        <f>AVERAGE(Q17:U17)</f>
        <v>3.758</v>
      </c>
      <c r="Q17" s="27">
        <v>3.7730000000000001</v>
      </c>
      <c r="R17" s="27">
        <v>3.7549999999999999</v>
      </c>
      <c r="S17" s="27">
        <v>3.754</v>
      </c>
      <c r="T17" s="27">
        <v>3.7570000000000001</v>
      </c>
      <c r="U17" s="27">
        <v>3.7530000000000001</v>
      </c>
    </row>
    <row r="18" spans="2:21" ht="24" customHeight="1" thickBot="1" x14ac:dyDescent="0.25">
      <c r="B18" s="17"/>
      <c r="C18" s="16"/>
      <c r="D18" s="16"/>
      <c r="E18" s="16"/>
      <c r="F18" s="16"/>
      <c r="G18" s="16"/>
      <c r="H18" s="16"/>
      <c r="I18" s="85"/>
      <c r="J18" s="13"/>
      <c r="K18" s="13"/>
      <c r="M18" s="112"/>
      <c r="N18" s="41"/>
      <c r="O18" s="56"/>
      <c r="P18" s="37"/>
      <c r="Q18" s="29">
        <v>45663</v>
      </c>
      <c r="R18" s="29">
        <v>45670</v>
      </c>
      <c r="S18" s="29">
        <v>45677</v>
      </c>
      <c r="T18" s="29">
        <v>45684</v>
      </c>
      <c r="U18" s="30" t="s">
        <v>39</v>
      </c>
    </row>
    <row r="19" spans="2:21" ht="24" customHeight="1" thickBot="1" x14ac:dyDescent="0.25">
      <c r="B19" s="17"/>
      <c r="C19" s="16"/>
      <c r="D19" s="16"/>
      <c r="E19" s="16"/>
      <c r="F19" s="16"/>
      <c r="G19" s="16"/>
      <c r="H19" s="16"/>
      <c r="I19" s="15"/>
      <c r="J19" s="13"/>
      <c r="K19" s="13"/>
      <c r="M19" s="112"/>
      <c r="N19" s="42" t="s">
        <v>10</v>
      </c>
      <c r="O19" s="54" t="e">
        <f>P19-$K$8</f>
        <v>#DIV/0!</v>
      </c>
      <c r="P19" s="38" t="e">
        <f>AVERAGE(Q19:U19)</f>
        <v>#DIV/0!</v>
      </c>
      <c r="Q19" s="32"/>
      <c r="R19" s="32"/>
      <c r="S19" s="32"/>
      <c r="T19" s="32"/>
      <c r="U19" s="30"/>
    </row>
    <row r="20" spans="2:21" ht="20.100000000000001" customHeight="1" x14ac:dyDescent="0.2">
      <c r="I20" s="16"/>
      <c r="J20" s="13"/>
      <c r="K20" s="13"/>
      <c r="M20" s="112"/>
      <c r="N20" s="43"/>
      <c r="O20" s="55"/>
      <c r="P20" s="39"/>
      <c r="Q20" s="24">
        <v>45691</v>
      </c>
      <c r="R20" s="24">
        <v>45698</v>
      </c>
      <c r="S20" s="24">
        <v>45705</v>
      </c>
      <c r="T20" s="24">
        <v>45712</v>
      </c>
      <c r="U20" s="25" t="s">
        <v>39</v>
      </c>
    </row>
    <row r="21" spans="2:21" ht="24" thickBot="1" x14ac:dyDescent="0.25">
      <c r="I21" s="16"/>
      <c r="K21" s="5"/>
      <c r="M21" s="112"/>
      <c r="N21" s="40" t="s">
        <v>11</v>
      </c>
      <c r="O21" s="52" t="e">
        <f>P21-$K$8</f>
        <v>#DIV/0!</v>
      </c>
      <c r="P21" s="36" t="e">
        <f>AVERAGE(Q21:U21)</f>
        <v>#DIV/0!</v>
      </c>
      <c r="Q21" s="27"/>
      <c r="R21" s="27"/>
      <c r="S21" s="27"/>
      <c r="T21" s="27"/>
      <c r="U21" s="28"/>
    </row>
    <row r="22" spans="2:21" x14ac:dyDescent="0.35">
      <c r="I22" s="15"/>
      <c r="J22" s="5"/>
      <c r="K22" s="5"/>
      <c r="M22" s="112"/>
      <c r="N22" s="41"/>
      <c r="O22" s="57"/>
      <c r="P22" s="37"/>
      <c r="Q22" s="29">
        <v>45719</v>
      </c>
      <c r="R22" s="29">
        <v>45726</v>
      </c>
      <c r="S22" s="29">
        <v>45733</v>
      </c>
      <c r="T22" s="29">
        <v>45740</v>
      </c>
      <c r="U22" s="30">
        <v>45747</v>
      </c>
    </row>
    <row r="23" spans="2:21" ht="24" thickBot="1" x14ac:dyDescent="0.25">
      <c r="I23" s="16"/>
      <c r="J23" s="5"/>
      <c r="K23" s="5"/>
      <c r="M23" s="112"/>
      <c r="N23" s="42" t="s">
        <v>12</v>
      </c>
      <c r="O23" s="54" t="e">
        <f>P23-$K$8</f>
        <v>#DIV/0!</v>
      </c>
      <c r="P23" s="32" t="e">
        <f>AVERAGE(Q23:U23)</f>
        <v>#DIV/0!</v>
      </c>
      <c r="Q23" s="32"/>
      <c r="R23" s="32"/>
      <c r="S23" s="32"/>
      <c r="T23" s="32"/>
      <c r="U23" s="48"/>
    </row>
    <row r="24" spans="2:21" x14ac:dyDescent="0.2">
      <c r="I24" s="16"/>
      <c r="J24" s="5"/>
      <c r="K24" s="5"/>
      <c r="L24" s="5"/>
      <c r="M24" s="112"/>
      <c r="N24" s="43"/>
      <c r="O24" s="55"/>
      <c r="P24" s="34"/>
      <c r="Q24" s="24">
        <v>45754</v>
      </c>
      <c r="R24" s="24">
        <v>45761</v>
      </c>
      <c r="S24" s="24">
        <v>45768</v>
      </c>
      <c r="T24" s="24">
        <v>45775</v>
      </c>
      <c r="U24" s="25" t="s">
        <v>39</v>
      </c>
    </row>
    <row r="25" spans="2:21" ht="20.100000000000001" customHeight="1" thickBot="1" x14ac:dyDescent="0.25">
      <c r="I25" s="16"/>
      <c r="J25" s="5"/>
      <c r="K25" s="5"/>
      <c r="L25" s="5"/>
      <c r="M25" s="112"/>
      <c r="N25" s="40" t="s">
        <v>13</v>
      </c>
      <c r="O25" s="52" t="e">
        <f>P25-$K$8</f>
        <v>#DIV/0!</v>
      </c>
      <c r="P25" s="27" t="e">
        <f>AVERAGE(Q25:U25)</f>
        <v>#DIV/0!</v>
      </c>
      <c r="Q25" s="27"/>
      <c r="R25" s="27"/>
      <c r="S25" s="27"/>
      <c r="T25" s="27"/>
      <c r="U25" s="28"/>
    </row>
    <row r="26" spans="2:21" ht="20.100000000000001" customHeight="1" x14ac:dyDescent="0.2">
      <c r="J26" s="5"/>
      <c r="K26" s="5"/>
      <c r="L26" s="5"/>
      <c r="M26" s="112"/>
      <c r="N26" s="41"/>
      <c r="O26" s="53"/>
      <c r="P26" s="35"/>
      <c r="Q26" s="29">
        <v>45782</v>
      </c>
      <c r="R26" s="29">
        <v>45789</v>
      </c>
      <c r="S26" s="29">
        <v>45796</v>
      </c>
      <c r="T26" s="29">
        <v>45803</v>
      </c>
      <c r="U26" s="30" t="s">
        <v>39</v>
      </c>
    </row>
    <row r="27" spans="2:21" ht="20.100000000000001" customHeight="1" thickBot="1" x14ac:dyDescent="0.25">
      <c r="J27" s="5"/>
      <c r="K27" s="5"/>
      <c r="L27" s="5"/>
      <c r="M27" s="112"/>
      <c r="N27" s="42" t="s">
        <v>14</v>
      </c>
      <c r="O27" s="54" t="e">
        <f>P27-$K$8</f>
        <v>#DIV/0!</v>
      </c>
      <c r="P27" s="32" t="e">
        <f>AVERAGE(Q27:U27)</f>
        <v>#DIV/0!</v>
      </c>
      <c r="Q27" s="32"/>
      <c r="R27" s="32"/>
      <c r="S27" s="32"/>
      <c r="T27" s="32"/>
      <c r="U27" s="33"/>
    </row>
    <row r="28" spans="2:21" ht="20.100000000000001" customHeight="1" x14ac:dyDescent="0.2">
      <c r="J28" s="5"/>
      <c r="K28" s="5"/>
      <c r="L28" s="5"/>
      <c r="M28" s="112"/>
      <c r="N28" s="43"/>
      <c r="O28" s="55"/>
      <c r="P28" s="34"/>
      <c r="Q28" s="24">
        <v>45810</v>
      </c>
      <c r="R28" s="24">
        <v>45817</v>
      </c>
      <c r="S28" s="24">
        <v>45824</v>
      </c>
      <c r="T28" s="24">
        <v>45831</v>
      </c>
      <c r="U28" s="25">
        <v>45838</v>
      </c>
    </row>
    <row r="29" spans="2:21" ht="20.100000000000001" customHeight="1" thickBot="1" x14ac:dyDescent="0.25">
      <c r="J29" s="5"/>
      <c r="K29" s="5"/>
      <c r="L29" s="5"/>
      <c r="M29" s="112"/>
      <c r="N29" s="40" t="s">
        <v>6</v>
      </c>
      <c r="O29" s="52" t="e">
        <f>P29-$K$8</f>
        <v>#DIV/0!</v>
      </c>
      <c r="P29" s="27" t="e">
        <f>AVERAGE(Q29:U29)</f>
        <v>#DIV/0!</v>
      </c>
      <c r="Q29" s="27"/>
      <c r="R29" s="27"/>
      <c r="S29" s="27"/>
      <c r="T29" s="27"/>
      <c r="U29" s="48"/>
    </row>
    <row r="30" spans="2:21" ht="20.100000000000001" customHeight="1" x14ac:dyDescent="0.2">
      <c r="J30" s="5"/>
      <c r="K30" s="5"/>
      <c r="L30" s="5"/>
      <c r="M30" s="112"/>
      <c r="N30" s="41"/>
      <c r="O30" s="53"/>
      <c r="P30" s="35"/>
      <c r="Q30" s="29">
        <v>45845</v>
      </c>
      <c r="R30" s="29">
        <v>45852</v>
      </c>
      <c r="S30" s="29">
        <v>45859</v>
      </c>
      <c r="T30" s="29">
        <v>45866</v>
      </c>
      <c r="U30" s="30" t="s">
        <v>39</v>
      </c>
    </row>
    <row r="31" spans="2:21" ht="20.100000000000001" customHeight="1" thickBot="1" x14ac:dyDescent="0.25">
      <c r="J31" s="5"/>
      <c r="K31" s="5"/>
      <c r="L31" s="5"/>
      <c r="M31" s="113"/>
      <c r="N31" s="42" t="s">
        <v>15</v>
      </c>
      <c r="O31" s="54" t="e">
        <f>P31-$K$8</f>
        <v>#DIV/0!</v>
      </c>
      <c r="P31" s="32" t="e">
        <f>AVERAGE(Q31:U31)</f>
        <v>#DIV/0!</v>
      </c>
      <c r="Q31" s="32"/>
      <c r="R31" s="32"/>
      <c r="S31" s="32"/>
      <c r="T31" s="32"/>
      <c r="U31" s="72"/>
    </row>
    <row r="32" spans="2:21" ht="20.100000000000001" customHeight="1" x14ac:dyDescent="0.2">
      <c r="J32" s="5"/>
      <c r="K32" s="5"/>
      <c r="L32" s="5"/>
      <c r="M32" s="64"/>
      <c r="N32" s="14"/>
      <c r="O32" s="58"/>
    </row>
    <row r="33" spans="2:21" ht="20.100000000000001" customHeight="1" x14ac:dyDescent="0.2">
      <c r="J33" s="5"/>
      <c r="K33" s="5"/>
      <c r="L33" s="5"/>
      <c r="M33" s="64"/>
      <c r="N33" s="14"/>
      <c r="O33" s="58"/>
    </row>
    <row r="34" spans="2:21" ht="20.100000000000001" customHeight="1" x14ac:dyDescent="0.35">
      <c r="J34" s="19"/>
      <c r="K34" s="19"/>
      <c r="L34" s="5"/>
      <c r="M34" s="64"/>
      <c r="N34" s="14"/>
    </row>
    <row r="35" spans="2:21" ht="20.100000000000001" customHeight="1" x14ac:dyDescent="0.35">
      <c r="J35" s="19"/>
      <c r="K35" s="19"/>
      <c r="L35" s="5"/>
      <c r="M35" s="64"/>
    </row>
    <row r="36" spans="2:21" ht="20.100000000000001" customHeight="1" x14ac:dyDescent="0.35">
      <c r="J36" s="19"/>
      <c r="K36" s="19"/>
      <c r="L36" s="5"/>
      <c r="M36" s="64"/>
    </row>
    <row r="37" spans="2:21" ht="20.100000000000001" customHeight="1" x14ac:dyDescent="0.35">
      <c r="J37" s="19"/>
      <c r="K37" s="19"/>
      <c r="L37" s="19"/>
      <c r="M37" s="64"/>
    </row>
    <row r="38" spans="2:21" s="19" customFormat="1" ht="18" customHeight="1" x14ac:dyDescent="0.35">
      <c r="B38" s="5"/>
      <c r="C38" s="5"/>
      <c r="D38" s="5"/>
      <c r="E38" s="5"/>
      <c r="F38" s="5"/>
      <c r="G38" s="5"/>
      <c r="H38" s="5"/>
      <c r="I38" s="20"/>
      <c r="M38" s="64"/>
      <c r="N38" s="5"/>
      <c r="O38" s="50"/>
      <c r="P38" s="22"/>
      <c r="Q38" s="5"/>
      <c r="R38" s="5"/>
      <c r="S38" s="5"/>
      <c r="T38" s="5"/>
      <c r="U38" s="5"/>
    </row>
    <row r="39" spans="2:21" s="19" customFormat="1" ht="18" customHeight="1" x14ac:dyDescent="0.35">
      <c r="B39" s="5"/>
      <c r="C39" s="5"/>
      <c r="D39" s="5"/>
      <c r="E39" s="5"/>
      <c r="F39" s="5"/>
      <c r="G39" s="5"/>
      <c r="H39" s="5"/>
      <c r="I39" s="20"/>
      <c r="M39" s="64"/>
      <c r="N39" s="5"/>
      <c r="O39" s="50"/>
      <c r="P39" s="22"/>
      <c r="Q39" s="5"/>
      <c r="R39" s="5"/>
      <c r="S39" s="5"/>
      <c r="T39" s="5"/>
      <c r="U39" s="5"/>
    </row>
    <row r="40" spans="2:21" s="19" customFormat="1" ht="18" customHeight="1" x14ac:dyDescent="0.35">
      <c r="B40" s="5"/>
      <c r="C40" s="5"/>
      <c r="D40" s="5"/>
      <c r="E40" s="5"/>
      <c r="F40" s="5"/>
      <c r="G40" s="5"/>
      <c r="H40" s="5"/>
      <c r="I40" s="20"/>
      <c r="M40" s="64"/>
      <c r="N40" s="5"/>
      <c r="O40" s="50"/>
      <c r="P40" s="22"/>
      <c r="Q40" s="5"/>
      <c r="R40" s="5"/>
      <c r="S40" s="5"/>
      <c r="T40" s="5"/>
      <c r="U40" s="5"/>
    </row>
    <row r="41" spans="2:21" s="19" customFormat="1" ht="18" customHeight="1" x14ac:dyDescent="0.35">
      <c r="B41" s="5"/>
      <c r="C41" s="5"/>
      <c r="D41" s="5"/>
      <c r="E41" s="5"/>
      <c r="F41" s="5"/>
      <c r="G41" s="5"/>
      <c r="H41" s="5"/>
      <c r="I41" s="20"/>
      <c r="J41" s="5"/>
      <c r="K41" s="5"/>
      <c r="M41" s="64"/>
      <c r="N41" s="5"/>
      <c r="O41" s="50"/>
      <c r="P41" s="22"/>
      <c r="Q41" s="5"/>
      <c r="R41" s="5"/>
      <c r="S41" s="5"/>
      <c r="T41" s="5"/>
      <c r="U41" s="5"/>
    </row>
    <row r="42" spans="2:21" s="19" customFormat="1" ht="18" customHeight="1" x14ac:dyDescent="0.35">
      <c r="B42" s="5"/>
      <c r="C42" s="5"/>
      <c r="D42" s="5"/>
      <c r="E42" s="5"/>
      <c r="F42" s="5"/>
      <c r="G42" s="5"/>
      <c r="H42" s="5"/>
      <c r="I42" s="20"/>
      <c r="J42" s="5"/>
      <c r="K42" s="5"/>
      <c r="M42" s="64"/>
      <c r="N42" s="5"/>
      <c r="O42" s="50"/>
      <c r="P42" s="22"/>
      <c r="Q42" s="5"/>
      <c r="R42" s="5"/>
      <c r="S42" s="5"/>
      <c r="T42" s="5"/>
      <c r="U42" s="5"/>
    </row>
    <row r="43" spans="2:21" s="19" customFormat="1" ht="18" customHeight="1" x14ac:dyDescent="0.35">
      <c r="B43" s="5"/>
      <c r="C43" s="5"/>
      <c r="D43" s="5"/>
      <c r="E43" s="5"/>
      <c r="F43" s="5"/>
      <c r="G43" s="5"/>
      <c r="H43" s="5"/>
      <c r="I43" s="20"/>
      <c r="J43" s="5"/>
      <c r="K43" s="5"/>
      <c r="M43" s="64"/>
      <c r="N43" s="5"/>
      <c r="O43" s="50"/>
      <c r="P43" s="22"/>
      <c r="Q43" s="5"/>
      <c r="R43" s="5"/>
      <c r="S43" s="5"/>
      <c r="T43" s="5"/>
      <c r="U43" s="5"/>
    </row>
    <row r="44" spans="2:21" s="19" customFormat="1" ht="18" customHeight="1" x14ac:dyDescent="0.35">
      <c r="B44" s="5"/>
      <c r="C44" s="5"/>
      <c r="D44" s="5"/>
      <c r="E44" s="5"/>
      <c r="F44" s="5"/>
      <c r="G44" s="5"/>
      <c r="H44" s="5"/>
      <c r="I44" s="20"/>
      <c r="J44" s="5"/>
      <c r="K44" s="5"/>
      <c r="L44" s="5"/>
      <c r="M44" s="64"/>
      <c r="N44" s="5"/>
      <c r="O44" s="50"/>
      <c r="P44" s="22"/>
      <c r="Q44" s="5"/>
      <c r="R44" s="5"/>
      <c r="S44" s="5"/>
      <c r="T44" s="5"/>
      <c r="U44" s="5"/>
    </row>
    <row r="45" spans="2:21" ht="18" customHeight="1" x14ac:dyDescent="0.35">
      <c r="J45" s="5"/>
      <c r="K45" s="5"/>
      <c r="L45" s="5"/>
      <c r="M45" s="64"/>
    </row>
    <row r="46" spans="2:21" ht="18" customHeight="1" x14ac:dyDescent="0.35">
      <c r="J46" s="5"/>
      <c r="K46" s="5"/>
      <c r="L46" s="5"/>
      <c r="M46" s="64"/>
    </row>
    <row r="47" spans="2:21" ht="18" customHeight="1" x14ac:dyDescent="0.35">
      <c r="J47" s="5"/>
      <c r="K47" s="5"/>
      <c r="L47" s="5"/>
      <c r="M47" s="64"/>
    </row>
    <row r="48" spans="2:21" ht="18" customHeight="1" x14ac:dyDescent="0.35">
      <c r="J48" s="5"/>
      <c r="K48" s="5"/>
      <c r="L48" s="5"/>
      <c r="M48" s="64"/>
    </row>
    <row r="49" spans="2:21" ht="18" customHeight="1" x14ac:dyDescent="0.35">
      <c r="J49" s="5"/>
      <c r="K49" s="5"/>
      <c r="L49" s="5"/>
      <c r="M49" s="64"/>
    </row>
    <row r="50" spans="2:21" ht="18" customHeight="1" x14ac:dyDescent="0.35">
      <c r="J50" s="19"/>
      <c r="K50" s="19"/>
      <c r="L50" s="5"/>
      <c r="M50" s="64"/>
    </row>
    <row r="51" spans="2:21" ht="18" customHeight="1" x14ac:dyDescent="0.35">
      <c r="J51" s="19"/>
      <c r="K51" s="19"/>
      <c r="L51" s="5"/>
      <c r="M51" s="19"/>
    </row>
    <row r="52" spans="2:21" ht="18" customHeight="1" x14ac:dyDescent="0.35">
      <c r="J52" s="19"/>
      <c r="K52" s="19"/>
      <c r="L52" s="5"/>
      <c r="M52" s="19"/>
    </row>
    <row r="53" spans="2:21" ht="18" customHeight="1" x14ac:dyDescent="0.35">
      <c r="J53" s="19"/>
      <c r="K53" s="19"/>
      <c r="L53" s="19"/>
      <c r="M53" s="19"/>
    </row>
    <row r="54" spans="2:21" s="19" customFormat="1" ht="18" customHeight="1" x14ac:dyDescent="0.35">
      <c r="B54" s="5"/>
      <c r="C54" s="5"/>
      <c r="D54" s="5"/>
      <c r="E54" s="5"/>
      <c r="F54" s="5"/>
      <c r="G54" s="5"/>
      <c r="H54" s="5"/>
      <c r="I54" s="20"/>
      <c r="J54" s="5"/>
      <c r="K54" s="5"/>
      <c r="N54" s="5"/>
      <c r="O54" s="50"/>
      <c r="P54" s="22"/>
      <c r="Q54" s="5"/>
      <c r="R54" s="5"/>
      <c r="S54" s="5"/>
      <c r="T54" s="5"/>
      <c r="U54" s="5"/>
    </row>
    <row r="55" spans="2:21" s="19" customFormat="1" ht="18" customHeight="1" x14ac:dyDescent="0.35">
      <c r="B55" s="5"/>
      <c r="C55" s="5"/>
      <c r="D55" s="5"/>
      <c r="E55" s="5"/>
      <c r="F55" s="5"/>
      <c r="G55" s="5"/>
      <c r="H55" s="5"/>
      <c r="I55" s="20"/>
      <c r="J55" s="5"/>
      <c r="K55" s="5"/>
      <c r="N55" s="5"/>
      <c r="O55" s="50"/>
      <c r="P55" s="22"/>
      <c r="Q55" s="5"/>
      <c r="R55" s="5"/>
      <c r="S55" s="5"/>
      <c r="T55" s="5"/>
      <c r="U55" s="5"/>
    </row>
    <row r="56" spans="2:21" s="19" customFormat="1" ht="18" customHeight="1" x14ac:dyDescent="0.35">
      <c r="B56" s="5"/>
      <c r="C56" s="5"/>
      <c r="D56" s="5"/>
      <c r="E56" s="5"/>
      <c r="F56" s="5"/>
      <c r="G56" s="5"/>
      <c r="H56" s="5"/>
      <c r="I56" s="20"/>
      <c r="J56" s="5"/>
      <c r="K56" s="5"/>
      <c r="N56" s="5"/>
      <c r="O56" s="50"/>
      <c r="P56" s="22"/>
      <c r="Q56" s="5"/>
      <c r="R56" s="5"/>
      <c r="S56" s="5"/>
      <c r="T56" s="5"/>
      <c r="U56" s="5"/>
    </row>
    <row r="57" spans="2:21" s="19" customFormat="1" ht="18" customHeight="1" x14ac:dyDescent="0.35">
      <c r="B57" s="5"/>
      <c r="C57" s="5"/>
      <c r="D57" s="5"/>
      <c r="E57" s="5"/>
      <c r="F57" s="5"/>
      <c r="G57" s="5"/>
      <c r="H57" s="5"/>
      <c r="I57" s="20"/>
      <c r="J57" s="5"/>
      <c r="K57" s="5"/>
      <c r="L57" s="5"/>
      <c r="N57" s="5"/>
      <c r="O57" s="50"/>
      <c r="P57" s="22"/>
      <c r="Q57" s="5"/>
      <c r="R57" s="5"/>
      <c r="S57" s="5"/>
      <c r="T57" s="5"/>
      <c r="U57" s="5"/>
    </row>
    <row r="58" spans="2:21" ht="18" customHeight="1" x14ac:dyDescent="0.35">
      <c r="J58" s="5"/>
      <c r="K58" s="5"/>
      <c r="L58" s="5"/>
      <c r="M58" s="5"/>
    </row>
    <row r="59" spans="2:21" ht="18" customHeight="1" x14ac:dyDescent="0.35">
      <c r="J59" s="5"/>
      <c r="K59" s="5"/>
      <c r="L59" s="5"/>
      <c r="M59" s="5"/>
    </row>
    <row r="60" spans="2:21" ht="18" customHeight="1" x14ac:dyDescent="0.35">
      <c r="J60" s="14"/>
      <c r="K60" s="14"/>
      <c r="L60" s="5"/>
      <c r="M60" s="5"/>
    </row>
    <row r="61" spans="2:21" ht="18" customHeight="1" x14ac:dyDescent="0.35">
      <c r="J61" s="14"/>
      <c r="K61" s="14"/>
      <c r="L61" s="5"/>
      <c r="M61" s="5"/>
    </row>
    <row r="62" spans="2:21" ht="18" customHeight="1" x14ac:dyDescent="0.35">
      <c r="J62" s="14"/>
      <c r="K62" s="14"/>
      <c r="L62" s="5"/>
      <c r="M62" s="5"/>
    </row>
    <row r="63" spans="2:21" ht="18" customHeight="1" x14ac:dyDescent="0.35">
      <c r="J63" s="14"/>
      <c r="K63" s="14"/>
      <c r="L63" s="14"/>
      <c r="M63" s="5"/>
    </row>
    <row r="64" spans="2:21" ht="18" customHeight="1" x14ac:dyDescent="0.35">
      <c r="L64" s="14"/>
      <c r="M64" s="5"/>
    </row>
    <row r="65" spans="12:13" ht="18" customHeight="1" x14ac:dyDescent="0.35">
      <c r="L65" s="14"/>
      <c r="M65" s="5"/>
    </row>
    <row r="66" spans="12:13" ht="18" customHeight="1" x14ac:dyDescent="0.35">
      <c r="L66" s="14"/>
      <c r="M66" s="5"/>
    </row>
    <row r="67" spans="12:13" ht="18" customHeight="1" x14ac:dyDescent="0.35">
      <c r="M67" s="19"/>
    </row>
    <row r="68" spans="12:13" ht="18" customHeight="1" x14ac:dyDescent="0.35">
      <c r="M68" s="19"/>
    </row>
    <row r="69" spans="12:13" ht="18" customHeight="1" x14ac:dyDescent="0.35">
      <c r="M69" s="19"/>
    </row>
    <row r="70" spans="12:13" ht="18" customHeight="1" x14ac:dyDescent="0.35">
      <c r="M70" s="19"/>
    </row>
    <row r="71" spans="12:13" ht="18" customHeight="1" x14ac:dyDescent="0.35">
      <c r="M71" s="5"/>
    </row>
    <row r="72" spans="12:13" ht="18" customHeight="1" x14ac:dyDescent="0.35">
      <c r="M72" s="5"/>
    </row>
    <row r="73" spans="12:13" ht="18" customHeight="1" x14ac:dyDescent="0.35">
      <c r="M73" s="5"/>
    </row>
    <row r="74" spans="12:13" ht="18" customHeight="1" x14ac:dyDescent="0.35">
      <c r="M74" s="5"/>
    </row>
    <row r="75" spans="12:13" ht="18" customHeight="1" x14ac:dyDescent="0.35">
      <c r="M75" s="5"/>
    </row>
    <row r="76" spans="12:13" ht="18" customHeight="1" x14ac:dyDescent="0.35">
      <c r="M76" s="5"/>
    </row>
    <row r="77" spans="12:13" ht="18" customHeight="1" x14ac:dyDescent="0.35">
      <c r="M77" s="14"/>
    </row>
    <row r="78" spans="12:13" ht="18" customHeight="1" x14ac:dyDescent="0.35">
      <c r="M78" s="14"/>
    </row>
    <row r="79" spans="12:13" ht="18" customHeight="1" x14ac:dyDescent="0.35">
      <c r="M79" s="14"/>
    </row>
    <row r="80" spans="12:13" ht="18" customHeight="1" x14ac:dyDescent="0.35">
      <c r="M80" s="14"/>
    </row>
    <row r="81" ht="18" customHeight="1" x14ac:dyDescent="0.35"/>
    <row r="82" ht="18" customHeight="1" x14ac:dyDescent="0.35"/>
    <row r="83" ht="18" customHeight="1" x14ac:dyDescent="0.35"/>
    <row r="84" ht="18" customHeight="1" x14ac:dyDescent="0.35"/>
    <row r="85" ht="18" customHeight="1" x14ac:dyDescent="0.35"/>
    <row r="86" ht="18" customHeight="1" x14ac:dyDescent="0.35"/>
    <row r="87" ht="18" customHeight="1" x14ac:dyDescent="0.35"/>
    <row r="88" ht="18" customHeight="1" x14ac:dyDescent="0.35"/>
    <row r="89" ht="18" customHeight="1" x14ac:dyDescent="0.35"/>
    <row r="90" ht="18" customHeight="1" x14ac:dyDescent="0.35"/>
    <row r="91" ht="18" customHeight="1" x14ac:dyDescent="0.35"/>
    <row r="92" ht="18" customHeight="1" x14ac:dyDescent="0.35"/>
    <row r="93" ht="18" customHeight="1" x14ac:dyDescent="0.35"/>
    <row r="94" ht="18" customHeight="1" x14ac:dyDescent="0.35"/>
    <row r="95" ht="18" customHeight="1" x14ac:dyDescent="0.35"/>
    <row r="96" ht="18" customHeight="1" x14ac:dyDescent="0.35"/>
    <row r="97" ht="18" customHeight="1" x14ac:dyDescent="0.35"/>
    <row r="98" ht="18" customHeight="1" x14ac:dyDescent="0.35"/>
    <row r="99" ht="18" customHeight="1" x14ac:dyDescent="0.35"/>
    <row r="100" ht="18" customHeight="1" x14ac:dyDescent="0.35"/>
    <row r="101" ht="18" customHeight="1" x14ac:dyDescent="0.35"/>
    <row r="102" ht="18" customHeight="1" x14ac:dyDescent="0.35"/>
    <row r="103" ht="18" customHeight="1" x14ac:dyDescent="0.35"/>
    <row r="104" ht="18" customHeight="1" x14ac:dyDescent="0.35"/>
    <row r="105" ht="18" customHeight="1" x14ac:dyDescent="0.35"/>
    <row r="106" ht="18" customHeight="1" x14ac:dyDescent="0.35"/>
    <row r="107" ht="18" customHeight="1" x14ac:dyDescent="0.35"/>
    <row r="108" ht="18" customHeight="1" x14ac:dyDescent="0.35"/>
    <row r="109" ht="18" customHeight="1" x14ac:dyDescent="0.35"/>
  </sheetData>
  <sheetProtection algorithmName="SHA-512" hashValue="EN7S4vtaJbwGF1v5SU8BciUWUE8LMFcx3sSKvN4c8J0Oug/cQl42ZDFf6QLanOtJaJSUxKqDRPFglBiEBifnug==" saltValue="rPSD1INfOrnZrSEs91I4BQ==" spinCount="100000" sheet="1" objects="1" scenarios="1"/>
  <mergeCells count="31">
    <mergeCell ref="B1:E1"/>
    <mergeCell ref="C3:E3"/>
    <mergeCell ref="G3:H3"/>
    <mergeCell ref="B4:B6"/>
    <mergeCell ref="C4:E6"/>
    <mergeCell ref="F4:F6"/>
    <mergeCell ref="G4:H6"/>
    <mergeCell ref="J4:K4"/>
    <mergeCell ref="Q4:U4"/>
    <mergeCell ref="M5:N5"/>
    <mergeCell ref="O5:P5"/>
    <mergeCell ref="Q5:U5"/>
    <mergeCell ref="R6:R7"/>
    <mergeCell ref="S6:S7"/>
    <mergeCell ref="T6:T7"/>
    <mergeCell ref="U6:U7"/>
    <mergeCell ref="J7:K7"/>
    <mergeCell ref="M6:M7"/>
    <mergeCell ref="N6:N7"/>
    <mergeCell ref="O6:O7"/>
    <mergeCell ref="P6:P7"/>
    <mergeCell ref="Q6:Q7"/>
    <mergeCell ref="B13:H14"/>
    <mergeCell ref="M16:M31"/>
    <mergeCell ref="B9:E9"/>
    <mergeCell ref="F9:G9"/>
    <mergeCell ref="B10:H10"/>
    <mergeCell ref="B11:C11"/>
    <mergeCell ref="F11:H11"/>
    <mergeCell ref="B12:H12"/>
    <mergeCell ref="M8:M15"/>
  </mergeCells>
  <dataValidations count="4">
    <dataValidation type="list" allowBlank="1" showInputMessage="1" showErrorMessage="1" sqref="K9" xr:uid="{6BBE2E90-733A-4E51-9374-1BB232C90D65}">
      <formula1>$O$6:$O$31</formula1>
    </dataValidation>
    <dataValidation type="list" allowBlank="1" showInputMessage="1" showErrorMessage="1" sqref="K6" xr:uid="{052038C4-B98C-403E-88A9-F16F5ECBB820}">
      <formula1>"January, February, March,April,May,June,July,August,September,October,November,December"</formula1>
    </dataValidation>
    <dataValidation type="list" allowBlank="1" showInputMessage="1" showErrorMessage="1" sqref="K65503 K65499" xr:uid="{41B9AA95-B040-46D2-B41C-0BB9BB31F1DE}">
      <formula1>#REF!</formula1>
    </dataValidation>
    <dataValidation type="list" allowBlank="1" showInputMessage="1" showErrorMessage="1" sqref="K5" xr:uid="{56503795-FB5C-4087-87F4-7837BD464451}">
      <formula1>"2024, 2025"</formula1>
    </dataValidation>
  </dataValidations>
  <hyperlinks>
    <hyperlink ref="M5" r:id="rId1" xr:uid="{5B2B56C4-364E-4A07-AA2B-B0D4F0717E76}"/>
  </hyperlinks>
  <pageMargins left="0.7" right="0.7" top="0.75" bottom="0.75" header="0.3" footer="0.3"/>
  <pageSetup orientation="portrait"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EE02ED-810F-4ED9-A484-B7911D762894}">
  <dimension ref="B1:V109"/>
  <sheetViews>
    <sheetView zoomScale="70" zoomScaleNormal="70" workbookViewId="0">
      <selection activeCell="I1" sqref="I1:W1048576"/>
    </sheetView>
  </sheetViews>
  <sheetFormatPr defaultColWidth="23.85546875" defaultRowHeight="23.25" x14ac:dyDescent="0.35"/>
  <cols>
    <col min="1" max="1" width="9.140625" style="5" customWidth="1"/>
    <col min="2" max="2" width="32.85546875" style="5" customWidth="1"/>
    <col min="3" max="3" width="42.5703125" style="5" customWidth="1"/>
    <col min="4" max="4" width="24.42578125" style="5" customWidth="1"/>
    <col min="5" max="5" width="14" style="5" customWidth="1"/>
    <col min="6" max="6" width="28" style="5" customWidth="1"/>
    <col min="7" max="7" width="36" style="5" customWidth="1"/>
    <col min="8" max="8" width="27.42578125" style="5" customWidth="1"/>
    <col min="9" max="9" width="11.5703125" style="18" customWidth="1"/>
    <col min="10" max="10" width="69.5703125" style="4" hidden="1" customWidth="1"/>
    <col min="11" max="11" width="10.140625" style="4" hidden="1" customWidth="1"/>
    <col min="12" max="12" width="4.140625" style="4" hidden="1" customWidth="1"/>
    <col min="13" max="13" width="6.42578125" style="4" hidden="1" customWidth="1"/>
    <col min="14" max="14" width="13.5703125" style="5" hidden="1" customWidth="1"/>
    <col min="15" max="15" width="23.5703125" style="50" hidden="1" customWidth="1"/>
    <col min="16" max="16" width="36.85546875" style="22" hidden="1" customWidth="1"/>
    <col min="17" max="20" width="12.140625" style="5" hidden="1" customWidth="1"/>
    <col min="21" max="21" width="18.5703125" style="5" hidden="1" customWidth="1"/>
    <col min="22" max="22" width="9.140625" style="5" hidden="1" customWidth="1"/>
    <col min="23" max="249" width="9.140625" style="5" customWidth="1"/>
    <col min="250" max="250" width="20" style="5" customWidth="1"/>
    <col min="251" max="251" width="32.85546875" style="5" customWidth="1"/>
    <col min="252" max="252" width="17.42578125" style="5" customWidth="1"/>
    <col min="253" max="253" width="17.140625" style="5" customWidth="1"/>
    <col min="254" max="16384" width="23.85546875" style="5"/>
  </cols>
  <sheetData>
    <row r="1" spans="2:21" ht="42.75" customHeight="1" thickBot="1" x14ac:dyDescent="0.4">
      <c r="B1" s="138" t="s">
        <v>25</v>
      </c>
      <c r="C1" s="139"/>
      <c r="D1" s="139"/>
      <c r="E1" s="139"/>
      <c r="F1" s="1" t="str">
        <f>K6</f>
        <v>December</v>
      </c>
      <c r="G1" s="1">
        <f>K5</f>
        <v>2024</v>
      </c>
      <c r="H1" s="2"/>
      <c r="I1" s="3"/>
      <c r="J1" s="45"/>
      <c r="K1" s="45"/>
      <c r="L1" s="45"/>
      <c r="M1" s="45"/>
      <c r="N1" s="46"/>
      <c r="O1" s="49"/>
      <c r="P1" s="47"/>
      <c r="Q1" s="46"/>
      <c r="R1" s="46"/>
      <c r="S1" s="46"/>
      <c r="T1" s="46"/>
      <c r="U1" s="46"/>
    </row>
    <row r="2" spans="2:21" ht="8.25" customHeight="1" thickBot="1" x14ac:dyDescent="0.4">
      <c r="B2" s="6"/>
      <c r="C2" s="7"/>
      <c r="D2" s="7"/>
      <c r="E2" s="7"/>
      <c r="F2" s="7"/>
      <c r="G2" s="7"/>
      <c r="H2" s="7"/>
      <c r="I2" s="7"/>
    </row>
    <row r="3" spans="2:21" ht="20.25" customHeight="1" thickBot="1" x14ac:dyDescent="0.4">
      <c r="B3" s="63" t="s">
        <v>0</v>
      </c>
      <c r="C3" s="140" t="s">
        <v>1</v>
      </c>
      <c r="D3" s="140"/>
      <c r="E3" s="140"/>
      <c r="F3" s="82" t="s">
        <v>2</v>
      </c>
      <c r="G3" s="140" t="s">
        <v>28</v>
      </c>
      <c r="H3" s="141"/>
      <c r="I3" s="7"/>
    </row>
    <row r="4" spans="2:21" ht="65.45" customHeight="1" thickBot="1" x14ac:dyDescent="0.25">
      <c r="B4" s="142" t="s">
        <v>26</v>
      </c>
      <c r="C4" s="145" t="s">
        <v>27</v>
      </c>
      <c r="D4" s="145"/>
      <c r="E4" s="145"/>
      <c r="F4" s="142" t="s">
        <v>41</v>
      </c>
      <c r="G4" s="148" t="s">
        <v>42</v>
      </c>
      <c r="H4" s="148"/>
      <c r="I4" s="66"/>
      <c r="J4" s="124" t="s">
        <v>3</v>
      </c>
      <c r="K4" s="125"/>
      <c r="M4" s="65"/>
      <c r="N4" s="21"/>
      <c r="O4" s="51"/>
      <c r="P4" s="59"/>
      <c r="Q4" s="126"/>
      <c r="R4" s="126"/>
      <c r="S4" s="126"/>
      <c r="T4" s="126"/>
      <c r="U4" s="126"/>
    </row>
    <row r="5" spans="2:21" ht="40.35" customHeight="1" thickBot="1" x14ac:dyDescent="0.25">
      <c r="B5" s="143"/>
      <c r="C5" s="146"/>
      <c r="D5" s="146"/>
      <c r="E5" s="146"/>
      <c r="F5" s="143"/>
      <c r="G5" s="149"/>
      <c r="H5" s="149"/>
      <c r="I5" s="66"/>
      <c r="J5" s="8" t="s">
        <v>4</v>
      </c>
      <c r="K5" s="9">
        <v>2024</v>
      </c>
      <c r="L5" s="10"/>
      <c r="M5" s="127" t="s">
        <v>22</v>
      </c>
      <c r="N5" s="128"/>
      <c r="O5" s="129" t="s">
        <v>38</v>
      </c>
      <c r="P5" s="130"/>
      <c r="Q5" s="129" t="s">
        <v>24</v>
      </c>
      <c r="R5" s="131"/>
      <c r="S5" s="131"/>
      <c r="T5" s="131"/>
      <c r="U5" s="130"/>
    </row>
    <row r="6" spans="2:21" ht="40.35" customHeight="1" thickBot="1" x14ac:dyDescent="0.25">
      <c r="B6" s="144"/>
      <c r="C6" s="147"/>
      <c r="D6" s="147"/>
      <c r="E6" s="147"/>
      <c r="F6" s="144"/>
      <c r="G6" s="150"/>
      <c r="H6" s="150"/>
      <c r="I6" s="7"/>
      <c r="J6" s="8" t="s">
        <v>5</v>
      </c>
      <c r="K6" s="9" t="s">
        <v>19</v>
      </c>
      <c r="M6" s="132" t="s">
        <v>23</v>
      </c>
      <c r="N6" s="132" t="s">
        <v>7</v>
      </c>
      <c r="O6" s="134" t="s">
        <v>8</v>
      </c>
      <c r="P6" s="136" t="s">
        <v>37</v>
      </c>
      <c r="Q6" s="120" t="s">
        <v>31</v>
      </c>
      <c r="R6" s="120" t="s">
        <v>32</v>
      </c>
      <c r="S6" s="120" t="s">
        <v>33</v>
      </c>
      <c r="T6" s="120" t="s">
        <v>34</v>
      </c>
      <c r="U6" s="120" t="s">
        <v>35</v>
      </c>
    </row>
    <row r="7" spans="2:21" ht="21" thickBot="1" x14ac:dyDescent="0.25">
      <c r="B7" s="7"/>
      <c r="C7" s="7"/>
      <c r="D7" s="7"/>
      <c r="E7" s="7"/>
      <c r="F7" s="7"/>
      <c r="G7" s="7"/>
      <c r="H7" s="7"/>
      <c r="I7" s="7"/>
      <c r="J7" s="122" t="s">
        <v>20</v>
      </c>
      <c r="K7" s="123"/>
      <c r="M7" s="133"/>
      <c r="N7" s="133"/>
      <c r="O7" s="135"/>
      <c r="P7" s="137"/>
      <c r="Q7" s="121"/>
      <c r="R7" s="121"/>
      <c r="S7" s="121"/>
      <c r="T7" s="121"/>
      <c r="U7" s="121"/>
    </row>
    <row r="8" spans="2:21" x14ac:dyDescent="0.35">
      <c r="B8" s="7"/>
      <c r="C8" s="7"/>
      <c r="D8" s="7"/>
      <c r="E8" s="7"/>
      <c r="F8" s="7"/>
      <c r="G8" s="7"/>
      <c r="H8" s="7"/>
      <c r="I8" s="7"/>
      <c r="J8" s="8" t="s">
        <v>40</v>
      </c>
      <c r="K8" s="74">
        <v>4.109</v>
      </c>
      <c r="M8" s="111">
        <v>2024</v>
      </c>
      <c r="N8" s="67"/>
      <c r="O8" s="68"/>
      <c r="P8" s="69"/>
      <c r="Q8" s="24">
        <v>45509</v>
      </c>
      <c r="R8" s="24">
        <v>45516</v>
      </c>
      <c r="S8" s="24">
        <v>45523</v>
      </c>
      <c r="T8" s="24">
        <v>45530</v>
      </c>
      <c r="U8" s="25" t="s">
        <v>39</v>
      </c>
    </row>
    <row r="9" spans="2:21" ht="24" customHeight="1" thickBot="1" x14ac:dyDescent="0.25">
      <c r="B9" s="114" t="s">
        <v>29</v>
      </c>
      <c r="C9" s="114"/>
      <c r="D9" s="114"/>
      <c r="E9" s="114"/>
      <c r="F9" s="115" t="str">
        <f>CONCATENATE(F1,", ",G1)</f>
        <v>December, 2024</v>
      </c>
      <c r="G9" s="115"/>
      <c r="H9" s="7"/>
      <c r="I9" s="84"/>
      <c r="J9" s="11" t="s">
        <v>21</v>
      </c>
      <c r="K9" s="44">
        <v>-0.35</v>
      </c>
      <c r="M9" s="112"/>
      <c r="N9" s="26" t="s">
        <v>16</v>
      </c>
      <c r="O9" s="52">
        <f>P9-$K$8</f>
        <v>-0.08</v>
      </c>
      <c r="P9" s="27">
        <f>AVERAGE(Q9:U9)</f>
        <v>4.03</v>
      </c>
      <c r="Q9" s="27">
        <v>4.0730000000000004</v>
      </c>
      <c r="R9" s="27">
        <v>4.0579999999999998</v>
      </c>
      <c r="S9" s="27">
        <v>4.0190000000000001</v>
      </c>
      <c r="T9" s="27">
        <v>3.9689999999999999</v>
      </c>
      <c r="U9" s="28"/>
    </row>
    <row r="10" spans="2:21" ht="24" customHeight="1" x14ac:dyDescent="0.2">
      <c r="B10" s="116"/>
      <c r="C10" s="116"/>
      <c r="D10" s="116"/>
      <c r="E10" s="116"/>
      <c r="F10" s="116"/>
      <c r="G10" s="116"/>
      <c r="H10" s="116"/>
      <c r="I10" s="84"/>
      <c r="J10" s="13"/>
      <c r="K10" s="13"/>
      <c r="M10" s="112"/>
      <c r="N10" s="83"/>
      <c r="O10" s="53"/>
      <c r="P10" s="35"/>
      <c r="Q10" s="29">
        <v>45537</v>
      </c>
      <c r="R10" s="29">
        <v>45544</v>
      </c>
      <c r="S10" s="29">
        <v>45551</v>
      </c>
      <c r="T10" s="29">
        <v>45558</v>
      </c>
      <c r="U10" s="30">
        <v>45565</v>
      </c>
    </row>
    <row r="11" spans="2:21" ht="24" customHeight="1" thickBot="1" x14ac:dyDescent="0.25">
      <c r="B11" s="117" t="s">
        <v>43</v>
      </c>
      <c r="C11" s="117"/>
      <c r="D11" s="62" t="str">
        <f>CONCATENATE(F1," ",G1," is")</f>
        <v>December 2024 is</v>
      </c>
      <c r="E11" s="61">
        <f>K9</f>
        <v>-0.35</v>
      </c>
      <c r="F11" s="118" t="s">
        <v>36</v>
      </c>
      <c r="G11" s="118"/>
      <c r="H11" s="118"/>
      <c r="I11" s="12"/>
      <c r="J11" s="12"/>
      <c r="K11" s="12"/>
      <c r="M11" s="112"/>
      <c r="N11" s="31" t="s">
        <v>17</v>
      </c>
      <c r="O11" s="54">
        <f>P11-$K$8</f>
        <v>-0.27</v>
      </c>
      <c r="P11" s="32">
        <f>AVERAGE(Q11:U11)</f>
        <v>3.839</v>
      </c>
      <c r="Q11" s="32">
        <v>3.919</v>
      </c>
      <c r="R11" s="32">
        <v>3.871</v>
      </c>
      <c r="S11" s="32">
        <v>3.8180000000000001</v>
      </c>
      <c r="T11" s="32">
        <v>3.7970000000000002</v>
      </c>
      <c r="U11" s="78">
        <v>3.7879999999999998</v>
      </c>
    </row>
    <row r="12" spans="2:21" ht="16.350000000000001" customHeight="1" x14ac:dyDescent="0.2">
      <c r="B12" s="119"/>
      <c r="C12" s="119"/>
      <c r="D12" s="119"/>
      <c r="E12" s="119"/>
      <c r="F12" s="119"/>
      <c r="G12" s="119"/>
      <c r="H12" s="119"/>
      <c r="I12" s="13"/>
      <c r="J12" s="13"/>
      <c r="K12" s="13"/>
      <c r="M12" s="112"/>
      <c r="N12" s="23"/>
      <c r="O12" s="55"/>
      <c r="P12" s="34"/>
      <c r="Q12" s="24">
        <v>45572</v>
      </c>
      <c r="R12" s="24">
        <v>45579</v>
      </c>
      <c r="S12" s="24">
        <v>45586</v>
      </c>
      <c r="T12" s="24">
        <v>45593</v>
      </c>
      <c r="U12" s="25" t="s">
        <v>39</v>
      </c>
    </row>
    <row r="13" spans="2:21" ht="29.45" customHeight="1" thickBot="1" x14ac:dyDescent="0.25">
      <c r="B13" s="110" t="s">
        <v>44</v>
      </c>
      <c r="C13" s="110"/>
      <c r="D13" s="110"/>
      <c r="E13" s="110"/>
      <c r="F13" s="110"/>
      <c r="G13" s="110"/>
      <c r="H13" s="110"/>
      <c r="I13" s="84"/>
      <c r="J13" s="13"/>
      <c r="K13" s="13"/>
      <c r="M13" s="112"/>
      <c r="N13" s="26" t="s">
        <v>18</v>
      </c>
      <c r="O13" s="52">
        <f>P13-$K$8</f>
        <v>-0.35</v>
      </c>
      <c r="P13" s="36">
        <f>AVERAGE(Q13:U13)</f>
        <v>3.76</v>
      </c>
      <c r="Q13" s="27">
        <v>3.7650000000000001</v>
      </c>
      <c r="R13" s="27">
        <v>3.766</v>
      </c>
      <c r="S13" s="27">
        <v>3.76</v>
      </c>
      <c r="T13" s="27">
        <v>3.75</v>
      </c>
      <c r="U13" s="28"/>
    </row>
    <row r="14" spans="2:21" ht="24" thickBot="1" x14ac:dyDescent="0.25">
      <c r="B14" s="110"/>
      <c r="C14" s="110"/>
      <c r="D14" s="110"/>
      <c r="E14" s="110"/>
      <c r="F14" s="110"/>
      <c r="G14" s="110"/>
      <c r="H14" s="110"/>
      <c r="I14" s="84"/>
      <c r="J14" s="13"/>
      <c r="K14" s="13"/>
      <c r="M14" s="112"/>
      <c r="N14" s="83"/>
      <c r="O14" s="53"/>
      <c r="P14" s="37"/>
      <c r="Q14" s="29">
        <v>45600</v>
      </c>
      <c r="R14" s="29">
        <v>45607</v>
      </c>
      <c r="S14" s="29">
        <v>45614</v>
      </c>
      <c r="T14" s="29">
        <v>45621</v>
      </c>
      <c r="U14" s="30" t="s">
        <v>39</v>
      </c>
    </row>
    <row r="15" spans="2:21" ht="24" customHeight="1" thickBot="1" x14ac:dyDescent="0.25">
      <c r="E15" s="60"/>
      <c r="F15" s="60"/>
      <c r="G15" s="60"/>
      <c r="H15" s="60"/>
      <c r="I15" s="84"/>
      <c r="J15" s="13"/>
      <c r="K15" s="13"/>
      <c r="M15" s="113"/>
      <c r="N15" s="31" t="s">
        <v>19</v>
      </c>
      <c r="O15" s="54">
        <f>P15-$K$8</f>
        <v>-0.35</v>
      </c>
      <c r="P15" s="38">
        <f>AVERAGE(Q15:U15)</f>
        <v>3.7570000000000001</v>
      </c>
      <c r="Q15" s="32">
        <v>3.7530000000000001</v>
      </c>
      <c r="R15" s="32">
        <v>3.7469999999999999</v>
      </c>
      <c r="S15" s="32">
        <v>3.7509999999999999</v>
      </c>
      <c r="T15" s="32">
        <v>3.7759999999999998</v>
      </c>
      <c r="U15" s="30"/>
    </row>
    <row r="16" spans="2:21" ht="24" customHeight="1" x14ac:dyDescent="0.2">
      <c r="B16" s="84" t="s">
        <v>30</v>
      </c>
      <c r="I16" s="84"/>
      <c r="J16" s="13"/>
      <c r="K16" s="13"/>
      <c r="M16" s="111">
        <v>2025</v>
      </c>
      <c r="N16" s="23"/>
      <c r="O16" s="55"/>
      <c r="P16" s="39"/>
      <c r="Q16" s="24">
        <v>45628</v>
      </c>
      <c r="R16" s="24">
        <v>45635</v>
      </c>
      <c r="S16" s="24">
        <v>45642</v>
      </c>
      <c r="T16" s="24">
        <v>45649</v>
      </c>
      <c r="U16" s="25">
        <v>45656</v>
      </c>
    </row>
    <row r="17" spans="2:21" ht="24" customHeight="1" thickBot="1" x14ac:dyDescent="0.25">
      <c r="B17" s="17"/>
      <c r="C17" s="16"/>
      <c r="D17" s="16"/>
      <c r="E17" s="16"/>
      <c r="F17" s="16"/>
      <c r="G17" s="16"/>
      <c r="H17" s="16"/>
      <c r="I17" s="84"/>
      <c r="J17" s="13"/>
      <c r="K17" s="13"/>
      <c r="M17" s="112"/>
      <c r="N17" s="40" t="s">
        <v>9</v>
      </c>
      <c r="O17" s="52" t="e">
        <f>P17-$K$8</f>
        <v>#DIV/0!</v>
      </c>
      <c r="P17" s="36" t="e">
        <f>AVERAGE(Q17:U17)</f>
        <v>#DIV/0!</v>
      </c>
      <c r="Q17" s="27"/>
      <c r="R17" s="27"/>
      <c r="S17" s="27"/>
      <c r="T17" s="27"/>
      <c r="U17" s="48"/>
    </row>
    <row r="18" spans="2:21" ht="24" customHeight="1" thickBot="1" x14ac:dyDescent="0.25">
      <c r="B18" s="17"/>
      <c r="C18" s="16"/>
      <c r="D18" s="16"/>
      <c r="E18" s="16"/>
      <c r="F18" s="16"/>
      <c r="G18" s="16"/>
      <c r="H18" s="16"/>
      <c r="I18" s="84"/>
      <c r="J18" s="13"/>
      <c r="K18" s="13"/>
      <c r="M18" s="112"/>
      <c r="N18" s="41"/>
      <c r="O18" s="56"/>
      <c r="P18" s="37"/>
      <c r="Q18" s="29">
        <v>45663</v>
      </c>
      <c r="R18" s="29">
        <v>45670</v>
      </c>
      <c r="S18" s="29">
        <v>45677</v>
      </c>
      <c r="T18" s="29">
        <v>45684</v>
      </c>
      <c r="U18" s="30" t="s">
        <v>39</v>
      </c>
    </row>
    <row r="19" spans="2:21" ht="24" customHeight="1" thickBot="1" x14ac:dyDescent="0.25">
      <c r="B19" s="17"/>
      <c r="C19" s="16"/>
      <c r="D19" s="16"/>
      <c r="E19" s="16"/>
      <c r="F19" s="16"/>
      <c r="G19" s="16"/>
      <c r="H19" s="16"/>
      <c r="I19" s="15"/>
      <c r="J19" s="13"/>
      <c r="K19" s="13"/>
      <c r="M19" s="112"/>
      <c r="N19" s="42" t="s">
        <v>10</v>
      </c>
      <c r="O19" s="54" t="e">
        <f>P19-$K$8</f>
        <v>#DIV/0!</v>
      </c>
      <c r="P19" s="38" t="e">
        <f>AVERAGE(Q19:U19)</f>
        <v>#DIV/0!</v>
      </c>
      <c r="Q19" s="32"/>
      <c r="R19" s="32"/>
      <c r="S19" s="32"/>
      <c r="T19" s="32"/>
      <c r="U19" s="30"/>
    </row>
    <row r="20" spans="2:21" ht="20.100000000000001" customHeight="1" x14ac:dyDescent="0.2">
      <c r="I20" s="16"/>
      <c r="J20" s="13"/>
      <c r="K20" s="13"/>
      <c r="M20" s="112"/>
      <c r="N20" s="43"/>
      <c r="O20" s="55"/>
      <c r="P20" s="39"/>
      <c r="Q20" s="24">
        <v>45691</v>
      </c>
      <c r="R20" s="24">
        <v>45698</v>
      </c>
      <c r="S20" s="24">
        <v>45705</v>
      </c>
      <c r="T20" s="24">
        <v>45712</v>
      </c>
      <c r="U20" s="25" t="s">
        <v>39</v>
      </c>
    </row>
    <row r="21" spans="2:21" ht="24" thickBot="1" x14ac:dyDescent="0.25">
      <c r="I21" s="16"/>
      <c r="K21" s="5"/>
      <c r="M21" s="112"/>
      <c r="N21" s="40" t="s">
        <v>11</v>
      </c>
      <c r="O21" s="52" t="e">
        <f>P21-$K$8</f>
        <v>#DIV/0!</v>
      </c>
      <c r="P21" s="36" t="e">
        <f>AVERAGE(Q21:U21)</f>
        <v>#DIV/0!</v>
      </c>
      <c r="Q21" s="27"/>
      <c r="R21" s="27"/>
      <c r="S21" s="27"/>
      <c r="T21" s="27"/>
      <c r="U21" s="28"/>
    </row>
    <row r="22" spans="2:21" x14ac:dyDescent="0.35">
      <c r="I22" s="15"/>
      <c r="J22" s="5"/>
      <c r="K22" s="5"/>
      <c r="M22" s="112"/>
      <c r="N22" s="41"/>
      <c r="O22" s="57"/>
      <c r="P22" s="37"/>
      <c r="Q22" s="29">
        <v>45719</v>
      </c>
      <c r="R22" s="29">
        <v>45726</v>
      </c>
      <c r="S22" s="29">
        <v>45733</v>
      </c>
      <c r="T22" s="29">
        <v>45740</v>
      </c>
      <c r="U22" s="30">
        <v>45747</v>
      </c>
    </row>
    <row r="23" spans="2:21" ht="24" thickBot="1" x14ac:dyDescent="0.25">
      <c r="I23" s="16"/>
      <c r="J23" s="5"/>
      <c r="K23" s="5"/>
      <c r="M23" s="112"/>
      <c r="N23" s="42" t="s">
        <v>12</v>
      </c>
      <c r="O23" s="54" t="e">
        <f>P23-$K$8</f>
        <v>#DIV/0!</v>
      </c>
      <c r="P23" s="32" t="e">
        <f>AVERAGE(Q23:U23)</f>
        <v>#DIV/0!</v>
      </c>
      <c r="Q23" s="32"/>
      <c r="R23" s="32"/>
      <c r="S23" s="32"/>
      <c r="T23" s="32"/>
      <c r="U23" s="48"/>
    </row>
    <row r="24" spans="2:21" x14ac:dyDescent="0.2">
      <c r="I24" s="16"/>
      <c r="J24" s="5"/>
      <c r="K24" s="5"/>
      <c r="L24" s="5"/>
      <c r="M24" s="112"/>
      <c r="N24" s="43"/>
      <c r="O24" s="55"/>
      <c r="P24" s="34"/>
      <c r="Q24" s="24">
        <v>45754</v>
      </c>
      <c r="R24" s="24">
        <v>45761</v>
      </c>
      <c r="S24" s="24">
        <v>45768</v>
      </c>
      <c r="T24" s="24">
        <v>45775</v>
      </c>
      <c r="U24" s="25" t="s">
        <v>39</v>
      </c>
    </row>
    <row r="25" spans="2:21" ht="20.100000000000001" customHeight="1" thickBot="1" x14ac:dyDescent="0.25">
      <c r="I25" s="16"/>
      <c r="J25" s="5"/>
      <c r="K25" s="5"/>
      <c r="L25" s="5"/>
      <c r="M25" s="112"/>
      <c r="N25" s="40" t="s">
        <v>13</v>
      </c>
      <c r="O25" s="52" t="e">
        <f>P25-$K$8</f>
        <v>#DIV/0!</v>
      </c>
      <c r="P25" s="27" t="e">
        <f>AVERAGE(Q25:U25)</f>
        <v>#DIV/0!</v>
      </c>
      <c r="Q25" s="27"/>
      <c r="R25" s="27"/>
      <c r="S25" s="27"/>
      <c r="T25" s="27"/>
      <c r="U25" s="28"/>
    </row>
    <row r="26" spans="2:21" ht="20.100000000000001" customHeight="1" x14ac:dyDescent="0.2">
      <c r="J26" s="5"/>
      <c r="K26" s="5"/>
      <c r="L26" s="5"/>
      <c r="M26" s="112"/>
      <c r="N26" s="41"/>
      <c r="O26" s="53"/>
      <c r="P26" s="35"/>
      <c r="Q26" s="29">
        <v>45782</v>
      </c>
      <c r="R26" s="29">
        <v>45789</v>
      </c>
      <c r="S26" s="29">
        <v>45796</v>
      </c>
      <c r="T26" s="29">
        <v>45803</v>
      </c>
      <c r="U26" s="30" t="s">
        <v>39</v>
      </c>
    </row>
    <row r="27" spans="2:21" ht="20.100000000000001" customHeight="1" thickBot="1" x14ac:dyDescent="0.25">
      <c r="J27" s="5"/>
      <c r="K27" s="5"/>
      <c r="L27" s="5"/>
      <c r="M27" s="112"/>
      <c r="N27" s="42" t="s">
        <v>14</v>
      </c>
      <c r="O27" s="54" t="e">
        <f>P27-$K$8</f>
        <v>#DIV/0!</v>
      </c>
      <c r="P27" s="32" t="e">
        <f>AVERAGE(Q27:U27)</f>
        <v>#DIV/0!</v>
      </c>
      <c r="Q27" s="32"/>
      <c r="R27" s="32"/>
      <c r="S27" s="32"/>
      <c r="T27" s="32"/>
      <c r="U27" s="33"/>
    </row>
    <row r="28" spans="2:21" ht="20.100000000000001" customHeight="1" x14ac:dyDescent="0.2">
      <c r="J28" s="5"/>
      <c r="K28" s="5"/>
      <c r="L28" s="5"/>
      <c r="M28" s="112"/>
      <c r="N28" s="43"/>
      <c r="O28" s="55"/>
      <c r="P28" s="34"/>
      <c r="Q28" s="24">
        <v>45810</v>
      </c>
      <c r="R28" s="24">
        <v>45817</v>
      </c>
      <c r="S28" s="24">
        <v>45824</v>
      </c>
      <c r="T28" s="24">
        <v>45831</v>
      </c>
      <c r="U28" s="25">
        <v>45838</v>
      </c>
    </row>
    <row r="29" spans="2:21" ht="20.100000000000001" customHeight="1" thickBot="1" x14ac:dyDescent="0.25">
      <c r="J29" s="5"/>
      <c r="K29" s="5"/>
      <c r="L29" s="5"/>
      <c r="M29" s="112"/>
      <c r="N29" s="40" t="s">
        <v>6</v>
      </c>
      <c r="O29" s="52" t="e">
        <f>P29-$K$8</f>
        <v>#DIV/0!</v>
      </c>
      <c r="P29" s="27" t="e">
        <f>AVERAGE(Q29:U29)</f>
        <v>#DIV/0!</v>
      </c>
      <c r="Q29" s="27"/>
      <c r="R29" s="27"/>
      <c r="S29" s="27"/>
      <c r="T29" s="27"/>
      <c r="U29" s="48"/>
    </row>
    <row r="30" spans="2:21" ht="20.100000000000001" customHeight="1" x14ac:dyDescent="0.2">
      <c r="J30" s="5"/>
      <c r="K30" s="5"/>
      <c r="L30" s="5"/>
      <c r="M30" s="112"/>
      <c r="N30" s="41"/>
      <c r="O30" s="53"/>
      <c r="P30" s="35"/>
      <c r="Q30" s="29">
        <v>45845</v>
      </c>
      <c r="R30" s="29">
        <v>45852</v>
      </c>
      <c r="S30" s="29">
        <v>45859</v>
      </c>
      <c r="T30" s="29">
        <v>45866</v>
      </c>
      <c r="U30" s="30" t="s">
        <v>39</v>
      </c>
    </row>
    <row r="31" spans="2:21" ht="20.100000000000001" customHeight="1" thickBot="1" x14ac:dyDescent="0.25">
      <c r="J31" s="5"/>
      <c r="K31" s="5"/>
      <c r="L31" s="5"/>
      <c r="M31" s="113"/>
      <c r="N31" s="42" t="s">
        <v>15</v>
      </c>
      <c r="O31" s="54" t="e">
        <f>P31-$K$8</f>
        <v>#DIV/0!</v>
      </c>
      <c r="P31" s="32" t="e">
        <f>AVERAGE(Q31:U31)</f>
        <v>#DIV/0!</v>
      </c>
      <c r="Q31" s="32"/>
      <c r="R31" s="32"/>
      <c r="S31" s="32"/>
      <c r="T31" s="32"/>
      <c r="U31" s="72"/>
    </row>
    <row r="32" spans="2:21" ht="20.100000000000001" customHeight="1" x14ac:dyDescent="0.2">
      <c r="J32" s="5"/>
      <c r="K32" s="5"/>
      <c r="L32" s="5"/>
      <c r="M32" s="64"/>
      <c r="N32" s="14"/>
      <c r="O32" s="58"/>
    </row>
    <row r="33" spans="2:21" ht="20.100000000000001" customHeight="1" x14ac:dyDescent="0.2">
      <c r="J33" s="5"/>
      <c r="K33" s="5"/>
      <c r="L33" s="5"/>
      <c r="M33" s="64"/>
      <c r="N33" s="14"/>
      <c r="O33" s="58"/>
    </row>
    <row r="34" spans="2:21" ht="20.100000000000001" customHeight="1" x14ac:dyDescent="0.35">
      <c r="J34" s="19"/>
      <c r="K34" s="19"/>
      <c r="L34" s="5"/>
      <c r="M34" s="64"/>
      <c r="N34" s="14"/>
    </row>
    <row r="35" spans="2:21" ht="20.100000000000001" customHeight="1" x14ac:dyDescent="0.35">
      <c r="J35" s="19"/>
      <c r="K35" s="19"/>
      <c r="L35" s="5"/>
      <c r="M35" s="64"/>
    </row>
    <row r="36" spans="2:21" ht="20.100000000000001" customHeight="1" x14ac:dyDescent="0.35">
      <c r="J36" s="19"/>
      <c r="K36" s="19"/>
      <c r="L36" s="5"/>
      <c r="M36" s="64"/>
    </row>
    <row r="37" spans="2:21" ht="20.100000000000001" customHeight="1" x14ac:dyDescent="0.35">
      <c r="J37" s="19"/>
      <c r="K37" s="19"/>
      <c r="L37" s="19"/>
      <c r="M37" s="64"/>
    </row>
    <row r="38" spans="2:21" s="19" customFormat="1" ht="18" customHeight="1" x14ac:dyDescent="0.35">
      <c r="B38" s="5"/>
      <c r="C38" s="5"/>
      <c r="D38" s="5"/>
      <c r="E38" s="5"/>
      <c r="F38" s="5"/>
      <c r="G38" s="5"/>
      <c r="H38" s="5"/>
      <c r="I38" s="20"/>
      <c r="M38" s="64"/>
      <c r="N38" s="5"/>
      <c r="O38" s="50"/>
      <c r="P38" s="22"/>
      <c r="Q38" s="5"/>
      <c r="R38" s="5"/>
      <c r="S38" s="5"/>
      <c r="T38" s="5"/>
      <c r="U38" s="5"/>
    </row>
    <row r="39" spans="2:21" s="19" customFormat="1" ht="18" customHeight="1" x14ac:dyDescent="0.35">
      <c r="B39" s="5"/>
      <c r="C39" s="5"/>
      <c r="D39" s="5"/>
      <c r="E39" s="5"/>
      <c r="F39" s="5"/>
      <c r="G39" s="5"/>
      <c r="H39" s="5"/>
      <c r="I39" s="20"/>
      <c r="M39" s="64"/>
      <c r="N39" s="5"/>
      <c r="O39" s="50"/>
      <c r="P39" s="22"/>
      <c r="Q39" s="5"/>
      <c r="R39" s="5"/>
      <c r="S39" s="5"/>
      <c r="T39" s="5"/>
      <c r="U39" s="5"/>
    </row>
    <row r="40" spans="2:21" s="19" customFormat="1" ht="18" customHeight="1" x14ac:dyDescent="0.35">
      <c r="B40" s="5"/>
      <c r="C40" s="5"/>
      <c r="D40" s="5"/>
      <c r="E40" s="5"/>
      <c r="F40" s="5"/>
      <c r="G40" s="5"/>
      <c r="H40" s="5"/>
      <c r="I40" s="20"/>
      <c r="M40" s="64"/>
      <c r="N40" s="5"/>
      <c r="O40" s="50"/>
      <c r="P40" s="22"/>
      <c r="Q40" s="5"/>
      <c r="R40" s="5"/>
      <c r="S40" s="5"/>
      <c r="T40" s="5"/>
      <c r="U40" s="5"/>
    </row>
    <row r="41" spans="2:21" s="19" customFormat="1" ht="18" customHeight="1" x14ac:dyDescent="0.35">
      <c r="B41" s="5"/>
      <c r="C41" s="5"/>
      <c r="D41" s="5"/>
      <c r="E41" s="5"/>
      <c r="F41" s="5"/>
      <c r="G41" s="5"/>
      <c r="H41" s="5"/>
      <c r="I41" s="20"/>
      <c r="J41" s="5"/>
      <c r="K41" s="5"/>
      <c r="M41" s="64"/>
      <c r="N41" s="5"/>
      <c r="O41" s="50"/>
      <c r="P41" s="22"/>
      <c r="Q41" s="5"/>
      <c r="R41" s="5"/>
      <c r="S41" s="5"/>
      <c r="T41" s="5"/>
      <c r="U41" s="5"/>
    </row>
    <row r="42" spans="2:21" s="19" customFormat="1" ht="18" customHeight="1" x14ac:dyDescent="0.35">
      <c r="B42" s="5"/>
      <c r="C42" s="5"/>
      <c r="D42" s="5"/>
      <c r="E42" s="5"/>
      <c r="F42" s="5"/>
      <c r="G42" s="5"/>
      <c r="H42" s="5"/>
      <c r="I42" s="20"/>
      <c r="J42" s="5"/>
      <c r="K42" s="5"/>
      <c r="M42" s="64"/>
      <c r="N42" s="5"/>
      <c r="O42" s="50"/>
      <c r="P42" s="22"/>
      <c r="Q42" s="5"/>
      <c r="R42" s="5"/>
      <c r="S42" s="5"/>
      <c r="T42" s="5"/>
      <c r="U42" s="5"/>
    </row>
    <row r="43" spans="2:21" s="19" customFormat="1" ht="18" customHeight="1" x14ac:dyDescent="0.35">
      <c r="B43" s="5"/>
      <c r="C43" s="5"/>
      <c r="D43" s="5"/>
      <c r="E43" s="5"/>
      <c r="F43" s="5"/>
      <c r="G43" s="5"/>
      <c r="H43" s="5"/>
      <c r="I43" s="20"/>
      <c r="J43" s="5"/>
      <c r="K43" s="5"/>
      <c r="M43" s="64"/>
      <c r="N43" s="5"/>
      <c r="O43" s="50"/>
      <c r="P43" s="22"/>
      <c r="Q43" s="5"/>
      <c r="R43" s="5"/>
      <c r="S43" s="5"/>
      <c r="T43" s="5"/>
      <c r="U43" s="5"/>
    </row>
    <row r="44" spans="2:21" s="19" customFormat="1" ht="18" customHeight="1" x14ac:dyDescent="0.35">
      <c r="B44" s="5"/>
      <c r="C44" s="5"/>
      <c r="D44" s="5"/>
      <c r="E44" s="5"/>
      <c r="F44" s="5"/>
      <c r="G44" s="5"/>
      <c r="H44" s="5"/>
      <c r="I44" s="20"/>
      <c r="J44" s="5"/>
      <c r="K44" s="5"/>
      <c r="L44" s="5"/>
      <c r="M44" s="64"/>
      <c r="N44" s="5"/>
      <c r="O44" s="50"/>
      <c r="P44" s="22"/>
      <c r="Q44" s="5"/>
      <c r="R44" s="5"/>
      <c r="S44" s="5"/>
      <c r="T44" s="5"/>
      <c r="U44" s="5"/>
    </row>
    <row r="45" spans="2:21" ht="18" customHeight="1" x14ac:dyDescent="0.35">
      <c r="J45" s="5"/>
      <c r="K45" s="5"/>
      <c r="L45" s="5"/>
      <c r="M45" s="64"/>
    </row>
    <row r="46" spans="2:21" ht="18" customHeight="1" x14ac:dyDescent="0.35">
      <c r="J46" s="5"/>
      <c r="K46" s="5"/>
      <c r="L46" s="5"/>
      <c r="M46" s="64"/>
    </row>
    <row r="47" spans="2:21" ht="18" customHeight="1" x14ac:dyDescent="0.35">
      <c r="J47" s="5"/>
      <c r="K47" s="5"/>
      <c r="L47" s="5"/>
      <c r="M47" s="64"/>
    </row>
    <row r="48" spans="2:21" ht="18" customHeight="1" x14ac:dyDescent="0.35">
      <c r="J48" s="5"/>
      <c r="K48" s="5"/>
      <c r="L48" s="5"/>
      <c r="M48" s="64"/>
    </row>
    <row r="49" spans="2:21" ht="18" customHeight="1" x14ac:dyDescent="0.35">
      <c r="J49" s="5"/>
      <c r="K49" s="5"/>
      <c r="L49" s="5"/>
      <c r="M49" s="64"/>
    </row>
    <row r="50" spans="2:21" ht="18" customHeight="1" x14ac:dyDescent="0.35">
      <c r="J50" s="19"/>
      <c r="K50" s="19"/>
      <c r="L50" s="5"/>
      <c r="M50" s="64"/>
    </row>
    <row r="51" spans="2:21" ht="18" customHeight="1" x14ac:dyDescent="0.35">
      <c r="J51" s="19"/>
      <c r="K51" s="19"/>
      <c r="L51" s="5"/>
      <c r="M51" s="19"/>
    </row>
    <row r="52" spans="2:21" ht="18" customHeight="1" x14ac:dyDescent="0.35">
      <c r="J52" s="19"/>
      <c r="K52" s="19"/>
      <c r="L52" s="5"/>
      <c r="M52" s="19"/>
    </row>
    <row r="53" spans="2:21" ht="18" customHeight="1" x14ac:dyDescent="0.35">
      <c r="J53" s="19"/>
      <c r="K53" s="19"/>
      <c r="L53" s="19"/>
      <c r="M53" s="19"/>
    </row>
    <row r="54" spans="2:21" s="19" customFormat="1" ht="18" customHeight="1" x14ac:dyDescent="0.35">
      <c r="B54" s="5"/>
      <c r="C54" s="5"/>
      <c r="D54" s="5"/>
      <c r="E54" s="5"/>
      <c r="F54" s="5"/>
      <c r="G54" s="5"/>
      <c r="H54" s="5"/>
      <c r="I54" s="20"/>
      <c r="J54" s="5"/>
      <c r="K54" s="5"/>
      <c r="N54" s="5"/>
      <c r="O54" s="50"/>
      <c r="P54" s="22"/>
      <c r="Q54" s="5"/>
      <c r="R54" s="5"/>
      <c r="S54" s="5"/>
      <c r="T54" s="5"/>
      <c r="U54" s="5"/>
    </row>
    <row r="55" spans="2:21" s="19" customFormat="1" ht="18" customHeight="1" x14ac:dyDescent="0.35">
      <c r="B55" s="5"/>
      <c r="C55" s="5"/>
      <c r="D55" s="5"/>
      <c r="E55" s="5"/>
      <c r="F55" s="5"/>
      <c r="G55" s="5"/>
      <c r="H55" s="5"/>
      <c r="I55" s="20"/>
      <c r="J55" s="5"/>
      <c r="K55" s="5"/>
      <c r="N55" s="5"/>
      <c r="O55" s="50"/>
      <c r="P55" s="22"/>
      <c r="Q55" s="5"/>
      <c r="R55" s="5"/>
      <c r="S55" s="5"/>
      <c r="T55" s="5"/>
      <c r="U55" s="5"/>
    </row>
    <row r="56" spans="2:21" s="19" customFormat="1" ht="18" customHeight="1" x14ac:dyDescent="0.35">
      <c r="B56" s="5"/>
      <c r="C56" s="5"/>
      <c r="D56" s="5"/>
      <c r="E56" s="5"/>
      <c r="F56" s="5"/>
      <c r="G56" s="5"/>
      <c r="H56" s="5"/>
      <c r="I56" s="20"/>
      <c r="J56" s="5"/>
      <c r="K56" s="5"/>
      <c r="N56" s="5"/>
      <c r="O56" s="50"/>
      <c r="P56" s="22"/>
      <c r="Q56" s="5"/>
      <c r="R56" s="5"/>
      <c r="S56" s="5"/>
      <c r="T56" s="5"/>
      <c r="U56" s="5"/>
    </row>
    <row r="57" spans="2:21" s="19" customFormat="1" ht="18" customHeight="1" x14ac:dyDescent="0.35">
      <c r="B57" s="5"/>
      <c r="C57" s="5"/>
      <c r="D57" s="5"/>
      <c r="E57" s="5"/>
      <c r="F57" s="5"/>
      <c r="G57" s="5"/>
      <c r="H57" s="5"/>
      <c r="I57" s="20"/>
      <c r="J57" s="5"/>
      <c r="K57" s="5"/>
      <c r="L57" s="5"/>
      <c r="N57" s="5"/>
      <c r="O57" s="50"/>
      <c r="P57" s="22"/>
      <c r="Q57" s="5"/>
      <c r="R57" s="5"/>
      <c r="S57" s="5"/>
      <c r="T57" s="5"/>
      <c r="U57" s="5"/>
    </row>
    <row r="58" spans="2:21" ht="18" customHeight="1" x14ac:dyDescent="0.35">
      <c r="J58" s="5"/>
      <c r="K58" s="5"/>
      <c r="L58" s="5"/>
      <c r="M58" s="5"/>
    </row>
    <row r="59" spans="2:21" ht="18" customHeight="1" x14ac:dyDescent="0.35">
      <c r="J59" s="5"/>
      <c r="K59" s="5"/>
      <c r="L59" s="5"/>
      <c r="M59" s="5"/>
    </row>
    <row r="60" spans="2:21" ht="18" customHeight="1" x14ac:dyDescent="0.35">
      <c r="J60" s="14"/>
      <c r="K60" s="14"/>
      <c r="L60" s="5"/>
      <c r="M60" s="5"/>
    </row>
    <row r="61" spans="2:21" ht="18" customHeight="1" x14ac:dyDescent="0.35">
      <c r="J61" s="14"/>
      <c r="K61" s="14"/>
      <c r="L61" s="5"/>
      <c r="M61" s="5"/>
    </row>
    <row r="62" spans="2:21" ht="18" customHeight="1" x14ac:dyDescent="0.35">
      <c r="J62" s="14"/>
      <c r="K62" s="14"/>
      <c r="L62" s="5"/>
      <c r="M62" s="5"/>
    </row>
    <row r="63" spans="2:21" ht="18" customHeight="1" x14ac:dyDescent="0.35">
      <c r="J63" s="14"/>
      <c r="K63" s="14"/>
      <c r="L63" s="14"/>
      <c r="M63" s="5"/>
    </row>
    <row r="64" spans="2:21" ht="18" customHeight="1" x14ac:dyDescent="0.35">
      <c r="L64" s="14"/>
      <c r="M64" s="5"/>
    </row>
    <row r="65" spans="12:13" ht="18" customHeight="1" x14ac:dyDescent="0.35">
      <c r="L65" s="14"/>
      <c r="M65" s="5"/>
    </row>
    <row r="66" spans="12:13" ht="18" customHeight="1" x14ac:dyDescent="0.35">
      <c r="L66" s="14"/>
      <c r="M66" s="5"/>
    </row>
    <row r="67" spans="12:13" ht="18" customHeight="1" x14ac:dyDescent="0.35">
      <c r="M67" s="19"/>
    </row>
    <row r="68" spans="12:13" ht="18" customHeight="1" x14ac:dyDescent="0.35">
      <c r="M68" s="19"/>
    </row>
    <row r="69" spans="12:13" ht="18" customHeight="1" x14ac:dyDescent="0.35">
      <c r="M69" s="19"/>
    </row>
    <row r="70" spans="12:13" ht="18" customHeight="1" x14ac:dyDescent="0.35">
      <c r="M70" s="19"/>
    </row>
    <row r="71" spans="12:13" ht="18" customHeight="1" x14ac:dyDescent="0.35">
      <c r="M71" s="5"/>
    </row>
    <row r="72" spans="12:13" ht="18" customHeight="1" x14ac:dyDescent="0.35">
      <c r="M72" s="5"/>
    </row>
    <row r="73" spans="12:13" ht="18" customHeight="1" x14ac:dyDescent="0.35">
      <c r="M73" s="5"/>
    </row>
    <row r="74" spans="12:13" ht="18" customHeight="1" x14ac:dyDescent="0.35">
      <c r="M74" s="5"/>
    </row>
    <row r="75" spans="12:13" ht="18" customHeight="1" x14ac:dyDescent="0.35">
      <c r="M75" s="5"/>
    </row>
    <row r="76" spans="12:13" ht="18" customHeight="1" x14ac:dyDescent="0.35">
      <c r="M76" s="5"/>
    </row>
    <row r="77" spans="12:13" ht="18" customHeight="1" x14ac:dyDescent="0.35">
      <c r="M77" s="14"/>
    </row>
    <row r="78" spans="12:13" ht="18" customHeight="1" x14ac:dyDescent="0.35">
      <c r="M78" s="14"/>
    </row>
    <row r="79" spans="12:13" ht="18" customHeight="1" x14ac:dyDescent="0.35">
      <c r="M79" s="14"/>
    </row>
    <row r="80" spans="12:13" ht="18" customHeight="1" x14ac:dyDescent="0.35">
      <c r="M80" s="14"/>
    </row>
    <row r="81" ht="18" customHeight="1" x14ac:dyDescent="0.35"/>
    <row r="82" ht="18" customHeight="1" x14ac:dyDescent="0.35"/>
    <row r="83" ht="18" customHeight="1" x14ac:dyDescent="0.35"/>
    <row r="84" ht="18" customHeight="1" x14ac:dyDescent="0.35"/>
    <row r="85" ht="18" customHeight="1" x14ac:dyDescent="0.35"/>
    <row r="86" ht="18" customHeight="1" x14ac:dyDescent="0.35"/>
    <row r="87" ht="18" customHeight="1" x14ac:dyDescent="0.35"/>
    <row r="88" ht="18" customHeight="1" x14ac:dyDescent="0.35"/>
    <row r="89" ht="18" customHeight="1" x14ac:dyDescent="0.35"/>
    <row r="90" ht="18" customHeight="1" x14ac:dyDescent="0.35"/>
    <row r="91" ht="18" customHeight="1" x14ac:dyDescent="0.35"/>
    <row r="92" ht="18" customHeight="1" x14ac:dyDescent="0.35"/>
    <row r="93" ht="18" customHeight="1" x14ac:dyDescent="0.35"/>
    <row r="94" ht="18" customHeight="1" x14ac:dyDescent="0.35"/>
    <row r="95" ht="18" customHeight="1" x14ac:dyDescent="0.35"/>
    <row r="96" ht="18" customHeight="1" x14ac:dyDescent="0.35"/>
    <row r="97" ht="18" customHeight="1" x14ac:dyDescent="0.35"/>
    <row r="98" ht="18" customHeight="1" x14ac:dyDescent="0.35"/>
    <row r="99" ht="18" customHeight="1" x14ac:dyDescent="0.35"/>
    <row r="100" ht="18" customHeight="1" x14ac:dyDescent="0.35"/>
    <row r="101" ht="18" customHeight="1" x14ac:dyDescent="0.35"/>
    <row r="102" ht="18" customHeight="1" x14ac:dyDescent="0.35"/>
    <row r="103" ht="18" customHeight="1" x14ac:dyDescent="0.35"/>
    <row r="104" ht="18" customHeight="1" x14ac:dyDescent="0.35"/>
    <row r="105" ht="18" customHeight="1" x14ac:dyDescent="0.35"/>
    <row r="106" ht="18" customHeight="1" x14ac:dyDescent="0.35"/>
    <row r="107" ht="18" customHeight="1" x14ac:dyDescent="0.35"/>
    <row r="108" ht="18" customHeight="1" x14ac:dyDescent="0.35"/>
    <row r="109" ht="18" customHeight="1" x14ac:dyDescent="0.35"/>
  </sheetData>
  <sheetProtection algorithmName="SHA-512" hashValue="Qz+9s+Jb6uuqYcDtqc9+5n0HbyOF3NX/qec5/Q7xvti+n4DsEp5UCy6fOJLDUguq8gFSomKFSolWLfprls3gHA==" saltValue="IVv4lBy1O6KiLskXChACFg==" spinCount="100000" sheet="1" objects="1" scenarios="1"/>
  <mergeCells count="31">
    <mergeCell ref="B1:E1"/>
    <mergeCell ref="C3:E3"/>
    <mergeCell ref="G3:H3"/>
    <mergeCell ref="B4:B6"/>
    <mergeCell ref="C4:E6"/>
    <mergeCell ref="F4:F6"/>
    <mergeCell ref="G4:H6"/>
    <mergeCell ref="J4:K4"/>
    <mergeCell ref="Q4:U4"/>
    <mergeCell ref="M5:N5"/>
    <mergeCell ref="O5:P5"/>
    <mergeCell ref="Q5:U5"/>
    <mergeCell ref="R6:R7"/>
    <mergeCell ref="S6:S7"/>
    <mergeCell ref="T6:T7"/>
    <mergeCell ref="U6:U7"/>
    <mergeCell ref="J7:K7"/>
    <mergeCell ref="M6:M7"/>
    <mergeCell ref="N6:N7"/>
    <mergeCell ref="O6:O7"/>
    <mergeCell ref="P6:P7"/>
    <mergeCell ref="Q6:Q7"/>
    <mergeCell ref="B13:H14"/>
    <mergeCell ref="M16:M31"/>
    <mergeCell ref="B9:E9"/>
    <mergeCell ref="F9:G9"/>
    <mergeCell ref="B10:H10"/>
    <mergeCell ref="B11:C11"/>
    <mergeCell ref="F11:H11"/>
    <mergeCell ref="B12:H12"/>
    <mergeCell ref="M8:M15"/>
  </mergeCells>
  <dataValidations count="4">
    <dataValidation type="list" allowBlank="1" showInputMessage="1" showErrorMessage="1" sqref="K5" xr:uid="{EB4C5E61-F856-48C5-BD9E-7408972C3AA1}">
      <formula1>"2024, 2025"</formula1>
    </dataValidation>
    <dataValidation type="list" allowBlank="1" showInputMessage="1" showErrorMessage="1" sqref="K65503 K65499" xr:uid="{2F759333-A7F1-4EB9-A944-A051D4406B4A}">
      <formula1>#REF!</formula1>
    </dataValidation>
    <dataValidation type="list" allowBlank="1" showInputMessage="1" showErrorMessage="1" sqref="K6" xr:uid="{7D91BC43-E9F2-401C-8712-F6CB979694F4}">
      <formula1>"January, February, March,April,May,June,July,August,September,October,November,December"</formula1>
    </dataValidation>
    <dataValidation type="list" allowBlank="1" showInputMessage="1" showErrorMessage="1" sqref="K9" xr:uid="{5220DA7C-DB61-4982-8A63-568A9AC1139C}">
      <formula1>$O$6:$O$31</formula1>
    </dataValidation>
  </dataValidations>
  <hyperlinks>
    <hyperlink ref="M5" r:id="rId1" xr:uid="{6563BB9F-9E1C-47A4-9B4F-23EDE5B3727B}"/>
  </hyperlinks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August 2025</vt:lpstr>
      <vt:lpstr>July 2025</vt:lpstr>
      <vt:lpstr>June 2025</vt:lpstr>
      <vt:lpstr>May 2025</vt:lpstr>
      <vt:lpstr>April 2025</vt:lpstr>
      <vt:lpstr>March 2025</vt:lpstr>
      <vt:lpstr>February 2025</vt:lpstr>
      <vt:lpstr>January 2025 </vt:lpstr>
      <vt:lpstr>December 2024</vt:lpstr>
      <vt:lpstr>November 2024</vt:lpstr>
      <vt:lpstr>October 2024</vt:lpstr>
      <vt:lpstr>September 2024</vt:lpstr>
    </vt:vector>
  </TitlesOfParts>
  <Company>OGS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NYS OGS</dc:creator>
  <cp:lastModifiedBy>Tamer, Jamison (OGS)</cp:lastModifiedBy>
  <cp:lastPrinted>2016-07-06T13:27:43Z</cp:lastPrinted>
  <dcterms:created xsi:type="dcterms:W3CDTF">2001-10-05T15:53:45Z</dcterms:created>
  <dcterms:modified xsi:type="dcterms:W3CDTF">2025-07-29T14:58:10Z</dcterms:modified>
</cp:coreProperties>
</file>