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curementServices\OPTeam11\SnowIceCtrl\01800-23449 Road Salt\PriceAdjustments\"/>
    </mc:Choice>
  </mc:AlternateContent>
  <xr:revisionPtr revIDLastSave="0" documentId="13_ncr:1_{ACC32B2A-F23D-443C-8EB2-73BE0053702D}" xr6:coauthVersionLast="47" xr6:coauthVersionMax="47" xr10:uidLastSave="{00000000-0000-0000-0000-000000000000}"/>
  <bookViews>
    <workbookView xWindow="28680" yWindow="-120" windowWidth="29040" windowHeight="15720" xr2:uid="{675783E4-4548-4346-9AAC-03BDC2896CA4}"/>
  </bookViews>
  <sheets>
    <sheet name="Septemb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9" i="1" l="1"/>
  <c r="O9" i="1" s="1"/>
  <c r="P31" i="1"/>
  <c r="O31" i="1" s="1"/>
  <c r="P29" i="1"/>
  <c r="O29" i="1" s="1"/>
  <c r="P27" i="1"/>
  <c r="O27" i="1" s="1"/>
  <c r="P25" i="1"/>
  <c r="O25" i="1" s="1"/>
  <c r="P23" i="1"/>
  <c r="O23" i="1" s="1"/>
  <c r="P21" i="1"/>
  <c r="O21" i="1" s="1"/>
  <c r="P19" i="1"/>
  <c r="O19" i="1" s="1"/>
  <c r="P17" i="1"/>
  <c r="O17" i="1" s="1"/>
  <c r="P15" i="1"/>
  <c r="O15" i="1" s="1"/>
  <c r="P13" i="1"/>
  <c r="O13" i="1" s="1"/>
  <c r="P11" i="1"/>
  <c r="O11" i="1" s="1"/>
  <c r="E11" i="1"/>
  <c r="G1" i="1"/>
  <c r="F1" i="1"/>
  <c r="F9" i="1" s="1"/>
  <c r="D11" i="1" l="1"/>
</calcChain>
</file>

<file path=xl/sharedStrings.xml><?xml version="1.0" encoding="utf-8"?>
<sst xmlns="http://schemas.openxmlformats.org/spreadsheetml/2006/main" count="53" uniqueCount="45">
  <si>
    <t>Fuel Price Adjustment for all Counties -</t>
  </si>
  <si>
    <t>Group</t>
  </si>
  <si>
    <t>Description</t>
  </si>
  <si>
    <t>Award #</t>
  </si>
  <si>
    <t>Contract No. - Contractor</t>
  </si>
  <si>
    <t>01800</t>
  </si>
  <si>
    <t>Contract Manager Input</t>
  </si>
  <si>
    <t>Year:</t>
  </si>
  <si>
    <t>EIA Diesel Posted Price</t>
  </si>
  <si>
    <t>New England (PADD1A)</t>
  </si>
  <si>
    <t>Month:</t>
  </si>
  <si>
    <t>August</t>
  </si>
  <si>
    <t>Year</t>
  </si>
  <si>
    <t>Month</t>
  </si>
  <si>
    <t>$/ton</t>
  </si>
  <si>
    <t>Adjustment Price for Month 
(Based on Previous 
Month Average)</t>
  </si>
  <si>
    <t xml:space="preserve">Week 1 </t>
  </si>
  <si>
    <t>Week 2</t>
  </si>
  <si>
    <t>Week 3</t>
  </si>
  <si>
    <t>Week 4</t>
  </si>
  <si>
    <t>Week 5 
(If Applicable)</t>
  </si>
  <si>
    <t>Monthly Price Adjustment</t>
  </si>
  <si>
    <t>N/A</t>
  </si>
  <si>
    <t xml:space="preserve">OGS Procurement Services has released a new fuel price adjustment for the month of </t>
  </si>
  <si>
    <t xml:space="preserve">This month fuel price adjustment = </t>
  </si>
  <si>
    <t>September</t>
  </si>
  <si>
    <t>per ton and applies to all counties &amp; salt types</t>
  </si>
  <si>
    <t>October</t>
  </si>
  <si>
    <t>November</t>
  </si>
  <si>
    <t>December</t>
  </si>
  <si>
    <t>All other terms and conditions remain the same.</t>
  </si>
  <si>
    <t>January</t>
  </si>
  <si>
    <t>February</t>
  </si>
  <si>
    <t>March</t>
  </si>
  <si>
    <t>April</t>
  </si>
  <si>
    <t>May</t>
  </si>
  <si>
    <t>June</t>
  </si>
  <si>
    <t>July</t>
  </si>
  <si>
    <t>23449</t>
  </si>
  <si>
    <t>PC71083 - American Rock Salt Co, LLC
PC71084 - Apalachee, LLC
PC71085 - Atlantic Salt, Inc.
PC71086 - Cargill Inc. - Salt, Road Safety
PC71087 - Morton Salt, Inc</t>
  </si>
  <si>
    <r>
      <t xml:space="preserve">In accordance the Solicitation clause </t>
    </r>
    <r>
      <rPr>
        <i/>
        <sz val="12"/>
        <color rgb="FF000000"/>
        <rFont val="Arial"/>
        <family val="2"/>
      </rPr>
      <t>Fuel Price Adjustment</t>
    </r>
    <r>
      <rPr>
        <sz val="12"/>
        <color indexed="8"/>
        <rFont val="Arial"/>
        <family val="2"/>
      </rPr>
      <t xml:space="preserve">, the base rate used for calculating adjustments for Award 23449 shall be the rate shown in the referenced 
EIA Retail On-Highway Diesel Prices for New England PADD1A effective on the date of the Bid Opening, July 22, 2026:  </t>
    </r>
    <r>
      <rPr>
        <b/>
        <sz val="18"/>
        <color rgb="FF000000"/>
        <rFont val="Arial"/>
        <family val="2"/>
      </rPr>
      <t>$5.399</t>
    </r>
  </si>
  <si>
    <t>Award 23449 fuel price adjustment for the month of</t>
  </si>
  <si>
    <r>
      <t xml:space="preserve">Road Salt </t>
    </r>
    <r>
      <rPr>
        <b/>
        <sz val="16"/>
        <color rgb="FF000000"/>
        <rFont val="Arial"/>
        <family val="2"/>
      </rPr>
      <t>and</t>
    </r>
    <r>
      <rPr>
        <b/>
        <sz val="16"/>
        <color indexed="8"/>
        <rFont val="Arial"/>
        <family val="2"/>
      </rPr>
      <t xml:space="preserve"> Treated Salt - Types 1 &amp; 2
(Statewide)</t>
    </r>
  </si>
  <si>
    <t xml:space="preserve">Fuel Base Price (from w/o 07/20/2026) = </t>
  </si>
  <si>
    <t>Fuel Price Adjustment (Award 23449)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</si>
</sst>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0"/>
    <numFmt numFmtId="165" formatCode="mm/dd/yy;@"/>
    <numFmt numFmtId="166" formatCode="&quot;$&quot;#,##0.00"/>
    <numFmt numFmtId="167" formatCode="&quot;$&quot;#,##0.00_);[Red]\-\ &quot;$&quot;#,##0.00"/>
  </numFmts>
  <fonts count="26" x14ac:knownFonts="1">
    <font>
      <sz val="10"/>
      <name val="Arial"/>
    </font>
    <font>
      <sz val="10"/>
      <name val="Arial"/>
      <family val="2"/>
    </font>
    <font>
      <b/>
      <sz val="24"/>
      <color indexed="8"/>
      <name val="Arial"/>
      <family val="2"/>
    </font>
    <font>
      <b/>
      <sz val="18"/>
      <color indexed="8"/>
      <name val="Arial"/>
      <family val="2"/>
    </font>
    <font>
      <sz val="1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0"/>
      <color rgb="FF333333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8"/>
      <color rgb="FFFF0000"/>
      <name val="Arial"/>
      <family val="2"/>
    </font>
    <font>
      <sz val="14"/>
      <name val="Arial"/>
      <family val="2"/>
    </font>
    <font>
      <sz val="10"/>
      <color indexed="8"/>
      <name val="Arial"/>
      <family val="2"/>
    </font>
    <font>
      <b/>
      <u/>
      <sz val="12"/>
      <name val="Arial"/>
      <family val="2"/>
    </font>
    <font>
      <i/>
      <sz val="12"/>
      <color rgb="FF000000"/>
      <name val="Arial"/>
      <family val="2"/>
    </font>
    <font>
      <b/>
      <sz val="18"/>
      <color rgb="FF000000"/>
      <name val="Arial"/>
      <family val="2"/>
    </font>
    <font>
      <sz val="9"/>
      <color rgb="FF333333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4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15">
    <xf numFmtId="0" fontId="0" fillId="0" borderId="0" xfId="0"/>
    <xf numFmtId="0" fontId="2" fillId="2" borderId="2" xfId="3" applyFont="1" applyFill="1" applyBorder="1" applyAlignment="1" applyProtection="1">
      <alignment horizontal="center" vertical="center"/>
      <protection hidden="1"/>
    </xf>
    <xf numFmtId="49" fontId="2" fillId="2" borderId="3" xfId="3" applyNumberFormat="1" applyFont="1" applyFill="1" applyBorder="1" applyAlignment="1" applyProtection="1">
      <alignment vertical="center"/>
      <protection hidden="1"/>
    </xf>
    <xf numFmtId="49" fontId="3" fillId="0" borderId="0" xfId="3" applyNumberFormat="1" applyFont="1" applyAlignment="1" applyProtection="1">
      <alignment vertical="center"/>
      <protection hidden="1"/>
    </xf>
    <xf numFmtId="0" fontId="1" fillId="3" borderId="0" xfId="3" applyFill="1" applyAlignment="1" applyProtection="1">
      <alignment vertical="center"/>
      <protection hidden="1"/>
    </xf>
    <xf numFmtId="0" fontId="1" fillId="3" borderId="0" xfId="3" applyFill="1" applyProtection="1">
      <protection hidden="1"/>
    </xf>
    <xf numFmtId="0" fontId="4" fillId="3" borderId="0" xfId="3" applyFont="1" applyFill="1" applyProtection="1">
      <protection hidden="1"/>
    </xf>
    <xf numFmtId="164" fontId="1" fillId="3" borderId="0" xfId="3" applyNumberFormat="1" applyFill="1" applyProtection="1">
      <protection hidden="1"/>
    </xf>
    <xf numFmtId="0" fontId="1" fillId="0" borderId="0" xfId="3" applyProtection="1">
      <protection hidden="1"/>
    </xf>
    <xf numFmtId="49" fontId="5" fillId="0" borderId="0" xfId="3" applyNumberFormat="1" applyFont="1" applyAlignment="1" applyProtection="1">
      <alignment horizontal="center" vertical="center"/>
      <protection hidden="1"/>
    </xf>
    <xf numFmtId="49" fontId="6" fillId="0" borderId="0" xfId="3" applyNumberFormat="1" applyFont="1" applyAlignment="1" applyProtection="1">
      <alignment horizontal="center" vertical="center"/>
      <protection hidden="1"/>
    </xf>
    <xf numFmtId="0" fontId="1" fillId="0" borderId="0" xfId="3" applyAlignment="1" applyProtection="1">
      <alignment vertical="center"/>
      <protection hidden="1"/>
    </xf>
    <xf numFmtId="0" fontId="4" fillId="0" borderId="0" xfId="3" applyFont="1" applyProtection="1">
      <protection hidden="1"/>
    </xf>
    <xf numFmtId="164" fontId="1" fillId="0" borderId="0" xfId="3" applyNumberFormat="1" applyProtection="1">
      <protection hidden="1"/>
    </xf>
    <xf numFmtId="49" fontId="6" fillId="0" borderId="4" xfId="3" applyNumberFormat="1" applyFont="1" applyBorder="1" applyAlignment="1" applyProtection="1">
      <alignment horizontal="center" vertical="center"/>
      <protection hidden="1"/>
    </xf>
    <xf numFmtId="49" fontId="6" fillId="0" borderId="5" xfId="3" applyNumberFormat="1" applyFont="1" applyBorder="1" applyAlignment="1" applyProtection="1">
      <alignment horizontal="center" vertical="center"/>
      <protection hidden="1"/>
    </xf>
    <xf numFmtId="49" fontId="7" fillId="0" borderId="0" xfId="3" applyNumberFormat="1" applyFont="1" applyAlignment="1" applyProtection="1">
      <alignment horizontal="center" vertical="center"/>
      <protection hidden="1"/>
    </xf>
    <xf numFmtId="0" fontId="8" fillId="0" borderId="0" xfId="3" applyFont="1" applyAlignment="1" applyProtection="1">
      <alignment vertical="center" wrapText="1"/>
      <protection hidden="1"/>
    </xf>
    <xf numFmtId="0" fontId="9" fillId="0" borderId="0" xfId="3" applyFont="1" applyAlignment="1" applyProtection="1">
      <alignment vertical="center" wrapText="1"/>
      <protection hidden="1"/>
    </xf>
    <xf numFmtId="0" fontId="10" fillId="0" borderId="9" xfId="3" applyFont="1" applyBorder="1" applyAlignment="1" applyProtection="1">
      <alignment horizontal="right" vertical="center"/>
      <protection hidden="1"/>
    </xf>
    <xf numFmtId="0" fontId="1" fillId="4" borderId="10" xfId="3" applyFill="1" applyBorder="1" applyAlignment="1" applyProtection="1">
      <alignment horizontal="center" vertical="center"/>
      <protection hidden="1"/>
    </xf>
    <xf numFmtId="0" fontId="10" fillId="0" borderId="0" xfId="3" applyFont="1" applyAlignment="1" applyProtection="1">
      <alignment horizontal="right" vertical="center"/>
      <protection hidden="1"/>
    </xf>
    <xf numFmtId="0" fontId="10" fillId="0" borderId="11" xfId="3" applyFont="1" applyBorder="1" applyAlignment="1" applyProtection="1">
      <alignment horizontal="center" vertical="center"/>
      <protection hidden="1"/>
    </xf>
    <xf numFmtId="164" fontId="12" fillId="0" borderId="10" xfId="1" applyNumberFormat="1" applyFont="1" applyBorder="1"/>
    <xf numFmtId="0" fontId="14" fillId="5" borderId="11" xfId="3" applyFont="1" applyFill="1" applyBorder="1" applyProtection="1">
      <protection hidden="1"/>
    </xf>
    <xf numFmtId="0" fontId="4" fillId="5" borderId="13" xfId="3" applyFont="1" applyFill="1" applyBorder="1" applyProtection="1">
      <protection hidden="1"/>
    </xf>
    <xf numFmtId="0" fontId="14" fillId="5" borderId="13" xfId="3" applyFont="1" applyFill="1" applyBorder="1" applyProtection="1">
      <protection hidden="1"/>
    </xf>
    <xf numFmtId="165" fontId="8" fillId="5" borderId="13" xfId="3" applyNumberFormat="1" applyFont="1" applyFill="1" applyBorder="1" applyAlignment="1" applyProtection="1">
      <alignment horizontal="center" vertical="center"/>
      <protection hidden="1"/>
    </xf>
    <xf numFmtId="165" fontId="8" fillId="5" borderId="12" xfId="3" applyNumberFormat="1" applyFont="1" applyFill="1" applyBorder="1" applyAlignment="1" applyProtection="1">
      <alignment horizontal="center" vertical="center"/>
      <protection hidden="1"/>
    </xf>
    <xf numFmtId="49" fontId="15" fillId="0" borderId="0" xfId="3" applyNumberFormat="1" applyFont="1" applyAlignment="1" applyProtection="1">
      <alignment horizontal="left" vertical="center"/>
      <protection hidden="1"/>
    </xf>
    <xf numFmtId="0" fontId="10" fillId="0" borderId="18" xfId="3" applyFont="1" applyBorder="1" applyAlignment="1" applyProtection="1">
      <alignment horizontal="right" vertical="center"/>
      <protection hidden="1"/>
    </xf>
    <xf numFmtId="166" fontId="1" fillId="4" borderId="19" xfId="3" applyNumberFormat="1" applyFill="1" applyBorder="1" applyAlignment="1" applyProtection="1">
      <alignment horizontal="center" vertical="center"/>
      <protection hidden="1"/>
    </xf>
    <xf numFmtId="0" fontId="10" fillId="5" borderId="18" xfId="3" applyFont="1" applyFill="1" applyBorder="1" applyAlignment="1" applyProtection="1">
      <alignment horizontal="center" vertical="center"/>
      <protection hidden="1"/>
    </xf>
    <xf numFmtId="166" fontId="16" fillId="5" borderId="21" xfId="3" applyNumberFormat="1" applyFont="1" applyFill="1" applyBorder="1" applyAlignment="1" applyProtection="1">
      <alignment horizontal="center" vertical="center"/>
      <protection hidden="1"/>
    </xf>
    <xf numFmtId="164" fontId="17" fillId="5" borderId="21" xfId="3" applyNumberFormat="1" applyFont="1" applyFill="1" applyBorder="1" applyAlignment="1" applyProtection="1">
      <alignment horizontal="center" vertical="center"/>
      <protection hidden="1"/>
    </xf>
    <xf numFmtId="164" fontId="17" fillId="5" borderId="19" xfId="3" applyNumberFormat="1" applyFont="1" applyFill="1" applyBorder="1" applyAlignment="1" applyProtection="1">
      <alignment horizontal="center" vertical="center"/>
      <protection hidden="1"/>
    </xf>
    <xf numFmtId="49" fontId="18" fillId="0" borderId="0" xfId="3" applyNumberFormat="1" applyFont="1" applyAlignment="1" applyProtection="1">
      <alignment horizontal="right" vertical="top"/>
      <protection hidden="1"/>
    </xf>
    <xf numFmtId="166" fontId="9" fillId="0" borderId="13" xfId="3" applyNumberFormat="1" applyFont="1" applyBorder="1" applyAlignment="1" applyProtection="1">
      <alignment horizontal="center" vertical="center"/>
      <protection hidden="1"/>
    </xf>
    <xf numFmtId="164" fontId="17" fillId="0" borderId="13" xfId="3" applyNumberFormat="1" applyFont="1" applyBorder="1" applyAlignment="1" applyProtection="1">
      <alignment horizontal="center" vertical="center"/>
      <protection hidden="1"/>
    </xf>
    <xf numFmtId="165" fontId="8" fillId="0" borderId="13" xfId="3" applyNumberFormat="1" applyFont="1" applyBorder="1" applyAlignment="1" applyProtection="1">
      <alignment horizontal="center" vertical="center"/>
      <protection hidden="1"/>
    </xf>
    <xf numFmtId="165" fontId="8" fillId="0" borderId="12" xfId="3" applyNumberFormat="1" applyFont="1" applyBorder="1" applyAlignment="1" applyProtection="1">
      <alignment horizontal="center" vertical="center"/>
      <protection hidden="1"/>
    </xf>
    <xf numFmtId="0" fontId="5" fillId="2" borderId="17" xfId="3" applyFont="1" applyFill="1" applyBorder="1" applyAlignment="1" applyProtection="1">
      <alignment vertical="center"/>
      <protection hidden="1"/>
    </xf>
    <xf numFmtId="167" fontId="3" fillId="2" borderId="17" xfId="3" applyNumberFormat="1" applyFont="1" applyFill="1" applyBorder="1" applyAlignment="1" applyProtection="1">
      <alignment horizontal="center" vertical="center"/>
      <protection hidden="1"/>
    </xf>
    <xf numFmtId="49" fontId="7" fillId="0" borderId="0" xfId="3" applyNumberFormat="1" applyFont="1" applyAlignment="1" applyProtection="1">
      <alignment vertical="center"/>
      <protection hidden="1"/>
    </xf>
    <xf numFmtId="0" fontId="10" fillId="0" borderId="18" xfId="3" applyFont="1" applyBorder="1" applyAlignment="1" applyProtection="1">
      <alignment horizontal="center" vertical="center"/>
      <protection hidden="1"/>
    </xf>
    <xf numFmtId="166" fontId="16" fillId="0" borderId="21" xfId="3" applyNumberFormat="1" applyFont="1" applyBorder="1" applyAlignment="1" applyProtection="1">
      <alignment horizontal="center" vertical="center"/>
      <protection hidden="1"/>
    </xf>
    <xf numFmtId="164" fontId="17" fillId="0" borderId="21" xfId="3" applyNumberFormat="1" applyFont="1" applyBorder="1" applyAlignment="1" applyProtection="1">
      <alignment horizontal="center" vertical="center"/>
      <protection hidden="1"/>
    </xf>
    <xf numFmtId="164" fontId="17" fillId="0" borderId="19" xfId="3" applyNumberFormat="1" applyFont="1" applyBorder="1" applyAlignment="1" applyProtection="1">
      <alignment horizontal="center" vertical="center"/>
      <protection hidden="1"/>
    </xf>
    <xf numFmtId="0" fontId="10" fillId="5" borderId="11" xfId="3" applyFont="1" applyFill="1" applyBorder="1" applyAlignment="1" applyProtection="1">
      <alignment horizontal="center" vertical="center"/>
      <protection hidden="1"/>
    </xf>
    <xf numFmtId="166" fontId="9" fillId="5" borderId="13" xfId="3" applyNumberFormat="1" applyFont="1" applyFill="1" applyBorder="1" applyAlignment="1" applyProtection="1">
      <alignment horizontal="center" vertical="center"/>
      <protection hidden="1"/>
    </xf>
    <xf numFmtId="164" fontId="17" fillId="5" borderId="13" xfId="3" applyNumberFormat="1" applyFont="1" applyFill="1" applyBorder="1" applyAlignment="1" applyProtection="1">
      <alignment horizontal="center" vertical="center"/>
      <protection hidden="1"/>
    </xf>
    <xf numFmtId="166" fontId="9" fillId="5" borderId="21" xfId="3" applyNumberFormat="1" applyFont="1" applyFill="1" applyBorder="1" applyAlignment="1" applyProtection="1">
      <alignment horizontal="center" vertical="center"/>
      <protection hidden="1"/>
    </xf>
    <xf numFmtId="164" fontId="17" fillId="5" borderId="21" xfId="3" applyNumberFormat="1" applyFont="1" applyFill="1" applyBorder="1" applyAlignment="1" applyProtection="1">
      <alignment horizontal="center" vertical="center" wrapText="1"/>
      <protection hidden="1"/>
    </xf>
    <xf numFmtId="164" fontId="17" fillId="0" borderId="13" xfId="3" applyNumberFormat="1" applyFont="1" applyBorder="1" applyAlignment="1" applyProtection="1">
      <alignment horizontal="center" vertical="center" wrapText="1"/>
      <protection hidden="1"/>
    </xf>
    <xf numFmtId="49" fontId="15" fillId="0" borderId="0" xfId="3" applyNumberFormat="1" applyFont="1" applyAlignment="1" applyProtection="1">
      <alignment vertical="center"/>
      <protection hidden="1"/>
    </xf>
    <xf numFmtId="166" fontId="9" fillId="0" borderId="21" xfId="3" applyNumberFormat="1" applyFont="1" applyBorder="1" applyAlignment="1" applyProtection="1">
      <alignment horizontal="center" vertical="center"/>
      <protection hidden="1"/>
    </xf>
    <xf numFmtId="164" fontId="17" fillId="0" borderId="21" xfId="3" applyNumberFormat="1" applyFont="1" applyBorder="1" applyAlignment="1" applyProtection="1">
      <alignment horizontal="center" vertical="center" wrapText="1"/>
      <protection hidden="1"/>
    </xf>
    <xf numFmtId="164" fontId="17" fillId="5" borderId="13" xfId="3" applyNumberFormat="1" applyFont="1" applyFill="1" applyBorder="1" applyAlignment="1" applyProtection="1">
      <alignment horizontal="center" vertical="center" wrapText="1"/>
      <protection hidden="1"/>
    </xf>
    <xf numFmtId="49" fontId="18" fillId="0" borderId="0" xfId="3" applyNumberFormat="1" applyFont="1" applyAlignment="1" applyProtection="1">
      <alignment vertical="top" wrapText="1"/>
      <protection hidden="1"/>
    </xf>
    <xf numFmtId="49" fontId="18" fillId="0" borderId="0" xfId="3" applyNumberFormat="1" applyFont="1" applyAlignment="1" applyProtection="1">
      <alignment vertical="top"/>
      <protection hidden="1"/>
    </xf>
    <xf numFmtId="0" fontId="10" fillId="5" borderId="21" xfId="3" applyFont="1" applyFill="1" applyBorder="1" applyAlignment="1" applyProtection="1">
      <alignment horizontal="center" vertical="center"/>
      <protection hidden="1"/>
    </xf>
    <xf numFmtId="164" fontId="17" fillId="6" borderId="19" xfId="3" applyNumberFormat="1" applyFont="1" applyFill="1" applyBorder="1" applyAlignment="1" applyProtection="1">
      <alignment horizontal="center" vertical="center"/>
      <protection hidden="1"/>
    </xf>
    <xf numFmtId="0" fontId="10" fillId="0" borderId="13" xfId="3" applyFont="1" applyBorder="1" applyAlignment="1" applyProtection="1">
      <alignment horizontal="center" vertical="center"/>
      <protection hidden="1"/>
    </xf>
    <xf numFmtId="49" fontId="7" fillId="0" borderId="0" xfId="3" applyNumberFormat="1" applyFont="1" applyAlignment="1" applyProtection="1">
      <alignment horizontal="left" vertical="center" indent="4"/>
      <protection hidden="1"/>
    </xf>
    <xf numFmtId="0" fontId="10" fillId="0" borderId="21" xfId="3" applyFont="1" applyBorder="1" applyAlignment="1" applyProtection="1">
      <alignment horizontal="center" vertical="center"/>
      <protection hidden="1"/>
    </xf>
    <xf numFmtId="0" fontId="10" fillId="5" borderId="13" xfId="3" applyFont="1" applyFill="1" applyBorder="1" applyAlignment="1" applyProtection="1">
      <alignment horizontal="center" vertical="center"/>
      <protection hidden="1"/>
    </xf>
    <xf numFmtId="0" fontId="9" fillId="0" borderId="13" xfId="3" applyFont="1" applyBorder="1" applyProtection="1">
      <protection hidden="1"/>
    </xf>
    <xf numFmtId="0" fontId="13" fillId="0" borderId="0" xfId="3" applyFont="1" applyAlignment="1" applyProtection="1">
      <alignment vertical="center" textRotation="90"/>
      <protection hidden="1"/>
    </xf>
    <xf numFmtId="0" fontId="1" fillId="0" borderId="0" xfId="3" applyAlignment="1" applyProtection="1">
      <alignment vertical="top" wrapText="1"/>
      <protection hidden="1"/>
    </xf>
    <xf numFmtId="0" fontId="4" fillId="0" borderId="0" xfId="3" applyFont="1" applyAlignment="1" applyProtection="1">
      <alignment vertical="top" wrapText="1"/>
      <protection hidden="1"/>
    </xf>
    <xf numFmtId="0" fontId="14" fillId="0" borderId="0" xfId="3" applyFont="1" applyProtection="1">
      <protection hidden="1"/>
    </xf>
    <xf numFmtId="0" fontId="22" fillId="0" borderId="0" xfId="0" applyFont="1" applyAlignment="1">
      <alignment horizontal="right" vertical="center" wrapText="1"/>
    </xf>
    <xf numFmtId="0" fontId="24" fillId="5" borderId="22" xfId="0" applyFont="1" applyFill="1" applyBorder="1" applyAlignment="1">
      <alignment horizontal="right" vertical="center" wrapText="1"/>
    </xf>
    <xf numFmtId="0" fontId="25" fillId="5" borderId="22" xfId="0" applyFont="1" applyFill="1" applyBorder="1" applyAlignment="1">
      <alignment horizontal="right" vertical="center" wrapText="1"/>
    </xf>
    <xf numFmtId="49" fontId="2" fillId="2" borderId="1" xfId="3" applyNumberFormat="1" applyFont="1" applyFill="1" applyBorder="1" applyAlignment="1" applyProtection="1">
      <alignment horizontal="center" vertical="center"/>
      <protection hidden="1"/>
    </xf>
    <xf numFmtId="49" fontId="2" fillId="2" borderId="2" xfId="3" applyNumberFormat="1" applyFont="1" applyFill="1" applyBorder="1" applyAlignment="1" applyProtection="1">
      <alignment horizontal="center" vertical="center"/>
      <protection hidden="1"/>
    </xf>
    <xf numFmtId="49" fontId="6" fillId="0" borderId="5" xfId="3" applyNumberFormat="1" applyFont="1" applyBorder="1" applyAlignment="1" applyProtection="1">
      <alignment horizontal="center" vertical="center"/>
      <protection hidden="1"/>
    </xf>
    <xf numFmtId="49" fontId="6" fillId="0" borderId="6" xfId="3" applyNumberFormat="1" applyFont="1" applyBorder="1" applyAlignment="1" applyProtection="1">
      <alignment horizontal="center" vertical="center"/>
      <protection hidden="1"/>
    </xf>
    <xf numFmtId="49" fontId="6" fillId="0" borderId="7" xfId="3" applyNumberFormat="1" applyFont="1" applyBorder="1" applyAlignment="1" applyProtection="1">
      <alignment horizontal="center" vertical="center"/>
      <protection hidden="1"/>
    </xf>
    <xf numFmtId="49" fontId="6" fillId="0" borderId="8" xfId="3" applyNumberFormat="1" applyFont="1" applyBorder="1" applyAlignment="1" applyProtection="1">
      <alignment horizontal="center" vertical="center"/>
      <protection hidden="1"/>
    </xf>
    <xf numFmtId="49" fontId="6" fillId="0" borderId="14" xfId="3" applyNumberFormat="1" applyFont="1" applyBorder="1" applyAlignment="1" applyProtection="1">
      <alignment horizontal="center" vertical="center"/>
      <protection hidden="1"/>
    </xf>
    <xf numFmtId="49" fontId="6" fillId="0" borderId="7" xfId="3" applyNumberFormat="1" applyFont="1" applyBorder="1" applyAlignment="1" applyProtection="1">
      <alignment horizontal="center" vertical="center" wrapText="1"/>
      <protection hidden="1"/>
    </xf>
    <xf numFmtId="49" fontId="6" fillId="0" borderId="8" xfId="3" applyNumberFormat="1" applyFont="1" applyBorder="1" applyAlignment="1" applyProtection="1">
      <alignment horizontal="center" vertical="center" wrapText="1"/>
      <protection hidden="1"/>
    </xf>
    <xf numFmtId="49" fontId="6" fillId="0" borderId="14" xfId="3" applyNumberFormat="1" applyFont="1" applyBorder="1" applyAlignment="1" applyProtection="1">
      <alignment horizontal="center" vertical="center" wrapText="1"/>
      <protection hidden="1"/>
    </xf>
    <xf numFmtId="49" fontId="6" fillId="0" borderId="7" xfId="3" applyNumberFormat="1" applyFont="1" applyBorder="1" applyAlignment="1" applyProtection="1">
      <alignment horizontal="left" vertical="center" wrapText="1"/>
      <protection hidden="1"/>
    </xf>
    <xf numFmtId="49" fontId="6" fillId="0" borderId="8" xfId="3" applyNumberFormat="1" applyFont="1" applyBorder="1" applyAlignment="1" applyProtection="1">
      <alignment horizontal="left" vertical="center" wrapText="1"/>
      <protection hidden="1"/>
    </xf>
    <xf numFmtId="49" fontId="6" fillId="0" borderId="14" xfId="3" applyNumberFormat="1" applyFont="1" applyBorder="1" applyAlignment="1" applyProtection="1">
      <alignment horizontal="left" vertical="center" wrapText="1"/>
      <protection hidden="1"/>
    </xf>
    <xf numFmtId="0" fontId="8" fillId="0" borderId="1" xfId="3" applyFont="1" applyBorder="1" applyAlignment="1" applyProtection="1">
      <alignment horizontal="center" vertical="center"/>
      <protection hidden="1"/>
    </xf>
    <xf numFmtId="0" fontId="8" fillId="0" borderId="3" xfId="3" applyFont="1" applyBorder="1" applyAlignment="1" applyProtection="1">
      <alignment horizontal="center" vertical="center"/>
      <protection hidden="1"/>
    </xf>
    <xf numFmtId="0" fontId="8" fillId="0" borderId="0" xfId="3" applyFont="1" applyAlignment="1" applyProtection="1">
      <alignment horizontal="center" vertical="center" wrapText="1"/>
      <protection hidden="1"/>
    </xf>
    <xf numFmtId="0" fontId="11" fillId="4" borderId="11" xfId="2" applyFill="1" applyBorder="1" applyAlignment="1" applyProtection="1">
      <alignment horizontal="center" vertical="center" wrapText="1"/>
      <protection hidden="1"/>
    </xf>
    <xf numFmtId="0" fontId="11" fillId="4" borderId="12" xfId="2" applyFill="1" applyBorder="1" applyAlignment="1" applyProtection="1">
      <alignment horizontal="center" vertical="center" wrapText="1"/>
      <protection hidden="1"/>
    </xf>
    <xf numFmtId="0" fontId="8" fillId="0" borderId="11" xfId="3" applyFont="1" applyBorder="1" applyAlignment="1" applyProtection="1">
      <alignment horizontal="center" vertical="center" wrapText="1"/>
      <protection hidden="1"/>
    </xf>
    <xf numFmtId="0" fontId="8" fillId="0" borderId="12" xfId="3" applyFont="1" applyBorder="1" applyAlignment="1" applyProtection="1">
      <alignment horizontal="center" vertical="center" wrapText="1"/>
      <protection hidden="1"/>
    </xf>
    <xf numFmtId="0" fontId="8" fillId="0" borderId="13" xfId="3" applyFont="1" applyBorder="1" applyAlignment="1" applyProtection="1">
      <alignment horizontal="center" vertical="center" wrapText="1"/>
      <protection hidden="1"/>
    </xf>
    <xf numFmtId="0" fontId="10" fillId="0" borderId="15" xfId="3" applyFont="1" applyBorder="1" applyAlignment="1" applyProtection="1">
      <alignment horizontal="center" vertical="center" wrapText="1"/>
      <protection hidden="1"/>
    </xf>
    <xf numFmtId="0" fontId="10" fillId="0" borderId="16" xfId="3" applyFont="1" applyBorder="1" applyAlignment="1" applyProtection="1">
      <alignment horizontal="center" vertical="center" wrapText="1"/>
      <protection hidden="1"/>
    </xf>
    <xf numFmtId="0" fontId="10" fillId="0" borderId="11" xfId="3" applyFont="1" applyBorder="1" applyAlignment="1" applyProtection="1">
      <alignment horizontal="center" vertical="center"/>
      <protection hidden="1"/>
    </xf>
    <xf numFmtId="0" fontId="10" fillId="0" borderId="12" xfId="3" applyFont="1" applyBorder="1" applyAlignment="1" applyProtection="1">
      <alignment horizontal="center" vertical="center"/>
      <protection hidden="1"/>
    </xf>
    <xf numFmtId="0" fontId="10" fillId="0" borderId="15" xfId="3" applyFont="1" applyBorder="1" applyAlignment="1" applyProtection="1">
      <alignment horizontal="center" vertical="center"/>
      <protection hidden="1"/>
    </xf>
    <xf numFmtId="0" fontId="10" fillId="0" borderId="16" xfId="3" applyFont="1" applyBorder="1" applyAlignment="1" applyProtection="1">
      <alignment horizontal="center" vertical="center"/>
      <protection hidden="1"/>
    </xf>
    <xf numFmtId="0" fontId="8" fillId="0" borderId="15" xfId="3" applyFont="1" applyBorder="1" applyAlignment="1" applyProtection="1">
      <alignment horizontal="center" vertical="center"/>
      <protection hidden="1"/>
    </xf>
    <xf numFmtId="0" fontId="8" fillId="0" borderId="16" xfId="3" applyFont="1" applyBorder="1" applyAlignment="1" applyProtection="1">
      <alignment horizontal="center" vertical="center"/>
      <protection hidden="1"/>
    </xf>
    <xf numFmtId="164" fontId="10" fillId="0" borderId="15" xfId="3" applyNumberFormat="1" applyFont="1" applyBorder="1" applyAlignment="1" applyProtection="1">
      <alignment horizontal="center" vertical="center" wrapText="1"/>
      <protection hidden="1"/>
    </xf>
    <xf numFmtId="164" fontId="10" fillId="0" borderId="16" xfId="3" applyNumberFormat="1" applyFont="1" applyBorder="1" applyAlignment="1" applyProtection="1">
      <alignment horizontal="center" vertical="center" wrapText="1"/>
      <protection hidden="1"/>
    </xf>
    <xf numFmtId="49" fontId="15" fillId="0" borderId="0" xfId="3" applyNumberFormat="1" applyFont="1" applyAlignment="1" applyProtection="1">
      <alignment horizontal="center" vertical="center" wrapText="1"/>
      <protection hidden="1"/>
    </xf>
    <xf numFmtId="0" fontId="13" fillId="0" borderId="15" xfId="3" applyFont="1" applyBorder="1" applyAlignment="1" applyProtection="1">
      <alignment horizontal="center" vertical="center" textRotation="90"/>
      <protection hidden="1"/>
    </xf>
    <xf numFmtId="0" fontId="13" fillId="0" borderId="20" xfId="3" applyFont="1" applyBorder="1" applyAlignment="1" applyProtection="1">
      <alignment horizontal="center" vertical="center" textRotation="90"/>
      <protection hidden="1"/>
    </xf>
    <xf numFmtId="0" fontId="13" fillId="0" borderId="16" xfId="3" applyFont="1" applyBorder="1" applyAlignment="1" applyProtection="1">
      <alignment horizontal="center" vertical="center" textRotation="90"/>
      <protection hidden="1"/>
    </xf>
    <xf numFmtId="0" fontId="8" fillId="2" borderId="0" xfId="3" applyFont="1" applyFill="1" applyAlignment="1" applyProtection="1">
      <alignment horizontal="right" vertical="center"/>
      <protection hidden="1"/>
    </xf>
    <xf numFmtId="0" fontId="13" fillId="2" borderId="17" xfId="3" applyFont="1" applyFill="1" applyBorder="1" applyAlignment="1" applyProtection="1">
      <alignment horizontal="center" vertical="center"/>
      <protection hidden="1"/>
    </xf>
    <xf numFmtId="49" fontId="15" fillId="0" borderId="0" xfId="3" applyNumberFormat="1" applyFont="1" applyAlignment="1" applyProtection="1">
      <alignment horizontal="left" vertical="center"/>
      <protection hidden="1"/>
    </xf>
    <xf numFmtId="49" fontId="5" fillId="2" borderId="17" xfId="3" applyNumberFormat="1" applyFont="1" applyFill="1" applyBorder="1" applyAlignment="1" applyProtection="1">
      <alignment horizontal="right" vertical="center"/>
      <protection hidden="1"/>
    </xf>
    <xf numFmtId="49" fontId="7" fillId="2" borderId="17" xfId="3" applyNumberFormat="1" applyFont="1" applyFill="1" applyBorder="1" applyAlignment="1" applyProtection="1">
      <alignment horizontal="left" vertical="center"/>
      <protection hidden="1"/>
    </xf>
    <xf numFmtId="49" fontId="19" fillId="0" borderId="0" xfId="0" applyNumberFormat="1" applyFont="1" applyAlignment="1" applyProtection="1">
      <alignment horizontal="center" vertical="center"/>
      <protection hidden="1"/>
    </xf>
  </cellXfs>
  <cellStyles count="4">
    <cellStyle name="Currency" xfId="1" builtinId="4"/>
    <cellStyle name="Hyperlink" xfId="2" builtinId="8"/>
    <cellStyle name="Normal" xfId="0" builtinId="0"/>
    <cellStyle name="Normal 2" xfId="3" xr:uid="{7A5817D7-3C8E-4548-9EC1-C6D80448F9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ia.gov/petroleum/gasdies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27D1-E5BB-456A-AD03-CB13C7570460}">
  <dimension ref="B1:V109"/>
  <sheetViews>
    <sheetView showGridLines="0" showRowColHeaders="0" tabSelected="1" zoomScale="70" zoomScaleNormal="70" workbookViewId="0">
      <selection activeCell="F25" sqref="F25"/>
    </sheetView>
  </sheetViews>
  <sheetFormatPr defaultColWidth="23.85546875" defaultRowHeight="23.25" x14ac:dyDescent="0.35"/>
  <cols>
    <col min="1" max="1" width="9.140625" style="8" customWidth="1"/>
    <col min="2" max="2" width="32.85546875" style="8" customWidth="1"/>
    <col min="3" max="3" width="42.5703125" style="8" customWidth="1"/>
    <col min="4" max="4" width="24.42578125" style="8" customWidth="1"/>
    <col min="5" max="5" width="14" style="8" customWidth="1"/>
    <col min="6" max="6" width="28" style="8" customWidth="1"/>
    <col min="7" max="7" width="36" style="8" customWidth="1"/>
    <col min="8" max="8" width="27.42578125" style="8" customWidth="1"/>
    <col min="9" max="9" width="11.5703125" style="8" customWidth="1"/>
    <col min="10" max="10" width="69.5703125" style="11" hidden="1" customWidth="1"/>
    <col min="11" max="11" width="10.140625" style="11" hidden="1" customWidth="1"/>
    <col min="12" max="12" width="4.140625" style="11" hidden="1" customWidth="1"/>
    <col min="13" max="13" width="6.42578125" style="11" hidden="1" customWidth="1"/>
    <col min="14" max="14" width="13.5703125" style="8" hidden="1" customWidth="1"/>
    <col min="15" max="15" width="23.5703125" style="12" hidden="1" customWidth="1"/>
    <col min="16" max="16" width="36.85546875" style="13" hidden="1" customWidth="1"/>
    <col min="17" max="20" width="12.140625" style="8" hidden="1" customWidth="1"/>
    <col min="21" max="21" width="18.5703125" style="8" hidden="1" customWidth="1"/>
    <col min="22" max="249" width="9.140625" style="8" customWidth="1"/>
    <col min="250" max="250" width="20" style="8" customWidth="1"/>
    <col min="251" max="251" width="32.85546875" style="8" customWidth="1"/>
    <col min="252" max="252" width="17.42578125" style="8" customWidth="1"/>
    <col min="253" max="253" width="17.140625" style="8" customWidth="1"/>
    <col min="254" max="16384" width="23.85546875" style="8"/>
  </cols>
  <sheetData>
    <row r="1" spans="2:21" ht="42.75" customHeight="1" thickBot="1" x14ac:dyDescent="0.4">
      <c r="B1" s="74" t="s">
        <v>0</v>
      </c>
      <c r="C1" s="75"/>
      <c r="D1" s="75"/>
      <c r="E1" s="75"/>
      <c r="F1" s="1" t="str">
        <f>K6</f>
        <v>September</v>
      </c>
      <c r="G1" s="1">
        <f>K5</f>
        <v>2026</v>
      </c>
      <c r="H1" s="2"/>
      <c r="I1" s="3"/>
      <c r="J1" s="4"/>
      <c r="K1" s="4"/>
      <c r="L1" s="4"/>
      <c r="M1" s="4"/>
      <c r="N1" s="5"/>
      <c r="O1" s="6"/>
      <c r="P1" s="7"/>
      <c r="Q1" s="5"/>
      <c r="R1" s="5"/>
      <c r="S1" s="5"/>
      <c r="T1" s="5"/>
      <c r="U1" s="5"/>
    </row>
    <row r="2" spans="2:21" ht="8.25" customHeight="1" thickBot="1" x14ac:dyDescent="0.4">
      <c r="B2" s="9"/>
      <c r="C2" s="10"/>
      <c r="D2" s="10"/>
      <c r="E2" s="10"/>
      <c r="F2" s="10"/>
      <c r="G2" s="10"/>
      <c r="H2" s="10"/>
      <c r="I2" s="10"/>
    </row>
    <row r="3" spans="2:21" ht="20.25" customHeight="1" thickBot="1" x14ac:dyDescent="0.4">
      <c r="B3" s="14" t="s">
        <v>1</v>
      </c>
      <c r="C3" s="76" t="s">
        <v>2</v>
      </c>
      <c r="D3" s="76"/>
      <c r="E3" s="76"/>
      <c r="F3" s="15" t="s">
        <v>3</v>
      </c>
      <c r="G3" s="76" t="s">
        <v>4</v>
      </c>
      <c r="H3" s="77"/>
      <c r="I3" s="10"/>
    </row>
    <row r="4" spans="2:21" ht="65.45" customHeight="1" thickBot="1" x14ac:dyDescent="0.25">
      <c r="B4" s="78" t="s">
        <v>5</v>
      </c>
      <c r="C4" s="81" t="s">
        <v>42</v>
      </c>
      <c r="D4" s="81"/>
      <c r="E4" s="81"/>
      <c r="F4" s="78" t="s">
        <v>38</v>
      </c>
      <c r="G4" s="84" t="s">
        <v>39</v>
      </c>
      <c r="H4" s="84"/>
      <c r="I4" s="16"/>
      <c r="J4" s="87" t="s">
        <v>6</v>
      </c>
      <c r="K4" s="88"/>
      <c r="N4" s="17"/>
      <c r="O4" s="18"/>
      <c r="Q4" s="89"/>
      <c r="R4" s="89"/>
      <c r="S4" s="89"/>
      <c r="T4" s="89"/>
      <c r="U4" s="89"/>
    </row>
    <row r="5" spans="2:21" ht="40.35" customHeight="1" thickBot="1" x14ac:dyDescent="0.25">
      <c r="B5" s="79"/>
      <c r="C5" s="82"/>
      <c r="D5" s="82"/>
      <c r="E5" s="82"/>
      <c r="F5" s="79"/>
      <c r="G5" s="85"/>
      <c r="H5" s="85"/>
      <c r="I5" s="16"/>
      <c r="J5" s="19" t="s">
        <v>7</v>
      </c>
      <c r="K5" s="20">
        <v>2026</v>
      </c>
      <c r="L5" s="21"/>
      <c r="M5" s="90" t="s">
        <v>8</v>
      </c>
      <c r="N5" s="91"/>
      <c r="O5" s="92" t="s">
        <v>44</v>
      </c>
      <c r="P5" s="93"/>
      <c r="Q5" s="92" t="s">
        <v>9</v>
      </c>
      <c r="R5" s="94"/>
      <c r="S5" s="94"/>
      <c r="T5" s="94"/>
      <c r="U5" s="93"/>
    </row>
    <row r="6" spans="2:21" ht="40.35" customHeight="1" thickBot="1" x14ac:dyDescent="0.25">
      <c r="B6" s="80"/>
      <c r="C6" s="83"/>
      <c r="D6" s="83"/>
      <c r="E6" s="83"/>
      <c r="F6" s="80"/>
      <c r="G6" s="86"/>
      <c r="H6" s="86"/>
      <c r="I6" s="10"/>
      <c r="J6" s="19" t="s">
        <v>10</v>
      </c>
      <c r="K6" s="20" t="s">
        <v>25</v>
      </c>
      <c r="M6" s="99" t="s">
        <v>12</v>
      </c>
      <c r="N6" s="99" t="s">
        <v>13</v>
      </c>
      <c r="O6" s="101" t="s">
        <v>14</v>
      </c>
      <c r="P6" s="103" t="s">
        <v>15</v>
      </c>
      <c r="Q6" s="95" t="s">
        <v>16</v>
      </c>
      <c r="R6" s="95" t="s">
        <v>17</v>
      </c>
      <c r="S6" s="95" t="s">
        <v>18</v>
      </c>
      <c r="T6" s="95" t="s">
        <v>19</v>
      </c>
      <c r="U6" s="95" t="s">
        <v>20</v>
      </c>
    </row>
    <row r="7" spans="2:21" ht="21" thickBot="1" x14ac:dyDescent="0.25">
      <c r="B7" s="10"/>
      <c r="C7" s="10"/>
      <c r="D7" s="10"/>
      <c r="E7" s="10"/>
      <c r="F7" s="10"/>
      <c r="G7" s="10"/>
      <c r="H7" s="10"/>
      <c r="I7" s="10"/>
      <c r="J7" s="97" t="s">
        <v>21</v>
      </c>
      <c r="K7" s="98"/>
      <c r="M7" s="100"/>
      <c r="N7" s="100"/>
      <c r="O7" s="102"/>
      <c r="P7" s="104"/>
      <c r="Q7" s="96"/>
      <c r="R7" s="96"/>
      <c r="S7" s="96"/>
      <c r="T7" s="96"/>
      <c r="U7" s="96"/>
    </row>
    <row r="8" spans="2:21" x14ac:dyDescent="0.35">
      <c r="B8" s="10"/>
      <c r="C8" s="10"/>
      <c r="D8" s="10"/>
      <c r="E8" s="10"/>
      <c r="F8" s="10"/>
      <c r="G8" s="10"/>
      <c r="H8" s="10"/>
      <c r="I8" s="10"/>
      <c r="J8" s="19" t="s">
        <v>43</v>
      </c>
      <c r="K8" s="23">
        <v>5.399</v>
      </c>
      <c r="M8" s="106">
        <v>2026</v>
      </c>
      <c r="N8" s="24"/>
      <c r="O8" s="25"/>
      <c r="P8" s="26"/>
      <c r="Q8" s="27">
        <v>46237</v>
      </c>
      <c r="R8" s="27">
        <v>46244</v>
      </c>
      <c r="S8" s="27">
        <v>46251</v>
      </c>
      <c r="T8" s="27">
        <v>46258</v>
      </c>
      <c r="U8" s="28">
        <v>46265</v>
      </c>
    </row>
    <row r="9" spans="2:21" ht="24" customHeight="1" thickBot="1" x14ac:dyDescent="0.25">
      <c r="B9" s="109" t="s">
        <v>23</v>
      </c>
      <c r="C9" s="109"/>
      <c r="D9" s="109"/>
      <c r="E9" s="109"/>
      <c r="F9" s="110" t="str">
        <f>CONCATENATE(F1,", ",G1)</f>
        <v>September, 2026</v>
      </c>
      <c r="G9" s="110"/>
      <c r="H9" s="10"/>
      <c r="I9" s="29"/>
      <c r="J9" s="30" t="s">
        <v>24</v>
      </c>
      <c r="K9" s="31">
        <v>0.21300000000000008</v>
      </c>
      <c r="M9" s="107"/>
      <c r="N9" s="32" t="s">
        <v>25</v>
      </c>
      <c r="O9" s="33">
        <f>P9-$K$8</f>
        <v>0.21300000000000008</v>
      </c>
      <c r="P9" s="34">
        <f>AVERAGE(Q9:U9)</f>
        <v>5.6120000000000001</v>
      </c>
      <c r="Q9" s="72">
        <v>5.5490000000000004</v>
      </c>
      <c r="R9" s="72">
        <v>5.5140000000000002</v>
      </c>
      <c r="S9" s="72">
        <v>5.5449999999999999</v>
      </c>
      <c r="T9" s="73">
        <v>5.7160000000000002</v>
      </c>
      <c r="U9" s="61">
        <v>5.7359999999999998</v>
      </c>
    </row>
    <row r="10" spans="2:21" ht="24" customHeight="1" x14ac:dyDescent="0.2">
      <c r="B10" s="111"/>
      <c r="C10" s="111"/>
      <c r="D10" s="111"/>
      <c r="E10" s="111"/>
      <c r="F10" s="111"/>
      <c r="G10" s="111"/>
      <c r="H10" s="111"/>
      <c r="I10" s="29"/>
      <c r="J10" s="36"/>
      <c r="K10" s="36"/>
      <c r="M10" s="107"/>
      <c r="N10" s="22"/>
      <c r="O10" s="37"/>
      <c r="P10" s="38"/>
      <c r="Q10" s="39">
        <v>46272</v>
      </c>
      <c r="R10" s="39">
        <v>46279</v>
      </c>
      <c r="S10" s="39">
        <v>46286</v>
      </c>
      <c r="T10" s="39">
        <v>46293</v>
      </c>
      <c r="U10" s="40" t="s">
        <v>22</v>
      </c>
    </row>
    <row r="11" spans="2:21" ht="24" customHeight="1" thickBot="1" x14ac:dyDescent="0.25">
      <c r="B11" s="112" t="s">
        <v>41</v>
      </c>
      <c r="C11" s="112"/>
      <c r="D11" s="41" t="str">
        <f>CONCATENATE(F1," ",G1," is")</f>
        <v>September 2026 is</v>
      </c>
      <c r="E11" s="42">
        <f>K9</f>
        <v>0.21300000000000008</v>
      </c>
      <c r="F11" s="113" t="s">
        <v>26</v>
      </c>
      <c r="G11" s="113"/>
      <c r="H11" s="113"/>
      <c r="I11" s="43"/>
      <c r="J11" s="43"/>
      <c r="K11" s="43"/>
      <c r="M11" s="107"/>
      <c r="N11" s="44" t="s">
        <v>27</v>
      </c>
      <c r="O11" s="45" t="e">
        <f>P11-$K$8</f>
        <v>#DIV/0!</v>
      </c>
      <c r="P11" s="46" t="e">
        <f>AVERAGE(Q11:U11)</f>
        <v>#DIV/0!</v>
      </c>
      <c r="Q11" s="46"/>
      <c r="R11" s="46"/>
      <c r="S11" s="46"/>
      <c r="T11" s="46"/>
      <c r="U11" s="47"/>
    </row>
    <row r="12" spans="2:21" ht="16.350000000000001" customHeight="1" x14ac:dyDescent="0.2">
      <c r="B12" s="114"/>
      <c r="C12" s="114"/>
      <c r="D12" s="114"/>
      <c r="E12" s="114"/>
      <c r="F12" s="114"/>
      <c r="G12" s="114"/>
      <c r="H12" s="114"/>
      <c r="I12" s="36"/>
      <c r="J12" s="36"/>
      <c r="K12" s="36"/>
      <c r="M12" s="107"/>
      <c r="N12" s="48"/>
      <c r="O12" s="49"/>
      <c r="P12" s="50"/>
      <c r="Q12" s="27">
        <v>46300</v>
      </c>
      <c r="R12" s="27">
        <v>46307</v>
      </c>
      <c r="S12" s="27">
        <v>46314</v>
      </c>
      <c r="T12" s="27">
        <v>46321</v>
      </c>
      <c r="U12" s="28" t="s">
        <v>22</v>
      </c>
    </row>
    <row r="13" spans="2:21" ht="29.45" customHeight="1" thickBot="1" x14ac:dyDescent="0.25">
      <c r="B13" s="105" t="s">
        <v>40</v>
      </c>
      <c r="C13" s="105"/>
      <c r="D13" s="105"/>
      <c r="E13" s="105"/>
      <c r="F13" s="105"/>
      <c r="G13" s="105"/>
      <c r="H13" s="105"/>
      <c r="I13" s="29"/>
      <c r="J13" s="36"/>
      <c r="K13" s="36"/>
      <c r="M13" s="107"/>
      <c r="N13" s="32" t="s">
        <v>28</v>
      </c>
      <c r="O13" s="51" t="e">
        <f>P13-$K$8</f>
        <v>#DIV/0!</v>
      </c>
      <c r="P13" s="52" t="e">
        <f>AVERAGE(Q13:U13)</f>
        <v>#DIV/0!</v>
      </c>
      <c r="Q13" s="34"/>
      <c r="R13" s="34"/>
      <c r="S13" s="34"/>
      <c r="T13" s="34"/>
      <c r="U13" s="35"/>
    </row>
    <row r="14" spans="2:21" x14ac:dyDescent="0.2">
      <c r="B14" s="105"/>
      <c r="C14" s="105"/>
      <c r="D14" s="105"/>
      <c r="E14" s="105"/>
      <c r="F14" s="105"/>
      <c r="G14" s="105"/>
      <c r="H14" s="105"/>
      <c r="I14" s="29"/>
      <c r="J14" s="36"/>
      <c r="K14" s="36"/>
      <c r="M14" s="107"/>
      <c r="N14" s="22"/>
      <c r="O14" s="37"/>
      <c r="P14" s="53"/>
      <c r="Q14" s="39">
        <v>46328</v>
      </c>
      <c r="R14" s="39">
        <v>46335</v>
      </c>
      <c r="S14" s="39">
        <v>46342</v>
      </c>
      <c r="T14" s="39">
        <v>46349</v>
      </c>
      <c r="U14" s="40">
        <v>46356</v>
      </c>
    </row>
    <row r="15" spans="2:21" ht="24" customHeight="1" thickBot="1" x14ac:dyDescent="0.25">
      <c r="E15" s="54"/>
      <c r="F15" s="54"/>
      <c r="G15" s="54"/>
      <c r="H15" s="54"/>
      <c r="I15" s="29"/>
      <c r="J15" s="36"/>
      <c r="K15" s="36"/>
      <c r="M15" s="108"/>
      <c r="N15" s="44" t="s">
        <v>29</v>
      </c>
      <c r="O15" s="55" t="e">
        <f>P15-$K$8</f>
        <v>#DIV/0!</v>
      </c>
      <c r="P15" s="56" t="e">
        <f>AVERAGE(Q15:U15)</f>
        <v>#DIV/0!</v>
      </c>
      <c r="Q15" s="46"/>
      <c r="R15" s="46"/>
      <c r="S15" s="46"/>
      <c r="T15" s="46"/>
      <c r="U15" s="61"/>
    </row>
    <row r="16" spans="2:21" ht="24" customHeight="1" x14ac:dyDescent="0.2">
      <c r="B16" s="29" t="s">
        <v>30</v>
      </c>
      <c r="I16" s="29"/>
      <c r="J16" s="36"/>
      <c r="K16" s="36"/>
      <c r="M16" s="106">
        <v>2027</v>
      </c>
      <c r="N16" s="48"/>
      <c r="O16" s="49"/>
      <c r="P16" s="57"/>
      <c r="Q16" s="27">
        <v>46363</v>
      </c>
      <c r="R16" s="27">
        <v>46370</v>
      </c>
      <c r="S16" s="27">
        <v>46377</v>
      </c>
      <c r="T16" s="27">
        <v>46384</v>
      </c>
      <c r="U16" s="28" t="s">
        <v>22</v>
      </c>
    </row>
    <row r="17" spans="2:22" ht="24" customHeight="1" thickBot="1" x14ac:dyDescent="0.25">
      <c r="B17" s="58"/>
      <c r="C17" s="59"/>
      <c r="D17" s="59"/>
      <c r="E17" s="59"/>
      <c r="F17" s="59"/>
      <c r="G17" s="59"/>
      <c r="H17" s="59"/>
      <c r="I17" s="29"/>
      <c r="J17" s="36"/>
      <c r="K17" s="36"/>
      <c r="M17" s="107"/>
      <c r="N17" s="60" t="s">
        <v>31</v>
      </c>
      <c r="O17" s="51" t="e">
        <f>P17-$K$8</f>
        <v>#DIV/0!</v>
      </c>
      <c r="P17" s="52" t="e">
        <f>AVERAGE(Q17:U17)</f>
        <v>#DIV/0!</v>
      </c>
      <c r="Q17" s="34"/>
      <c r="R17" s="34"/>
      <c r="S17" s="34"/>
      <c r="T17" s="34"/>
      <c r="U17" s="35"/>
    </row>
    <row r="18" spans="2:22" ht="24" customHeight="1" x14ac:dyDescent="0.2">
      <c r="B18" s="58"/>
      <c r="C18" s="59"/>
      <c r="D18" s="59"/>
      <c r="E18" s="59"/>
      <c r="F18" s="59"/>
      <c r="G18" s="59"/>
      <c r="H18" s="59"/>
      <c r="I18" s="29"/>
      <c r="J18" s="36"/>
      <c r="K18" s="36"/>
      <c r="M18" s="107"/>
      <c r="N18" s="62"/>
      <c r="O18" s="37"/>
      <c r="P18" s="53"/>
      <c r="Q18" s="39">
        <v>46391</v>
      </c>
      <c r="R18" s="39">
        <v>46398</v>
      </c>
      <c r="S18" s="39">
        <v>46405</v>
      </c>
      <c r="T18" s="39">
        <v>46412</v>
      </c>
      <c r="U18" s="40" t="s">
        <v>22</v>
      </c>
    </row>
    <row r="19" spans="2:22" ht="24" customHeight="1" thickBot="1" x14ac:dyDescent="0.25">
      <c r="B19" s="58"/>
      <c r="C19" s="59"/>
      <c r="D19" s="59"/>
      <c r="E19" s="59"/>
      <c r="F19" s="59"/>
      <c r="G19" s="59"/>
      <c r="H19" s="59"/>
      <c r="I19" s="63"/>
      <c r="J19" s="36"/>
      <c r="K19" s="36"/>
      <c r="M19" s="107"/>
      <c r="N19" s="64" t="s">
        <v>32</v>
      </c>
      <c r="O19" s="55" t="e">
        <f>P19-$K$8</f>
        <v>#DIV/0!</v>
      </c>
      <c r="P19" s="56" t="e">
        <f>AVERAGE(Q19:U19)</f>
        <v>#DIV/0!</v>
      </c>
      <c r="Q19" s="46"/>
      <c r="R19" s="46"/>
      <c r="S19" s="46"/>
      <c r="T19" s="46"/>
      <c r="U19" s="47"/>
    </row>
    <row r="20" spans="2:22" ht="20.100000000000001" customHeight="1" x14ac:dyDescent="0.2">
      <c r="I20" s="59"/>
      <c r="J20" s="36"/>
      <c r="K20" s="36"/>
      <c r="M20" s="107"/>
      <c r="N20" s="65"/>
      <c r="O20" s="49"/>
      <c r="P20" s="57"/>
      <c r="Q20" s="27">
        <v>46419</v>
      </c>
      <c r="R20" s="27">
        <v>46426</v>
      </c>
      <c r="S20" s="27">
        <v>46433</v>
      </c>
      <c r="T20" s="27">
        <v>46440</v>
      </c>
      <c r="U20" s="28" t="s">
        <v>22</v>
      </c>
    </row>
    <row r="21" spans="2:22" ht="24" thickBot="1" x14ac:dyDescent="0.25">
      <c r="I21" s="59"/>
      <c r="K21" s="8"/>
      <c r="M21" s="107"/>
      <c r="N21" s="60" t="s">
        <v>33</v>
      </c>
      <c r="O21" s="51" t="e">
        <f>P21-$K$8</f>
        <v>#DIV/0!</v>
      </c>
      <c r="P21" s="52" t="e">
        <f>AVERAGE(Q21:U21)</f>
        <v>#DIV/0!</v>
      </c>
      <c r="Q21" s="34"/>
      <c r="R21" s="34"/>
      <c r="S21" s="34"/>
      <c r="T21" s="34"/>
      <c r="U21" s="35"/>
    </row>
    <row r="22" spans="2:22" x14ac:dyDescent="0.35">
      <c r="I22" s="63"/>
      <c r="J22" s="8"/>
      <c r="K22" s="8"/>
      <c r="M22" s="107"/>
      <c r="N22" s="62"/>
      <c r="O22" s="66"/>
      <c r="P22" s="53"/>
      <c r="Q22" s="39">
        <v>46447</v>
      </c>
      <c r="R22" s="39">
        <v>46454</v>
      </c>
      <c r="S22" s="39">
        <v>46461</v>
      </c>
      <c r="T22" s="39">
        <v>46468</v>
      </c>
      <c r="U22" s="40">
        <v>46475</v>
      </c>
    </row>
    <row r="23" spans="2:22" ht="24" thickBot="1" x14ac:dyDescent="0.25">
      <c r="I23" s="59"/>
      <c r="J23" s="8"/>
      <c r="K23" s="8"/>
      <c r="M23" s="107"/>
      <c r="N23" s="64" t="s">
        <v>34</v>
      </c>
      <c r="O23" s="55" t="e">
        <f>P23-$K$8</f>
        <v>#DIV/0!</v>
      </c>
      <c r="P23" s="46" t="e">
        <f>AVERAGE(Q23:U23)</f>
        <v>#DIV/0!</v>
      </c>
      <c r="Q23" s="46"/>
      <c r="R23" s="46"/>
      <c r="S23" s="46"/>
      <c r="T23" s="46"/>
      <c r="U23" s="61"/>
      <c r="V23" s="71"/>
    </row>
    <row r="24" spans="2:22" x14ac:dyDescent="0.2">
      <c r="I24" s="59"/>
      <c r="J24" s="8"/>
      <c r="K24" s="8"/>
      <c r="L24" s="8"/>
      <c r="M24" s="107"/>
      <c r="N24" s="65"/>
      <c r="O24" s="49"/>
      <c r="P24" s="50"/>
      <c r="Q24" s="27">
        <v>46482</v>
      </c>
      <c r="R24" s="27">
        <v>46489</v>
      </c>
      <c r="S24" s="27">
        <v>46496</v>
      </c>
      <c r="T24" s="27">
        <v>46503</v>
      </c>
      <c r="U24" s="28" t="s">
        <v>22</v>
      </c>
    </row>
    <row r="25" spans="2:22" ht="20.100000000000001" customHeight="1" thickBot="1" x14ac:dyDescent="0.25">
      <c r="I25" s="59"/>
      <c r="J25" s="8"/>
      <c r="K25" s="8"/>
      <c r="L25" s="8"/>
      <c r="M25" s="107"/>
      <c r="N25" s="60" t="s">
        <v>35</v>
      </c>
      <c r="O25" s="51" t="e">
        <f>P25-$K$8</f>
        <v>#DIV/0!</v>
      </c>
      <c r="P25" s="34" t="e">
        <f>AVERAGE(Q25:U25)</f>
        <v>#DIV/0!</v>
      </c>
      <c r="Q25" s="34"/>
      <c r="R25" s="34"/>
      <c r="S25" s="34"/>
      <c r="T25" s="34"/>
      <c r="U25" s="35"/>
    </row>
    <row r="26" spans="2:22" ht="20.100000000000001" customHeight="1" x14ac:dyDescent="0.2">
      <c r="J26" s="8"/>
      <c r="K26" s="8"/>
      <c r="L26" s="8"/>
      <c r="M26" s="107"/>
      <c r="N26" s="62"/>
      <c r="O26" s="37"/>
      <c r="P26" s="38"/>
      <c r="Q26" s="39">
        <v>46145</v>
      </c>
      <c r="R26" s="39">
        <v>46517</v>
      </c>
      <c r="S26" s="39">
        <v>46524</v>
      </c>
      <c r="T26" s="39">
        <v>46531</v>
      </c>
      <c r="U26" s="40">
        <v>46538</v>
      </c>
    </row>
    <row r="27" spans="2:22" ht="20.100000000000001" customHeight="1" thickBot="1" x14ac:dyDescent="0.25">
      <c r="J27" s="8"/>
      <c r="K27" s="8"/>
      <c r="L27" s="8"/>
      <c r="M27" s="107"/>
      <c r="N27" s="64" t="s">
        <v>36</v>
      </c>
      <c r="O27" s="55" t="e">
        <f>P27-$K$8</f>
        <v>#DIV/0!</v>
      </c>
      <c r="P27" s="46" t="e">
        <f>AVERAGE(Q27:U27)</f>
        <v>#DIV/0!</v>
      </c>
      <c r="Q27" s="46"/>
      <c r="R27" s="46"/>
      <c r="S27" s="46"/>
      <c r="T27" s="46"/>
      <c r="U27" s="61"/>
    </row>
    <row r="28" spans="2:22" ht="20.100000000000001" customHeight="1" x14ac:dyDescent="0.2">
      <c r="J28" s="8"/>
      <c r="K28" s="8"/>
      <c r="L28" s="8"/>
      <c r="M28" s="107"/>
      <c r="N28" s="65"/>
      <c r="O28" s="49"/>
      <c r="P28" s="50"/>
      <c r="Q28" s="27">
        <v>46545</v>
      </c>
      <c r="R28" s="27">
        <v>46552</v>
      </c>
      <c r="S28" s="27">
        <v>46559</v>
      </c>
      <c r="T28" s="27">
        <v>46566</v>
      </c>
      <c r="U28" s="28" t="s">
        <v>22</v>
      </c>
    </row>
    <row r="29" spans="2:22" ht="20.100000000000001" customHeight="1" thickBot="1" x14ac:dyDescent="0.25">
      <c r="J29" s="8"/>
      <c r="K29" s="8"/>
      <c r="L29" s="8"/>
      <c r="M29" s="107"/>
      <c r="N29" s="60" t="s">
        <v>37</v>
      </c>
      <c r="O29" s="51" t="e">
        <f>P29-$K$8</f>
        <v>#DIV/0!</v>
      </c>
      <c r="P29" s="34" t="e">
        <f>AVERAGE(Q29:U29)</f>
        <v>#DIV/0!</v>
      </c>
      <c r="Q29" s="34"/>
      <c r="R29" s="34"/>
      <c r="S29" s="34"/>
      <c r="T29" s="34"/>
      <c r="U29" s="35"/>
    </row>
    <row r="30" spans="2:22" ht="20.100000000000001" customHeight="1" x14ac:dyDescent="0.2">
      <c r="J30" s="8"/>
      <c r="K30" s="8"/>
      <c r="L30" s="8"/>
      <c r="M30" s="107"/>
      <c r="N30" s="62"/>
      <c r="O30" s="37"/>
      <c r="P30" s="38"/>
      <c r="Q30" s="39">
        <v>46573</v>
      </c>
      <c r="R30" s="39">
        <v>46580</v>
      </c>
      <c r="S30" s="39">
        <v>46587</v>
      </c>
      <c r="T30" s="39">
        <v>46594</v>
      </c>
      <c r="U30" s="40" t="s">
        <v>22</v>
      </c>
    </row>
    <row r="31" spans="2:22" ht="20.100000000000001" customHeight="1" thickBot="1" x14ac:dyDescent="0.25">
      <c r="J31" s="8"/>
      <c r="K31" s="8"/>
      <c r="L31" s="8"/>
      <c r="M31" s="108"/>
      <c r="N31" s="64" t="s">
        <v>11</v>
      </c>
      <c r="O31" s="55" t="e">
        <f>P31-$K$8</f>
        <v>#DIV/0!</v>
      </c>
      <c r="P31" s="46" t="e">
        <f>AVERAGE(Q31:U31)</f>
        <v>#DIV/0!</v>
      </c>
      <c r="Q31" s="46"/>
      <c r="R31" s="46"/>
      <c r="S31" s="46"/>
      <c r="T31" s="46"/>
      <c r="U31" s="47"/>
    </row>
    <row r="32" spans="2:22" ht="20.100000000000001" customHeight="1" x14ac:dyDescent="0.2">
      <c r="J32" s="8"/>
      <c r="K32" s="8"/>
      <c r="L32" s="8"/>
      <c r="M32" s="67"/>
      <c r="N32" s="68"/>
      <c r="O32" s="69"/>
    </row>
    <row r="33" spans="2:21" ht="20.100000000000001" customHeight="1" x14ac:dyDescent="0.2">
      <c r="J33" s="8"/>
      <c r="K33" s="8"/>
      <c r="L33" s="8"/>
      <c r="M33" s="67"/>
      <c r="N33" s="68"/>
      <c r="O33" s="69"/>
    </row>
    <row r="34" spans="2:21" ht="20.100000000000001" customHeight="1" x14ac:dyDescent="0.35">
      <c r="J34" s="70"/>
      <c r="K34" s="70"/>
      <c r="L34" s="8"/>
      <c r="M34" s="67"/>
      <c r="N34" s="68"/>
    </row>
    <row r="35" spans="2:21" ht="20.100000000000001" customHeight="1" x14ac:dyDescent="0.35">
      <c r="J35" s="70"/>
      <c r="K35" s="70"/>
      <c r="L35" s="8"/>
      <c r="M35" s="67"/>
    </row>
    <row r="36" spans="2:21" ht="20.100000000000001" customHeight="1" x14ac:dyDescent="0.35">
      <c r="J36" s="70"/>
      <c r="K36" s="70"/>
      <c r="L36" s="8"/>
      <c r="M36" s="67"/>
    </row>
    <row r="37" spans="2:21" ht="20.100000000000001" customHeight="1" x14ac:dyDescent="0.35">
      <c r="J37" s="70"/>
      <c r="K37" s="70"/>
      <c r="L37" s="70"/>
      <c r="M37" s="67"/>
    </row>
    <row r="38" spans="2:21" s="70" customFormat="1" ht="18" customHeight="1" x14ac:dyDescent="0.35">
      <c r="B38" s="8"/>
      <c r="C38" s="8"/>
      <c r="D38" s="8"/>
      <c r="E38" s="8"/>
      <c r="F38" s="8"/>
      <c r="G38" s="8"/>
      <c r="H38" s="8"/>
      <c r="M38" s="67"/>
      <c r="N38" s="8"/>
      <c r="O38" s="12"/>
      <c r="P38" s="13"/>
      <c r="Q38" s="8"/>
      <c r="R38" s="8"/>
      <c r="S38" s="8"/>
      <c r="T38" s="8"/>
      <c r="U38" s="8"/>
    </row>
    <row r="39" spans="2:21" s="70" customFormat="1" ht="18" customHeight="1" x14ac:dyDescent="0.35">
      <c r="B39" s="8"/>
      <c r="C39" s="8"/>
      <c r="D39" s="8"/>
      <c r="E39" s="8"/>
      <c r="F39" s="8"/>
      <c r="G39" s="8"/>
      <c r="H39" s="8"/>
      <c r="M39" s="67"/>
      <c r="N39" s="8"/>
      <c r="O39" s="12"/>
      <c r="P39" s="13"/>
      <c r="Q39" s="8"/>
      <c r="R39" s="8"/>
      <c r="S39" s="8"/>
      <c r="T39" s="8"/>
      <c r="U39" s="8"/>
    </row>
    <row r="40" spans="2:21" s="70" customFormat="1" ht="18" customHeight="1" x14ac:dyDescent="0.35">
      <c r="B40" s="8"/>
      <c r="C40" s="8"/>
      <c r="D40" s="8"/>
      <c r="E40" s="8"/>
      <c r="F40" s="8"/>
      <c r="G40" s="8"/>
      <c r="H40" s="8"/>
      <c r="M40" s="67"/>
      <c r="N40" s="8"/>
      <c r="O40" s="12"/>
      <c r="P40" s="13"/>
      <c r="Q40" s="8"/>
      <c r="R40" s="8"/>
      <c r="S40" s="8"/>
      <c r="T40" s="8"/>
      <c r="U40" s="8"/>
    </row>
    <row r="41" spans="2:21" s="70" customFormat="1" ht="18" customHeight="1" x14ac:dyDescent="0.35">
      <c r="B41" s="8"/>
      <c r="C41" s="8"/>
      <c r="D41" s="8"/>
      <c r="E41" s="8"/>
      <c r="F41" s="8"/>
      <c r="G41" s="8"/>
      <c r="H41" s="8"/>
      <c r="J41" s="8"/>
      <c r="K41" s="8"/>
      <c r="M41" s="67"/>
      <c r="N41" s="8"/>
      <c r="O41" s="12"/>
      <c r="P41" s="13"/>
      <c r="Q41" s="8"/>
      <c r="R41" s="8"/>
      <c r="S41" s="8"/>
      <c r="T41" s="8"/>
      <c r="U41" s="8"/>
    </row>
    <row r="42" spans="2:21" s="70" customFormat="1" ht="18" customHeight="1" x14ac:dyDescent="0.35">
      <c r="B42" s="8"/>
      <c r="C42" s="8"/>
      <c r="D42" s="8"/>
      <c r="E42" s="8"/>
      <c r="F42" s="8"/>
      <c r="G42" s="8"/>
      <c r="H42" s="8"/>
      <c r="J42" s="8"/>
      <c r="K42" s="8"/>
      <c r="M42" s="67"/>
      <c r="N42" s="8"/>
      <c r="O42" s="12"/>
      <c r="P42" s="13"/>
      <c r="Q42" s="8"/>
      <c r="R42" s="8"/>
      <c r="S42" s="8"/>
      <c r="T42" s="8"/>
      <c r="U42" s="8"/>
    </row>
    <row r="43" spans="2:21" s="70" customFormat="1" ht="18" customHeight="1" x14ac:dyDescent="0.35">
      <c r="B43" s="8"/>
      <c r="C43" s="8"/>
      <c r="D43" s="8"/>
      <c r="E43" s="8"/>
      <c r="F43" s="8"/>
      <c r="G43" s="8"/>
      <c r="H43" s="8"/>
      <c r="J43" s="8"/>
      <c r="K43" s="8"/>
      <c r="M43" s="67"/>
      <c r="N43" s="8"/>
      <c r="O43" s="12"/>
      <c r="P43" s="13"/>
      <c r="Q43" s="8"/>
      <c r="R43" s="8"/>
      <c r="S43" s="8"/>
      <c r="T43" s="8"/>
      <c r="U43" s="8"/>
    </row>
    <row r="44" spans="2:21" s="70" customFormat="1" ht="18" customHeight="1" x14ac:dyDescent="0.35">
      <c r="B44" s="8"/>
      <c r="C44" s="8"/>
      <c r="D44" s="8"/>
      <c r="E44" s="8"/>
      <c r="F44" s="8"/>
      <c r="G44" s="8"/>
      <c r="H44" s="8"/>
      <c r="J44" s="8"/>
      <c r="K44" s="8"/>
      <c r="L44" s="8"/>
      <c r="M44" s="67"/>
      <c r="N44" s="8"/>
      <c r="O44" s="12"/>
      <c r="P44" s="13"/>
      <c r="Q44" s="8"/>
      <c r="R44" s="8"/>
      <c r="S44" s="8"/>
      <c r="T44" s="8"/>
      <c r="U44" s="8"/>
    </row>
    <row r="45" spans="2:21" ht="18" customHeight="1" x14ac:dyDescent="0.35">
      <c r="J45" s="8"/>
      <c r="K45" s="8"/>
      <c r="L45" s="8"/>
      <c r="M45" s="67"/>
    </row>
    <row r="46" spans="2:21" ht="18" customHeight="1" x14ac:dyDescent="0.35">
      <c r="J46" s="8"/>
      <c r="K46" s="8"/>
      <c r="L46" s="8"/>
      <c r="M46" s="67"/>
    </row>
    <row r="47" spans="2:21" ht="18" customHeight="1" x14ac:dyDescent="0.35">
      <c r="J47" s="8"/>
      <c r="K47" s="8"/>
      <c r="L47" s="8"/>
      <c r="M47" s="67"/>
    </row>
    <row r="48" spans="2:21" ht="18" customHeight="1" x14ac:dyDescent="0.35">
      <c r="J48" s="8"/>
      <c r="K48" s="8"/>
      <c r="L48" s="8"/>
      <c r="M48" s="67"/>
    </row>
    <row r="49" spans="2:21" ht="18" customHeight="1" x14ac:dyDescent="0.35">
      <c r="J49" s="8"/>
      <c r="K49" s="8"/>
      <c r="L49" s="8"/>
      <c r="M49" s="67"/>
    </row>
    <row r="50" spans="2:21" ht="18" customHeight="1" x14ac:dyDescent="0.35">
      <c r="J50" s="70"/>
      <c r="K50" s="70"/>
      <c r="L50" s="8"/>
      <c r="M50" s="67"/>
    </row>
    <row r="51" spans="2:21" ht="18" customHeight="1" x14ac:dyDescent="0.35">
      <c r="J51" s="70"/>
      <c r="K51" s="70"/>
      <c r="L51" s="8"/>
      <c r="M51" s="70"/>
    </row>
    <row r="52" spans="2:21" ht="18" customHeight="1" x14ac:dyDescent="0.35">
      <c r="J52" s="70"/>
      <c r="K52" s="70"/>
      <c r="L52" s="8"/>
      <c r="M52" s="70"/>
    </row>
    <row r="53" spans="2:21" ht="18" customHeight="1" x14ac:dyDescent="0.35">
      <c r="J53" s="70"/>
      <c r="K53" s="70"/>
      <c r="L53" s="70"/>
      <c r="M53" s="70"/>
    </row>
    <row r="54" spans="2:21" s="70" customFormat="1" ht="18" customHeight="1" x14ac:dyDescent="0.35">
      <c r="B54" s="8"/>
      <c r="C54" s="8"/>
      <c r="D54" s="8"/>
      <c r="E54" s="8"/>
      <c r="F54" s="8"/>
      <c r="G54" s="8"/>
      <c r="H54" s="8"/>
      <c r="J54" s="8"/>
      <c r="K54" s="8"/>
      <c r="N54" s="8"/>
      <c r="O54" s="12"/>
      <c r="P54" s="13"/>
      <c r="Q54" s="8"/>
      <c r="R54" s="8"/>
      <c r="S54" s="8"/>
      <c r="T54" s="8"/>
      <c r="U54" s="8"/>
    </row>
    <row r="55" spans="2:21" s="70" customFormat="1" ht="18" customHeight="1" x14ac:dyDescent="0.35">
      <c r="B55" s="8"/>
      <c r="C55" s="8"/>
      <c r="D55" s="8"/>
      <c r="E55" s="8"/>
      <c r="F55" s="8"/>
      <c r="G55" s="8"/>
      <c r="H55" s="8"/>
      <c r="J55" s="8"/>
      <c r="K55" s="8"/>
      <c r="N55" s="8"/>
      <c r="O55" s="12"/>
      <c r="P55" s="13"/>
      <c r="Q55" s="8"/>
      <c r="R55" s="8"/>
      <c r="S55" s="8"/>
      <c r="T55" s="8"/>
      <c r="U55" s="8"/>
    </row>
    <row r="56" spans="2:21" s="70" customFormat="1" ht="18" customHeight="1" x14ac:dyDescent="0.35">
      <c r="B56" s="8"/>
      <c r="C56" s="8"/>
      <c r="D56" s="8"/>
      <c r="E56" s="8"/>
      <c r="F56" s="8"/>
      <c r="G56" s="8"/>
      <c r="H56" s="8"/>
      <c r="J56" s="8"/>
      <c r="K56" s="8"/>
      <c r="N56" s="8"/>
      <c r="O56" s="12"/>
      <c r="P56" s="13"/>
      <c r="Q56" s="8"/>
      <c r="R56" s="8"/>
      <c r="S56" s="8"/>
      <c r="T56" s="8"/>
      <c r="U56" s="8"/>
    </row>
    <row r="57" spans="2:21" s="70" customFormat="1" ht="18" customHeight="1" x14ac:dyDescent="0.35">
      <c r="B57" s="8"/>
      <c r="C57" s="8"/>
      <c r="D57" s="8"/>
      <c r="E57" s="8"/>
      <c r="F57" s="8"/>
      <c r="G57" s="8"/>
      <c r="H57" s="8"/>
      <c r="J57" s="8"/>
      <c r="K57" s="8"/>
      <c r="L57" s="8"/>
      <c r="N57" s="8"/>
      <c r="O57" s="12"/>
      <c r="P57" s="13"/>
      <c r="Q57" s="8"/>
      <c r="R57" s="8"/>
      <c r="S57" s="8"/>
      <c r="T57" s="8"/>
      <c r="U57" s="8"/>
    </row>
    <row r="58" spans="2:21" ht="18" customHeight="1" x14ac:dyDescent="0.35">
      <c r="J58" s="8"/>
      <c r="K58" s="8"/>
      <c r="L58" s="8"/>
      <c r="M58" s="8"/>
    </row>
    <row r="59" spans="2:21" ht="18" customHeight="1" x14ac:dyDescent="0.35">
      <c r="J59" s="8"/>
      <c r="K59" s="8"/>
      <c r="L59" s="8"/>
      <c r="M59" s="8"/>
    </row>
    <row r="60" spans="2:21" ht="18" customHeight="1" x14ac:dyDescent="0.35">
      <c r="J60" s="68"/>
      <c r="K60" s="68"/>
      <c r="L60" s="8"/>
      <c r="M60" s="8"/>
    </row>
    <row r="61" spans="2:21" ht="18" customHeight="1" x14ac:dyDescent="0.35">
      <c r="J61" s="68"/>
      <c r="K61" s="68"/>
      <c r="L61" s="8"/>
      <c r="M61" s="8"/>
    </row>
    <row r="62" spans="2:21" ht="18" customHeight="1" x14ac:dyDescent="0.35">
      <c r="J62" s="68"/>
      <c r="K62" s="68"/>
      <c r="L62" s="8"/>
      <c r="M62" s="8"/>
    </row>
    <row r="63" spans="2:21" ht="18" customHeight="1" x14ac:dyDescent="0.35">
      <c r="J63" s="68"/>
      <c r="K63" s="68"/>
      <c r="L63" s="68"/>
      <c r="M63" s="8"/>
    </row>
    <row r="64" spans="2:21" ht="18" customHeight="1" x14ac:dyDescent="0.35">
      <c r="L64" s="68"/>
      <c r="M64" s="8"/>
    </row>
    <row r="65" spans="12:13" ht="18" customHeight="1" x14ac:dyDescent="0.35">
      <c r="L65" s="68"/>
      <c r="M65" s="8"/>
    </row>
    <row r="66" spans="12:13" ht="18" customHeight="1" x14ac:dyDescent="0.35">
      <c r="L66" s="68"/>
      <c r="M66" s="8"/>
    </row>
    <row r="67" spans="12:13" ht="18" customHeight="1" x14ac:dyDescent="0.35">
      <c r="M67" s="70"/>
    </row>
    <row r="68" spans="12:13" ht="18" customHeight="1" x14ac:dyDescent="0.35">
      <c r="M68" s="70"/>
    </row>
    <row r="69" spans="12:13" ht="18" customHeight="1" x14ac:dyDescent="0.35">
      <c r="M69" s="70"/>
    </row>
    <row r="70" spans="12:13" ht="18" customHeight="1" x14ac:dyDescent="0.35">
      <c r="M70" s="70"/>
    </row>
    <row r="71" spans="12:13" ht="18" customHeight="1" x14ac:dyDescent="0.35">
      <c r="M71" s="8"/>
    </row>
    <row r="72" spans="12:13" ht="18" customHeight="1" x14ac:dyDescent="0.35">
      <c r="M72" s="8"/>
    </row>
    <row r="73" spans="12:13" ht="18" customHeight="1" x14ac:dyDescent="0.35">
      <c r="M73" s="8"/>
    </row>
    <row r="74" spans="12:13" ht="18" customHeight="1" x14ac:dyDescent="0.35">
      <c r="M74" s="8"/>
    </row>
    <row r="75" spans="12:13" ht="18" customHeight="1" x14ac:dyDescent="0.35">
      <c r="M75" s="8"/>
    </row>
    <row r="76" spans="12:13" ht="18" customHeight="1" x14ac:dyDescent="0.35">
      <c r="M76" s="8"/>
    </row>
    <row r="77" spans="12:13" ht="18" customHeight="1" x14ac:dyDescent="0.35">
      <c r="M77" s="68"/>
    </row>
    <row r="78" spans="12:13" ht="18" customHeight="1" x14ac:dyDescent="0.35">
      <c r="M78" s="68"/>
    </row>
    <row r="79" spans="12:13" ht="18" customHeight="1" x14ac:dyDescent="0.35">
      <c r="M79" s="68"/>
    </row>
    <row r="80" spans="12:13" ht="18" customHeight="1" x14ac:dyDescent="0.35">
      <c r="M80" s="68"/>
    </row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</sheetData>
  <sheetProtection algorithmName="SHA-512" hashValue="8ZAqpu4GzHxA0wyGZ/E04rwPD8ZUR0MGn3vDeRZ1d+zAFxFC/80hs1X6UOEJBAOfew7q7ugfIF35X4b7xnX4Ow==" saltValue="Q3RlmQ1lJ/hBO5zovXGaIg==" spinCount="100000" sheet="1" objects="1" scenarios="1"/>
  <mergeCells count="31">
    <mergeCell ref="B13:H14"/>
    <mergeCell ref="M16:M31"/>
    <mergeCell ref="B9:E9"/>
    <mergeCell ref="F9:G9"/>
    <mergeCell ref="B10:H10"/>
    <mergeCell ref="B11:C11"/>
    <mergeCell ref="F11:H11"/>
    <mergeCell ref="B12:H12"/>
    <mergeCell ref="M8:M15"/>
    <mergeCell ref="R6:R7"/>
    <mergeCell ref="S6:S7"/>
    <mergeCell ref="T6:T7"/>
    <mergeCell ref="U6:U7"/>
    <mergeCell ref="J7:K7"/>
    <mergeCell ref="M6:M7"/>
    <mergeCell ref="N6:N7"/>
    <mergeCell ref="O6:O7"/>
    <mergeCell ref="P6:P7"/>
    <mergeCell ref="Q6:Q7"/>
    <mergeCell ref="J4:K4"/>
    <mergeCell ref="Q4:U4"/>
    <mergeCell ref="M5:N5"/>
    <mergeCell ref="O5:P5"/>
    <mergeCell ref="Q5:U5"/>
    <mergeCell ref="B1:E1"/>
    <mergeCell ref="C3:E3"/>
    <mergeCell ref="G3:H3"/>
    <mergeCell ref="B4:B6"/>
    <mergeCell ref="C4:E6"/>
    <mergeCell ref="F4:F6"/>
    <mergeCell ref="G4:H6"/>
  </mergeCells>
  <dataValidations count="4">
    <dataValidation type="list" allowBlank="1" showInputMessage="1" showErrorMessage="1" sqref="K5" xr:uid="{F1200FA8-311F-48E1-A5D4-EEFE86FD9193}">
      <formula1>"2026, 2027"</formula1>
    </dataValidation>
    <dataValidation type="list" allowBlank="1" showInputMessage="1" showErrorMessage="1" sqref="K65503 K65499" xr:uid="{B87CEF68-04E6-47B9-8BCF-4C30CF060567}">
      <formula1>#REF!</formula1>
    </dataValidation>
    <dataValidation type="list" allowBlank="1" showInputMessage="1" showErrorMessage="1" sqref="K6" xr:uid="{D9A39323-3BAC-4589-874A-111A9D705377}">
      <formula1>"January, February, March,April,May,June,July,August,September,October,November,December"</formula1>
    </dataValidation>
    <dataValidation type="list" allowBlank="1" showInputMessage="1" showErrorMessage="1" sqref="K9" xr:uid="{F2418219-6223-4D54-85A7-DF7119D69AA3}">
      <formula1>$O$6:$O$31</formula1>
    </dataValidation>
  </dataValidations>
  <hyperlinks>
    <hyperlink ref="M5" r:id="rId1" xr:uid="{EB0BFF1D-EE1C-49B4-A48F-B022126839D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Tamer, Jamison (OGS)</dc:creator>
  <cp:lastModifiedBy>Tamer, Jamison (OGS)</cp:lastModifiedBy>
  <dcterms:created xsi:type="dcterms:W3CDTF">2026-08-24T17:10:16Z</dcterms:created>
  <dcterms:modified xsi:type="dcterms:W3CDTF">2026-09-01T13:18:29Z</dcterms:modified>
</cp:coreProperties>
</file>