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V:\ProcurementServices\PSTm09(Hume)\Solar\05302-23162 Community Solar\ContractUpdates(PMs)\23162p2TK documents\"/>
    </mc:Choice>
  </mc:AlternateContent>
  <xr:revisionPtr revIDLastSave="0" documentId="8_{6A37BF7F-C588-475E-96B1-D85EFFC978FA}" xr6:coauthVersionLast="44" xr6:coauthVersionMax="44" xr10:uidLastSave="{00000000-0000-0000-0000-000000000000}"/>
  <bookViews>
    <workbookView xWindow="-120" yWindow="-120" windowWidth="20730" windowHeight="11160" activeTab="1" xr2:uid="{08169C7F-BE80-463D-916B-00A56D8B1995}"/>
  </bookViews>
  <sheets>
    <sheet name="Instructions" sheetId="4" r:id="rId1"/>
    <sheet name="Lot 1 - VDER" sheetId="1" r:id="rId2"/>
    <sheet name="Lot 2 - NEM" sheetId="3" r:id="rId3"/>
  </sheets>
  <definedNames>
    <definedName name="_xlnm._FilterDatabase" localSheetId="1" hidden="1">'Lot 1 - VDER'!$A$42:$P$52</definedName>
    <definedName name="_xlnm._FilterDatabase" localSheetId="2" hidden="1">'Lot 2 - NEM'!$A$61:$Q$71</definedName>
    <definedName name="Check2" localSheetId="1">'Lot 1 - VDER'!$A$33</definedName>
    <definedName name="Check2" localSheetId="2">'Lot 2 - NEM'!$A$50</definedName>
    <definedName name="Email" localSheetId="1">'Lot 1 - VDER'!$A$32</definedName>
    <definedName name="Email" localSheetId="2">'Lot 2 - NEM'!$A$49</definedName>
    <definedName name="PriCon" localSheetId="1">'Lot 1 - VDER'!$A$38</definedName>
    <definedName name="PriCon" localSheetId="2">'Lot 2 - NEM'!$A$55</definedName>
    <definedName name="_xlnm.Print_Area" localSheetId="0">Instructions!$A$1:$D$26</definedName>
    <definedName name="SecCon" localSheetId="1">'Lot 1 - VDER'!$B$38</definedName>
    <definedName name="SecCon" localSheetId="2">'Lot 2 - NEM'!$B$55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05" i="3" l="1"/>
  <c r="K105" i="3"/>
  <c r="B105" i="3"/>
  <c r="L104" i="3"/>
  <c r="K104" i="3"/>
  <c r="B104" i="3"/>
  <c r="A104" i="3"/>
  <c r="L103" i="3"/>
  <c r="K103" i="3"/>
  <c r="B103" i="3"/>
  <c r="A103" i="3"/>
  <c r="L102" i="3"/>
  <c r="K102" i="3"/>
  <c r="B102" i="3"/>
  <c r="L101" i="3"/>
  <c r="K101" i="3"/>
  <c r="B101" i="3"/>
  <c r="L100" i="3"/>
  <c r="K100" i="3"/>
  <c r="B100" i="3"/>
  <c r="L99" i="3"/>
  <c r="K99" i="3"/>
  <c r="B99" i="3"/>
  <c r="L98" i="3"/>
  <c r="K98" i="3"/>
  <c r="B98" i="3"/>
  <c r="L97" i="3"/>
  <c r="L96" i="3"/>
  <c r="B74" i="1" l="1"/>
  <c r="B73" i="1"/>
  <c r="B72" i="1"/>
  <c r="B71" i="1"/>
  <c r="B70" i="1"/>
  <c r="B69" i="1"/>
  <c r="B68" i="1"/>
  <c r="B67" i="1"/>
  <c r="B66" i="1"/>
  <c r="B65" i="1"/>
  <c r="B119" i="3"/>
  <c r="B118" i="3"/>
  <c r="B117" i="3"/>
  <c r="B116" i="3"/>
  <c r="B115" i="3"/>
  <c r="B114" i="3"/>
  <c r="B113" i="3"/>
  <c r="B112" i="3"/>
  <c r="B111" i="3"/>
  <c r="B110" i="3"/>
  <c r="A119" i="3" l="1"/>
  <c r="A118" i="3"/>
  <c r="A117" i="3"/>
  <c r="A116" i="3"/>
  <c r="A115" i="3"/>
  <c r="A114" i="3"/>
  <c r="A113" i="3"/>
  <c r="A112" i="3"/>
  <c r="A111" i="3"/>
  <c r="A110" i="3"/>
  <c r="A74" i="1"/>
  <c r="A73" i="1"/>
  <c r="A72" i="1"/>
  <c r="A71" i="1"/>
  <c r="A70" i="1"/>
  <c r="A69" i="1"/>
  <c r="A68" i="1"/>
  <c r="A67" i="1"/>
  <c r="A66" i="1"/>
  <c r="A65" i="1"/>
  <c r="L65" i="1" l="1"/>
  <c r="M65" i="1"/>
  <c r="L66" i="1"/>
  <c r="M66" i="1"/>
  <c r="L67" i="1"/>
  <c r="M67" i="1"/>
  <c r="L68" i="1"/>
  <c r="M68" i="1"/>
  <c r="L69" i="1"/>
  <c r="M69" i="1"/>
  <c r="L70" i="1"/>
  <c r="M70" i="1"/>
  <c r="L71" i="1"/>
  <c r="M71" i="1"/>
  <c r="L72" i="1"/>
  <c r="M72" i="1"/>
  <c r="L73" i="1"/>
  <c r="M73" i="1"/>
  <c r="L74" i="1"/>
  <c r="M74" i="1"/>
  <c r="L119" i="3" l="1"/>
  <c r="M119" i="3" s="1"/>
  <c r="M118" i="3"/>
  <c r="L118" i="3"/>
  <c r="M117" i="3"/>
  <c r="L117" i="3"/>
  <c r="M116" i="3"/>
  <c r="L116" i="3"/>
  <c r="M115" i="3"/>
  <c r="L115" i="3"/>
  <c r="M114" i="3"/>
  <c r="L114" i="3"/>
  <c r="M113" i="3"/>
  <c r="L113" i="3"/>
  <c r="M112" i="3"/>
  <c r="L112" i="3"/>
  <c r="M111" i="3"/>
  <c r="L111" i="3"/>
  <c r="L110" i="3"/>
  <c r="M110" i="3" s="1"/>
</calcChain>
</file>

<file path=xl/sharedStrings.xml><?xml version="1.0" encoding="utf-8"?>
<sst xmlns="http://schemas.openxmlformats.org/spreadsheetml/2006/main" count="202" uniqueCount="118">
  <si>
    <t>REQUEST FOR QUOTE</t>
  </si>
  <si>
    <t>COMMUNITY SOLAR (Statewide)</t>
  </si>
  <si>
    <t>Instructions for Authorized Users:</t>
  </si>
  <si>
    <r>
      <t xml:space="preserve">Authorized Users </t>
    </r>
    <r>
      <rPr>
        <u/>
        <sz val="10"/>
        <color theme="1"/>
        <rFont val="Arial"/>
        <family val="2"/>
      </rPr>
      <t>must</t>
    </r>
    <r>
      <rPr>
        <sz val="10"/>
        <color theme="1"/>
        <rFont val="Arial"/>
        <family val="2"/>
      </rPr>
      <t xml:space="preserve"> use the Request for Quote (RFQ) form to obtain quotes under the Community Solar Award #23162.</t>
    </r>
  </si>
  <si>
    <t xml:space="preserve">The RFQ must be sent to all Contractors in the applicable Lot/Region. </t>
  </si>
  <si>
    <t xml:space="preserve">Please be sure to include all necessary information related to the location you are requesting a quote for within the RFQ. </t>
  </si>
  <si>
    <t xml:space="preserve">All documentation with regard to this RFQ should be kept for the Procurement Record. </t>
  </si>
  <si>
    <t>Authorized User Name:</t>
  </si>
  <si>
    <t>Street Address:</t>
  </si>
  <si>
    <t>Authorized User Information</t>
  </si>
  <si>
    <t>City:</t>
  </si>
  <si>
    <t>State:</t>
  </si>
  <si>
    <t>Zip Code:</t>
  </si>
  <si>
    <t>Contact Name:</t>
  </si>
  <si>
    <t>Contact Email:</t>
  </si>
  <si>
    <t>Contact Phone:</t>
  </si>
  <si>
    <t>RFQ Issue Date:</t>
  </si>
  <si>
    <t>Quote Due Date:</t>
  </si>
  <si>
    <t>Facility Name</t>
  </si>
  <si>
    <t>Facility Address</t>
  </si>
  <si>
    <t>Utility Provider</t>
  </si>
  <si>
    <t>Utility Account #</t>
  </si>
  <si>
    <t>RFQ Information</t>
  </si>
  <si>
    <t>Total Annual Supply and Delivery Costs, prior 12 months ($)</t>
  </si>
  <si>
    <t>Total Electric Consumption, prior 12 months (kW)</t>
  </si>
  <si>
    <t>Contractor's Name:</t>
  </si>
  <si>
    <t>Centralized Contract Number:</t>
  </si>
  <si>
    <t>NYS Vendor ID Number:</t>
  </si>
  <si>
    <t>The Contractor complates all fields shaded in yellow.</t>
  </si>
  <si>
    <t>The Authorized Users completes all areas shaded in blue.</t>
  </si>
  <si>
    <t>Lot and Item Descriptions (Provided for Reference):</t>
  </si>
  <si>
    <t>Lots and Items Requested:</t>
  </si>
  <si>
    <t>Region:</t>
  </si>
  <si>
    <t>Estimated Annual VDER Credit ($)</t>
  </si>
  <si>
    <t>VDER DR RFQ
(% Discount)</t>
  </si>
  <si>
    <t>Estimated Annual Cost ($)</t>
  </si>
  <si>
    <t>Estimated Annual Savings ($)</t>
  </si>
  <si>
    <t>Subscription Capacity (kW)</t>
  </si>
  <si>
    <t>Estimated Annual Electricity Generated (kWh)</t>
  </si>
  <si>
    <t>Item &amp; Service Classification</t>
  </si>
  <si>
    <t>Estimated Annual Value of NEM Credit ($)</t>
  </si>
  <si>
    <t>NEM DR RFQ
(% Discount)</t>
  </si>
  <si>
    <t>Avg Supply and Delivery Costs, prior 12 months
($ per kWh)</t>
  </si>
  <si>
    <t>NEM SR RFQ
($ per kWh)</t>
  </si>
  <si>
    <t xml:space="preserve">Please see the 'Instructions' tab for additional information on completing this form. </t>
  </si>
  <si>
    <t>Contractor Information</t>
  </si>
  <si>
    <t>Facility &amp; Utility Account and Quote Information</t>
  </si>
  <si>
    <t>Region</t>
  </si>
  <si>
    <t>Lot 2 Regions</t>
  </si>
  <si>
    <t>Lot 2 Region Descriptions (Provided for Reference)</t>
  </si>
  <si>
    <t>Lot 1 Region Descriptions (Provided for Reference)</t>
  </si>
  <si>
    <t>Location of the Community Solar Project (Town, County, Zip)</t>
  </si>
  <si>
    <t>Name of the Community Solar Project for the Subscription</t>
  </si>
  <si>
    <t>NY-SUN Project Number for the Community Solar Project</t>
  </si>
  <si>
    <t>1 - National Grid</t>
  </si>
  <si>
    <t>2 - NYS Electric and Gas</t>
  </si>
  <si>
    <t>3 - Central Hudson Electric &amp; Gas</t>
  </si>
  <si>
    <t>4 - Rochester Gas and Electric</t>
  </si>
  <si>
    <t>5 - Con Edison</t>
  </si>
  <si>
    <t>6 - PSEG Long Island</t>
  </si>
  <si>
    <t>1 - ISO Zone A, National Grid</t>
  </si>
  <si>
    <t>2 - ISO Zone A, NYS Electric and Gas</t>
  </si>
  <si>
    <t>3 - ISO Zone B, National Grid</t>
  </si>
  <si>
    <t>4 - ISO Zone B, Rochester Gas and Electric</t>
  </si>
  <si>
    <t>5 - ISO Zone C, National Grid</t>
  </si>
  <si>
    <t>6 - ISO Zone C, NYS Electric and Gas</t>
  </si>
  <si>
    <t>7 - ISO Zone D, National Grid</t>
  </si>
  <si>
    <t>8 - ISO Zone D, NYS Electric and Gas</t>
  </si>
  <si>
    <t>9 - ISO Zone E, Central Hudson Gas &amp; Electric</t>
  </si>
  <si>
    <t>10 - ISO Zone E, National Grid</t>
  </si>
  <si>
    <t>12 - ISO Zone F, National Grid</t>
  </si>
  <si>
    <t>13 - ISO Zone F, NYS Electric and Gas</t>
  </si>
  <si>
    <t>14 - ISO Zone G, Central Hudson Gas &amp; Electric</t>
  </si>
  <si>
    <t>15 - ISO Zone G, NYS Electric and Gas</t>
  </si>
  <si>
    <t>17 - ISO Zone H, Central Hudson Gas &amp; Electric</t>
  </si>
  <si>
    <t>18 - ISO Zone H, Con Edison</t>
  </si>
  <si>
    <t>19 - ISO Zone I, Con Edison</t>
  </si>
  <si>
    <t>20 - ISO Zone J, Con Edison</t>
  </si>
  <si>
    <t>21 - ISO Zone K, PSEG Long Island</t>
  </si>
  <si>
    <t>7 - Orange and Rockland</t>
  </si>
  <si>
    <t xml:space="preserve">NY-SUN Project Number </t>
  </si>
  <si>
    <t>Utility Account Number</t>
  </si>
  <si>
    <t>Commercial Operation Date of Community Solar Project:</t>
  </si>
  <si>
    <t>Status of Community Solar Project:</t>
  </si>
  <si>
    <t>Please provide a quote for Community Solar Projects with the following status:</t>
  </si>
  <si>
    <t>Lot 2, Item 1 - Facilities with SC-1 Service Classifications ($ per kWh)</t>
  </si>
  <si>
    <t>Lot 2, Item 2 - Facilities with SC-1 Service Classifications (% discount)</t>
  </si>
  <si>
    <t>No Awards were made for Lot 2, Item 1</t>
  </si>
  <si>
    <t xml:space="preserve"> </t>
  </si>
  <si>
    <t>16 - ISO Zone G, Orange and Rockland</t>
  </si>
  <si>
    <t>11 - ISO Zone E, NYS Electric and Gas</t>
  </si>
  <si>
    <t xml:space="preserve">ATTACHMENT #4  </t>
  </si>
  <si>
    <t>Group 05302</t>
  </si>
  <si>
    <t>7a</t>
  </si>
  <si>
    <t>7b</t>
  </si>
  <si>
    <t>7c</t>
  </si>
  <si>
    <t>The Authorized User shall review the Lots to determine which one best meets its needs.</t>
  </si>
  <si>
    <t>The Authorized User shall review the location of its facility(ies) to determine what Region it is located in for the selected Lot. Please note that if an Authorized User is seeking quotes for subscriptions at multiple sites located in different Regions, then separate Quotes must be done for each Region. For assistance in determining the Region for Lot 2 ‘NEM Community Solar Projects, contact your electric utility company.</t>
  </si>
  <si>
    <t>The Authorized User shall review the list of Contractors available in the applicable Lot and Region.</t>
  </si>
  <si>
    <r>
      <t xml:space="preserve">The Authorized User must solicit Request for Quotes from </t>
    </r>
    <r>
      <rPr>
        <u/>
        <sz val="10"/>
        <color theme="1"/>
        <rFont val="Arial"/>
        <family val="2"/>
      </rPr>
      <t>all</t>
    </r>
    <r>
      <rPr>
        <sz val="10"/>
        <color theme="1"/>
        <rFont val="Arial"/>
        <family val="2"/>
      </rPr>
      <t xml:space="preserve"> awarded Contractors in the applicable Lot and Region using Attachment 4 – </t>
    </r>
    <r>
      <rPr>
        <i/>
        <sz val="10"/>
        <color theme="1"/>
        <rFont val="Arial"/>
        <family val="2"/>
      </rPr>
      <t>Request for Quote Template Form</t>
    </r>
    <r>
      <rPr>
        <sz val="10"/>
        <color theme="1"/>
        <rFont val="Arial"/>
        <family val="2"/>
      </rPr>
      <t>.</t>
    </r>
  </si>
  <si>
    <t>The Authorized User is responsible for completing all fields shaded in blue on the RFQ and must retain all documentation for their Procurement Record.</t>
  </si>
  <si>
    <t>The Contractor is responsible for completing all fields shaded in yellow on the RFQ.</t>
  </si>
  <si>
    <r>
      <t xml:space="preserve">Authorized User shall review the submittals. In addition to completing the Attachment 4 </t>
    </r>
    <r>
      <rPr>
        <i/>
        <sz val="10"/>
        <color theme="1"/>
        <rFont val="Arial"/>
        <family val="2"/>
      </rPr>
      <t>Request for Quote Template</t>
    </r>
    <r>
      <rPr>
        <sz val="10"/>
        <color theme="1"/>
        <rFont val="Arial"/>
        <family val="2"/>
      </rPr>
      <t>, Contractors must also submit the following documents with their response:</t>
    </r>
  </si>
  <si>
    <t xml:space="preserve">   The Subscription Agreement for the Community Solar Project</t>
  </si>
  <si>
    <r>
      <t xml:space="preserve">   Attachment 6 – </t>
    </r>
    <r>
      <rPr>
        <i/>
        <sz val="10"/>
        <color theme="1"/>
        <rFont val="Arial"/>
        <family val="2"/>
      </rPr>
      <t xml:space="preserve">Owners Authorization Form </t>
    </r>
    <r>
      <rPr>
        <sz val="10"/>
        <color theme="1"/>
        <rFont val="Arial"/>
        <family val="2"/>
      </rPr>
      <t>(required if the Contractor is not the owner of the Community Solar project).</t>
    </r>
  </si>
  <si>
    <r>
      <t xml:space="preserve">   Attachment 5 – </t>
    </r>
    <r>
      <rPr>
        <i/>
        <sz val="10"/>
        <color theme="1"/>
        <rFont val="Arial"/>
        <family val="2"/>
      </rPr>
      <t>Subscription Rider</t>
    </r>
  </si>
  <si>
    <t>The Authorized User shall select a Community Solar Project from the returned RFQs. Pursuant to State Finance Law § 163(10), the Authorized User must base their selection among multiple Contracts on the basis of lowest price to a responsive and responsible Bidder. If there are less than three quotes submitted for an RFQ, it is strongly recommended that the Authorized User obtain additional informal quotes from open market companies in order to verify the reasonableness of the pricing received.</t>
  </si>
  <si>
    <t>The State has not reviewed any additional terms and conditions that may be included in the Subscription Agreement for specific Community Solar Projects. Accordingly, the Authorized User shall review and make an independent determination, with the advice of legal counsel as necessary, before agreeing to the terms and conditions contained in the Subscription Agreement.</t>
  </si>
  <si>
    <t>Once a Community Solar project has been selected, the Authorized User shall provide a copy of the Request for Quote and the winning quote to the Procurement Services Contract Manager listed on the Contract Award Notification document or contract landing page.</t>
  </si>
  <si>
    <t xml:space="preserve">The Authorized User issues encumbrance documents or other written orders. Refer to Appendix B, Section 30, Purchase Orders for additional information.  </t>
  </si>
  <si>
    <t>Any Subscription Agreement executed during the term of the Centralized Contract will survive the expiration of the Centralized Contract for the full term of the agreement. All services end at the conclusion of the signed agreement.</t>
  </si>
  <si>
    <r>
      <t xml:space="preserve">The Authorized User shall review the Subscription Agreement to ensure that there are no terms or conditions that conflict with or diminish the terms of the centralized Contract. Authorized User shall also ensure that </t>
    </r>
    <r>
      <rPr>
        <sz val="10"/>
        <rFont val="Arial"/>
        <family val="2"/>
      </rPr>
      <t>Contractor has provided a rider in the form of Attachment 5</t>
    </r>
    <r>
      <rPr>
        <sz val="10"/>
        <color rgb="FFFF0000"/>
        <rFont val="Arial"/>
        <family val="2"/>
      </rPr>
      <t xml:space="preserve"> </t>
    </r>
    <r>
      <rPr>
        <sz val="10"/>
        <color theme="1"/>
        <rFont val="Arial"/>
        <family val="2"/>
      </rPr>
      <t xml:space="preserve">- </t>
    </r>
    <r>
      <rPr>
        <i/>
        <sz val="10"/>
        <color theme="1"/>
        <rFont val="Arial"/>
        <family val="2"/>
      </rPr>
      <t xml:space="preserve">Subscription Rider </t>
    </r>
    <r>
      <rPr>
        <sz val="10"/>
        <color theme="1"/>
        <rFont val="Arial"/>
        <family val="2"/>
      </rPr>
      <t>form to be attached to all Subscription Agreements signed by the Authorized User.</t>
    </r>
    <r>
      <rPr>
        <sz val="8"/>
        <color theme="1"/>
        <rFont val="Arial"/>
        <family val="2"/>
      </rPr>
      <t xml:space="preserve"> </t>
    </r>
  </si>
  <si>
    <t>Lot 1, Item 1 - Facilities with Residential Service Classification, typically referred to as SC-1 (% Discount)</t>
  </si>
  <si>
    <t>Lot 2, Item 2 - Facilities with Residential Service Classification, typically referred to as SC-1 (% Discount)</t>
  </si>
  <si>
    <t>Lot 1, Items 1 and 2 - Facilities with Residential Service Classification SC-1 and Non-residential, non-demand Service Classification SC-2(% Discount)</t>
  </si>
  <si>
    <t>Lot 1, Item 2 - Facilities Non-Residential, Non-Demand Service Classifications, typically referred to as SC-2 (% Discount)</t>
  </si>
  <si>
    <r>
      <t xml:space="preserve">Non-competitive, multiple award, centralized Contracts require a Request for Quote process at the Authorized User level to guarantee a competitive element to award business to a Contractor. Authorized Users are required to use the Request for Quote process outlined below to satisfy this requirement for competition. </t>
    </r>
    <r>
      <rPr>
        <b/>
        <u/>
        <sz val="10"/>
        <color theme="1"/>
        <rFont val="Arial"/>
        <family val="2"/>
      </rPr>
      <t>PLEASE NOTE THAT DEMAND METERED ACCOUNTS ARE OUTSIDE THE SCOPE OF THIS CONTRACT</t>
    </r>
  </si>
  <si>
    <r>
      <t xml:space="preserve">Item &amp; Service Classification
</t>
    </r>
    <r>
      <rPr>
        <b/>
        <u/>
        <sz val="11"/>
        <color theme="1"/>
        <rFont val="Calibri"/>
        <family val="2"/>
        <scheme val="minor"/>
      </rPr>
      <t>Please note that demand metered accounts are outside the scope of this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</si>
</sst>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quot;$&quot;#,##0.0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Arial"/>
      <family val="2"/>
    </font>
    <font>
      <b/>
      <sz val="14"/>
      <color theme="1"/>
      <name val="Arial"/>
      <family val="2"/>
    </font>
    <font>
      <b/>
      <sz val="10"/>
      <color theme="1"/>
      <name val="Arial"/>
      <family val="2"/>
    </font>
    <font>
      <sz val="10"/>
      <color theme="1"/>
      <name val="Arial"/>
      <family val="2"/>
    </font>
    <font>
      <u/>
      <sz val="10"/>
      <color theme="1"/>
      <name val="Arial"/>
      <family val="2"/>
    </font>
    <font>
      <b/>
      <sz val="14"/>
      <color theme="1"/>
      <name val="Calibri"/>
      <family val="2"/>
      <scheme val="minor"/>
    </font>
    <font>
      <b/>
      <sz val="11"/>
      <color rgb="FF000000"/>
      <name val="Calibri"/>
      <family val="2"/>
    </font>
    <font>
      <sz val="11"/>
      <color rgb="FF000000"/>
      <name val="Calibri"/>
      <family val="2"/>
    </font>
    <font>
      <sz val="28"/>
      <color theme="1"/>
      <name val="Calibri"/>
      <family val="2"/>
      <scheme val="minor"/>
    </font>
    <font>
      <i/>
      <sz val="10"/>
      <color theme="1"/>
      <name val="Arial"/>
      <family val="2"/>
    </font>
    <font>
      <sz val="8"/>
      <color theme="1"/>
      <name val="Arial"/>
      <family val="2"/>
    </font>
    <font>
      <sz val="10"/>
      <color rgb="FFFF0000"/>
      <name val="Arial"/>
      <family val="2"/>
    </font>
    <font>
      <sz val="10"/>
      <name val="Arial"/>
      <family val="2"/>
    </font>
    <font>
      <b/>
      <u/>
      <sz val="10"/>
      <color theme="1"/>
      <name val="Arial"/>
      <family val="2"/>
    </font>
    <font>
      <b/>
      <u/>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E7E6E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xf numFmtId="9" fontId="1" fillId="0" borderId="0" applyFont="0" applyFill="0" applyBorder="0" applyAlignment="0" applyProtection="0"/>
  </cellStyleXfs>
  <cellXfs count="99">
    <xf numFmtId="0" fontId="0" fillId="0" borderId="0" xfId="0"/>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xf numFmtId="0" fontId="0" fillId="0" borderId="0" xfId="0" applyAlignment="1">
      <alignment horizontal="right"/>
    </xf>
    <xf numFmtId="0" fontId="2" fillId="0" borderId="0" xfId="0" applyFont="1" applyAlignment="1">
      <alignment horizontal="left"/>
    </xf>
    <xf numFmtId="0" fontId="0" fillId="0" borderId="0" xfId="0" applyAlignment="1">
      <alignment horizontal="center"/>
    </xf>
    <xf numFmtId="0" fontId="0" fillId="2" borderId="1" xfId="0" applyFill="1" applyBorder="1"/>
    <xf numFmtId="0" fontId="8" fillId="0" borderId="0" xfId="0" applyFont="1" applyAlignment="1">
      <alignment horizontal="left"/>
    </xf>
    <xf numFmtId="0" fontId="8" fillId="0" borderId="0" xfId="0" applyFont="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left"/>
    </xf>
    <xf numFmtId="14" fontId="0" fillId="2" borderId="1" xfId="0" applyNumberFormat="1" applyFill="1" applyBorder="1" applyAlignment="1">
      <alignment horizontal="left"/>
    </xf>
    <xf numFmtId="0" fontId="0" fillId="4" borderId="1" xfId="0" applyFill="1" applyBorder="1"/>
    <xf numFmtId="0" fontId="2" fillId="0" borderId="0" xfId="0" applyFont="1" applyAlignment="1">
      <alignment horizontal="center" vertical="center"/>
    </xf>
    <xf numFmtId="0" fontId="0" fillId="2" borderId="1" xfId="0" applyFill="1" applyBorder="1" applyAlignment="1">
      <alignment horizontal="center"/>
    </xf>
    <xf numFmtId="0" fontId="0" fillId="0" borderId="0" xfId="0" applyAlignment="1">
      <alignment horizontal="left"/>
    </xf>
    <xf numFmtId="0" fontId="0" fillId="2" borderId="1" xfId="0" applyFill="1" applyBorder="1" applyAlignment="1">
      <alignment horizontal="left" wrapText="1"/>
    </xf>
    <xf numFmtId="0" fontId="0" fillId="0" borderId="0" xfId="0" applyAlignment="1">
      <alignment horizontal="right" vertical="center"/>
    </xf>
    <xf numFmtId="0" fontId="2" fillId="5" borderId="1" xfId="0" applyFont="1" applyFill="1" applyBorder="1" applyAlignment="1">
      <alignment horizontal="center" vertical="center" wrapText="1"/>
    </xf>
    <xf numFmtId="164" fontId="0" fillId="4" borderId="1" xfId="0" applyNumberFormat="1" applyFill="1" applyBorder="1" applyAlignment="1">
      <alignment horizontal="center"/>
    </xf>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166" fontId="0" fillId="2" borderId="1" xfId="0" applyNumberFormat="1" applyFill="1" applyBorder="1" applyAlignment="1">
      <alignment horizontal="center"/>
    </xf>
    <xf numFmtId="3" fontId="0" fillId="4" borderId="1" xfId="0" applyNumberFormat="1" applyFill="1" applyBorder="1" applyAlignment="1">
      <alignment horizontal="center"/>
    </xf>
    <xf numFmtId="166" fontId="0" fillId="4" borderId="1" xfId="0" applyNumberFormat="1" applyFill="1" applyBorder="1" applyAlignment="1">
      <alignment horizontal="center"/>
    </xf>
    <xf numFmtId="0" fontId="0" fillId="0" borderId="0" xfId="0" applyFill="1" applyBorder="1"/>
    <xf numFmtId="164" fontId="0" fillId="2" borderId="1" xfId="0" applyNumberFormat="1" applyFill="1" applyBorder="1" applyAlignment="1">
      <alignment horizontal="center"/>
    </xf>
    <xf numFmtId="0" fontId="0" fillId="4" borderId="1" xfId="0" applyFill="1" applyBorder="1" applyAlignment="1">
      <alignment horizontal="center"/>
    </xf>
    <xf numFmtId="0" fontId="0" fillId="4" borderId="1" xfId="0" applyFill="1" applyBorder="1" applyAlignment="1">
      <alignment horizontal="left"/>
    </xf>
    <xf numFmtId="14" fontId="0" fillId="2" borderId="1" xfId="0" applyNumberFormat="1" applyFill="1" applyBorder="1" applyAlignment="1">
      <alignment horizontal="center"/>
    </xf>
    <xf numFmtId="0" fontId="2" fillId="6" borderId="1" xfId="0" applyFont="1" applyFill="1" applyBorder="1" applyAlignment="1">
      <alignment horizontal="center" vertical="center"/>
    </xf>
    <xf numFmtId="0" fontId="0" fillId="0" borderId="1" xfId="0" applyBorder="1"/>
    <xf numFmtId="0" fontId="9" fillId="7"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Fill="1" applyBorder="1" applyAlignment="1">
      <alignment horizontal="left"/>
    </xf>
    <xf numFmtId="0" fontId="0" fillId="0" borderId="0" xfId="0" applyFill="1" applyBorder="1" applyAlignment="1">
      <alignment horizontal="center"/>
    </xf>
    <xf numFmtId="3" fontId="0" fillId="0" borderId="0" xfId="0" applyNumberFormat="1" applyFill="1" applyBorder="1" applyAlignment="1">
      <alignment horizontal="center"/>
    </xf>
    <xf numFmtId="164" fontId="0" fillId="0" borderId="0" xfId="0" applyNumberFormat="1" applyFill="1" applyBorder="1" applyAlignment="1">
      <alignment horizontal="center"/>
    </xf>
    <xf numFmtId="14" fontId="0" fillId="4" borderId="1" xfId="0" applyNumberFormat="1" applyFill="1" applyBorder="1" applyAlignment="1">
      <alignment horizontal="center"/>
    </xf>
    <xf numFmtId="0" fontId="0" fillId="0" borderId="0" xfId="0" applyFill="1" applyBorder="1" applyAlignment="1">
      <alignment horizontal="left"/>
    </xf>
    <xf numFmtId="164" fontId="0" fillId="0" borderId="0" xfId="0" applyNumberFormat="1" applyBorder="1" applyAlignment="1">
      <alignment horizontal="center"/>
    </xf>
    <xf numFmtId="14" fontId="0" fillId="0" borderId="0" xfId="0" applyNumberFormat="1" applyFill="1" applyBorder="1" applyAlignment="1">
      <alignment horizontal="center"/>
    </xf>
    <xf numFmtId="166" fontId="0" fillId="0" borderId="0" xfId="0" applyNumberFormat="1" applyFill="1" applyBorder="1" applyAlignment="1">
      <alignment horizontal="center"/>
    </xf>
    <xf numFmtId="0" fontId="10" fillId="0" borderId="1" xfId="0" applyFont="1" applyBorder="1" applyAlignment="1">
      <alignment horizontal="left" vertical="center"/>
    </xf>
    <xf numFmtId="0" fontId="6" fillId="0" borderId="13" xfId="0" applyFont="1" applyBorder="1" applyAlignment="1">
      <alignment horizontal="left" vertical="center" wrapText="1"/>
    </xf>
    <xf numFmtId="0" fontId="6" fillId="0" borderId="13" xfId="0" applyFont="1" applyBorder="1" applyAlignment="1">
      <alignment wrapText="1"/>
    </xf>
    <xf numFmtId="0" fontId="6" fillId="0" borderId="15" xfId="0" applyFont="1" applyBorder="1" applyAlignment="1">
      <alignment horizontal="left" vertical="center" wrapText="1"/>
    </xf>
    <xf numFmtId="0" fontId="0" fillId="0" borderId="12" xfId="0" applyBorder="1" applyAlignment="1">
      <alignment horizontal="center"/>
    </xf>
    <xf numFmtId="0" fontId="0" fillId="0" borderId="14" xfId="0" applyBorder="1" applyAlignment="1">
      <alignment horizontal="center"/>
    </xf>
    <xf numFmtId="0" fontId="0" fillId="0" borderId="0" xfId="0" applyBorder="1"/>
    <xf numFmtId="0" fontId="0" fillId="0" borderId="0" xfId="0" applyFont="1" applyBorder="1"/>
    <xf numFmtId="0" fontId="6" fillId="0" borderId="11" xfId="0" applyFont="1" applyBorder="1" applyAlignment="1">
      <alignment horizontal="left" vertical="center" wrapText="1"/>
    </xf>
    <xf numFmtId="0" fontId="0" fillId="0" borderId="0" xfId="0" applyBorder="1" applyAlignment="1"/>
    <xf numFmtId="0" fontId="4" fillId="0" borderId="16" xfId="0" applyFont="1" applyBorder="1" applyAlignment="1">
      <alignment vertical="center"/>
    </xf>
    <xf numFmtId="0" fontId="4" fillId="0" borderId="0" xfId="0" applyFont="1" applyBorder="1" applyAlignment="1">
      <alignment vertical="center"/>
    </xf>
    <xf numFmtId="0" fontId="0" fillId="0" borderId="10" xfId="0" applyBorder="1" applyAlignment="1">
      <alignment horizontal="center"/>
    </xf>
    <xf numFmtId="0" fontId="0" fillId="0" borderId="0" xfId="0" applyBorder="1" applyAlignment="1">
      <alignment horizontal="left" vertical="center"/>
    </xf>
    <xf numFmtId="0" fontId="10" fillId="0" borderId="0" xfId="0" applyFont="1" applyBorder="1" applyAlignment="1">
      <alignment horizontal="left" vertical="center"/>
    </xf>
    <xf numFmtId="0" fontId="6" fillId="0" borderId="13" xfId="0" applyFont="1" applyFill="1" applyBorder="1" applyAlignment="1">
      <alignment vertical="center" wrapText="1"/>
    </xf>
    <xf numFmtId="0" fontId="0" fillId="0" borderId="12" xfId="0" applyBorder="1" applyAlignment="1">
      <alignment horizontal="center" vertical="center"/>
    </xf>
    <xf numFmtId="0" fontId="0" fillId="0" borderId="0" xfId="0" applyBorder="1" applyAlignment="1">
      <alignment horizontal="center"/>
    </xf>
    <xf numFmtId="0" fontId="5" fillId="0" borderId="0" xfId="0" applyFont="1" applyBorder="1" applyAlignment="1">
      <alignment horizontal="left" vertical="center"/>
    </xf>
    <xf numFmtId="0" fontId="2" fillId="0" borderId="16" xfId="0" applyFont="1" applyBorder="1" applyAlignment="1">
      <alignment horizontal="center" vertical="center"/>
    </xf>
    <xf numFmtId="0" fontId="0" fillId="0" borderId="21" xfId="0" applyBorder="1" applyAlignment="1">
      <alignment horizont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2" fillId="0" borderId="21" xfId="0" applyFont="1" applyBorder="1" applyAlignment="1">
      <alignment horizontal="center" vertical="center"/>
    </xf>
    <xf numFmtId="0" fontId="4" fillId="0" borderId="0" xfId="0" applyFont="1" applyBorder="1" applyAlignment="1">
      <alignment horizontal="center" vertic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11" fillId="0" borderId="6" xfId="0" applyFont="1" applyFill="1" applyBorder="1" applyAlignment="1">
      <alignment horizontal="center"/>
    </xf>
    <xf numFmtId="0" fontId="11" fillId="0" borderId="7" xfId="0" applyFont="1" applyFill="1" applyBorder="1" applyAlignment="1">
      <alignment horizontal="center"/>
    </xf>
    <xf numFmtId="0" fontId="4" fillId="0" borderId="8"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11476</xdr:colOff>
      <xdr:row>94</xdr:row>
      <xdr:rowOff>941024</xdr:rowOff>
    </xdr:from>
    <xdr:to>
      <xdr:col>12</xdr:col>
      <xdr:colOff>0</xdr:colOff>
      <xdr:row>104</xdr:row>
      <xdr:rowOff>183614</xdr:rowOff>
    </xdr:to>
    <xdr:cxnSp macro="">
      <xdr:nvCxnSpPr>
        <xdr:cNvPr id="3" name="Straight Connector 2">
          <a:extLst>
            <a:ext uri="{FF2B5EF4-FFF2-40B4-BE49-F238E27FC236}">
              <a16:creationId xmlns:a16="http://schemas.microsoft.com/office/drawing/2014/main" id="{F4C8F6E7-BB90-403B-B098-3ECF79FB8A54}"/>
            </a:ext>
          </a:extLst>
        </xdr:cNvPr>
        <xdr:cNvCxnSpPr/>
      </xdr:nvCxnSpPr>
      <xdr:spPr>
        <a:xfrm>
          <a:off x="11476" y="22182922"/>
          <a:ext cx="16663012" cy="19509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11476</xdr:colOff>
      <xdr:row>95</xdr:row>
      <xdr:rowOff>0</xdr:rowOff>
    </xdr:from>
    <xdr:to>
      <xdr:col>11</xdr:col>
      <xdr:colOff>1159066</xdr:colOff>
      <xdr:row>105</xdr:row>
      <xdr:rowOff>0</xdr:rowOff>
    </xdr:to>
    <xdr:cxnSp macro="">
      <xdr:nvCxnSpPr>
        <xdr:cNvPr id="5" name="Straight Connector 4">
          <a:extLst>
            <a:ext uri="{FF2B5EF4-FFF2-40B4-BE49-F238E27FC236}">
              <a16:creationId xmlns:a16="http://schemas.microsoft.com/office/drawing/2014/main" id="{0BE5A64C-5BE4-41B5-BC50-E5161F716325}"/>
            </a:ext>
          </a:extLst>
        </xdr:cNvPr>
        <xdr:cNvCxnSpPr/>
      </xdr:nvCxnSpPr>
      <xdr:spPr>
        <a:xfrm flipH="1">
          <a:off x="11476" y="22194398"/>
          <a:ext cx="16651536" cy="19509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11476</xdr:colOff>
      <xdr:row>61</xdr:row>
      <xdr:rowOff>0</xdr:rowOff>
    </xdr:from>
    <xdr:to>
      <xdr:col>9</xdr:col>
      <xdr:colOff>22952</xdr:colOff>
      <xdr:row>71</xdr:row>
      <xdr:rowOff>11476</xdr:rowOff>
    </xdr:to>
    <xdr:cxnSp macro="">
      <xdr:nvCxnSpPr>
        <xdr:cNvPr id="7" name="Straight Connector 6">
          <a:extLst>
            <a:ext uri="{FF2B5EF4-FFF2-40B4-BE49-F238E27FC236}">
              <a16:creationId xmlns:a16="http://schemas.microsoft.com/office/drawing/2014/main" id="{B9CA16E2-6A75-4EAB-97E0-F6CCD91830D6}"/>
            </a:ext>
          </a:extLst>
        </xdr:cNvPr>
        <xdr:cNvCxnSpPr/>
      </xdr:nvCxnSpPr>
      <xdr:spPr>
        <a:xfrm>
          <a:off x="11476" y="13621898"/>
          <a:ext cx="13312048" cy="19623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60</xdr:row>
      <xdr:rowOff>1319729</xdr:rowOff>
    </xdr:from>
    <xdr:to>
      <xdr:col>9</xdr:col>
      <xdr:colOff>0</xdr:colOff>
      <xdr:row>70</xdr:row>
      <xdr:rowOff>183614</xdr:rowOff>
    </xdr:to>
    <xdr:cxnSp macro="">
      <xdr:nvCxnSpPr>
        <xdr:cNvPr id="11" name="Straight Connector 10">
          <a:extLst>
            <a:ext uri="{FF2B5EF4-FFF2-40B4-BE49-F238E27FC236}">
              <a16:creationId xmlns:a16="http://schemas.microsoft.com/office/drawing/2014/main" id="{4750A6EE-6966-43E2-B647-FCD139902CEC}"/>
            </a:ext>
          </a:extLst>
        </xdr:cNvPr>
        <xdr:cNvCxnSpPr/>
      </xdr:nvCxnSpPr>
      <xdr:spPr>
        <a:xfrm flipH="1">
          <a:off x="0" y="13610422"/>
          <a:ext cx="13300572" cy="19509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A8870-7455-4A11-99AE-B0483176B82A}">
  <dimension ref="A1:IJ26"/>
  <sheetViews>
    <sheetView workbookViewId="0">
      <selection activeCell="B9" sqref="B9"/>
    </sheetView>
  </sheetViews>
  <sheetFormatPr defaultColWidth="8.85546875" defaultRowHeight="15" x14ac:dyDescent="0.25"/>
  <cols>
    <col min="1" max="1" width="3.42578125" style="55" customWidth="1"/>
    <col min="2" max="2" width="3" style="55" bestFit="1" customWidth="1"/>
    <col min="3" max="3" width="135.7109375" style="55" customWidth="1"/>
    <col min="4" max="4" width="3.5703125" style="55" customWidth="1"/>
    <col min="5" max="244" width="8.85546875" style="56"/>
    <col min="245" max="16384" width="8.85546875" style="55"/>
  </cols>
  <sheetData>
    <row r="1" spans="1:4" s="58" customFormat="1" ht="15.75" thickBot="1" x14ac:dyDescent="0.3">
      <c r="A1" s="66"/>
      <c r="B1" s="66"/>
      <c r="C1" s="66"/>
      <c r="D1" s="66"/>
    </row>
    <row r="2" spans="1:4" x14ac:dyDescent="0.25">
      <c r="A2" s="66"/>
      <c r="B2" s="72" t="s">
        <v>92</v>
      </c>
      <c r="C2" s="73"/>
      <c r="D2" s="68"/>
    </row>
    <row r="3" spans="1:4" ht="18" customHeight="1" x14ac:dyDescent="0.25">
      <c r="A3" s="66"/>
      <c r="B3" s="74" t="s">
        <v>1</v>
      </c>
      <c r="C3" s="75"/>
      <c r="D3" s="68"/>
    </row>
    <row r="4" spans="1:4" ht="16.5" customHeight="1" x14ac:dyDescent="0.25">
      <c r="A4" s="66"/>
      <c r="B4" s="76" t="s">
        <v>0</v>
      </c>
      <c r="C4" s="77"/>
      <c r="D4" s="68"/>
    </row>
    <row r="5" spans="1:4" ht="16.5" customHeight="1" thickBot="1" x14ac:dyDescent="0.3">
      <c r="A5" s="66"/>
      <c r="B5" s="78" t="s">
        <v>91</v>
      </c>
      <c r="C5" s="79"/>
      <c r="D5" s="68"/>
    </row>
    <row r="6" spans="1:4" s="58" customFormat="1" x14ac:dyDescent="0.25">
      <c r="A6" s="66"/>
      <c r="B6" s="66"/>
      <c r="C6" s="66"/>
      <c r="D6" s="66"/>
    </row>
    <row r="7" spans="1:4" ht="15.75" thickBot="1" x14ac:dyDescent="0.3">
      <c r="A7" s="66"/>
      <c r="B7" s="67" t="s">
        <v>2</v>
      </c>
      <c r="C7" s="67"/>
      <c r="D7" s="67"/>
    </row>
    <row r="8" spans="1:4" ht="45" customHeight="1" thickBot="1" x14ac:dyDescent="0.3">
      <c r="A8" s="66"/>
      <c r="B8" s="70" t="s">
        <v>116</v>
      </c>
      <c r="C8" s="71"/>
      <c r="D8" s="66"/>
    </row>
    <row r="9" spans="1:4" x14ac:dyDescent="0.25">
      <c r="A9" s="66"/>
      <c r="B9" s="61">
        <v>1</v>
      </c>
      <c r="C9" s="57" t="s">
        <v>96</v>
      </c>
      <c r="D9" s="66"/>
    </row>
    <row r="10" spans="1:4" ht="51" customHeight="1" x14ac:dyDescent="0.25">
      <c r="A10" s="66"/>
      <c r="B10" s="65">
        <v>2</v>
      </c>
      <c r="C10" s="50" t="s">
        <v>97</v>
      </c>
      <c r="D10" s="66"/>
    </row>
    <row r="11" spans="1:4" x14ac:dyDescent="0.25">
      <c r="A11" s="66"/>
      <c r="B11" s="53">
        <v>3</v>
      </c>
      <c r="C11" s="50" t="s">
        <v>98</v>
      </c>
      <c r="D11" s="66"/>
    </row>
    <row r="12" spans="1:4" ht="25.5" x14ac:dyDescent="0.25">
      <c r="A12" s="66"/>
      <c r="B12" s="53">
        <v>4</v>
      </c>
      <c r="C12" s="50" t="s">
        <v>99</v>
      </c>
      <c r="D12" s="66"/>
    </row>
    <row r="13" spans="1:4" x14ac:dyDescent="0.25">
      <c r="A13" s="66"/>
      <c r="B13" s="53">
        <v>5</v>
      </c>
      <c r="C13" s="50" t="s">
        <v>100</v>
      </c>
      <c r="D13" s="66"/>
    </row>
    <row r="14" spans="1:4" x14ac:dyDescent="0.25">
      <c r="A14" s="66"/>
      <c r="B14" s="53">
        <v>6</v>
      </c>
      <c r="C14" s="50" t="s">
        <v>101</v>
      </c>
      <c r="D14" s="66"/>
    </row>
    <row r="15" spans="1:4" ht="25.5" x14ac:dyDescent="0.25">
      <c r="A15" s="66"/>
      <c r="B15" s="53">
        <v>7</v>
      </c>
      <c r="C15" s="50" t="s">
        <v>102</v>
      </c>
      <c r="D15" s="66"/>
    </row>
    <row r="16" spans="1:4" x14ac:dyDescent="0.25">
      <c r="A16" s="66"/>
      <c r="B16" s="53" t="s">
        <v>93</v>
      </c>
      <c r="C16" s="51" t="s">
        <v>103</v>
      </c>
      <c r="D16" s="66"/>
    </row>
    <row r="17" spans="1:4" ht="18" customHeight="1" x14ac:dyDescent="0.25">
      <c r="A17" s="66"/>
      <c r="B17" s="53" t="s">
        <v>94</v>
      </c>
      <c r="C17" s="50" t="s">
        <v>104</v>
      </c>
      <c r="D17" s="66"/>
    </row>
    <row r="18" spans="1:4" x14ac:dyDescent="0.25">
      <c r="A18" s="66"/>
      <c r="B18" s="53" t="s">
        <v>95</v>
      </c>
      <c r="C18" s="50" t="s">
        <v>105</v>
      </c>
      <c r="D18" s="66"/>
    </row>
    <row r="19" spans="1:4" ht="38.25" x14ac:dyDescent="0.25">
      <c r="A19" s="66"/>
      <c r="B19" s="53">
        <v>8</v>
      </c>
      <c r="C19" s="64" t="s">
        <v>111</v>
      </c>
      <c r="D19" s="66"/>
    </row>
    <row r="20" spans="1:4" ht="51" x14ac:dyDescent="0.25">
      <c r="A20" s="66"/>
      <c r="B20" s="53">
        <v>9</v>
      </c>
      <c r="C20" s="50" t="s">
        <v>106</v>
      </c>
      <c r="D20" s="66"/>
    </row>
    <row r="21" spans="1:4" ht="38.25" x14ac:dyDescent="0.25">
      <c r="A21" s="66"/>
      <c r="B21" s="53">
        <v>10</v>
      </c>
      <c r="C21" s="50" t="s">
        <v>107</v>
      </c>
      <c r="D21" s="66"/>
    </row>
    <row r="22" spans="1:4" ht="25.5" x14ac:dyDescent="0.25">
      <c r="A22" s="66"/>
      <c r="B22" s="53">
        <v>11</v>
      </c>
      <c r="C22" s="50" t="s">
        <v>108</v>
      </c>
      <c r="D22" s="66"/>
    </row>
    <row r="23" spans="1:4" x14ac:dyDescent="0.25">
      <c r="A23" s="66"/>
      <c r="B23" s="53">
        <v>12</v>
      </c>
      <c r="C23" s="50" t="s">
        <v>109</v>
      </c>
      <c r="D23" s="66"/>
    </row>
    <row r="24" spans="1:4" ht="26.25" thickBot="1" x14ac:dyDescent="0.3">
      <c r="A24" s="66"/>
      <c r="B24" s="54">
        <v>13</v>
      </c>
      <c r="C24" s="52" t="s">
        <v>110</v>
      </c>
      <c r="D24" s="66"/>
    </row>
    <row r="25" spans="1:4" x14ac:dyDescent="0.25">
      <c r="A25" s="66"/>
      <c r="B25" s="69"/>
      <c r="C25" s="69"/>
      <c r="D25" s="66"/>
    </row>
    <row r="26" spans="1:4" x14ac:dyDescent="0.25">
      <c r="A26" s="66"/>
      <c r="B26" s="66"/>
      <c r="C26" s="66"/>
      <c r="D26" s="66"/>
    </row>
  </sheetData>
  <mergeCells count="12">
    <mergeCell ref="B1:D1"/>
    <mergeCell ref="B6:D6"/>
    <mergeCell ref="B7:D7"/>
    <mergeCell ref="A1:A26"/>
    <mergeCell ref="D2:D5"/>
    <mergeCell ref="D8:D26"/>
    <mergeCell ref="B25:C26"/>
    <mergeCell ref="B8:C8"/>
    <mergeCell ref="B2:C2"/>
    <mergeCell ref="B3:C3"/>
    <mergeCell ref="B4:C4"/>
    <mergeCell ref="B5:C5"/>
  </mergeCells>
  <pageMargins left="0.25" right="0.25" top="0.75" bottom="0.75" header="0.3" footer="0.3"/>
  <pageSetup paperSize="3" orientation="landscape" r:id="rId1"/>
  <headerFooter>
    <oddHeader>&amp;RGROUP 05302 - Community Solar (Statewide)</oddHeader>
    <oddFooter>&amp;L&amp;F&amp;R&amp;P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FCBC-21E3-49CD-B621-3804CDDB1F37}">
  <dimension ref="A1:R74"/>
  <sheetViews>
    <sheetView tabSelected="1" topLeftCell="A25" zoomScale="83" zoomScaleNormal="83" workbookViewId="0">
      <selection activeCell="E43" sqref="E43"/>
    </sheetView>
  </sheetViews>
  <sheetFormatPr defaultRowHeight="15" x14ac:dyDescent="0.25"/>
  <cols>
    <col min="1" max="1" width="29.140625" customWidth="1"/>
    <col min="2" max="2" width="32.28515625" customWidth="1"/>
    <col min="3" max="3" width="32.7109375" customWidth="1"/>
    <col min="4" max="4" width="19" customWidth="1"/>
    <col min="5" max="5" width="38.42578125" style="7" customWidth="1"/>
    <col min="6" max="6" width="19.140625" customWidth="1"/>
    <col min="7" max="7" width="15.42578125" customWidth="1"/>
    <col min="8" max="8" width="32.28515625" customWidth="1"/>
    <col min="9" max="9" width="13.7109375" customWidth="1"/>
    <col min="10" max="10" width="12.5703125" customWidth="1"/>
    <col min="11" max="12" width="17.5703125" customWidth="1"/>
    <col min="13" max="13" width="18.7109375" customWidth="1"/>
    <col min="14" max="14" width="14.28515625" customWidth="1"/>
    <col min="15" max="15" width="13.140625" customWidth="1"/>
    <col min="16" max="17" width="11.85546875" customWidth="1"/>
  </cols>
  <sheetData>
    <row r="1" spans="1:18" ht="15.75" thickBot="1" x14ac:dyDescent="0.3"/>
    <row r="2" spans="1:18" x14ac:dyDescent="0.25">
      <c r="A2" s="72" t="s">
        <v>92</v>
      </c>
      <c r="B2" s="82"/>
      <c r="C2" s="82"/>
      <c r="D2" s="82"/>
      <c r="E2" s="82"/>
      <c r="F2" s="82"/>
      <c r="G2" s="82"/>
      <c r="H2" s="73"/>
    </row>
    <row r="3" spans="1:18" s="59" customFormat="1" ht="18" x14ac:dyDescent="0.25">
      <c r="A3" s="74" t="s">
        <v>1</v>
      </c>
      <c r="B3" s="83"/>
      <c r="C3" s="83"/>
      <c r="D3" s="83"/>
      <c r="E3" s="83"/>
      <c r="F3" s="83"/>
      <c r="G3" s="83"/>
      <c r="H3" s="75"/>
      <c r="I3" s="60"/>
      <c r="J3" s="60"/>
      <c r="K3" s="60"/>
      <c r="L3" s="60"/>
      <c r="M3" s="60"/>
      <c r="N3" s="60"/>
      <c r="O3" s="60"/>
      <c r="P3" s="60"/>
      <c r="Q3" s="60"/>
      <c r="R3" s="60"/>
    </row>
    <row r="4" spans="1:18" ht="16.5" x14ac:dyDescent="0.25">
      <c r="A4" s="76" t="s">
        <v>0</v>
      </c>
      <c r="B4" s="80"/>
      <c r="C4" s="80"/>
      <c r="D4" s="80"/>
      <c r="E4" s="80"/>
      <c r="F4" s="80"/>
      <c r="G4" s="80"/>
      <c r="H4" s="77"/>
    </row>
    <row r="5" spans="1:18" ht="17.25" thickBot="1" x14ac:dyDescent="0.3">
      <c r="A5" s="78" t="s">
        <v>91</v>
      </c>
      <c r="B5" s="81"/>
      <c r="C5" s="81"/>
      <c r="D5" s="81"/>
      <c r="E5" s="81"/>
      <c r="F5" s="81"/>
      <c r="G5" s="81"/>
      <c r="H5" s="79"/>
    </row>
    <row r="7" spans="1:18" x14ac:dyDescent="0.25">
      <c r="A7" s="2" t="s">
        <v>44</v>
      </c>
    </row>
    <row r="8" spans="1:18" x14ac:dyDescent="0.25">
      <c r="A8" s="4" t="s">
        <v>30</v>
      </c>
    </row>
    <row r="9" spans="1:18" x14ac:dyDescent="0.25">
      <c r="A9" s="5"/>
    </row>
    <row r="10" spans="1:18" x14ac:dyDescent="0.25">
      <c r="A10" s="6" t="s">
        <v>50</v>
      </c>
    </row>
    <row r="11" spans="1:18" x14ac:dyDescent="0.25">
      <c r="B11" s="35" t="s">
        <v>47</v>
      </c>
    </row>
    <row r="12" spans="1:18" x14ac:dyDescent="0.25">
      <c r="B12" s="39" t="s">
        <v>54</v>
      </c>
    </row>
    <row r="13" spans="1:18" x14ac:dyDescent="0.25">
      <c r="B13" s="39" t="s">
        <v>55</v>
      </c>
    </row>
    <row r="14" spans="1:18" x14ac:dyDescent="0.25">
      <c r="B14" s="39" t="s">
        <v>56</v>
      </c>
    </row>
    <row r="15" spans="1:18" x14ac:dyDescent="0.25">
      <c r="B15" s="39" t="s">
        <v>57</v>
      </c>
    </row>
    <row r="16" spans="1:18" x14ac:dyDescent="0.25">
      <c r="B16" s="39" t="s">
        <v>58</v>
      </c>
    </row>
    <row r="17" spans="1:2" x14ac:dyDescent="0.25">
      <c r="B17" s="39" t="s">
        <v>59</v>
      </c>
    </row>
    <row r="18" spans="1:2" x14ac:dyDescent="0.25">
      <c r="B18" s="39" t="s">
        <v>79</v>
      </c>
    </row>
    <row r="19" spans="1:2" x14ac:dyDescent="0.25">
      <c r="B19" s="62"/>
    </row>
    <row r="20" spans="1:2" x14ac:dyDescent="0.25">
      <c r="A20" s="4" t="s">
        <v>30</v>
      </c>
    </row>
    <row r="21" spans="1:2" x14ac:dyDescent="0.25">
      <c r="A21" s="18" t="s">
        <v>112</v>
      </c>
    </row>
    <row r="22" spans="1:2" x14ac:dyDescent="0.25">
      <c r="A22" s="18" t="s">
        <v>115</v>
      </c>
    </row>
    <row r="23" spans="1:2" x14ac:dyDescent="0.25">
      <c r="A23" s="18" t="s">
        <v>114</v>
      </c>
    </row>
    <row r="25" spans="1:2" ht="18.75" x14ac:dyDescent="0.3">
      <c r="A25" s="9" t="s">
        <v>22</v>
      </c>
    </row>
    <row r="26" spans="1:2" x14ac:dyDescent="0.25">
      <c r="A26" s="20" t="s">
        <v>32</v>
      </c>
      <c r="B26" s="19"/>
    </row>
    <row r="27" spans="1:2" x14ac:dyDescent="0.25">
      <c r="A27" s="20" t="s">
        <v>31</v>
      </c>
      <c r="B27" s="19"/>
    </row>
    <row r="28" spans="1:2" x14ac:dyDescent="0.25">
      <c r="A28" s="20" t="s">
        <v>16</v>
      </c>
      <c r="B28" s="34"/>
    </row>
    <row r="29" spans="1:2" x14ac:dyDescent="0.25">
      <c r="A29" s="20" t="s">
        <v>17</v>
      </c>
      <c r="B29" s="34"/>
    </row>
    <row r="31" spans="1:2" ht="18.75" x14ac:dyDescent="0.3">
      <c r="A31" s="10" t="s">
        <v>9</v>
      </c>
    </row>
    <row r="32" spans="1:2" x14ac:dyDescent="0.25">
      <c r="A32" s="5" t="s">
        <v>13</v>
      </c>
      <c r="B32" s="13"/>
    </row>
    <row r="33" spans="1:8" x14ac:dyDescent="0.25">
      <c r="A33" s="5" t="s">
        <v>14</v>
      </c>
      <c r="B33" s="13"/>
    </row>
    <row r="34" spans="1:8" x14ac:dyDescent="0.25">
      <c r="A34" s="5" t="s">
        <v>15</v>
      </c>
      <c r="B34" s="13"/>
    </row>
    <row r="35" spans="1:8" x14ac:dyDescent="0.25">
      <c r="A35" s="5" t="s">
        <v>7</v>
      </c>
      <c r="B35" s="13"/>
    </row>
    <row r="36" spans="1:8" x14ac:dyDescent="0.25">
      <c r="A36" s="5" t="s">
        <v>8</v>
      </c>
      <c r="B36" s="13"/>
    </row>
    <row r="37" spans="1:8" x14ac:dyDescent="0.25">
      <c r="A37" s="5" t="s">
        <v>10</v>
      </c>
      <c r="B37" s="13"/>
    </row>
    <row r="38" spans="1:8" x14ac:dyDescent="0.25">
      <c r="A38" s="5" t="s">
        <v>11</v>
      </c>
      <c r="B38" s="13"/>
    </row>
    <row r="39" spans="1:8" x14ac:dyDescent="0.25">
      <c r="A39" s="5" t="s">
        <v>12</v>
      </c>
      <c r="B39" s="13"/>
    </row>
    <row r="41" spans="1:8" ht="18.75" x14ac:dyDescent="0.3">
      <c r="A41" s="9" t="s">
        <v>46</v>
      </c>
    </row>
    <row r="42" spans="1:8" s="1" customFormat="1" ht="75" x14ac:dyDescent="0.25">
      <c r="A42" s="11" t="s">
        <v>18</v>
      </c>
      <c r="B42" s="11" t="s">
        <v>19</v>
      </c>
      <c r="C42" s="11" t="s">
        <v>20</v>
      </c>
      <c r="D42" s="11" t="s">
        <v>21</v>
      </c>
      <c r="E42" s="12" t="s">
        <v>117</v>
      </c>
      <c r="F42" s="12" t="s">
        <v>24</v>
      </c>
      <c r="G42" s="12" t="s">
        <v>23</v>
      </c>
      <c r="H42" s="12" t="s">
        <v>84</v>
      </c>
    </row>
    <row r="43" spans="1:8" x14ac:dyDescent="0.25">
      <c r="A43" s="8"/>
      <c r="B43" s="8"/>
      <c r="C43" s="8"/>
      <c r="D43" s="17"/>
      <c r="E43" s="17"/>
      <c r="F43" s="25"/>
      <c r="G43" s="31"/>
      <c r="H43" s="17"/>
    </row>
    <row r="44" spans="1:8" x14ac:dyDescent="0.25">
      <c r="A44" s="8"/>
      <c r="B44" s="8"/>
      <c r="C44" s="8"/>
      <c r="D44" s="17"/>
      <c r="E44" s="17"/>
      <c r="F44" s="25"/>
      <c r="G44" s="31"/>
      <c r="H44" s="17"/>
    </row>
    <row r="45" spans="1:8" x14ac:dyDescent="0.25">
      <c r="A45" s="8"/>
      <c r="B45" s="8"/>
      <c r="C45" s="8"/>
      <c r="D45" s="17"/>
      <c r="E45" s="17"/>
      <c r="F45" s="25"/>
      <c r="G45" s="31"/>
      <c r="H45" s="17"/>
    </row>
    <row r="46" spans="1:8" x14ac:dyDescent="0.25">
      <c r="A46" s="8"/>
      <c r="B46" s="8"/>
      <c r="C46" s="8"/>
      <c r="D46" s="17"/>
      <c r="E46" s="17"/>
      <c r="F46" s="25"/>
      <c r="G46" s="31"/>
      <c r="H46" s="17"/>
    </row>
    <row r="47" spans="1:8" x14ac:dyDescent="0.25">
      <c r="A47" s="8"/>
      <c r="B47" s="8"/>
      <c r="C47" s="8"/>
      <c r="D47" s="17"/>
      <c r="E47" s="17"/>
      <c r="F47" s="25"/>
      <c r="G47" s="31"/>
      <c r="H47" s="17"/>
    </row>
    <row r="48" spans="1:8" x14ac:dyDescent="0.25">
      <c r="A48" s="8"/>
      <c r="B48" s="8"/>
      <c r="C48" s="8"/>
      <c r="D48" s="17"/>
      <c r="E48" s="17"/>
      <c r="F48" s="25"/>
      <c r="G48" s="31"/>
      <c r="H48" s="17"/>
    </row>
    <row r="49" spans="1:13" x14ac:dyDescent="0.25">
      <c r="A49" s="8"/>
      <c r="B49" s="8"/>
      <c r="C49" s="8"/>
      <c r="D49" s="17"/>
      <c r="E49" s="17"/>
      <c r="F49" s="25"/>
      <c r="G49" s="31"/>
      <c r="H49" s="17"/>
    </row>
    <row r="50" spans="1:13" x14ac:dyDescent="0.25">
      <c r="A50" s="8"/>
      <c r="B50" s="8"/>
      <c r="C50" s="8"/>
      <c r="D50" s="17"/>
      <c r="E50" s="17"/>
      <c r="F50" s="25"/>
      <c r="G50" s="31"/>
      <c r="H50" s="17"/>
    </row>
    <row r="51" spans="1:13" x14ac:dyDescent="0.25">
      <c r="A51" s="8"/>
      <c r="B51" s="8"/>
      <c r="C51" s="8"/>
      <c r="D51" s="17"/>
      <c r="E51" s="17"/>
      <c r="F51" s="25"/>
      <c r="G51" s="31"/>
      <c r="H51" s="17"/>
    </row>
    <row r="52" spans="1:13" x14ac:dyDescent="0.25">
      <c r="A52" s="8"/>
      <c r="B52" s="8"/>
      <c r="C52" s="8"/>
      <c r="D52" s="17"/>
      <c r="E52" s="17"/>
      <c r="F52" s="25"/>
      <c r="G52" s="31"/>
      <c r="H52" s="17"/>
    </row>
    <row r="53" spans="1:13" x14ac:dyDescent="0.25">
      <c r="A53" s="30"/>
      <c r="B53" s="30"/>
      <c r="C53" s="30"/>
      <c r="D53" s="41"/>
      <c r="E53" s="41"/>
      <c r="F53" s="42"/>
      <c r="G53" s="43"/>
    </row>
    <row r="54" spans="1:13" x14ac:dyDescent="0.25">
      <c r="A54" s="30"/>
      <c r="B54" s="30"/>
      <c r="C54" s="30"/>
      <c r="D54" s="41"/>
      <c r="E54" s="41"/>
      <c r="F54" s="42"/>
      <c r="G54" s="43"/>
    </row>
    <row r="56" spans="1:13" ht="18.75" x14ac:dyDescent="0.3">
      <c r="A56" s="10" t="s">
        <v>45</v>
      </c>
    </row>
    <row r="57" spans="1:13" x14ac:dyDescent="0.25">
      <c r="A57" s="5" t="s">
        <v>25</v>
      </c>
      <c r="B57" s="33"/>
    </row>
    <row r="58" spans="1:13" x14ac:dyDescent="0.25">
      <c r="A58" s="5" t="s">
        <v>26</v>
      </c>
      <c r="B58" s="33"/>
    </row>
    <row r="59" spans="1:13" x14ac:dyDescent="0.25">
      <c r="A59" s="5" t="s">
        <v>27</v>
      </c>
      <c r="B59" s="33"/>
    </row>
    <row r="60" spans="1:13" x14ac:dyDescent="0.25">
      <c r="A60" s="5" t="s">
        <v>13</v>
      </c>
      <c r="B60" s="33"/>
    </row>
    <row r="61" spans="1:13" x14ac:dyDescent="0.25">
      <c r="A61" s="5" t="s">
        <v>14</v>
      </c>
      <c r="B61" s="33"/>
    </row>
    <row r="62" spans="1:13" x14ac:dyDescent="0.25">
      <c r="A62" s="5" t="s">
        <v>15</v>
      </c>
      <c r="B62" s="33"/>
    </row>
    <row r="64" spans="1:13" ht="75" x14ac:dyDescent="0.25">
      <c r="A64" s="38" t="s">
        <v>18</v>
      </c>
      <c r="B64" s="38" t="s">
        <v>81</v>
      </c>
      <c r="C64" s="21" t="s">
        <v>52</v>
      </c>
      <c r="D64" s="21" t="s">
        <v>51</v>
      </c>
      <c r="E64" s="21" t="s">
        <v>53</v>
      </c>
      <c r="F64" s="21" t="s">
        <v>83</v>
      </c>
      <c r="G64" s="21" t="s">
        <v>82</v>
      </c>
      <c r="H64" s="21" t="s">
        <v>37</v>
      </c>
      <c r="I64" s="21" t="s">
        <v>38</v>
      </c>
      <c r="J64" s="21" t="s">
        <v>33</v>
      </c>
      <c r="K64" s="21" t="s">
        <v>34</v>
      </c>
      <c r="L64" s="21" t="s">
        <v>35</v>
      </c>
      <c r="M64" s="21" t="s">
        <v>36</v>
      </c>
    </row>
    <row r="65" spans="1:13" x14ac:dyDescent="0.25">
      <c r="A65" s="36" t="str">
        <f>IF(A43="","",A43)</f>
        <v/>
      </c>
      <c r="B65" s="36" t="str">
        <f>IF(D43="","",D43)</f>
        <v/>
      </c>
      <c r="C65" s="15"/>
      <c r="D65" s="15"/>
      <c r="E65" s="15"/>
      <c r="F65" s="32"/>
      <c r="G65" s="44"/>
      <c r="H65" s="28"/>
      <c r="I65" s="28"/>
      <c r="J65" s="22"/>
      <c r="K65" s="23"/>
      <c r="L65" s="24" t="str">
        <f t="shared" ref="L65:L74" si="0">IF(J65 ="","",(J65*(1-K65)))</f>
        <v/>
      </c>
      <c r="M65" s="24" t="str">
        <f t="shared" ref="M65:M74" si="1">IF(J65="","",(J65-L65))</f>
        <v/>
      </c>
    </row>
    <row r="66" spans="1:13" x14ac:dyDescent="0.25">
      <c r="A66" s="36" t="str">
        <f t="shared" ref="A66:A74" si="2">IF(A44="","",A44)</f>
        <v/>
      </c>
      <c r="B66" s="36" t="str">
        <f t="shared" ref="B66:B74" si="3">IF(D44="","",D44)</f>
        <v/>
      </c>
      <c r="C66" s="15"/>
      <c r="D66" s="15"/>
      <c r="E66" s="15"/>
      <c r="F66" s="32"/>
      <c r="G66" s="44"/>
      <c r="H66" s="28"/>
      <c r="I66" s="28"/>
      <c r="J66" s="22"/>
      <c r="K66" s="23"/>
      <c r="L66" s="24" t="str">
        <f t="shared" si="0"/>
        <v/>
      </c>
      <c r="M66" s="24" t="str">
        <f t="shared" si="1"/>
        <v/>
      </c>
    </row>
    <row r="67" spans="1:13" x14ac:dyDescent="0.25">
      <c r="A67" s="36" t="str">
        <f t="shared" si="2"/>
        <v/>
      </c>
      <c r="B67" s="36" t="str">
        <f t="shared" si="3"/>
        <v/>
      </c>
      <c r="C67" s="15"/>
      <c r="D67" s="15"/>
      <c r="E67" s="15"/>
      <c r="F67" s="32"/>
      <c r="G67" s="44"/>
      <c r="H67" s="28"/>
      <c r="I67" s="28"/>
      <c r="J67" s="22"/>
      <c r="K67" s="23"/>
      <c r="L67" s="24" t="str">
        <f t="shared" si="0"/>
        <v/>
      </c>
      <c r="M67" s="24" t="str">
        <f t="shared" si="1"/>
        <v/>
      </c>
    </row>
    <row r="68" spans="1:13" x14ac:dyDescent="0.25">
      <c r="A68" s="36" t="str">
        <f t="shared" si="2"/>
        <v/>
      </c>
      <c r="B68" s="36" t="str">
        <f t="shared" si="3"/>
        <v/>
      </c>
      <c r="C68" s="15"/>
      <c r="D68" s="15"/>
      <c r="E68" s="15"/>
      <c r="F68" s="32"/>
      <c r="G68" s="44"/>
      <c r="H68" s="28"/>
      <c r="I68" s="28"/>
      <c r="J68" s="22"/>
      <c r="K68" s="23"/>
      <c r="L68" s="24" t="str">
        <f t="shared" si="0"/>
        <v/>
      </c>
      <c r="M68" s="24" t="str">
        <f t="shared" si="1"/>
        <v/>
      </c>
    </row>
    <row r="69" spans="1:13" x14ac:dyDescent="0.25">
      <c r="A69" s="36" t="str">
        <f t="shared" si="2"/>
        <v/>
      </c>
      <c r="B69" s="36" t="str">
        <f t="shared" si="3"/>
        <v/>
      </c>
      <c r="C69" s="15"/>
      <c r="D69" s="15"/>
      <c r="E69" s="15"/>
      <c r="F69" s="32"/>
      <c r="G69" s="44"/>
      <c r="H69" s="28"/>
      <c r="I69" s="28"/>
      <c r="J69" s="22"/>
      <c r="K69" s="23"/>
      <c r="L69" s="24" t="str">
        <f t="shared" si="0"/>
        <v/>
      </c>
      <c r="M69" s="24" t="str">
        <f t="shared" si="1"/>
        <v/>
      </c>
    </row>
    <row r="70" spans="1:13" x14ac:dyDescent="0.25">
      <c r="A70" s="36" t="str">
        <f t="shared" si="2"/>
        <v/>
      </c>
      <c r="B70" s="36" t="str">
        <f t="shared" si="3"/>
        <v/>
      </c>
      <c r="C70" s="15"/>
      <c r="D70" s="15"/>
      <c r="E70" s="15"/>
      <c r="F70" s="32"/>
      <c r="G70" s="44"/>
      <c r="H70" s="28"/>
      <c r="I70" s="28"/>
      <c r="J70" s="22"/>
      <c r="K70" s="23"/>
      <c r="L70" s="24" t="str">
        <f t="shared" si="0"/>
        <v/>
      </c>
      <c r="M70" s="24" t="str">
        <f t="shared" si="1"/>
        <v/>
      </c>
    </row>
    <row r="71" spans="1:13" x14ac:dyDescent="0.25">
      <c r="A71" s="36" t="str">
        <f t="shared" si="2"/>
        <v/>
      </c>
      <c r="B71" s="36" t="str">
        <f t="shared" si="3"/>
        <v/>
      </c>
      <c r="C71" s="15"/>
      <c r="D71" s="15"/>
      <c r="E71" s="15"/>
      <c r="F71" s="32"/>
      <c r="G71" s="44"/>
      <c r="H71" s="28"/>
      <c r="I71" s="28"/>
      <c r="J71" s="22"/>
      <c r="K71" s="23"/>
      <c r="L71" s="24" t="str">
        <f t="shared" si="0"/>
        <v/>
      </c>
      <c r="M71" s="24" t="str">
        <f t="shared" si="1"/>
        <v/>
      </c>
    </row>
    <row r="72" spans="1:13" x14ac:dyDescent="0.25">
      <c r="A72" s="36" t="str">
        <f t="shared" si="2"/>
        <v/>
      </c>
      <c r="B72" s="36" t="str">
        <f t="shared" si="3"/>
        <v/>
      </c>
      <c r="C72" s="15"/>
      <c r="D72" s="15"/>
      <c r="E72" s="15"/>
      <c r="F72" s="32"/>
      <c r="G72" s="44"/>
      <c r="H72" s="28"/>
      <c r="I72" s="28"/>
      <c r="J72" s="22"/>
      <c r="K72" s="23"/>
      <c r="L72" s="24" t="str">
        <f t="shared" si="0"/>
        <v/>
      </c>
      <c r="M72" s="24" t="str">
        <f t="shared" si="1"/>
        <v/>
      </c>
    </row>
    <row r="73" spans="1:13" x14ac:dyDescent="0.25">
      <c r="A73" s="36" t="str">
        <f t="shared" si="2"/>
        <v/>
      </c>
      <c r="B73" s="36" t="str">
        <f t="shared" si="3"/>
        <v/>
      </c>
      <c r="C73" s="15"/>
      <c r="D73" s="15"/>
      <c r="E73" s="15"/>
      <c r="F73" s="32"/>
      <c r="G73" s="44"/>
      <c r="H73" s="28"/>
      <c r="I73" s="28"/>
      <c r="J73" s="22"/>
      <c r="K73" s="23"/>
      <c r="L73" s="24" t="str">
        <f t="shared" si="0"/>
        <v/>
      </c>
      <c r="M73" s="24" t="str">
        <f t="shared" si="1"/>
        <v/>
      </c>
    </row>
    <row r="74" spans="1:13" x14ac:dyDescent="0.25">
      <c r="A74" s="36" t="str">
        <f t="shared" si="2"/>
        <v/>
      </c>
      <c r="B74" s="36" t="str">
        <f t="shared" si="3"/>
        <v/>
      </c>
      <c r="C74" s="15"/>
      <c r="D74" s="15"/>
      <c r="E74" s="15"/>
      <c r="F74" s="32"/>
      <c r="G74" s="44"/>
      <c r="H74" s="28"/>
      <c r="I74" s="28"/>
      <c r="J74" s="22"/>
      <c r="K74" s="23"/>
      <c r="L74" s="24" t="str">
        <f t="shared" si="0"/>
        <v/>
      </c>
      <c r="M74" s="24" t="str">
        <f t="shared" si="1"/>
        <v/>
      </c>
    </row>
  </sheetData>
  <mergeCells count="4">
    <mergeCell ref="A4:H4"/>
    <mergeCell ref="A5:H5"/>
    <mergeCell ref="A2:H2"/>
    <mergeCell ref="A3:H3"/>
  </mergeCells>
  <dataValidations count="8">
    <dataValidation type="list" allowBlank="1" showInputMessage="1" showErrorMessage="1" sqref="E53:E54" xr:uid="{562E8220-8E90-45C3-ACC9-7E8CB542F837}">
      <formula1>"Item 1 - SC1, Item 2 - SC2"</formula1>
    </dataValidation>
    <dataValidation type="list" allowBlank="1" showInputMessage="1" showErrorMessage="1" sqref="B27" xr:uid="{0205AB8E-6014-4E49-826D-424C946C8DAE}">
      <formula1>$A$21:$A$23</formula1>
    </dataValidation>
    <dataValidation type="list" allowBlank="1" showInputMessage="1" showErrorMessage="1" sqref="B26 C43:C54" xr:uid="{85A301D2-D1C8-46EE-AC15-3042E64C05CB}">
      <formula1>$B$12:$B$18</formula1>
    </dataValidation>
    <dataValidation type="list" allowBlank="1" showInputMessage="1" showErrorMessage="1" sqref="F66:F74" xr:uid="{F2023F0D-BD84-4C81-A25C-5DD0082A50DE}">
      <formula1>"Currently Actice, Planned Solar Farm"</formula1>
    </dataValidation>
    <dataValidation type="list" allowBlank="1" showInputMessage="1" showErrorMessage="1" sqref="F65" xr:uid="{2B079315-F956-44BA-A09D-ACBF7D135F0F}">
      <formula1>"Currently Actice, Planned"</formula1>
    </dataValidation>
    <dataValidation type="list" allowBlank="1" showInputMessage="1" showErrorMessage="1" sqref="H44:H52" xr:uid="{48E8A602-EE72-4EEE-B24A-60B738A13C5C}">
      <formula1>"Currently Actice, Planned, Both Active and Planned"</formula1>
    </dataValidation>
    <dataValidation type="list" allowBlank="1" showInputMessage="1" showErrorMessage="1" sqref="H43" xr:uid="{5BD5740F-07F7-4404-976D-A43E09FCAC56}">
      <formula1>"Currently Actice, Planned, Either Active or Planned"</formula1>
    </dataValidation>
    <dataValidation type="list" allowBlank="1" showInputMessage="1" showErrorMessage="1" sqref="E43:E52" xr:uid="{A1B4DA83-B717-416A-9655-FF18DBFFCD97}">
      <formula1>"Item 1 - residential, Item 2 - non-residential non-demand"</formula1>
    </dataValidation>
  </dataValidations>
  <pageMargins left="0.7" right="0.7" top="0.75" bottom="0.75" header="0.3" footer="0.3"/>
  <pageSetup orientation="portrait" r:id="rId1"/>
  <headerFooter>
    <oddHeader>&amp;RGROUP 05302 - Community Solar (Statewide)</oddHeader>
    <oddFooter>&amp;L&amp;F&amp;R&amp;P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3A9A-4D86-4C99-9545-4F32EF1B5A54}">
  <dimension ref="A2:R121"/>
  <sheetViews>
    <sheetView topLeftCell="C73" zoomScale="83" zoomScaleNormal="83" workbookViewId="0">
      <selection activeCell="E74" sqref="E74"/>
    </sheetView>
  </sheetViews>
  <sheetFormatPr defaultRowHeight="15" x14ac:dyDescent="0.25"/>
  <cols>
    <col min="1" max="1" width="25.7109375" customWidth="1"/>
    <col min="2" max="2" width="44.42578125" customWidth="1"/>
    <col min="3" max="3" width="26.7109375" customWidth="1"/>
    <col min="4" max="4" width="15.85546875" customWidth="1"/>
    <col min="5" max="5" width="37.5703125" style="7" customWidth="1"/>
    <col min="6" max="6" width="17.7109375" customWidth="1"/>
    <col min="7" max="7" width="21.42578125" customWidth="1"/>
    <col min="8" max="8" width="19.28515625" customWidth="1"/>
    <col min="9" max="9" width="14.7109375" customWidth="1"/>
    <col min="10" max="10" width="14.42578125" customWidth="1"/>
    <col min="11" max="11" width="18.5703125" customWidth="1"/>
    <col min="12" max="13" width="17.5703125" customWidth="1"/>
    <col min="14" max="14" width="18.7109375" customWidth="1"/>
    <col min="15" max="15" width="14.28515625" customWidth="1"/>
    <col min="16" max="16" width="13.140625" customWidth="1"/>
    <col min="17" max="18" width="11.85546875" customWidth="1"/>
  </cols>
  <sheetData>
    <row r="2" spans="1:9" ht="15.75" thickBot="1" x14ac:dyDescent="0.3">
      <c r="B2" s="16" t="s">
        <v>88</v>
      </c>
    </row>
    <row r="3" spans="1:9" ht="18" x14ac:dyDescent="0.25">
      <c r="A3" s="96" t="s">
        <v>1</v>
      </c>
      <c r="B3" s="97"/>
      <c r="C3" s="97"/>
      <c r="D3" s="97"/>
      <c r="E3" s="97"/>
      <c r="F3" s="97"/>
      <c r="G3" s="97"/>
      <c r="H3" s="97"/>
      <c r="I3" s="98"/>
    </row>
    <row r="4" spans="1:9" ht="16.5" x14ac:dyDescent="0.25">
      <c r="A4" s="76" t="s">
        <v>0</v>
      </c>
      <c r="B4" s="80"/>
      <c r="C4" s="80"/>
      <c r="D4" s="80"/>
      <c r="E4" s="80"/>
      <c r="F4" s="80"/>
      <c r="G4" s="80"/>
      <c r="H4" s="80"/>
      <c r="I4" s="77"/>
    </row>
    <row r="5" spans="1:9" ht="17.25" thickBot="1" x14ac:dyDescent="0.3">
      <c r="A5" s="78" t="s">
        <v>91</v>
      </c>
      <c r="B5" s="81"/>
      <c r="C5" s="81"/>
      <c r="D5" s="81"/>
      <c r="E5" s="81"/>
      <c r="F5" s="81"/>
      <c r="G5" s="81"/>
      <c r="H5" s="81"/>
      <c r="I5" s="79"/>
    </row>
    <row r="7" spans="1:9" x14ac:dyDescent="0.25">
      <c r="A7" s="2" t="s">
        <v>2</v>
      </c>
    </row>
    <row r="8" spans="1:9" x14ac:dyDescent="0.25">
      <c r="A8" s="3" t="s">
        <v>3</v>
      </c>
    </row>
    <row r="9" spans="1:9" x14ac:dyDescent="0.25">
      <c r="A9" t="s">
        <v>4</v>
      </c>
    </row>
    <row r="10" spans="1:9" x14ac:dyDescent="0.25">
      <c r="A10" t="s">
        <v>5</v>
      </c>
    </row>
    <row r="11" spans="1:9" x14ac:dyDescent="0.25">
      <c r="A11" t="s">
        <v>6</v>
      </c>
    </row>
    <row r="12" spans="1:9" x14ac:dyDescent="0.25">
      <c r="A12" t="s">
        <v>29</v>
      </c>
    </row>
    <row r="13" spans="1:9" x14ac:dyDescent="0.25">
      <c r="A13" t="s">
        <v>28</v>
      </c>
    </row>
    <row r="15" spans="1:9" x14ac:dyDescent="0.25">
      <c r="A15" s="6" t="s">
        <v>49</v>
      </c>
    </row>
    <row r="16" spans="1:9" x14ac:dyDescent="0.25">
      <c r="B16" s="37" t="s">
        <v>48</v>
      </c>
    </row>
    <row r="17" spans="2:2" x14ac:dyDescent="0.25">
      <c r="B17" s="49" t="s">
        <v>60</v>
      </c>
    </row>
    <row r="18" spans="2:2" x14ac:dyDescent="0.25">
      <c r="B18" s="49" t="s">
        <v>61</v>
      </c>
    </row>
    <row r="19" spans="2:2" x14ac:dyDescent="0.25">
      <c r="B19" s="49" t="s">
        <v>62</v>
      </c>
    </row>
    <row r="20" spans="2:2" x14ac:dyDescent="0.25">
      <c r="B20" s="49" t="s">
        <v>63</v>
      </c>
    </row>
    <row r="21" spans="2:2" x14ac:dyDescent="0.25">
      <c r="B21" s="49" t="s">
        <v>64</v>
      </c>
    </row>
    <row r="22" spans="2:2" x14ac:dyDescent="0.25">
      <c r="B22" s="49" t="s">
        <v>65</v>
      </c>
    </row>
    <row r="23" spans="2:2" x14ac:dyDescent="0.25">
      <c r="B23" s="49" t="s">
        <v>66</v>
      </c>
    </row>
    <row r="24" spans="2:2" x14ac:dyDescent="0.25">
      <c r="B24" s="49" t="s">
        <v>67</v>
      </c>
    </row>
    <row r="25" spans="2:2" x14ac:dyDescent="0.25">
      <c r="B25" s="49" t="s">
        <v>68</v>
      </c>
    </row>
    <row r="26" spans="2:2" x14ac:dyDescent="0.25">
      <c r="B26" s="49" t="s">
        <v>69</v>
      </c>
    </row>
    <row r="27" spans="2:2" x14ac:dyDescent="0.25">
      <c r="B27" s="49" t="s">
        <v>90</v>
      </c>
    </row>
    <row r="28" spans="2:2" x14ac:dyDescent="0.25">
      <c r="B28" s="49" t="s">
        <v>70</v>
      </c>
    </row>
    <row r="29" spans="2:2" x14ac:dyDescent="0.25">
      <c r="B29" s="49" t="s">
        <v>71</v>
      </c>
    </row>
    <row r="30" spans="2:2" x14ac:dyDescent="0.25">
      <c r="B30" s="49" t="s">
        <v>72</v>
      </c>
    </row>
    <row r="31" spans="2:2" x14ac:dyDescent="0.25">
      <c r="B31" s="49" t="s">
        <v>73</v>
      </c>
    </row>
    <row r="32" spans="2:2" x14ac:dyDescent="0.25">
      <c r="B32" s="49" t="s">
        <v>89</v>
      </c>
    </row>
    <row r="33" spans="1:18" x14ac:dyDescent="0.25">
      <c r="B33" s="49" t="s">
        <v>74</v>
      </c>
    </row>
    <row r="34" spans="1:18" x14ac:dyDescent="0.25">
      <c r="B34" s="49" t="s">
        <v>75</v>
      </c>
    </row>
    <row r="35" spans="1:18" x14ac:dyDescent="0.25">
      <c r="B35" s="49" t="s">
        <v>76</v>
      </c>
    </row>
    <row r="36" spans="1:18" x14ac:dyDescent="0.25">
      <c r="B36" s="49" t="s">
        <v>77</v>
      </c>
    </row>
    <row r="37" spans="1:18" x14ac:dyDescent="0.25">
      <c r="B37" s="49" t="s">
        <v>78</v>
      </c>
    </row>
    <row r="38" spans="1:18" x14ac:dyDescent="0.25">
      <c r="B38" s="63"/>
    </row>
    <row r="39" spans="1:18" x14ac:dyDescent="0.25">
      <c r="A39" s="4" t="s">
        <v>30</v>
      </c>
      <c r="B39" s="63"/>
    </row>
    <row r="40" spans="1:18" x14ac:dyDescent="0.25">
      <c r="A40" t="s">
        <v>113</v>
      </c>
      <c r="B40" s="63"/>
    </row>
    <row r="41" spans="1:18" x14ac:dyDescent="0.25">
      <c r="B41" s="63"/>
    </row>
    <row r="42" spans="1:18" ht="18.75" x14ac:dyDescent="0.3">
      <c r="A42" s="9" t="s">
        <v>22</v>
      </c>
    </row>
    <row r="43" spans="1:18" x14ac:dyDescent="0.25">
      <c r="A43" s="20" t="s">
        <v>32</v>
      </c>
      <c r="B43" s="19"/>
    </row>
    <row r="44" spans="1:18" x14ac:dyDescent="0.25">
      <c r="A44" s="20" t="s">
        <v>31</v>
      </c>
      <c r="B44" s="19"/>
    </row>
    <row r="45" spans="1:18" s="1" customFormat="1" x14ac:dyDescent="0.25">
      <c r="A45" s="20" t="s">
        <v>16</v>
      </c>
      <c r="B45" s="14"/>
      <c r="C45"/>
      <c r="D45"/>
      <c r="E45" s="7"/>
      <c r="F45"/>
      <c r="G45"/>
      <c r="H45"/>
      <c r="I45"/>
      <c r="J45"/>
      <c r="K45"/>
      <c r="L45"/>
      <c r="M45"/>
      <c r="N45"/>
      <c r="O45"/>
      <c r="P45"/>
      <c r="Q45"/>
      <c r="R45"/>
    </row>
    <row r="46" spans="1:18" x14ac:dyDescent="0.25">
      <c r="A46" s="20" t="s">
        <v>17</v>
      </c>
      <c r="B46" s="14"/>
    </row>
    <row r="48" spans="1:18" ht="18.75" x14ac:dyDescent="0.3">
      <c r="A48" s="10" t="s">
        <v>9</v>
      </c>
    </row>
    <row r="49" spans="1:18" x14ac:dyDescent="0.25">
      <c r="A49" s="5" t="s">
        <v>13</v>
      </c>
      <c r="B49" s="13"/>
    </row>
    <row r="50" spans="1:18" x14ac:dyDescent="0.25">
      <c r="A50" s="5" t="s">
        <v>14</v>
      </c>
      <c r="B50" s="13"/>
    </row>
    <row r="51" spans="1:18" x14ac:dyDescent="0.25">
      <c r="A51" s="5" t="s">
        <v>15</v>
      </c>
      <c r="B51" s="13"/>
    </row>
    <row r="52" spans="1:18" x14ac:dyDescent="0.25">
      <c r="A52" s="5" t="s">
        <v>7</v>
      </c>
      <c r="B52" s="13"/>
    </row>
    <row r="53" spans="1:18" x14ac:dyDescent="0.25">
      <c r="A53" s="5" t="s">
        <v>8</v>
      </c>
      <c r="B53" s="13"/>
    </row>
    <row r="54" spans="1:18" x14ac:dyDescent="0.25">
      <c r="A54" s="5" t="s">
        <v>10</v>
      </c>
      <c r="B54" s="13"/>
    </row>
    <row r="55" spans="1:18" x14ac:dyDescent="0.25">
      <c r="A55" s="5" t="s">
        <v>11</v>
      </c>
      <c r="B55" s="13"/>
    </row>
    <row r="56" spans="1:18" x14ac:dyDescent="0.25">
      <c r="A56" s="5" t="s">
        <v>12</v>
      </c>
      <c r="B56" s="13"/>
    </row>
    <row r="58" spans="1:18" x14ac:dyDescent="0.25">
      <c r="A58" s="5"/>
      <c r="B58" s="30"/>
    </row>
    <row r="59" spans="1:18" ht="18.75" x14ac:dyDescent="0.3">
      <c r="A59" s="9" t="s">
        <v>46</v>
      </c>
    </row>
    <row r="60" spans="1:18" x14ac:dyDescent="0.25">
      <c r="A60" s="6" t="s">
        <v>85</v>
      </c>
    </row>
    <row r="61" spans="1:18" ht="105" x14ac:dyDescent="0.25">
      <c r="A61" s="11" t="s">
        <v>18</v>
      </c>
      <c r="B61" s="11" t="s">
        <v>19</v>
      </c>
      <c r="C61" s="11" t="s">
        <v>20</v>
      </c>
      <c r="D61" s="11" t="s">
        <v>21</v>
      </c>
      <c r="E61" s="12" t="s">
        <v>39</v>
      </c>
      <c r="F61" s="12" t="s">
        <v>24</v>
      </c>
      <c r="G61" s="12" t="s">
        <v>23</v>
      </c>
      <c r="H61" s="12" t="s">
        <v>42</v>
      </c>
      <c r="I61" s="12" t="s">
        <v>84</v>
      </c>
      <c r="R61" s="1"/>
    </row>
    <row r="62" spans="1:18" x14ac:dyDescent="0.25">
      <c r="A62" s="13"/>
      <c r="B62" s="84" t="s">
        <v>87</v>
      </c>
      <c r="C62" s="85"/>
      <c r="D62" s="85"/>
      <c r="E62" s="85"/>
      <c r="F62" s="85"/>
      <c r="G62" s="85"/>
      <c r="H62" s="86"/>
      <c r="I62" s="17"/>
    </row>
    <row r="63" spans="1:18" x14ac:dyDescent="0.25">
      <c r="A63" s="13"/>
      <c r="B63" s="87"/>
      <c r="C63" s="88"/>
      <c r="D63" s="88"/>
      <c r="E63" s="88"/>
      <c r="F63" s="88"/>
      <c r="G63" s="88"/>
      <c r="H63" s="89"/>
      <c r="I63" s="17"/>
    </row>
    <row r="64" spans="1:18" x14ac:dyDescent="0.25">
      <c r="A64" s="13"/>
      <c r="B64" s="13"/>
      <c r="C64" s="19"/>
      <c r="D64" s="17"/>
      <c r="E64" s="17"/>
      <c r="F64" s="25"/>
      <c r="G64" s="26"/>
      <c r="H64" s="27"/>
      <c r="I64" s="17"/>
    </row>
    <row r="65" spans="1:9" x14ac:dyDescent="0.25">
      <c r="A65" s="13"/>
      <c r="B65" s="13"/>
      <c r="C65" s="19"/>
      <c r="D65" s="17"/>
      <c r="E65" s="17"/>
      <c r="F65" s="25"/>
      <c r="G65" s="26"/>
      <c r="H65" s="27"/>
      <c r="I65" s="17"/>
    </row>
    <row r="66" spans="1:9" x14ac:dyDescent="0.25">
      <c r="A66" s="13"/>
      <c r="B66" s="13"/>
      <c r="C66" s="19"/>
      <c r="D66" s="17"/>
      <c r="E66" s="17"/>
      <c r="F66" s="25"/>
      <c r="G66" s="26"/>
      <c r="H66" s="27"/>
      <c r="I66" s="17"/>
    </row>
    <row r="67" spans="1:9" x14ac:dyDescent="0.25">
      <c r="A67" s="13"/>
      <c r="B67" s="13"/>
      <c r="C67" s="19"/>
      <c r="D67" s="17"/>
      <c r="E67" s="17"/>
      <c r="F67" s="25"/>
      <c r="G67" s="26"/>
      <c r="H67" s="27"/>
      <c r="I67" s="17"/>
    </row>
    <row r="68" spans="1:9" x14ac:dyDescent="0.25">
      <c r="A68" s="13"/>
      <c r="B68" s="13"/>
      <c r="C68" s="19"/>
      <c r="D68" s="17"/>
      <c r="E68" s="17"/>
      <c r="F68" s="25"/>
      <c r="G68" s="26"/>
      <c r="H68" s="27"/>
      <c r="I68" s="17"/>
    </row>
    <row r="69" spans="1:9" x14ac:dyDescent="0.25">
      <c r="A69" s="13"/>
      <c r="B69" s="13"/>
      <c r="C69" s="19"/>
      <c r="D69" s="17"/>
      <c r="E69" s="17"/>
      <c r="F69" s="25"/>
      <c r="G69" s="26"/>
      <c r="H69" s="27"/>
      <c r="I69" s="17"/>
    </row>
    <row r="70" spans="1:9" x14ac:dyDescent="0.25">
      <c r="A70" s="13"/>
      <c r="B70" s="13"/>
      <c r="C70" s="19"/>
      <c r="D70" s="17"/>
      <c r="E70" s="17"/>
      <c r="F70" s="25"/>
      <c r="G70" s="26"/>
      <c r="H70" s="27"/>
      <c r="I70" s="17"/>
    </row>
    <row r="71" spans="1:9" x14ac:dyDescent="0.25">
      <c r="A71" s="13"/>
      <c r="B71" s="13"/>
      <c r="C71" s="19"/>
      <c r="D71" s="17"/>
      <c r="E71" s="17"/>
      <c r="F71" s="25"/>
      <c r="G71" s="26"/>
      <c r="H71" s="27"/>
      <c r="I71" s="17"/>
    </row>
    <row r="73" spans="1:9" x14ac:dyDescent="0.25">
      <c r="A73" s="6" t="s">
        <v>86</v>
      </c>
      <c r="E73"/>
    </row>
    <row r="74" spans="1:9" ht="91.9" customHeight="1" x14ac:dyDescent="0.25">
      <c r="A74" s="11" t="s">
        <v>18</v>
      </c>
      <c r="B74" s="11" t="s">
        <v>19</v>
      </c>
      <c r="C74" s="11" t="s">
        <v>20</v>
      </c>
      <c r="D74" s="11" t="s">
        <v>21</v>
      </c>
      <c r="E74" s="12" t="s">
        <v>117</v>
      </c>
      <c r="F74" s="12" t="s">
        <v>24</v>
      </c>
      <c r="G74" s="12" t="s">
        <v>23</v>
      </c>
      <c r="H74" s="12" t="s">
        <v>42</v>
      </c>
      <c r="I74" s="12" t="s">
        <v>84</v>
      </c>
    </row>
    <row r="75" spans="1:9" x14ac:dyDescent="0.25">
      <c r="A75" s="13"/>
      <c r="B75" s="13"/>
      <c r="C75" s="13"/>
      <c r="D75" s="17"/>
      <c r="E75" s="17"/>
      <c r="F75" s="25"/>
      <c r="G75" s="26"/>
      <c r="H75" s="27"/>
      <c r="I75" s="17"/>
    </row>
    <row r="76" spans="1:9" x14ac:dyDescent="0.25">
      <c r="A76" s="13"/>
      <c r="B76" s="13"/>
      <c r="C76" s="13"/>
      <c r="D76" s="17"/>
      <c r="E76" s="17"/>
      <c r="F76" s="25"/>
      <c r="G76" s="26"/>
      <c r="H76" s="27"/>
      <c r="I76" s="17"/>
    </row>
    <row r="77" spans="1:9" x14ac:dyDescent="0.25">
      <c r="A77" s="13"/>
      <c r="B77" s="13"/>
      <c r="C77" s="13"/>
      <c r="D77" s="17"/>
      <c r="E77" s="17"/>
      <c r="F77" s="25"/>
      <c r="G77" s="26"/>
      <c r="H77" s="27"/>
      <c r="I77" s="17"/>
    </row>
    <row r="78" spans="1:9" x14ac:dyDescent="0.25">
      <c r="A78" s="13"/>
      <c r="B78" s="13"/>
      <c r="C78" s="13"/>
      <c r="D78" s="17"/>
      <c r="E78" s="17"/>
      <c r="F78" s="25"/>
      <c r="G78" s="26"/>
      <c r="H78" s="27"/>
      <c r="I78" s="17"/>
    </row>
    <row r="79" spans="1:9" x14ac:dyDescent="0.25">
      <c r="A79" s="13"/>
      <c r="B79" s="13"/>
      <c r="C79" s="13"/>
      <c r="D79" s="17"/>
      <c r="E79" s="17"/>
      <c r="F79" s="25"/>
      <c r="G79" s="26"/>
      <c r="H79" s="27"/>
      <c r="I79" s="17"/>
    </row>
    <row r="80" spans="1:9" x14ac:dyDescent="0.25">
      <c r="A80" s="13"/>
      <c r="B80" s="13"/>
      <c r="C80" s="13"/>
      <c r="D80" s="17"/>
      <c r="E80" s="17"/>
      <c r="F80" s="25"/>
      <c r="G80" s="26"/>
      <c r="H80" s="27"/>
      <c r="I80" s="17"/>
    </row>
    <row r="81" spans="1:12" x14ac:dyDescent="0.25">
      <c r="A81" s="13"/>
      <c r="B81" s="13"/>
      <c r="C81" s="13"/>
      <c r="D81" s="17"/>
      <c r="E81" s="17"/>
      <c r="F81" s="25"/>
      <c r="G81" s="26"/>
      <c r="H81" s="27"/>
      <c r="I81" s="17"/>
    </row>
    <row r="82" spans="1:12" x14ac:dyDescent="0.25">
      <c r="A82" s="13"/>
      <c r="B82" s="13"/>
      <c r="C82" s="13"/>
      <c r="D82" s="17"/>
      <c r="E82" s="17"/>
      <c r="F82" s="25"/>
      <c r="G82" s="26"/>
      <c r="H82" s="27"/>
      <c r="I82" s="17"/>
    </row>
    <row r="83" spans="1:12" x14ac:dyDescent="0.25">
      <c r="A83" s="13"/>
      <c r="B83" s="13"/>
      <c r="C83" s="13"/>
      <c r="D83" s="17"/>
      <c r="E83" s="17"/>
      <c r="F83" s="25"/>
      <c r="G83" s="26"/>
      <c r="H83" s="27"/>
      <c r="I83" s="17"/>
    </row>
    <row r="84" spans="1:12" x14ac:dyDescent="0.25">
      <c r="A84" s="13"/>
      <c r="B84" s="13"/>
      <c r="C84" s="13"/>
      <c r="D84" s="17"/>
      <c r="E84" s="17"/>
      <c r="F84" s="25"/>
      <c r="G84" s="26"/>
      <c r="H84" s="27"/>
      <c r="I84" s="17"/>
    </row>
    <row r="86" spans="1:12" ht="18.75" x14ac:dyDescent="0.3">
      <c r="A86" s="10" t="s">
        <v>45</v>
      </c>
    </row>
    <row r="87" spans="1:12" x14ac:dyDescent="0.25">
      <c r="A87" s="5" t="s">
        <v>25</v>
      </c>
      <c r="B87" s="33"/>
    </row>
    <row r="88" spans="1:12" x14ac:dyDescent="0.25">
      <c r="A88" s="5" t="s">
        <v>26</v>
      </c>
      <c r="B88" s="33"/>
    </row>
    <row r="89" spans="1:12" x14ac:dyDescent="0.25">
      <c r="A89" s="5" t="s">
        <v>27</v>
      </c>
      <c r="B89" s="33"/>
    </row>
    <row r="90" spans="1:12" x14ac:dyDescent="0.25">
      <c r="A90" s="5" t="s">
        <v>13</v>
      </c>
      <c r="B90" s="33"/>
    </row>
    <row r="91" spans="1:12" x14ac:dyDescent="0.25">
      <c r="A91" s="5" t="s">
        <v>14</v>
      </c>
      <c r="B91" s="33"/>
    </row>
    <row r="92" spans="1:12" x14ac:dyDescent="0.25">
      <c r="A92" s="5" t="s">
        <v>15</v>
      </c>
      <c r="B92" s="33"/>
    </row>
    <row r="93" spans="1:12" x14ac:dyDescent="0.25">
      <c r="A93" s="5"/>
      <c r="B93" s="45"/>
    </row>
    <row r="94" spans="1:12" x14ac:dyDescent="0.25">
      <c r="A94" s="4" t="s">
        <v>85</v>
      </c>
    </row>
    <row r="95" spans="1:12" ht="75" x14ac:dyDescent="0.25">
      <c r="A95" s="38" t="s">
        <v>18</v>
      </c>
      <c r="B95" s="38" t="s">
        <v>81</v>
      </c>
      <c r="C95" s="21" t="s">
        <v>52</v>
      </c>
      <c r="D95" s="21" t="s">
        <v>51</v>
      </c>
      <c r="E95" s="21" t="s">
        <v>53</v>
      </c>
      <c r="F95" s="21" t="s">
        <v>83</v>
      </c>
      <c r="G95" s="21" t="s">
        <v>82</v>
      </c>
      <c r="H95" s="21" t="s">
        <v>37</v>
      </c>
      <c r="I95" s="21" t="s">
        <v>38</v>
      </c>
      <c r="J95" s="21" t="s">
        <v>43</v>
      </c>
      <c r="K95" s="21" t="s">
        <v>35</v>
      </c>
      <c r="L95" s="21" t="s">
        <v>36</v>
      </c>
    </row>
    <row r="96" spans="1:12" x14ac:dyDescent="0.25">
      <c r="A96" s="40" t="s">
        <v>88</v>
      </c>
      <c r="B96" s="90" t="s">
        <v>87</v>
      </c>
      <c r="C96" s="91"/>
      <c r="D96" s="91"/>
      <c r="E96" s="91"/>
      <c r="F96" s="91"/>
      <c r="G96" s="91"/>
      <c r="H96" s="91"/>
      <c r="I96" s="91"/>
      <c r="J96" s="91"/>
      <c r="K96" s="92"/>
      <c r="L96" s="24" t="str">
        <f t="shared" ref="L96:L105" si="0">IF(J96="","",(I96*(H50-J96)))</f>
        <v/>
      </c>
    </row>
    <row r="97" spans="1:13" x14ac:dyDescent="0.25">
      <c r="A97" s="40" t="s">
        <v>88</v>
      </c>
      <c r="B97" s="93"/>
      <c r="C97" s="94"/>
      <c r="D97" s="94"/>
      <c r="E97" s="94"/>
      <c r="F97" s="94"/>
      <c r="G97" s="94"/>
      <c r="H97" s="94"/>
      <c r="I97" s="94"/>
      <c r="J97" s="94"/>
      <c r="K97" s="95"/>
      <c r="L97" s="24" t="str">
        <f t="shared" si="0"/>
        <v/>
      </c>
    </row>
    <row r="98" spans="1:13" x14ac:dyDescent="0.25">
      <c r="A98" s="40" t="s">
        <v>88</v>
      </c>
      <c r="B98" s="40" t="str">
        <f t="shared" ref="B98:B105" si="1">IF(D52="","",D52)</f>
        <v/>
      </c>
      <c r="C98" s="33"/>
      <c r="D98" s="33"/>
      <c r="E98" s="32"/>
      <c r="F98" s="32"/>
      <c r="G98" s="44"/>
      <c r="H98" s="28"/>
      <c r="I98" s="28"/>
      <c r="J98" s="29"/>
      <c r="K98" s="24" t="str">
        <f t="shared" ref="K98:K105" si="2">IF(J98="","",(J98*I98))</f>
        <v/>
      </c>
      <c r="L98" s="24" t="str">
        <f t="shared" si="0"/>
        <v/>
      </c>
    </row>
    <row r="99" spans="1:13" x14ac:dyDescent="0.25">
      <c r="A99" s="40" t="s">
        <v>88</v>
      </c>
      <c r="B99" s="40" t="str">
        <f t="shared" si="1"/>
        <v/>
      </c>
      <c r="C99" s="33"/>
      <c r="D99" s="33"/>
      <c r="E99" s="32"/>
      <c r="F99" s="32"/>
      <c r="G99" s="44"/>
      <c r="H99" s="28"/>
      <c r="I99" s="28"/>
      <c r="J99" s="29"/>
      <c r="K99" s="24" t="str">
        <f t="shared" si="2"/>
        <v/>
      </c>
      <c r="L99" s="24" t="str">
        <f t="shared" si="0"/>
        <v/>
      </c>
    </row>
    <row r="100" spans="1:13" x14ac:dyDescent="0.25">
      <c r="A100" s="40" t="s">
        <v>88</v>
      </c>
      <c r="B100" s="40" t="str">
        <f t="shared" si="1"/>
        <v/>
      </c>
      <c r="C100" s="33"/>
      <c r="D100" s="33"/>
      <c r="E100" s="32"/>
      <c r="F100" s="32"/>
      <c r="G100" s="44"/>
      <c r="H100" s="28"/>
      <c r="I100" s="28"/>
      <c r="J100" s="29"/>
      <c r="K100" s="24" t="str">
        <f t="shared" si="2"/>
        <v/>
      </c>
      <c r="L100" s="24" t="str">
        <f t="shared" si="0"/>
        <v/>
      </c>
    </row>
    <row r="101" spans="1:13" x14ac:dyDescent="0.25">
      <c r="A101" s="40" t="s">
        <v>88</v>
      </c>
      <c r="B101" s="40" t="str">
        <f t="shared" si="1"/>
        <v/>
      </c>
      <c r="C101" s="33"/>
      <c r="D101" s="33"/>
      <c r="E101" s="32"/>
      <c r="F101" s="32"/>
      <c r="G101" s="44"/>
      <c r="H101" s="28"/>
      <c r="I101" s="28"/>
      <c r="J101" s="29"/>
      <c r="K101" s="24" t="str">
        <f t="shared" si="2"/>
        <v/>
      </c>
      <c r="L101" s="24" t="str">
        <f t="shared" si="0"/>
        <v/>
      </c>
    </row>
    <row r="102" spans="1:13" x14ac:dyDescent="0.25">
      <c r="A102" s="40" t="s">
        <v>88</v>
      </c>
      <c r="B102" s="40" t="str">
        <f t="shared" si="1"/>
        <v/>
      </c>
      <c r="C102" s="33"/>
      <c r="D102" s="33"/>
      <c r="E102" s="32"/>
      <c r="F102" s="32"/>
      <c r="G102" s="44"/>
      <c r="H102" s="28"/>
      <c r="I102" s="28"/>
      <c r="J102" s="29"/>
      <c r="K102" s="24" t="str">
        <f t="shared" si="2"/>
        <v/>
      </c>
      <c r="L102" s="24" t="str">
        <f t="shared" si="0"/>
        <v/>
      </c>
    </row>
    <row r="103" spans="1:13" x14ac:dyDescent="0.25">
      <c r="A103" s="40" t="str">
        <f>IF(A57="","",A57)</f>
        <v/>
      </c>
      <c r="B103" s="40" t="str">
        <f t="shared" si="1"/>
        <v/>
      </c>
      <c r="C103" s="33"/>
      <c r="D103" s="33"/>
      <c r="E103" s="32"/>
      <c r="F103" s="32"/>
      <c r="G103" s="44"/>
      <c r="H103" s="28"/>
      <c r="I103" s="28"/>
      <c r="J103" s="29"/>
      <c r="K103" s="24" t="str">
        <f t="shared" si="2"/>
        <v/>
      </c>
      <c r="L103" s="24" t="str">
        <f t="shared" si="0"/>
        <v/>
      </c>
    </row>
    <row r="104" spans="1:13" x14ac:dyDescent="0.25">
      <c r="A104" s="40" t="str">
        <f>IF(A58="","",A58)</f>
        <v/>
      </c>
      <c r="B104" s="40" t="str">
        <f t="shared" si="1"/>
        <v/>
      </c>
      <c r="C104" s="33"/>
      <c r="D104" s="33"/>
      <c r="E104" s="32"/>
      <c r="F104" s="32"/>
      <c r="G104" s="44"/>
      <c r="H104" s="28"/>
      <c r="I104" s="28"/>
      <c r="J104" s="29"/>
      <c r="K104" s="24" t="str">
        <f t="shared" si="2"/>
        <v/>
      </c>
      <c r="L104" s="24" t="str">
        <f t="shared" si="0"/>
        <v/>
      </c>
    </row>
    <row r="105" spans="1:13" x14ac:dyDescent="0.25">
      <c r="A105" s="40" t="s">
        <v>88</v>
      </c>
      <c r="B105" s="40" t="str">
        <f t="shared" si="1"/>
        <v/>
      </c>
      <c r="C105" s="33"/>
      <c r="D105" s="33"/>
      <c r="E105" s="32"/>
      <c r="F105" s="32"/>
      <c r="G105" s="44"/>
      <c r="H105" s="28"/>
      <c r="I105" s="28"/>
      <c r="J105" s="29"/>
      <c r="K105" s="24" t="str">
        <f t="shared" si="2"/>
        <v/>
      </c>
      <c r="L105" s="24" t="str">
        <f t="shared" si="0"/>
        <v/>
      </c>
    </row>
    <row r="106" spans="1:13" x14ac:dyDescent="0.25">
      <c r="A106" s="45"/>
      <c r="B106" s="45"/>
      <c r="C106" s="45"/>
      <c r="D106" s="45"/>
      <c r="E106" s="41"/>
      <c r="F106" s="41"/>
      <c r="G106" s="47"/>
      <c r="H106" s="42"/>
      <c r="I106" s="42"/>
      <c r="J106" s="48"/>
      <c r="K106" s="46"/>
      <c r="L106" s="46"/>
    </row>
    <row r="107" spans="1:13" x14ac:dyDescent="0.25">
      <c r="A107" s="45"/>
      <c r="B107" s="45"/>
      <c r="C107" s="45"/>
      <c r="D107" s="45"/>
      <c r="E107" s="41"/>
      <c r="F107" s="41"/>
      <c r="G107" s="47"/>
      <c r="H107" s="42"/>
      <c r="I107" s="42"/>
      <c r="J107" s="48"/>
      <c r="K107" s="46"/>
      <c r="L107" s="46"/>
    </row>
    <row r="108" spans="1:13" x14ac:dyDescent="0.25">
      <c r="A108" s="4" t="s">
        <v>86</v>
      </c>
    </row>
    <row r="109" spans="1:13" ht="75" x14ac:dyDescent="0.25">
      <c r="A109" s="38" t="s">
        <v>18</v>
      </c>
      <c r="B109" s="38" t="s">
        <v>81</v>
      </c>
      <c r="C109" s="21" t="s">
        <v>52</v>
      </c>
      <c r="D109" s="21" t="s">
        <v>51</v>
      </c>
      <c r="E109" s="21" t="s">
        <v>80</v>
      </c>
      <c r="F109" s="21" t="s">
        <v>83</v>
      </c>
      <c r="G109" s="21" t="s">
        <v>82</v>
      </c>
      <c r="H109" s="21" t="s">
        <v>37</v>
      </c>
      <c r="I109" s="21" t="s">
        <v>38</v>
      </c>
      <c r="J109" s="21" t="s">
        <v>40</v>
      </c>
      <c r="K109" s="21" t="s">
        <v>41</v>
      </c>
      <c r="L109" s="21" t="s">
        <v>35</v>
      </c>
      <c r="M109" s="21" t="s">
        <v>36</v>
      </c>
    </row>
    <row r="110" spans="1:13" x14ac:dyDescent="0.25">
      <c r="A110" s="40" t="str">
        <f t="shared" ref="A110:A119" si="3">IF(A62="","",A62)</f>
        <v/>
      </c>
      <c r="B110" s="40" t="str">
        <f t="shared" ref="B110:B119" si="4">IF(D62="","",D62)</f>
        <v/>
      </c>
      <c r="C110" s="33"/>
      <c r="D110" s="33"/>
      <c r="E110" s="32"/>
      <c r="F110" s="32"/>
      <c r="G110" s="44"/>
      <c r="H110" s="28"/>
      <c r="I110" s="28"/>
      <c r="J110" s="22"/>
      <c r="K110" s="23"/>
      <c r="L110" s="24" t="str">
        <f t="shared" ref="L110:L119" si="5">IF(J110 ="","",(J110*(1-K110)))</f>
        <v/>
      </c>
      <c r="M110" s="24" t="str">
        <f t="shared" ref="M110:M119" si="6">IF(J110="","",(J110-L110))</f>
        <v/>
      </c>
    </row>
    <row r="111" spans="1:13" x14ac:dyDescent="0.25">
      <c r="A111" s="40" t="str">
        <f t="shared" si="3"/>
        <v/>
      </c>
      <c r="B111" s="40" t="str">
        <f t="shared" si="4"/>
        <v/>
      </c>
      <c r="C111" s="33"/>
      <c r="D111" s="33"/>
      <c r="E111" s="32"/>
      <c r="F111" s="32"/>
      <c r="G111" s="44"/>
      <c r="H111" s="28"/>
      <c r="I111" s="28"/>
      <c r="J111" s="22"/>
      <c r="K111" s="23"/>
      <c r="L111" s="24" t="str">
        <f t="shared" si="5"/>
        <v/>
      </c>
      <c r="M111" s="24" t="str">
        <f t="shared" si="6"/>
        <v/>
      </c>
    </row>
    <row r="112" spans="1:13" x14ac:dyDescent="0.25">
      <c r="A112" s="40" t="str">
        <f t="shared" si="3"/>
        <v/>
      </c>
      <c r="B112" s="40" t="str">
        <f t="shared" si="4"/>
        <v/>
      </c>
      <c r="C112" s="33"/>
      <c r="D112" s="33"/>
      <c r="E112" s="32"/>
      <c r="F112" s="32"/>
      <c r="G112" s="44"/>
      <c r="H112" s="28"/>
      <c r="I112" s="28"/>
      <c r="J112" s="22"/>
      <c r="K112" s="23"/>
      <c r="L112" s="24" t="str">
        <f t="shared" si="5"/>
        <v/>
      </c>
      <c r="M112" s="24" t="str">
        <f t="shared" si="6"/>
        <v/>
      </c>
    </row>
    <row r="113" spans="1:13" x14ac:dyDescent="0.25">
      <c r="A113" s="40" t="str">
        <f t="shared" si="3"/>
        <v/>
      </c>
      <c r="B113" s="40" t="str">
        <f t="shared" si="4"/>
        <v/>
      </c>
      <c r="C113" s="33"/>
      <c r="D113" s="33"/>
      <c r="E113" s="32"/>
      <c r="F113" s="32"/>
      <c r="G113" s="44"/>
      <c r="H113" s="28"/>
      <c r="I113" s="28"/>
      <c r="J113" s="22"/>
      <c r="K113" s="23"/>
      <c r="L113" s="24" t="str">
        <f t="shared" si="5"/>
        <v/>
      </c>
      <c r="M113" s="24" t="str">
        <f t="shared" si="6"/>
        <v/>
      </c>
    </row>
    <row r="114" spans="1:13" x14ac:dyDescent="0.25">
      <c r="A114" s="40" t="str">
        <f t="shared" si="3"/>
        <v/>
      </c>
      <c r="B114" s="40" t="str">
        <f t="shared" si="4"/>
        <v/>
      </c>
      <c r="C114" s="33"/>
      <c r="D114" s="33"/>
      <c r="E114" s="32"/>
      <c r="F114" s="32"/>
      <c r="G114" s="44"/>
      <c r="H114" s="28"/>
      <c r="I114" s="28"/>
      <c r="J114" s="22"/>
      <c r="K114" s="23"/>
      <c r="L114" s="24" t="str">
        <f t="shared" si="5"/>
        <v/>
      </c>
      <c r="M114" s="24" t="str">
        <f t="shared" si="6"/>
        <v/>
      </c>
    </row>
    <row r="115" spans="1:13" x14ac:dyDescent="0.25">
      <c r="A115" s="40" t="str">
        <f t="shared" si="3"/>
        <v/>
      </c>
      <c r="B115" s="40" t="str">
        <f t="shared" si="4"/>
        <v/>
      </c>
      <c r="C115" s="33"/>
      <c r="D115" s="33"/>
      <c r="E115" s="32"/>
      <c r="F115" s="32"/>
      <c r="G115" s="44"/>
      <c r="H115" s="28"/>
      <c r="I115" s="28"/>
      <c r="J115" s="22"/>
      <c r="K115" s="23"/>
      <c r="L115" s="24" t="str">
        <f t="shared" si="5"/>
        <v/>
      </c>
      <c r="M115" s="24" t="str">
        <f t="shared" si="6"/>
        <v/>
      </c>
    </row>
    <row r="116" spans="1:13" x14ac:dyDescent="0.25">
      <c r="A116" s="40" t="str">
        <f t="shared" si="3"/>
        <v/>
      </c>
      <c r="B116" s="40" t="str">
        <f t="shared" si="4"/>
        <v/>
      </c>
      <c r="C116" s="33"/>
      <c r="D116" s="33"/>
      <c r="E116" s="32"/>
      <c r="F116" s="32"/>
      <c r="G116" s="44"/>
      <c r="H116" s="28"/>
      <c r="I116" s="28"/>
      <c r="J116" s="22"/>
      <c r="K116" s="23"/>
      <c r="L116" s="24" t="str">
        <f t="shared" si="5"/>
        <v/>
      </c>
      <c r="M116" s="24" t="str">
        <f t="shared" si="6"/>
        <v/>
      </c>
    </row>
    <row r="117" spans="1:13" x14ac:dyDescent="0.25">
      <c r="A117" s="40" t="str">
        <f t="shared" si="3"/>
        <v/>
      </c>
      <c r="B117" s="40" t="str">
        <f t="shared" si="4"/>
        <v/>
      </c>
      <c r="C117" s="33"/>
      <c r="D117" s="33"/>
      <c r="E117" s="32"/>
      <c r="F117" s="32"/>
      <c r="G117" s="44"/>
      <c r="H117" s="28"/>
      <c r="I117" s="28"/>
      <c r="J117" s="22"/>
      <c r="K117" s="23"/>
      <c r="L117" s="24" t="str">
        <f t="shared" si="5"/>
        <v/>
      </c>
      <c r="M117" s="24" t="str">
        <f t="shared" si="6"/>
        <v/>
      </c>
    </row>
    <row r="118" spans="1:13" x14ac:dyDescent="0.25">
      <c r="A118" s="40" t="str">
        <f t="shared" si="3"/>
        <v/>
      </c>
      <c r="B118" s="40" t="str">
        <f t="shared" si="4"/>
        <v/>
      </c>
      <c r="C118" s="33"/>
      <c r="D118" s="33"/>
      <c r="E118" s="32"/>
      <c r="F118" s="32"/>
      <c r="G118" s="44"/>
      <c r="H118" s="28"/>
      <c r="I118" s="28"/>
      <c r="J118" s="22"/>
      <c r="K118" s="23"/>
      <c r="L118" s="24" t="str">
        <f t="shared" si="5"/>
        <v/>
      </c>
      <c r="M118" s="24" t="str">
        <f t="shared" si="6"/>
        <v/>
      </c>
    </row>
    <row r="119" spans="1:13" x14ac:dyDescent="0.25">
      <c r="A119" s="40" t="str">
        <f t="shared" si="3"/>
        <v/>
      </c>
      <c r="B119" s="40" t="str">
        <f t="shared" si="4"/>
        <v/>
      </c>
      <c r="C119" s="33"/>
      <c r="D119" s="33"/>
      <c r="E119" s="32"/>
      <c r="F119" s="32"/>
      <c r="G119" s="44"/>
      <c r="H119" s="28"/>
      <c r="I119" s="28"/>
      <c r="J119" s="22"/>
      <c r="K119" s="23"/>
      <c r="L119" s="24" t="str">
        <f t="shared" si="5"/>
        <v/>
      </c>
      <c r="M119" s="24" t="str">
        <f t="shared" si="6"/>
        <v/>
      </c>
    </row>
    <row r="120" spans="1:13" x14ac:dyDescent="0.25">
      <c r="E120"/>
    </row>
    <row r="121" spans="1:13" x14ac:dyDescent="0.25">
      <c r="E121"/>
    </row>
  </sheetData>
  <mergeCells count="5">
    <mergeCell ref="B62:H63"/>
    <mergeCell ref="B96:K97"/>
    <mergeCell ref="A3:I3"/>
    <mergeCell ref="A4:I4"/>
    <mergeCell ref="A5:I5"/>
  </mergeCells>
  <dataValidations count="7">
    <dataValidation type="list" allowBlank="1" showInputMessage="1" showErrorMessage="1" sqref="E64:E71" xr:uid="{613ACD1E-D882-4005-9574-0F6FF883A044}">
      <formula1>"Item 1 - Residential ($ per kWh)"</formula1>
    </dataValidation>
    <dataValidation type="list" allowBlank="1" showInputMessage="1" showErrorMessage="1" sqref="B43 C64:C71" xr:uid="{2919F392-97FD-4F44-BB70-B7D70FBF78F3}">
      <formula1>$B$17:$B$37</formula1>
    </dataValidation>
    <dataValidation type="list" allowBlank="1" showInputMessage="1" showErrorMessage="1" sqref="I62 I75" xr:uid="{036F1D28-D517-4A04-A807-C39882942F65}">
      <formula1>"Currently Actice, Planned, Either Active or Planned"</formula1>
    </dataValidation>
    <dataValidation type="list" allowBlank="1" showInputMessage="1" showErrorMessage="1" sqref="I63:I71 I76:I84" xr:uid="{AEFDDFC7-EA24-42A8-B063-B95805C37BF0}">
      <formula1>"Currently Actice, Planned, Both Active and Planned"</formula1>
    </dataValidation>
    <dataValidation type="list" allowBlank="1" showInputMessage="1" showErrorMessage="1" sqref="F110" xr:uid="{45C2C616-E431-4418-B7DB-D0AC1251C719}">
      <formula1>"Currently Actice, Planned"</formula1>
    </dataValidation>
    <dataValidation type="list" allowBlank="1" showInputMessage="1" showErrorMessage="1" sqref="F111:F119 F98:F107" xr:uid="{E2001E2D-5AAC-49A3-AF1E-B5E2C182FC2C}">
      <formula1>"Currently Actice, Planned Solar Farm"</formula1>
    </dataValidation>
    <dataValidation type="list" allowBlank="1" showInputMessage="1" showErrorMessage="1" sqref="E75:E84" xr:uid="{BA06073B-2C2D-406C-820A-ACDDD115F365}">
      <formula1>"Item 1 - residential, Item 2 - non-residential non-demand"</formula1>
    </dataValidation>
  </dataValidations>
  <pageMargins left="0.7" right="0.7" top="0.75" bottom="0.75" header="0.3" footer="0.3"/>
  <pageSetup orientation="portrait" r:id="rId1"/>
  <headerFooter>
    <oddHeader>&amp;RGROUP 05302 - Community Solar (Statewide)</oddHeader>
    <oddFooter>&amp;L&amp;F&amp;R&amp;P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0DCFA3E-D273-434A-A845-626253F745B9}">
          <x14:formula1>
            <xm:f>'Lot 1 - VDER'!$A$21:$A$23</xm:f>
          </x14:formula1>
          <xm:sqref>B44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Instructions</vt:lpstr>
      <vt:lpstr>Lot 1 - VDER</vt:lpstr>
      <vt:lpstr>Lot 2 - NEM</vt:lpstr>
      <vt:lpstr>'Lot 1 - VDER'!Check2</vt:lpstr>
      <vt:lpstr>'Lot 2 - NEM'!Check2</vt:lpstr>
      <vt:lpstr>'Lot 1 - VDER'!Email</vt:lpstr>
      <vt:lpstr>'Lot 2 - NEM'!Email</vt:lpstr>
      <vt:lpstr>'Lot 1 - VDER'!PriCon</vt:lpstr>
      <vt:lpstr>'Lot 2 - NEM'!PriCon</vt:lpstr>
      <vt:lpstr>Instructions!Print_Area</vt:lpstr>
      <vt:lpstr>'Lot 1 - VDER'!SecCon</vt:lpstr>
      <vt:lpstr>'Lot 2 - NEM'!SecCon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Gardner, Todd (OGS)</dc:creator>
  <cp:lastModifiedBy>Kayser, Todd (OGS)</cp:lastModifiedBy>
  <cp:lastPrinted>2019-12-26T16:28:20Z</cp:lastPrinted>
  <dcterms:created xsi:type="dcterms:W3CDTF">2019-07-02T14:38:49Z</dcterms:created>
  <dcterms:modified xsi:type="dcterms:W3CDTF">2020-05-01T15:03:03Z</dcterms:modified>
</cp:coreProperties>
</file>