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ProcurementServices\PSTm03(StJock)\Serials,Databases\20070-23260 Serials,DatabaseAccess\Pricelists\Enformion LLC\2025-10-29 Update\"/>
    </mc:Choice>
  </mc:AlternateContent>
  <xr:revisionPtr revIDLastSave="0" documentId="13_ncr:1_{676587DE-2D83-4D5F-8519-AD5DD042D1E8}" xr6:coauthVersionLast="47" xr6:coauthVersionMax="47" xr10:uidLastSave="{00000000-0000-0000-0000-000000000000}"/>
  <bookViews>
    <workbookView xWindow="28680" yWindow="-120" windowWidth="29040" windowHeight="15720" xr2:uid="{4B183F41-7A9E-4434-950F-8C48B819136F}"/>
  </bookViews>
  <sheets>
    <sheet name="Lot 3 - Databases" sheetId="1" r:id="rId1"/>
  </sheets>
  <definedNames>
    <definedName name="_xlnm._FilterDatabase" localSheetId="0" hidden="1">'Lot 3 - Databases'!$A$4:$H$4</definedName>
    <definedName name="_xlnm.Print_Area" localSheetId="0">'Lot 3 - Databases'!$A$1:$H$148</definedName>
    <definedName name="_xlnm.Print_Titles" localSheetId="0">'Lot 3 - Databases'!$1:$3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1" l="1"/>
  <c r="F115" i="1"/>
  <c r="F114" i="1"/>
  <c r="F113" i="1"/>
  <c r="F112" i="1"/>
  <c r="G109" i="1"/>
  <c r="G108" i="1"/>
  <c r="G107" i="1"/>
  <c r="G106" i="1"/>
  <c r="G105" i="1"/>
  <c r="G104" i="1"/>
  <c r="G103" i="1"/>
  <c r="G102" i="1"/>
  <c r="G101" i="1"/>
  <c r="G100" i="1"/>
  <c r="G99" i="1"/>
  <c r="G98" i="1"/>
  <c r="G97" i="1"/>
  <c r="G96" i="1"/>
  <c r="G95" i="1"/>
  <c r="G94" i="1"/>
  <c r="G92" i="1"/>
  <c r="G91" i="1"/>
  <c r="G90" i="1"/>
  <c r="G89" i="1"/>
  <c r="G88" i="1"/>
  <c r="G87" i="1"/>
  <c r="G86" i="1"/>
  <c r="G85" i="1"/>
  <c r="G84" i="1"/>
  <c r="G83" i="1"/>
  <c r="G82" i="1"/>
  <c r="G81" i="1"/>
  <c r="G80" i="1"/>
  <c r="G79" i="1"/>
  <c r="G78" i="1"/>
  <c r="G77" i="1"/>
  <c r="G76" i="1"/>
  <c r="G75" i="1"/>
  <c r="G72" i="1"/>
  <c r="G69" i="1"/>
  <c r="G68" i="1"/>
  <c r="G67" i="1"/>
  <c r="G66" i="1"/>
  <c r="G63" i="1"/>
  <c r="G62" i="1"/>
  <c r="G61" i="1"/>
  <c r="G60" i="1"/>
  <c r="G59" i="1"/>
  <c r="G58" i="1"/>
  <c r="G55" i="1"/>
  <c r="G52" i="1"/>
  <c r="G51" i="1"/>
  <c r="G50"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8" i="1"/>
  <c r="G7" i="1"/>
  <c r="G6" i="1"/>
  <c r="G5" i="1"/>
</calcChain>
</file>

<file path=xl/sharedStrings.xml><?xml version="1.0" encoding="utf-8"?>
<sst xmlns="http://schemas.openxmlformats.org/spreadsheetml/2006/main" count="496" uniqueCount="220">
  <si>
    <t>Lot 3: Databases</t>
  </si>
  <si>
    <t>Product Code/SKU 
(if applicable)</t>
  </si>
  <si>
    <t>Database Name/Description</t>
  </si>
  <si>
    <t>Library Type (Public, Academic, etc.)</t>
  </si>
  <si>
    <t>Library Tier (as defined in Tiered Pricing table)</t>
  </si>
  <si>
    <t>List Price</t>
  </si>
  <si>
    <t>Discount</t>
  </si>
  <si>
    <t>Net Price</t>
  </si>
  <si>
    <t>Additional Information</t>
  </si>
  <si>
    <t>001-WEB-0001</t>
  </si>
  <si>
    <t>Monthly Subscription Seat (Enformion Enterprise Web)</t>
  </si>
  <si>
    <t>Investigative</t>
  </si>
  <si>
    <t>Not Applicable</t>
  </si>
  <si>
    <t xml:space="preserve">Customizable, Unlimited Access to all Core Data Services Below. Can be bundled with API, Batch, or other customized services. </t>
  </si>
  <si>
    <t>002-WEB-0001</t>
  </si>
  <si>
    <t>Monthly Subscription Seat (Enformion Credentialing)</t>
  </si>
  <si>
    <t>Services for Identity and Credentialing Requirements, Includes Unlimited Access to Core Person Records Below (Excludes Business Data)</t>
  </si>
  <si>
    <t>003-WEB-0001</t>
  </si>
  <si>
    <t>Monthly Subscription Seat (Enformion for Civil Enforcement)</t>
  </si>
  <si>
    <t>Services for Civil Enforcement Agencies, Includes Unlimited Access to Core Person Records, Core Property Records, Core Criminal Records, and Core Business Data</t>
  </si>
  <si>
    <t>005-WEB-0001</t>
  </si>
  <si>
    <t>Monthly Subscription Seat (Enformion Contact Tracing)</t>
  </si>
  <si>
    <t xml:space="preserve">Includes unlimited access to Premium Person Search, Relatives and Associates, Phones, Addresses,  Tenant, and Assessor data. </t>
  </si>
  <si>
    <t>Core Person Records</t>
  </si>
  <si>
    <t>001-WEB-0002</t>
  </si>
  <si>
    <t>Comprehensive Person Report</t>
  </si>
  <si>
    <t>Delivered Within Web Appilication</t>
  </si>
  <si>
    <t>001-WEB-0003</t>
  </si>
  <si>
    <t>Premium People Search</t>
  </si>
  <si>
    <t>001-WEB-0004</t>
  </si>
  <si>
    <t>Birth Records</t>
  </si>
  <si>
    <t>001-WEB-0005</t>
  </si>
  <si>
    <t>Death Records</t>
  </si>
  <si>
    <t>001-WEB-0006</t>
  </si>
  <si>
    <t>Divorce Records</t>
  </si>
  <si>
    <t>001-WEB-0007</t>
  </si>
  <si>
    <t>Marriage Records</t>
  </si>
  <si>
    <t>001-WEB-0008</t>
  </si>
  <si>
    <t>SSN Verifier Plus</t>
  </si>
  <si>
    <t>001-WEB-0014</t>
  </si>
  <si>
    <t>Aircraft Records</t>
  </si>
  <si>
    <t>001-WEB-0015</t>
  </si>
  <si>
    <t>Domain Registrations</t>
  </si>
  <si>
    <t>001-WEB-0016</t>
  </si>
  <si>
    <t>Vehicle Ownership</t>
  </si>
  <si>
    <t>001-WEB-0017</t>
  </si>
  <si>
    <t>Vessel Records</t>
  </si>
  <si>
    <t>001-WEB-0018</t>
  </si>
  <si>
    <t>Premium Profile Report</t>
  </si>
  <si>
    <t>001-WEB-0019</t>
  </si>
  <si>
    <t>Mini Profile</t>
  </si>
  <si>
    <t>001-WEB-0020</t>
  </si>
  <si>
    <t>Neighborhood Profile</t>
  </si>
  <si>
    <t>001-WEB-0022</t>
  </si>
  <si>
    <t>Shared Residence Report</t>
  </si>
  <si>
    <t>001-WEB-0023</t>
  </si>
  <si>
    <t>Telephone / Cell Phone Report</t>
  </si>
  <si>
    <t>001-WEB-0030</t>
  </si>
  <si>
    <t>Hunting &amp; Fishing Licenses</t>
  </si>
  <si>
    <t>001-WEB-0031</t>
  </si>
  <si>
    <t>Pilot's Licenses</t>
  </si>
  <si>
    <t>001-WEB-0032</t>
  </si>
  <si>
    <t>Professional Licenses</t>
  </si>
  <si>
    <t>001-WEB-0035</t>
  </si>
  <si>
    <t>Arrests Records</t>
  </si>
  <si>
    <t>001-WEB-0036</t>
  </si>
  <si>
    <t>Criminal Records</t>
  </si>
  <si>
    <t>001-WEB-0037</t>
  </si>
  <si>
    <t>Sex Offender Records</t>
  </si>
  <si>
    <t>001-WEB-0038</t>
  </si>
  <si>
    <t>Prohibited Party / Terrorist Search (OFAC)</t>
  </si>
  <si>
    <t>001-WEB-0039</t>
  </si>
  <si>
    <t>Traffic Records</t>
  </si>
  <si>
    <t>001-WEB-0040</t>
  </si>
  <si>
    <t>National Warrants</t>
  </si>
  <si>
    <t>001-WEB-0041</t>
  </si>
  <si>
    <t>Real Time Arrest and Incarceration Records</t>
  </si>
  <si>
    <t>001-WEB-0042</t>
  </si>
  <si>
    <t>Bankruptcy / Lien / Judgement Records</t>
  </si>
  <si>
    <t>001-WEB-0043</t>
  </si>
  <si>
    <t>Bankruptcy Records</t>
  </si>
  <si>
    <t>001-WEB-0044</t>
  </si>
  <si>
    <t>Tax Lien Records</t>
  </si>
  <si>
    <t>001-WEB-0045</t>
  </si>
  <si>
    <t>Civil Judgments</t>
  </si>
  <si>
    <t>001-WEB-0047</t>
  </si>
  <si>
    <t>Eviction Records</t>
  </si>
  <si>
    <t>001-WEB-0048</t>
  </si>
  <si>
    <t>Foreclosure Records</t>
  </si>
  <si>
    <t>001-WEB-0049</t>
  </si>
  <si>
    <t>All Docket</t>
  </si>
  <si>
    <t>001-WEB-0050</t>
  </si>
  <si>
    <t>Appellate Docket</t>
  </si>
  <si>
    <t>001-WEB-0051</t>
  </si>
  <si>
    <t>Bankruptcy Docket</t>
  </si>
  <si>
    <t>001-WEB-0052</t>
  </si>
  <si>
    <t>Federal Civil Docket</t>
  </si>
  <si>
    <t>001-WEB-0053</t>
  </si>
  <si>
    <t>Federal Criminal Docket</t>
  </si>
  <si>
    <t>Core Property Records</t>
  </si>
  <si>
    <t>001-WEB-0011</t>
  </si>
  <si>
    <t>Assessor Records</t>
  </si>
  <si>
    <t>001-WEB-0012</t>
  </si>
  <si>
    <t>Deeds Records</t>
  </si>
  <si>
    <t>001-WEB-0013</t>
  </si>
  <si>
    <t>Real Property-Combined Search</t>
  </si>
  <si>
    <t>Core Criminal Records</t>
  </si>
  <si>
    <t>001-WEB-0021</t>
  </si>
  <si>
    <t>Criminal Profile</t>
  </si>
  <si>
    <t>Core Business Data</t>
  </si>
  <si>
    <t>001-WEB-0024</t>
  </si>
  <si>
    <t>Combined Business Search</t>
  </si>
  <si>
    <t>001-WEB-0025</t>
  </si>
  <si>
    <t>DBA/FBN Records</t>
  </si>
  <si>
    <t>001-WEB-0026</t>
  </si>
  <si>
    <t>FEIN-Tax ID Records</t>
  </si>
  <si>
    <t>001-WEB-0027</t>
  </si>
  <si>
    <t>Corporate Records</t>
  </si>
  <si>
    <t>001-WEB-0028</t>
  </si>
  <si>
    <t>Workplace Records</t>
  </si>
  <si>
    <t>001-WEB-0029</t>
  </si>
  <si>
    <t>DEA Licenses</t>
  </si>
  <si>
    <t>Premium Data Services</t>
  </si>
  <si>
    <t>001-WEB-0009</t>
  </si>
  <si>
    <t>Premium Social Media Report</t>
  </si>
  <si>
    <t>001-WEB-0033</t>
  </si>
  <si>
    <t>Onsite County Civil Service Fee</t>
  </si>
  <si>
    <t>001-WEB-0034</t>
  </si>
  <si>
    <t>Onsite County Criminal Service Fee</t>
  </si>
  <si>
    <t>001-WEB-0054</t>
  </si>
  <si>
    <t>Predictive Business Financial Report</t>
  </si>
  <si>
    <t>Integration Services</t>
  </si>
  <si>
    <t>002-WEB-0002</t>
  </si>
  <si>
    <t>Custom Database Table Connection Setup Fee For an Agency Customer</t>
  </si>
  <si>
    <t>Contractor will load and connect a custom database table provided by the agency, examples may be CCW permits, passports, driver licenses, others, for use only by the agency's staff.</t>
  </si>
  <si>
    <t>System to System Data Delivery</t>
  </si>
  <si>
    <t>001-API-2001</t>
  </si>
  <si>
    <t>Find A Person</t>
  </si>
  <si>
    <t>Via Web Services / API</t>
  </si>
  <si>
    <t>001-API-2002</t>
  </si>
  <si>
    <t>Reverse Phone Search</t>
  </si>
  <si>
    <t>001-API-2003</t>
  </si>
  <si>
    <t>Business Search</t>
  </si>
  <si>
    <t>001-API-2004</t>
  </si>
  <si>
    <t>Census Search</t>
  </si>
  <si>
    <t>001-API-2005</t>
  </si>
  <si>
    <t>Criminal Search</t>
  </si>
  <si>
    <t>001-API-2006</t>
  </si>
  <si>
    <t>Debt Search (Bankruptcy, Lien, Judgment)</t>
  </si>
  <si>
    <t>001-API-2007</t>
  </si>
  <si>
    <t>Domain Search</t>
  </si>
  <si>
    <t>001-API-2008</t>
  </si>
  <si>
    <t>Eviction Search</t>
  </si>
  <si>
    <t>001-API-2009</t>
  </si>
  <si>
    <t>FEIN Search</t>
  </si>
  <si>
    <t>001-API-2010</t>
  </si>
  <si>
    <t>001-API-2011</t>
  </si>
  <si>
    <t>Property Search</t>
  </si>
  <si>
    <t>001-API-2012</t>
  </si>
  <si>
    <t>Workplace Search</t>
  </si>
  <si>
    <t>001-API-2013</t>
  </si>
  <si>
    <t>Marriage Search</t>
  </si>
  <si>
    <t>001-API-2014</t>
  </si>
  <si>
    <t>Divorce Search</t>
  </si>
  <si>
    <t>001-API-2015</t>
  </si>
  <si>
    <t>001-API-2016</t>
  </si>
  <si>
    <t>Place of Employment / Workplace</t>
  </si>
  <si>
    <t>001-API-2017</t>
  </si>
  <si>
    <t>Enformion Identity Verification Search</t>
  </si>
  <si>
    <t>005-MTR-4001</t>
  </si>
  <si>
    <t>Continuous Monitoring (Per Individual, Per Month)</t>
  </si>
  <si>
    <t>001-BAT-3001</t>
  </si>
  <si>
    <t>Best Address</t>
  </si>
  <si>
    <t>Via Batch File Exchange</t>
  </si>
  <si>
    <t>001-BAT-3002</t>
  </si>
  <si>
    <t>Best 3 Addresses</t>
  </si>
  <si>
    <t>001-BAT-3003</t>
  </si>
  <si>
    <t>Best Phone</t>
  </si>
  <si>
    <t>001-BAT-3004</t>
  </si>
  <si>
    <t xml:space="preserve">Best 3 Phones </t>
  </si>
  <si>
    <t>001-BAT-3005</t>
  </si>
  <si>
    <t>Address + Phone</t>
  </si>
  <si>
    <t>001-BAT-3006</t>
  </si>
  <si>
    <t>Address + Best 3 Phones</t>
  </si>
  <si>
    <t>001-BAT-3007</t>
  </si>
  <si>
    <t>Criminal</t>
  </si>
  <si>
    <t>001-BAT-3008</t>
  </si>
  <si>
    <t>Business</t>
  </si>
  <si>
    <t>001-BAT-3009</t>
  </si>
  <si>
    <t>Bankruptcy Search</t>
  </si>
  <si>
    <t>001-BAT-3010</t>
  </si>
  <si>
    <t>Liens</t>
  </si>
  <si>
    <t>001-BAT-3011</t>
  </si>
  <si>
    <t>Judgements</t>
  </si>
  <si>
    <t>001-BAT-3012</t>
  </si>
  <si>
    <t>Debt: BK, Liens, Judgments</t>
  </si>
  <si>
    <t>001-BAT-3013</t>
  </si>
  <si>
    <t>Best Phone + Email</t>
  </si>
  <si>
    <t>001-BAT-3014</t>
  </si>
  <si>
    <t xml:space="preserve">Best 3 Properties Owned by Individual </t>
  </si>
  <si>
    <t>001-BAT-3016</t>
  </si>
  <si>
    <t>Deceased Records Search</t>
  </si>
  <si>
    <t>001-BAT-3017</t>
  </si>
  <si>
    <t xml:space="preserve">Household Composition Search </t>
  </si>
  <si>
    <t>Truv Employment &amp; Income Verification</t>
  </si>
  <si>
    <t>GOV-VOIE-PRL</t>
  </si>
  <si>
    <t>Verify income and employment using payroll aggregation. Includes up to 3 years of W-2s and paystubs.</t>
  </si>
  <si>
    <t>API Submission</t>
  </si>
  <si>
    <t>GOV-DOC-DOC</t>
  </si>
  <si>
    <t>Verify income using document processing.</t>
  </si>
  <si>
    <t>GOV-VOA-FA</t>
  </si>
  <si>
    <t>Verify assets and self-employment income using financial accounts aggregation.</t>
  </si>
  <si>
    <t>TRV-PRO-MSC</t>
  </si>
  <si>
    <t>Dedicated account manager and SOC2 report. All third-party fees included. Annual Fee.</t>
  </si>
  <si>
    <t>Services</t>
  </si>
  <si>
    <t>TRV-ENT-MSC</t>
  </si>
  <si>
    <t>Dedicated customer success manager, security, support, and SSO.</t>
  </si>
  <si>
    <t>Additional Discounts or Ordering Information Notes</t>
  </si>
  <si>
    <t xml:space="preserve">Our products are typically bundled together, such as bulk batch or API-delivered data with supporting web-investigative seats.   We consider the projected annual data volume for the customer and price competitively for each opportunity.   Discounts offered are done in context of the specific anticipated needs, anticipated technical support requirements, and the type of use case. </t>
  </si>
  <si>
    <t>AWARD 23260 - BOOKS, SERIALS, DATABASES, AND LIBRARY RESOURCE MANAGEMENT PRODUCTS
Updated: November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</si>
</sst>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b/>
      <sz val="11"/>
      <name val="Calibri"/>
      <family val="2"/>
      <scheme val="minor"/>
    </font>
    <font>
      <b/>
      <u/>
      <sz val="11"/>
      <color theme="1"/>
      <name val="Calibri"/>
      <family val="2"/>
      <scheme val="minor"/>
    </font>
    <font>
      <sz val="11"/>
      <color rgb="FF000000"/>
      <name val="Calibri"/>
      <family val="2"/>
      <scheme val="minor"/>
    </font>
    <font>
      <sz val="12"/>
      <color rgb="FF9C5700"/>
      <name val="Calibri"/>
      <family val="2"/>
      <scheme val="minor"/>
    </font>
    <font>
      <sz val="11"/>
      <name val="Calibri"/>
      <family val="2"/>
      <scheme val="minor"/>
    </font>
  </fonts>
  <fills count="6">
    <fill>
      <patternFill patternType="none"/>
    </fill>
    <fill>
      <patternFill patternType="gray125"/>
    </fill>
    <fill>
      <patternFill patternType="solid">
        <fgColor rgb="FFFFEB9C"/>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2" borderId="0" applyNumberFormat="0" applyBorder="0" applyAlignment="0" applyProtection="0"/>
  </cellStyleXfs>
  <cellXfs count="47">
    <xf numFmtId="0" fontId="0" fillId="0" borderId="0" xfId="0"/>
    <xf numFmtId="0" fontId="4" fillId="0" borderId="0" xfId="0" applyFont="1" applyAlignment="1">
      <alignment horizontal="center" wrapText="1"/>
    </xf>
    <xf numFmtId="0" fontId="0" fillId="0" borderId="0" xfId="0" applyAlignment="1">
      <alignment horizontal="left" wrapText="1"/>
    </xf>
    <xf numFmtId="0" fontId="0" fillId="0" borderId="0" xfId="0" applyAlignment="1">
      <alignment wrapText="1"/>
    </xf>
    <xf numFmtId="164" fontId="0" fillId="0" borderId="0" xfId="1" applyNumberFormat="1" applyFont="1" applyAlignment="1">
      <alignment wrapText="1"/>
    </xf>
    <xf numFmtId="164" fontId="0" fillId="0" borderId="0" xfId="0" applyNumberFormat="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164" fontId="0" fillId="0" borderId="1" xfId="1" applyNumberFormat="1" applyFont="1" applyBorder="1" applyAlignment="1" applyProtection="1">
      <alignment horizontal="center" vertical="center"/>
      <protection locked="0"/>
    </xf>
    <xf numFmtId="9" fontId="0" fillId="0" borderId="1" xfId="2" applyFont="1"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
      <protection locked="0"/>
    </xf>
    <xf numFmtId="164" fontId="0" fillId="0" borderId="1" xfId="1" applyNumberFormat="1" applyFont="1" applyBorder="1" applyAlignment="1" applyProtection="1">
      <alignment horizontal="center"/>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164" fontId="7" fillId="0" borderId="1" xfId="1" applyNumberFormat="1" applyFont="1" applyBorder="1" applyAlignment="1" applyProtection="1">
      <alignment horizontal="center" vertical="center"/>
      <protection locked="0"/>
    </xf>
    <xf numFmtId="9" fontId="7" fillId="0" borderId="1" xfId="2" applyFont="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0" xfId="0" applyProtection="1">
      <protection locked="0"/>
    </xf>
    <xf numFmtId="0" fontId="0" fillId="0" borderId="0" xfId="0" applyAlignment="1" applyProtection="1">
      <alignment horizontal="left" wrapText="1"/>
      <protection locked="0"/>
    </xf>
    <xf numFmtId="164" fontId="0" fillId="0" borderId="0" xfId="1" applyNumberFormat="1" applyFont="1" applyBorder="1" applyProtection="1">
      <protection locked="0"/>
    </xf>
    <xf numFmtId="10" fontId="0" fillId="0" borderId="0" xfId="2" applyNumberFormat="1" applyFont="1" applyBorder="1" applyAlignment="1" applyProtection="1">
      <alignment horizontal="center" vertical="center"/>
      <protection locked="0"/>
    </xf>
    <xf numFmtId="164" fontId="0" fillId="0" borderId="0" xfId="0" applyNumberFormat="1" applyAlignment="1" applyProtection="1">
      <alignment vertical="center"/>
      <protection locked="0"/>
    </xf>
    <xf numFmtId="0" fontId="0" fillId="0" borderId="0" xfId="0" applyAlignment="1" applyProtection="1">
      <alignment wrapText="1"/>
      <protection locked="0"/>
    </xf>
    <xf numFmtId="0" fontId="0" fillId="0" borderId="1" xfId="0" applyBorder="1" applyAlignment="1" applyProtection="1">
      <alignment horizontal="center" wrapText="1"/>
      <protection locked="0"/>
    </xf>
    <xf numFmtId="0" fontId="9" fillId="0" borderId="1" xfId="3" applyFont="1" applyFill="1" applyBorder="1" applyProtection="1">
      <protection locked="0"/>
    </xf>
    <xf numFmtId="0" fontId="5" fillId="0" borderId="1" xfId="3" applyFont="1" applyFill="1" applyBorder="1" applyAlignment="1" applyProtection="1">
      <alignment horizontal="left" wrapText="1"/>
      <protection locked="0"/>
    </xf>
    <xf numFmtId="0" fontId="9" fillId="0" borderId="1" xfId="3" applyFont="1" applyFill="1" applyBorder="1" applyAlignment="1" applyProtection="1">
      <alignment horizontal="center"/>
      <protection locked="0"/>
    </xf>
    <xf numFmtId="164" fontId="9" fillId="0" borderId="1" xfId="3" applyNumberFormat="1" applyFont="1" applyFill="1" applyBorder="1" applyAlignment="1" applyProtection="1">
      <alignment horizontal="center"/>
      <protection locked="0"/>
    </xf>
    <xf numFmtId="10" fontId="9" fillId="0" borderId="1" xfId="3" applyNumberFormat="1" applyFont="1" applyFill="1" applyBorder="1" applyAlignment="1" applyProtection="1">
      <alignment horizontal="center" vertical="center"/>
      <protection locked="0"/>
    </xf>
    <xf numFmtId="0" fontId="9" fillId="0" borderId="1" xfId="3" applyFont="1" applyFill="1" applyBorder="1" applyAlignment="1" applyProtection="1">
      <alignment horizontal="center" wrapText="1"/>
      <protection locked="0"/>
    </xf>
    <xf numFmtId="0" fontId="9" fillId="0" borderId="1" xfId="3" applyFont="1" applyFill="1" applyBorder="1" applyAlignment="1" applyProtection="1">
      <alignment horizontal="left" wrapText="1"/>
      <protection locked="0"/>
    </xf>
    <xf numFmtId="164" fontId="9" fillId="0" borderId="1" xfId="3" applyNumberFormat="1" applyFont="1" applyFill="1" applyBorder="1" applyAlignment="1" applyProtection="1">
      <alignment horizontal="center" vertical="center"/>
      <protection locked="0"/>
    </xf>
    <xf numFmtId="0" fontId="3" fillId="0" borderId="0" xfId="0" applyFont="1" applyAlignment="1">
      <alignment horizontal="center" wrapText="1"/>
    </xf>
    <xf numFmtId="0" fontId="2" fillId="0" borderId="0" xfId="0" applyFont="1" applyAlignment="1">
      <alignment wrapText="1"/>
    </xf>
    <xf numFmtId="0" fontId="4" fillId="3" borderId="1" xfId="0" applyFont="1" applyFill="1" applyBorder="1" applyAlignment="1">
      <alignment horizontal="center" vertical="center"/>
    </xf>
    <xf numFmtId="0" fontId="0" fillId="3" borderId="1" xfId="0" applyFill="1" applyBorder="1"/>
    <xf numFmtId="0" fontId="5" fillId="4" borderId="1" xfId="0" applyFont="1" applyFill="1" applyBorder="1" applyAlignment="1">
      <alignment horizontal="center" vertical="center" wrapText="1"/>
    </xf>
    <xf numFmtId="0" fontId="0" fillId="5" borderId="1" xfId="0" applyFill="1" applyBorder="1" applyAlignment="1" applyProtection="1">
      <alignment horizontal="left" vertical="top" wrapText="1"/>
      <protection locked="0"/>
    </xf>
  </cellXfs>
  <cellStyles count="4">
    <cellStyle name="Currency" xfId="1" builtinId="4"/>
    <cellStyle name="Neutral" xfId="3" builtinId="2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1521D-6B18-43EB-BF2B-6C96A8FD9205}">
  <sheetPr>
    <tabColor theme="4" tint="0.59999389629810485"/>
    <pageSetUpPr fitToPage="1"/>
  </sheetPr>
  <dimension ref="A1:H148"/>
  <sheetViews>
    <sheetView tabSelected="1" zoomScale="75" zoomScaleNormal="75" zoomScaleSheetLayoutView="55" workbookViewId="0">
      <selection activeCell="O4" sqref="O4"/>
    </sheetView>
  </sheetViews>
  <sheetFormatPr defaultColWidth="9.140625" defaultRowHeight="15" x14ac:dyDescent="0.25"/>
  <cols>
    <col min="1" max="1" width="17.42578125" style="26" bestFit="1" customWidth="1"/>
    <col min="2" max="2" width="34.5703125" style="27" bestFit="1" customWidth="1"/>
    <col min="3" max="3" width="25.85546875" style="26" bestFit="1" customWidth="1"/>
    <col min="4" max="4" width="28.85546875" style="26" bestFit="1" customWidth="1"/>
    <col min="5" max="5" width="12.42578125" style="28" bestFit="1" customWidth="1"/>
    <col min="6" max="6" width="12" style="29" bestFit="1" customWidth="1"/>
    <col min="7" max="7" width="12.42578125" style="30" bestFit="1" customWidth="1"/>
    <col min="8" max="8" width="34.42578125" style="31" customWidth="1"/>
  </cols>
  <sheetData>
    <row r="1" spans="1:8" ht="68.45" customHeight="1" x14ac:dyDescent="0.35">
      <c r="A1" s="41" t="s">
        <v>219</v>
      </c>
      <c r="B1" s="42"/>
      <c r="C1" s="42"/>
      <c r="D1" s="42"/>
      <c r="E1" s="42"/>
      <c r="F1" s="42"/>
      <c r="G1" s="42"/>
      <c r="H1" s="42"/>
    </row>
    <row r="2" spans="1:8" ht="34.5" customHeight="1" x14ac:dyDescent="0.35">
      <c r="A2" s="1"/>
      <c r="B2" s="2"/>
      <c r="C2" s="3"/>
      <c r="D2" s="3"/>
      <c r="E2" s="4"/>
      <c r="F2" s="3"/>
      <c r="G2" s="5"/>
      <c r="H2" s="3"/>
    </row>
    <row r="3" spans="1:8" ht="23.25" x14ac:dyDescent="0.25">
      <c r="A3" s="43" t="s">
        <v>0</v>
      </c>
      <c r="B3" s="43"/>
      <c r="C3" s="43"/>
      <c r="D3" s="43"/>
      <c r="E3" s="43"/>
      <c r="F3" s="43"/>
      <c r="G3" s="43"/>
      <c r="H3" s="44"/>
    </row>
    <row r="4" spans="1:8" ht="45" x14ac:dyDescent="0.25">
      <c r="A4" s="24" t="s">
        <v>1</v>
      </c>
      <c r="B4" s="6" t="s">
        <v>2</v>
      </c>
      <c r="C4" s="7" t="s">
        <v>3</v>
      </c>
      <c r="D4" s="7" t="s">
        <v>4</v>
      </c>
      <c r="E4" s="8" t="s">
        <v>5</v>
      </c>
      <c r="F4" s="7" t="s">
        <v>6</v>
      </c>
      <c r="G4" s="9" t="s">
        <v>7</v>
      </c>
      <c r="H4" s="7" t="s">
        <v>8</v>
      </c>
    </row>
    <row r="5" spans="1:8" ht="78" customHeight="1" x14ac:dyDescent="0.25">
      <c r="A5" s="10" t="s">
        <v>9</v>
      </c>
      <c r="B5" s="10" t="s">
        <v>10</v>
      </c>
      <c r="C5" s="11" t="s">
        <v>11</v>
      </c>
      <c r="D5" s="11" t="s">
        <v>12</v>
      </c>
      <c r="E5" s="12">
        <v>149</v>
      </c>
      <c r="F5" s="13">
        <v>0.5</v>
      </c>
      <c r="G5" s="12">
        <f>(E5)-(E5*F5)</f>
        <v>74.5</v>
      </c>
      <c r="H5" s="11" t="s">
        <v>13</v>
      </c>
    </row>
    <row r="6" spans="1:8" ht="77.099999999999994" customHeight="1" x14ac:dyDescent="0.25">
      <c r="A6" s="10" t="s">
        <v>14</v>
      </c>
      <c r="B6" s="10" t="s">
        <v>15</v>
      </c>
      <c r="C6" s="11" t="s">
        <v>11</v>
      </c>
      <c r="D6" s="11" t="s">
        <v>12</v>
      </c>
      <c r="E6" s="12">
        <v>129</v>
      </c>
      <c r="F6" s="13">
        <v>0.55000000000000004</v>
      </c>
      <c r="G6" s="12">
        <f t="shared" ref="G6:G7" si="0">(E6)-(E6*F6)</f>
        <v>58.05</v>
      </c>
      <c r="H6" s="11" t="s">
        <v>16</v>
      </c>
    </row>
    <row r="7" spans="1:8" ht="74.099999999999994" customHeight="1" x14ac:dyDescent="0.25">
      <c r="A7" s="10" t="s">
        <v>17</v>
      </c>
      <c r="B7" s="10" t="s">
        <v>18</v>
      </c>
      <c r="C7" s="11" t="s">
        <v>11</v>
      </c>
      <c r="D7" s="11" t="s">
        <v>12</v>
      </c>
      <c r="E7" s="12">
        <v>129</v>
      </c>
      <c r="F7" s="13">
        <v>0.5</v>
      </c>
      <c r="G7" s="12">
        <f t="shared" si="0"/>
        <v>64.5</v>
      </c>
      <c r="H7" s="11" t="s">
        <v>19</v>
      </c>
    </row>
    <row r="8" spans="1:8" ht="69.95" customHeight="1" x14ac:dyDescent="0.25">
      <c r="A8" s="10" t="s">
        <v>20</v>
      </c>
      <c r="B8" s="10" t="s">
        <v>21</v>
      </c>
      <c r="C8" s="11" t="s">
        <v>11</v>
      </c>
      <c r="D8" s="11" t="s">
        <v>12</v>
      </c>
      <c r="E8" s="12">
        <v>105</v>
      </c>
      <c r="F8" s="13">
        <v>0.61904761904761907</v>
      </c>
      <c r="G8" s="12">
        <f>(E8)-(E8*F8)</f>
        <v>40</v>
      </c>
      <c r="H8" s="11" t="s">
        <v>22</v>
      </c>
    </row>
    <row r="9" spans="1:8" x14ac:dyDescent="0.25">
      <c r="A9" s="14"/>
      <c r="B9" s="15"/>
      <c r="C9" s="16"/>
      <c r="D9" s="16"/>
      <c r="E9" s="17"/>
      <c r="F9" s="13"/>
      <c r="G9" s="12"/>
      <c r="H9" s="32"/>
    </row>
    <row r="10" spans="1:8" x14ac:dyDescent="0.25">
      <c r="A10" s="14"/>
      <c r="B10" s="18" t="s">
        <v>23</v>
      </c>
      <c r="C10" s="16"/>
      <c r="D10" s="16"/>
      <c r="E10" s="17"/>
      <c r="F10" s="13"/>
      <c r="G10" s="12"/>
      <c r="H10" s="32"/>
    </row>
    <row r="11" spans="1:8" x14ac:dyDescent="0.25">
      <c r="A11" s="10" t="s">
        <v>24</v>
      </c>
      <c r="B11" s="10" t="s">
        <v>25</v>
      </c>
      <c r="C11" s="11" t="s">
        <v>11</v>
      </c>
      <c r="D11" s="11" t="s">
        <v>12</v>
      </c>
      <c r="E11" s="12">
        <v>5</v>
      </c>
      <c r="F11" s="13">
        <v>0.55000000000000004</v>
      </c>
      <c r="G11" s="12">
        <f t="shared" ref="G11:G47" si="1">(E11)-(E11*F11)</f>
        <v>2.25</v>
      </c>
      <c r="H11" s="11" t="s">
        <v>26</v>
      </c>
    </row>
    <row r="12" spans="1:8" x14ac:dyDescent="0.25">
      <c r="A12" s="10" t="s">
        <v>27</v>
      </c>
      <c r="B12" s="10" t="s">
        <v>28</v>
      </c>
      <c r="C12" s="11" t="s">
        <v>11</v>
      </c>
      <c r="D12" s="11" t="s">
        <v>12</v>
      </c>
      <c r="E12" s="12">
        <v>1</v>
      </c>
      <c r="F12" s="13">
        <v>0.55000000000000004</v>
      </c>
      <c r="G12" s="12">
        <f t="shared" si="1"/>
        <v>0.44999999999999996</v>
      </c>
      <c r="H12" s="11" t="s">
        <v>26</v>
      </c>
    </row>
    <row r="13" spans="1:8" x14ac:dyDescent="0.25">
      <c r="A13" s="10" t="s">
        <v>29</v>
      </c>
      <c r="B13" s="10" t="s">
        <v>30</v>
      </c>
      <c r="C13" s="11" t="s">
        <v>11</v>
      </c>
      <c r="D13" s="11" t="s">
        <v>12</v>
      </c>
      <c r="E13" s="12">
        <v>0.5</v>
      </c>
      <c r="F13" s="13">
        <v>0.55000000000000004</v>
      </c>
      <c r="G13" s="12">
        <f t="shared" si="1"/>
        <v>0.22499999999999998</v>
      </c>
      <c r="H13" s="11" t="s">
        <v>26</v>
      </c>
    </row>
    <row r="14" spans="1:8" x14ac:dyDescent="0.25">
      <c r="A14" s="10" t="s">
        <v>31</v>
      </c>
      <c r="B14" s="10" t="s">
        <v>32</v>
      </c>
      <c r="C14" s="11" t="s">
        <v>11</v>
      </c>
      <c r="D14" s="11" t="s">
        <v>12</v>
      </c>
      <c r="E14" s="12">
        <v>0.25</v>
      </c>
      <c r="F14" s="13">
        <v>0.55000000000000004</v>
      </c>
      <c r="G14" s="12">
        <f t="shared" si="1"/>
        <v>0.11249999999999999</v>
      </c>
      <c r="H14" s="11" t="s">
        <v>26</v>
      </c>
    </row>
    <row r="15" spans="1:8" x14ac:dyDescent="0.25">
      <c r="A15" s="10" t="s">
        <v>33</v>
      </c>
      <c r="B15" s="10" t="s">
        <v>34</v>
      </c>
      <c r="C15" s="11" t="s">
        <v>11</v>
      </c>
      <c r="D15" s="11" t="s">
        <v>12</v>
      </c>
      <c r="E15" s="12">
        <v>0.5</v>
      </c>
      <c r="F15" s="13">
        <v>0.55000000000000004</v>
      </c>
      <c r="G15" s="12">
        <f t="shared" si="1"/>
        <v>0.22499999999999998</v>
      </c>
      <c r="H15" s="11" t="s">
        <v>26</v>
      </c>
    </row>
    <row r="16" spans="1:8" x14ac:dyDescent="0.25">
      <c r="A16" s="10" t="s">
        <v>35</v>
      </c>
      <c r="B16" s="10" t="s">
        <v>36</v>
      </c>
      <c r="C16" s="11" t="s">
        <v>11</v>
      </c>
      <c r="D16" s="11" t="s">
        <v>12</v>
      </c>
      <c r="E16" s="12">
        <v>0.5</v>
      </c>
      <c r="F16" s="13">
        <v>0.55000000000000004</v>
      </c>
      <c r="G16" s="12">
        <f t="shared" si="1"/>
        <v>0.22499999999999998</v>
      </c>
      <c r="H16" s="11" t="s">
        <v>26</v>
      </c>
    </row>
    <row r="17" spans="1:8" x14ac:dyDescent="0.25">
      <c r="A17" s="10" t="s">
        <v>37</v>
      </c>
      <c r="B17" s="10" t="s">
        <v>38</v>
      </c>
      <c r="C17" s="11" t="s">
        <v>11</v>
      </c>
      <c r="D17" s="11" t="s">
        <v>12</v>
      </c>
      <c r="E17" s="12">
        <v>0.25</v>
      </c>
      <c r="F17" s="13">
        <v>0.55000000000000004</v>
      </c>
      <c r="G17" s="12">
        <f t="shared" si="1"/>
        <v>0.11249999999999999</v>
      </c>
      <c r="H17" s="11" t="s">
        <v>26</v>
      </c>
    </row>
    <row r="18" spans="1:8" x14ac:dyDescent="0.25">
      <c r="A18" s="10" t="s">
        <v>39</v>
      </c>
      <c r="B18" s="10" t="s">
        <v>40</v>
      </c>
      <c r="C18" s="11" t="s">
        <v>11</v>
      </c>
      <c r="D18" s="11" t="s">
        <v>12</v>
      </c>
      <c r="E18" s="12">
        <v>1</v>
      </c>
      <c r="F18" s="13">
        <v>0.55000000000000004</v>
      </c>
      <c r="G18" s="12">
        <f t="shared" si="1"/>
        <v>0.44999999999999996</v>
      </c>
      <c r="H18" s="11" t="s">
        <v>26</v>
      </c>
    </row>
    <row r="19" spans="1:8" x14ac:dyDescent="0.25">
      <c r="A19" s="10" t="s">
        <v>41</v>
      </c>
      <c r="B19" s="10" t="s">
        <v>42</v>
      </c>
      <c r="C19" s="11" t="s">
        <v>11</v>
      </c>
      <c r="D19" s="11" t="s">
        <v>12</v>
      </c>
      <c r="E19" s="12">
        <v>0.5</v>
      </c>
      <c r="F19" s="13">
        <v>0.55000000000000004</v>
      </c>
      <c r="G19" s="12">
        <f t="shared" si="1"/>
        <v>0.22499999999999998</v>
      </c>
      <c r="H19" s="11" t="s">
        <v>26</v>
      </c>
    </row>
    <row r="20" spans="1:8" x14ac:dyDescent="0.25">
      <c r="A20" s="10" t="s">
        <v>43</v>
      </c>
      <c r="B20" s="10" t="s">
        <v>44</v>
      </c>
      <c r="C20" s="11" t="s">
        <v>11</v>
      </c>
      <c r="D20" s="11" t="s">
        <v>12</v>
      </c>
      <c r="E20" s="12">
        <v>2</v>
      </c>
      <c r="F20" s="13">
        <v>0.55000000000000004</v>
      </c>
      <c r="G20" s="12">
        <f t="shared" si="1"/>
        <v>0.89999999999999991</v>
      </c>
      <c r="H20" s="11" t="s">
        <v>26</v>
      </c>
    </row>
    <row r="21" spans="1:8" x14ac:dyDescent="0.25">
      <c r="A21" s="10" t="s">
        <v>45</v>
      </c>
      <c r="B21" s="10" t="s">
        <v>46</v>
      </c>
      <c r="C21" s="11" t="s">
        <v>11</v>
      </c>
      <c r="D21" s="11" t="s">
        <v>12</v>
      </c>
      <c r="E21" s="12">
        <v>1</v>
      </c>
      <c r="F21" s="13">
        <v>0.55000000000000004</v>
      </c>
      <c r="G21" s="12">
        <f t="shared" si="1"/>
        <v>0.44999999999999996</v>
      </c>
      <c r="H21" s="11" t="s">
        <v>26</v>
      </c>
    </row>
    <row r="22" spans="1:8" x14ac:dyDescent="0.25">
      <c r="A22" s="10" t="s">
        <v>47</v>
      </c>
      <c r="B22" s="10" t="s">
        <v>48</v>
      </c>
      <c r="C22" s="11" t="s">
        <v>11</v>
      </c>
      <c r="D22" s="11" t="s">
        <v>12</v>
      </c>
      <c r="E22" s="12">
        <v>5</v>
      </c>
      <c r="F22" s="13">
        <v>0.55000000000000004</v>
      </c>
      <c r="G22" s="12">
        <f t="shared" si="1"/>
        <v>2.25</v>
      </c>
      <c r="H22" s="11" t="s">
        <v>26</v>
      </c>
    </row>
    <row r="23" spans="1:8" x14ac:dyDescent="0.25">
      <c r="A23" s="10" t="s">
        <v>49</v>
      </c>
      <c r="B23" s="10" t="s">
        <v>50</v>
      </c>
      <c r="C23" s="11" t="s">
        <v>11</v>
      </c>
      <c r="D23" s="11" t="s">
        <v>12</v>
      </c>
      <c r="E23" s="12">
        <v>1.5</v>
      </c>
      <c r="F23" s="13">
        <v>0.55000000000000004</v>
      </c>
      <c r="G23" s="12">
        <f t="shared" si="1"/>
        <v>0.67499999999999993</v>
      </c>
      <c r="H23" s="11" t="s">
        <v>26</v>
      </c>
    </row>
    <row r="24" spans="1:8" x14ac:dyDescent="0.25">
      <c r="A24" s="10" t="s">
        <v>51</v>
      </c>
      <c r="B24" s="10" t="s">
        <v>52</v>
      </c>
      <c r="C24" s="11" t="s">
        <v>11</v>
      </c>
      <c r="D24" s="11" t="s">
        <v>12</v>
      </c>
      <c r="E24" s="12">
        <v>1</v>
      </c>
      <c r="F24" s="13">
        <v>0.55000000000000004</v>
      </c>
      <c r="G24" s="12">
        <f t="shared" si="1"/>
        <v>0.44999999999999996</v>
      </c>
      <c r="H24" s="11" t="s">
        <v>26</v>
      </c>
    </row>
    <row r="25" spans="1:8" x14ac:dyDescent="0.25">
      <c r="A25" s="10" t="s">
        <v>53</v>
      </c>
      <c r="B25" s="10" t="s">
        <v>54</v>
      </c>
      <c r="C25" s="11" t="s">
        <v>11</v>
      </c>
      <c r="D25" s="11" t="s">
        <v>12</v>
      </c>
      <c r="E25" s="12">
        <v>1</v>
      </c>
      <c r="F25" s="13">
        <v>0.55000000000000004</v>
      </c>
      <c r="G25" s="12">
        <f t="shared" si="1"/>
        <v>0.44999999999999996</v>
      </c>
      <c r="H25" s="11" t="s">
        <v>26</v>
      </c>
    </row>
    <row r="26" spans="1:8" x14ac:dyDescent="0.25">
      <c r="A26" s="10" t="s">
        <v>55</v>
      </c>
      <c r="B26" s="10" t="s">
        <v>56</v>
      </c>
      <c r="C26" s="11" t="s">
        <v>11</v>
      </c>
      <c r="D26" s="11" t="s">
        <v>12</v>
      </c>
      <c r="E26" s="12">
        <v>3</v>
      </c>
      <c r="F26" s="13">
        <v>0.55000000000000004</v>
      </c>
      <c r="G26" s="12">
        <f t="shared" si="1"/>
        <v>1.3499999999999999</v>
      </c>
      <c r="H26" s="11" t="s">
        <v>26</v>
      </c>
    </row>
    <row r="27" spans="1:8" x14ac:dyDescent="0.25">
      <c r="A27" s="10" t="s">
        <v>57</v>
      </c>
      <c r="B27" s="10" t="s">
        <v>58</v>
      </c>
      <c r="C27" s="11" t="s">
        <v>11</v>
      </c>
      <c r="D27" s="11" t="s">
        <v>12</v>
      </c>
      <c r="E27" s="12">
        <v>0.5</v>
      </c>
      <c r="F27" s="13">
        <v>0.55000000000000004</v>
      </c>
      <c r="G27" s="12">
        <f t="shared" si="1"/>
        <v>0.22499999999999998</v>
      </c>
      <c r="H27" s="11" t="s">
        <v>26</v>
      </c>
    </row>
    <row r="28" spans="1:8" x14ac:dyDescent="0.25">
      <c r="A28" s="10" t="s">
        <v>59</v>
      </c>
      <c r="B28" s="10" t="s">
        <v>60</v>
      </c>
      <c r="C28" s="11" t="s">
        <v>11</v>
      </c>
      <c r="D28" s="11" t="s">
        <v>12</v>
      </c>
      <c r="E28" s="12">
        <v>1</v>
      </c>
      <c r="F28" s="13">
        <v>0.55000000000000004</v>
      </c>
      <c r="G28" s="12">
        <f t="shared" si="1"/>
        <v>0.44999999999999996</v>
      </c>
      <c r="H28" s="11" t="s">
        <v>26</v>
      </c>
    </row>
    <row r="29" spans="1:8" x14ac:dyDescent="0.25">
      <c r="A29" s="10" t="s">
        <v>61</v>
      </c>
      <c r="B29" s="10" t="s">
        <v>62</v>
      </c>
      <c r="C29" s="11" t="s">
        <v>11</v>
      </c>
      <c r="D29" s="11" t="s">
        <v>12</v>
      </c>
      <c r="E29" s="12">
        <v>1</v>
      </c>
      <c r="F29" s="13">
        <v>0.55000000000000004</v>
      </c>
      <c r="G29" s="12">
        <f t="shared" si="1"/>
        <v>0.44999999999999996</v>
      </c>
      <c r="H29" s="11" t="s">
        <v>26</v>
      </c>
    </row>
    <row r="30" spans="1:8" x14ac:dyDescent="0.25">
      <c r="A30" s="10" t="s">
        <v>63</v>
      </c>
      <c r="B30" s="10" t="s">
        <v>64</v>
      </c>
      <c r="C30" s="11" t="s">
        <v>11</v>
      </c>
      <c r="D30" s="11" t="s">
        <v>12</v>
      </c>
      <c r="E30" s="12">
        <v>1</v>
      </c>
      <c r="F30" s="13">
        <v>0.55000000000000004</v>
      </c>
      <c r="G30" s="12">
        <f t="shared" si="1"/>
        <v>0.44999999999999996</v>
      </c>
      <c r="H30" s="11" t="s">
        <v>26</v>
      </c>
    </row>
    <row r="31" spans="1:8" x14ac:dyDescent="0.25">
      <c r="A31" s="10" t="s">
        <v>65</v>
      </c>
      <c r="B31" s="10" t="s">
        <v>66</v>
      </c>
      <c r="C31" s="11" t="s">
        <v>11</v>
      </c>
      <c r="D31" s="11" t="s">
        <v>12</v>
      </c>
      <c r="E31" s="12">
        <v>5</v>
      </c>
      <c r="F31" s="13">
        <v>0.55000000000000004</v>
      </c>
      <c r="G31" s="12">
        <f t="shared" si="1"/>
        <v>2.25</v>
      </c>
      <c r="H31" s="11" t="s">
        <v>26</v>
      </c>
    </row>
    <row r="32" spans="1:8" x14ac:dyDescent="0.25">
      <c r="A32" s="10" t="s">
        <v>67</v>
      </c>
      <c r="B32" s="10" t="s">
        <v>68</v>
      </c>
      <c r="C32" s="11" t="s">
        <v>11</v>
      </c>
      <c r="D32" s="11" t="s">
        <v>12</v>
      </c>
      <c r="E32" s="12">
        <v>0.5</v>
      </c>
      <c r="F32" s="13">
        <v>0.55000000000000004</v>
      </c>
      <c r="G32" s="12">
        <f t="shared" si="1"/>
        <v>0.22499999999999998</v>
      </c>
      <c r="H32" s="11" t="s">
        <v>26</v>
      </c>
    </row>
    <row r="33" spans="1:8" ht="30" x14ac:dyDescent="0.25">
      <c r="A33" s="10" t="s">
        <v>69</v>
      </c>
      <c r="B33" s="10" t="s">
        <v>70</v>
      </c>
      <c r="C33" s="11" t="s">
        <v>11</v>
      </c>
      <c r="D33" s="11" t="s">
        <v>12</v>
      </c>
      <c r="E33" s="12">
        <v>0.5</v>
      </c>
      <c r="F33" s="13">
        <v>0.55000000000000004</v>
      </c>
      <c r="G33" s="12">
        <f t="shared" si="1"/>
        <v>0.22499999999999998</v>
      </c>
      <c r="H33" s="11" t="s">
        <v>26</v>
      </c>
    </row>
    <row r="34" spans="1:8" x14ac:dyDescent="0.25">
      <c r="A34" s="10" t="s">
        <v>71</v>
      </c>
      <c r="B34" s="10" t="s">
        <v>72</v>
      </c>
      <c r="C34" s="11" t="s">
        <v>11</v>
      </c>
      <c r="D34" s="11" t="s">
        <v>12</v>
      </c>
      <c r="E34" s="12">
        <v>0.5</v>
      </c>
      <c r="F34" s="13">
        <v>0.55000000000000004</v>
      </c>
      <c r="G34" s="12">
        <f t="shared" si="1"/>
        <v>0.22499999999999998</v>
      </c>
      <c r="H34" s="11" t="s">
        <v>26</v>
      </c>
    </row>
    <row r="35" spans="1:8" x14ac:dyDescent="0.25">
      <c r="A35" s="10" t="s">
        <v>73</v>
      </c>
      <c r="B35" s="10" t="s">
        <v>74</v>
      </c>
      <c r="C35" s="11" t="s">
        <v>11</v>
      </c>
      <c r="D35" s="11" t="s">
        <v>12</v>
      </c>
      <c r="E35" s="12">
        <v>0.5</v>
      </c>
      <c r="F35" s="13">
        <v>0.55000000000000004</v>
      </c>
      <c r="G35" s="12">
        <f t="shared" si="1"/>
        <v>0.22499999999999998</v>
      </c>
      <c r="H35" s="11" t="s">
        <v>26</v>
      </c>
    </row>
    <row r="36" spans="1:8" ht="30" x14ac:dyDescent="0.25">
      <c r="A36" s="10" t="s">
        <v>75</v>
      </c>
      <c r="B36" s="10" t="s">
        <v>76</v>
      </c>
      <c r="C36" s="11" t="s">
        <v>11</v>
      </c>
      <c r="D36" s="11" t="s">
        <v>12</v>
      </c>
      <c r="E36" s="12">
        <v>2</v>
      </c>
      <c r="F36" s="13">
        <v>0.2</v>
      </c>
      <c r="G36" s="12">
        <f t="shared" si="1"/>
        <v>1.6</v>
      </c>
      <c r="H36" s="11" t="s">
        <v>26</v>
      </c>
    </row>
    <row r="37" spans="1:8" ht="30" x14ac:dyDescent="0.25">
      <c r="A37" s="10" t="s">
        <v>77</v>
      </c>
      <c r="B37" s="10" t="s">
        <v>78</v>
      </c>
      <c r="C37" s="11" t="s">
        <v>11</v>
      </c>
      <c r="D37" s="11" t="s">
        <v>12</v>
      </c>
      <c r="E37" s="12">
        <v>3</v>
      </c>
      <c r="F37" s="13">
        <v>0.55000000000000004</v>
      </c>
      <c r="G37" s="12">
        <f t="shared" si="1"/>
        <v>1.3499999999999999</v>
      </c>
      <c r="H37" s="11" t="s">
        <v>26</v>
      </c>
    </row>
    <row r="38" spans="1:8" x14ac:dyDescent="0.25">
      <c r="A38" s="10" t="s">
        <v>79</v>
      </c>
      <c r="B38" s="10" t="s">
        <v>80</v>
      </c>
      <c r="C38" s="11" t="s">
        <v>11</v>
      </c>
      <c r="D38" s="11" t="s">
        <v>12</v>
      </c>
      <c r="E38" s="12">
        <v>1</v>
      </c>
      <c r="F38" s="13">
        <v>0.55000000000000004</v>
      </c>
      <c r="G38" s="12">
        <f t="shared" si="1"/>
        <v>0.44999999999999996</v>
      </c>
      <c r="H38" s="11" t="s">
        <v>26</v>
      </c>
    </row>
    <row r="39" spans="1:8" x14ac:dyDescent="0.25">
      <c r="A39" s="10" t="s">
        <v>81</v>
      </c>
      <c r="B39" s="10" t="s">
        <v>82</v>
      </c>
      <c r="C39" s="11" t="s">
        <v>11</v>
      </c>
      <c r="D39" s="11" t="s">
        <v>12</v>
      </c>
      <c r="E39" s="12">
        <v>1</v>
      </c>
      <c r="F39" s="13">
        <v>0.55000000000000004</v>
      </c>
      <c r="G39" s="12">
        <f t="shared" si="1"/>
        <v>0.44999999999999996</v>
      </c>
      <c r="H39" s="11" t="s">
        <v>26</v>
      </c>
    </row>
    <row r="40" spans="1:8" x14ac:dyDescent="0.25">
      <c r="A40" s="10" t="s">
        <v>83</v>
      </c>
      <c r="B40" s="10" t="s">
        <v>84</v>
      </c>
      <c r="C40" s="11" t="s">
        <v>11</v>
      </c>
      <c r="D40" s="11" t="s">
        <v>12</v>
      </c>
      <c r="E40" s="12">
        <v>1</v>
      </c>
      <c r="F40" s="13">
        <v>0.55000000000000004</v>
      </c>
      <c r="G40" s="12">
        <f t="shared" si="1"/>
        <v>0.44999999999999996</v>
      </c>
      <c r="H40" s="11" t="s">
        <v>26</v>
      </c>
    </row>
    <row r="41" spans="1:8" x14ac:dyDescent="0.25">
      <c r="A41" s="10" t="s">
        <v>85</v>
      </c>
      <c r="B41" s="10" t="s">
        <v>86</v>
      </c>
      <c r="C41" s="11" t="s">
        <v>11</v>
      </c>
      <c r="D41" s="11" t="s">
        <v>12</v>
      </c>
      <c r="E41" s="12">
        <v>1</v>
      </c>
      <c r="F41" s="13">
        <v>0.55000000000000004</v>
      </c>
      <c r="G41" s="12">
        <f t="shared" si="1"/>
        <v>0.44999999999999996</v>
      </c>
      <c r="H41" s="11" t="s">
        <v>26</v>
      </c>
    </row>
    <row r="42" spans="1:8" x14ac:dyDescent="0.25">
      <c r="A42" s="10" t="s">
        <v>87</v>
      </c>
      <c r="B42" s="10" t="s">
        <v>88</v>
      </c>
      <c r="C42" s="11" t="s">
        <v>11</v>
      </c>
      <c r="D42" s="11" t="s">
        <v>12</v>
      </c>
      <c r="E42" s="12">
        <v>1</v>
      </c>
      <c r="F42" s="13">
        <v>0.55000000000000004</v>
      </c>
      <c r="G42" s="12">
        <f t="shared" si="1"/>
        <v>0.44999999999999996</v>
      </c>
      <c r="H42" s="11" t="s">
        <v>26</v>
      </c>
    </row>
    <row r="43" spans="1:8" x14ac:dyDescent="0.25">
      <c r="A43" s="10" t="s">
        <v>89</v>
      </c>
      <c r="B43" s="10" t="s">
        <v>90</v>
      </c>
      <c r="C43" s="11" t="s">
        <v>11</v>
      </c>
      <c r="D43" s="11" t="s">
        <v>12</v>
      </c>
      <c r="E43" s="12">
        <v>4</v>
      </c>
      <c r="F43" s="13">
        <v>0.55000000000000004</v>
      </c>
      <c r="G43" s="12">
        <f t="shared" si="1"/>
        <v>1.7999999999999998</v>
      </c>
      <c r="H43" s="11" t="s">
        <v>26</v>
      </c>
    </row>
    <row r="44" spans="1:8" x14ac:dyDescent="0.25">
      <c r="A44" s="10" t="s">
        <v>91</v>
      </c>
      <c r="B44" s="10" t="s">
        <v>92</v>
      </c>
      <c r="C44" s="11" t="s">
        <v>11</v>
      </c>
      <c r="D44" s="11" t="s">
        <v>12</v>
      </c>
      <c r="E44" s="12">
        <v>1</v>
      </c>
      <c r="F44" s="13">
        <v>0.55000000000000004</v>
      </c>
      <c r="G44" s="12">
        <f t="shared" si="1"/>
        <v>0.44999999999999996</v>
      </c>
      <c r="H44" s="11" t="s">
        <v>26</v>
      </c>
    </row>
    <row r="45" spans="1:8" x14ac:dyDescent="0.25">
      <c r="A45" s="10" t="s">
        <v>93</v>
      </c>
      <c r="B45" s="10" t="s">
        <v>94</v>
      </c>
      <c r="C45" s="11" t="s">
        <v>11</v>
      </c>
      <c r="D45" s="11" t="s">
        <v>12</v>
      </c>
      <c r="E45" s="12">
        <v>2</v>
      </c>
      <c r="F45" s="13">
        <v>0.55000000000000004</v>
      </c>
      <c r="G45" s="12">
        <f t="shared" si="1"/>
        <v>0.89999999999999991</v>
      </c>
      <c r="H45" s="11" t="s">
        <v>26</v>
      </c>
    </row>
    <row r="46" spans="1:8" x14ac:dyDescent="0.25">
      <c r="A46" s="10" t="s">
        <v>95</v>
      </c>
      <c r="B46" s="10" t="s">
        <v>96</v>
      </c>
      <c r="C46" s="11" t="s">
        <v>11</v>
      </c>
      <c r="D46" s="11" t="s">
        <v>12</v>
      </c>
      <c r="E46" s="12">
        <v>2</v>
      </c>
      <c r="F46" s="13">
        <v>0.55000000000000004</v>
      </c>
      <c r="G46" s="12">
        <f t="shared" si="1"/>
        <v>0.89999999999999991</v>
      </c>
      <c r="H46" s="11" t="s">
        <v>26</v>
      </c>
    </row>
    <row r="47" spans="1:8" x14ac:dyDescent="0.25">
      <c r="A47" s="10" t="s">
        <v>97</v>
      </c>
      <c r="B47" s="10" t="s">
        <v>98</v>
      </c>
      <c r="C47" s="11" t="s">
        <v>11</v>
      </c>
      <c r="D47" s="11" t="s">
        <v>12</v>
      </c>
      <c r="E47" s="12">
        <v>2</v>
      </c>
      <c r="F47" s="13">
        <v>0.55000000000000004</v>
      </c>
      <c r="G47" s="12">
        <f t="shared" si="1"/>
        <v>0.89999999999999991</v>
      </c>
      <c r="H47" s="11" t="s">
        <v>26</v>
      </c>
    </row>
    <row r="48" spans="1:8" x14ac:dyDescent="0.25">
      <c r="A48" s="14"/>
      <c r="B48" s="15"/>
      <c r="C48" s="16"/>
      <c r="D48" s="16"/>
      <c r="E48" s="17"/>
      <c r="F48" s="13"/>
      <c r="G48" s="12"/>
      <c r="H48" s="11"/>
    </row>
    <row r="49" spans="1:8" x14ac:dyDescent="0.25">
      <c r="A49" s="14"/>
      <c r="B49" s="18" t="s">
        <v>99</v>
      </c>
      <c r="C49" s="16"/>
      <c r="D49" s="16"/>
      <c r="E49" s="17"/>
      <c r="F49" s="13"/>
      <c r="G49" s="12"/>
      <c r="H49" s="11"/>
    </row>
    <row r="50" spans="1:8" x14ac:dyDescent="0.25">
      <c r="A50" s="10" t="s">
        <v>100</v>
      </c>
      <c r="B50" s="10" t="s">
        <v>101</v>
      </c>
      <c r="C50" s="11" t="s">
        <v>11</v>
      </c>
      <c r="D50" s="11" t="s">
        <v>12</v>
      </c>
      <c r="E50" s="12">
        <v>2</v>
      </c>
      <c r="F50" s="13">
        <v>0.55000000000000004</v>
      </c>
      <c r="G50" s="12">
        <f>(E50)-(E50*F50)</f>
        <v>0.89999999999999991</v>
      </c>
      <c r="H50" s="11" t="s">
        <v>26</v>
      </c>
    </row>
    <row r="51" spans="1:8" x14ac:dyDescent="0.25">
      <c r="A51" s="10" t="s">
        <v>102</v>
      </c>
      <c r="B51" s="10" t="s">
        <v>103</v>
      </c>
      <c r="C51" s="11" t="s">
        <v>11</v>
      </c>
      <c r="D51" s="11" t="s">
        <v>12</v>
      </c>
      <c r="E51" s="12">
        <v>2</v>
      </c>
      <c r="F51" s="13">
        <v>0.55000000000000004</v>
      </c>
      <c r="G51" s="12">
        <f>(E51)-(E51*F51)</f>
        <v>0.89999999999999991</v>
      </c>
      <c r="H51" s="11" t="s">
        <v>26</v>
      </c>
    </row>
    <row r="52" spans="1:8" x14ac:dyDescent="0.25">
      <c r="A52" s="10" t="s">
        <v>104</v>
      </c>
      <c r="B52" s="10" t="s">
        <v>105</v>
      </c>
      <c r="C52" s="11" t="s">
        <v>11</v>
      </c>
      <c r="D52" s="11" t="s">
        <v>12</v>
      </c>
      <c r="E52" s="12">
        <v>2</v>
      </c>
      <c r="F52" s="13">
        <v>0.55000000000000004</v>
      </c>
      <c r="G52" s="12">
        <f>(E52)-(E52*F52)</f>
        <v>0.89999999999999991</v>
      </c>
      <c r="H52" s="11" t="s">
        <v>26</v>
      </c>
    </row>
    <row r="53" spans="1:8" x14ac:dyDescent="0.25">
      <c r="A53" s="14"/>
      <c r="B53" s="15"/>
      <c r="C53" s="16"/>
      <c r="D53" s="16"/>
      <c r="E53" s="17"/>
      <c r="F53" s="13"/>
      <c r="G53" s="12"/>
      <c r="H53" s="11"/>
    </row>
    <row r="54" spans="1:8" x14ac:dyDescent="0.25">
      <c r="A54" s="14"/>
      <c r="B54" s="18" t="s">
        <v>106</v>
      </c>
      <c r="C54" s="16"/>
      <c r="D54" s="16"/>
      <c r="E54" s="17"/>
      <c r="F54" s="13"/>
      <c r="G54" s="12"/>
      <c r="H54" s="11"/>
    </row>
    <row r="55" spans="1:8" x14ac:dyDescent="0.25">
      <c r="A55" s="10" t="s">
        <v>107</v>
      </c>
      <c r="B55" s="10" t="s">
        <v>108</v>
      </c>
      <c r="C55" s="11" t="s">
        <v>11</v>
      </c>
      <c r="D55" s="11" t="s">
        <v>12</v>
      </c>
      <c r="E55" s="12">
        <v>7.5</v>
      </c>
      <c r="F55" s="13">
        <v>0.55000000000000004</v>
      </c>
      <c r="G55" s="12">
        <f>(E55)-(E55*F55)</f>
        <v>3.375</v>
      </c>
      <c r="H55" s="11" t="s">
        <v>26</v>
      </c>
    </row>
    <row r="56" spans="1:8" x14ac:dyDescent="0.25">
      <c r="A56" s="14"/>
      <c r="B56" s="15"/>
      <c r="C56" s="16"/>
      <c r="D56" s="16"/>
      <c r="E56" s="17"/>
      <c r="F56" s="13"/>
      <c r="G56" s="12"/>
      <c r="H56" s="11"/>
    </row>
    <row r="57" spans="1:8" x14ac:dyDescent="0.25">
      <c r="A57" s="14"/>
      <c r="B57" s="18" t="s">
        <v>109</v>
      </c>
      <c r="C57" s="16"/>
      <c r="D57" s="16"/>
      <c r="E57" s="17"/>
      <c r="F57" s="13"/>
      <c r="G57" s="12"/>
      <c r="H57" s="11"/>
    </row>
    <row r="58" spans="1:8" x14ac:dyDescent="0.25">
      <c r="A58" s="10" t="s">
        <v>110</v>
      </c>
      <c r="B58" s="10" t="s">
        <v>111</v>
      </c>
      <c r="C58" s="11" t="s">
        <v>11</v>
      </c>
      <c r="D58" s="11" t="s">
        <v>12</v>
      </c>
      <c r="E58" s="12">
        <v>1</v>
      </c>
      <c r="F58" s="13">
        <v>0.55000000000000004</v>
      </c>
      <c r="G58" s="12">
        <f t="shared" ref="G58:G63" si="2">(E58)-(E58*F58)</f>
        <v>0.44999999999999996</v>
      </c>
      <c r="H58" s="11" t="s">
        <v>26</v>
      </c>
    </row>
    <row r="59" spans="1:8" x14ac:dyDescent="0.25">
      <c r="A59" s="10" t="s">
        <v>112</v>
      </c>
      <c r="B59" s="10" t="s">
        <v>113</v>
      </c>
      <c r="C59" s="11" t="s">
        <v>11</v>
      </c>
      <c r="D59" s="11" t="s">
        <v>12</v>
      </c>
      <c r="E59" s="12">
        <v>1</v>
      </c>
      <c r="F59" s="13">
        <v>0.55000000000000004</v>
      </c>
      <c r="G59" s="12">
        <f t="shared" si="2"/>
        <v>0.44999999999999996</v>
      </c>
      <c r="H59" s="11" t="s">
        <v>26</v>
      </c>
    </row>
    <row r="60" spans="1:8" x14ac:dyDescent="0.25">
      <c r="A60" s="10" t="s">
        <v>114</v>
      </c>
      <c r="B60" s="10" t="s">
        <v>115</v>
      </c>
      <c r="C60" s="11" t="s">
        <v>11</v>
      </c>
      <c r="D60" s="11" t="s">
        <v>12</v>
      </c>
      <c r="E60" s="12">
        <v>1</v>
      </c>
      <c r="F60" s="13">
        <v>0.55000000000000004</v>
      </c>
      <c r="G60" s="12">
        <f t="shared" si="2"/>
        <v>0.44999999999999996</v>
      </c>
      <c r="H60" s="11" t="s">
        <v>26</v>
      </c>
    </row>
    <row r="61" spans="1:8" x14ac:dyDescent="0.25">
      <c r="A61" s="10" t="s">
        <v>116</v>
      </c>
      <c r="B61" s="10" t="s">
        <v>117</v>
      </c>
      <c r="C61" s="11" t="s">
        <v>11</v>
      </c>
      <c r="D61" s="11" t="s">
        <v>12</v>
      </c>
      <c r="E61" s="12">
        <v>1</v>
      </c>
      <c r="F61" s="13">
        <v>0.55000000000000004</v>
      </c>
      <c r="G61" s="12">
        <f t="shared" si="2"/>
        <v>0.44999999999999996</v>
      </c>
      <c r="H61" s="11" t="s">
        <v>26</v>
      </c>
    </row>
    <row r="62" spans="1:8" x14ac:dyDescent="0.25">
      <c r="A62" s="10" t="s">
        <v>118</v>
      </c>
      <c r="B62" s="10" t="s">
        <v>119</v>
      </c>
      <c r="C62" s="11" t="s">
        <v>11</v>
      </c>
      <c r="D62" s="11" t="s">
        <v>12</v>
      </c>
      <c r="E62" s="12">
        <v>2.5</v>
      </c>
      <c r="F62" s="13">
        <v>0.55000000000000004</v>
      </c>
      <c r="G62" s="12">
        <f t="shared" si="2"/>
        <v>1.125</v>
      </c>
      <c r="H62" s="11" t="s">
        <v>26</v>
      </c>
    </row>
    <row r="63" spans="1:8" x14ac:dyDescent="0.25">
      <c r="A63" s="10" t="s">
        <v>120</v>
      </c>
      <c r="B63" s="10" t="s">
        <v>121</v>
      </c>
      <c r="C63" s="11" t="s">
        <v>11</v>
      </c>
      <c r="D63" s="11" t="s">
        <v>12</v>
      </c>
      <c r="E63" s="12">
        <v>1</v>
      </c>
      <c r="F63" s="13">
        <v>0.55000000000000004</v>
      </c>
      <c r="G63" s="12">
        <f t="shared" si="2"/>
        <v>0.44999999999999996</v>
      </c>
      <c r="H63" s="11" t="s">
        <v>26</v>
      </c>
    </row>
    <row r="64" spans="1:8" x14ac:dyDescent="0.25">
      <c r="A64" s="14"/>
      <c r="B64" s="15"/>
      <c r="C64" s="16"/>
      <c r="D64" s="16"/>
      <c r="E64" s="17"/>
      <c r="F64" s="13"/>
      <c r="G64" s="12"/>
      <c r="H64" s="11"/>
    </row>
    <row r="65" spans="1:8" x14ac:dyDescent="0.25">
      <c r="A65" s="10"/>
      <c r="B65" s="19" t="s">
        <v>122</v>
      </c>
      <c r="C65" s="11"/>
      <c r="D65" s="11"/>
      <c r="E65" s="12"/>
      <c r="F65" s="13"/>
      <c r="G65" s="12"/>
      <c r="H65" s="11"/>
    </row>
    <row r="66" spans="1:8" x14ac:dyDescent="0.25">
      <c r="A66" s="10" t="s">
        <v>123</v>
      </c>
      <c r="B66" s="10" t="s">
        <v>124</v>
      </c>
      <c r="C66" s="11" t="s">
        <v>11</v>
      </c>
      <c r="D66" s="11" t="s">
        <v>12</v>
      </c>
      <c r="E66" s="12">
        <v>7</v>
      </c>
      <c r="F66" s="13">
        <v>0.34999999999999987</v>
      </c>
      <c r="G66" s="12">
        <f>(E66)-(E66*F66)</f>
        <v>4.5500000000000007</v>
      </c>
      <c r="H66" s="11" t="s">
        <v>26</v>
      </c>
    </row>
    <row r="67" spans="1:8" x14ac:dyDescent="0.25">
      <c r="A67" s="10" t="s">
        <v>125</v>
      </c>
      <c r="B67" s="10" t="s">
        <v>126</v>
      </c>
      <c r="C67" s="11" t="s">
        <v>11</v>
      </c>
      <c r="D67" s="11" t="s">
        <v>12</v>
      </c>
      <c r="E67" s="12">
        <v>15.95</v>
      </c>
      <c r="F67" s="13">
        <v>0.15000000000000002</v>
      </c>
      <c r="G67" s="12">
        <f>(E67)-(E67*F67)</f>
        <v>13.557499999999999</v>
      </c>
      <c r="H67" s="11" t="s">
        <v>26</v>
      </c>
    </row>
    <row r="68" spans="1:8" x14ac:dyDescent="0.25">
      <c r="A68" s="10" t="s">
        <v>127</v>
      </c>
      <c r="B68" s="10" t="s">
        <v>128</v>
      </c>
      <c r="C68" s="11" t="s">
        <v>11</v>
      </c>
      <c r="D68" s="11" t="s">
        <v>12</v>
      </c>
      <c r="E68" s="12">
        <v>12.95</v>
      </c>
      <c r="F68" s="13">
        <v>0.14999999999999991</v>
      </c>
      <c r="G68" s="12">
        <f>(E68)-(E68*F68)</f>
        <v>11.0075</v>
      </c>
      <c r="H68" s="11" t="s">
        <v>26</v>
      </c>
    </row>
    <row r="69" spans="1:8" x14ac:dyDescent="0.25">
      <c r="A69" s="10" t="s">
        <v>129</v>
      </c>
      <c r="B69" s="10" t="s">
        <v>130</v>
      </c>
      <c r="C69" s="11" t="s">
        <v>11</v>
      </c>
      <c r="D69" s="11" t="s">
        <v>12</v>
      </c>
      <c r="E69" s="12">
        <v>35</v>
      </c>
      <c r="F69" s="13">
        <v>0.35</v>
      </c>
      <c r="G69" s="12">
        <f>(E69)-(E69*F69)</f>
        <v>22.75</v>
      </c>
      <c r="H69" s="11" t="s">
        <v>26</v>
      </c>
    </row>
    <row r="70" spans="1:8" x14ac:dyDescent="0.25">
      <c r="A70" s="14"/>
      <c r="B70" s="15"/>
      <c r="C70" s="16"/>
      <c r="D70" s="16"/>
      <c r="E70" s="17"/>
      <c r="F70" s="13"/>
      <c r="G70" s="12"/>
      <c r="H70" s="11"/>
    </row>
    <row r="71" spans="1:8" x14ac:dyDescent="0.25">
      <c r="A71" s="14"/>
      <c r="B71" s="18" t="s">
        <v>131</v>
      </c>
      <c r="C71" s="16"/>
      <c r="D71" s="16"/>
      <c r="E71" s="17"/>
      <c r="F71" s="13"/>
      <c r="G71" s="12"/>
      <c r="H71" s="11"/>
    </row>
    <row r="72" spans="1:8" ht="90" x14ac:dyDescent="0.25">
      <c r="A72" s="20" t="s">
        <v>132</v>
      </c>
      <c r="B72" s="20" t="s">
        <v>133</v>
      </c>
      <c r="C72" s="21" t="s">
        <v>11</v>
      </c>
      <c r="D72" s="21" t="s">
        <v>12</v>
      </c>
      <c r="E72" s="22">
        <v>19000</v>
      </c>
      <c r="F72" s="23">
        <v>0.25</v>
      </c>
      <c r="G72" s="12">
        <f>(E72)-(E72*F72)</f>
        <v>14250</v>
      </c>
      <c r="H72" s="11" t="s">
        <v>134</v>
      </c>
    </row>
    <row r="73" spans="1:8" x14ac:dyDescent="0.25">
      <c r="A73" s="10"/>
      <c r="B73" s="10"/>
      <c r="C73" s="11"/>
      <c r="D73" s="11"/>
      <c r="E73" s="12"/>
      <c r="F73" s="13"/>
      <c r="G73" s="12"/>
      <c r="H73" s="11"/>
    </row>
    <row r="74" spans="1:8" x14ac:dyDescent="0.25">
      <c r="A74" s="10"/>
      <c r="B74" s="19" t="s">
        <v>135</v>
      </c>
      <c r="C74" s="11"/>
      <c r="D74" s="11"/>
      <c r="E74" s="12"/>
      <c r="F74" s="13"/>
      <c r="G74" s="12"/>
      <c r="H74" s="11"/>
    </row>
    <row r="75" spans="1:8" x14ac:dyDescent="0.25">
      <c r="A75" s="10" t="s">
        <v>136</v>
      </c>
      <c r="B75" s="10" t="s">
        <v>137</v>
      </c>
      <c r="C75" s="11" t="s">
        <v>11</v>
      </c>
      <c r="D75" s="11" t="s">
        <v>12</v>
      </c>
      <c r="E75" s="12">
        <v>0.18</v>
      </c>
      <c r="F75" s="13">
        <v>0.6</v>
      </c>
      <c r="G75" s="12">
        <f t="shared" ref="G75:G92" si="3">(E75)-(E75*F75)</f>
        <v>7.1999999999999995E-2</v>
      </c>
      <c r="H75" s="11" t="s">
        <v>138</v>
      </c>
    </row>
    <row r="76" spans="1:8" x14ac:dyDescent="0.25">
      <c r="A76" s="10" t="s">
        <v>139</v>
      </c>
      <c r="B76" s="10" t="s">
        <v>140</v>
      </c>
      <c r="C76" s="11" t="s">
        <v>11</v>
      </c>
      <c r="D76" s="11" t="s">
        <v>12</v>
      </c>
      <c r="E76" s="12">
        <v>0.11</v>
      </c>
      <c r="F76" s="13">
        <v>0.5</v>
      </c>
      <c r="G76" s="12">
        <f t="shared" si="3"/>
        <v>5.5E-2</v>
      </c>
      <c r="H76" s="11" t="s">
        <v>138</v>
      </c>
    </row>
    <row r="77" spans="1:8" x14ac:dyDescent="0.25">
      <c r="A77" s="10" t="s">
        <v>141</v>
      </c>
      <c r="B77" s="10" t="s">
        <v>142</v>
      </c>
      <c r="C77" s="11" t="s">
        <v>11</v>
      </c>
      <c r="D77" s="11" t="s">
        <v>12</v>
      </c>
      <c r="E77" s="12">
        <v>0.35</v>
      </c>
      <c r="F77" s="13">
        <v>0.6</v>
      </c>
      <c r="G77" s="12">
        <f t="shared" si="3"/>
        <v>0.13999999999999999</v>
      </c>
      <c r="H77" s="11" t="s">
        <v>138</v>
      </c>
    </row>
    <row r="78" spans="1:8" x14ac:dyDescent="0.25">
      <c r="A78" s="10" t="s">
        <v>143</v>
      </c>
      <c r="B78" s="10" t="s">
        <v>144</v>
      </c>
      <c r="C78" s="11" t="s">
        <v>11</v>
      </c>
      <c r="D78" s="11" t="s">
        <v>12</v>
      </c>
      <c r="E78" s="12">
        <v>0.18</v>
      </c>
      <c r="F78" s="13">
        <v>0.5</v>
      </c>
      <c r="G78" s="12">
        <f t="shared" si="3"/>
        <v>0.09</v>
      </c>
      <c r="H78" s="11" t="s">
        <v>138</v>
      </c>
    </row>
    <row r="79" spans="1:8" x14ac:dyDescent="0.25">
      <c r="A79" s="10" t="s">
        <v>145</v>
      </c>
      <c r="B79" s="10" t="s">
        <v>146</v>
      </c>
      <c r="C79" s="11" t="s">
        <v>11</v>
      </c>
      <c r="D79" s="11" t="s">
        <v>12</v>
      </c>
      <c r="E79" s="12">
        <v>0.39</v>
      </c>
      <c r="F79" s="13">
        <v>0.5</v>
      </c>
      <c r="G79" s="12">
        <f t="shared" si="3"/>
        <v>0.19500000000000001</v>
      </c>
      <c r="H79" s="11" t="s">
        <v>138</v>
      </c>
    </row>
    <row r="80" spans="1:8" ht="30" x14ac:dyDescent="0.25">
      <c r="A80" s="10" t="s">
        <v>147</v>
      </c>
      <c r="B80" s="10" t="s">
        <v>148</v>
      </c>
      <c r="C80" s="11" t="s">
        <v>11</v>
      </c>
      <c r="D80" s="11" t="s">
        <v>12</v>
      </c>
      <c r="E80" s="12">
        <v>0.39</v>
      </c>
      <c r="F80" s="13">
        <v>0.5</v>
      </c>
      <c r="G80" s="12">
        <f t="shared" si="3"/>
        <v>0.19500000000000001</v>
      </c>
      <c r="H80" s="11" t="s">
        <v>138</v>
      </c>
    </row>
    <row r="81" spans="1:8" x14ac:dyDescent="0.25">
      <c r="A81" s="10" t="s">
        <v>149</v>
      </c>
      <c r="B81" s="10" t="s">
        <v>150</v>
      </c>
      <c r="C81" s="11" t="s">
        <v>11</v>
      </c>
      <c r="D81" s="11" t="s">
        <v>12</v>
      </c>
      <c r="E81" s="12">
        <v>0.11</v>
      </c>
      <c r="F81" s="13">
        <v>0.5</v>
      </c>
      <c r="G81" s="12">
        <f t="shared" si="3"/>
        <v>5.5E-2</v>
      </c>
      <c r="H81" s="11" t="s">
        <v>138</v>
      </c>
    </row>
    <row r="82" spans="1:8" x14ac:dyDescent="0.25">
      <c r="A82" s="10" t="s">
        <v>151</v>
      </c>
      <c r="B82" s="10" t="s">
        <v>152</v>
      </c>
      <c r="C82" s="11" t="s">
        <v>11</v>
      </c>
      <c r="D82" s="11" t="s">
        <v>12</v>
      </c>
      <c r="E82" s="12">
        <v>0.18</v>
      </c>
      <c r="F82" s="13">
        <v>0.5</v>
      </c>
      <c r="G82" s="12">
        <f t="shared" si="3"/>
        <v>0.09</v>
      </c>
      <c r="H82" s="11" t="s">
        <v>138</v>
      </c>
    </row>
    <row r="83" spans="1:8" x14ac:dyDescent="0.25">
      <c r="A83" s="10" t="s">
        <v>153</v>
      </c>
      <c r="B83" s="10" t="s">
        <v>154</v>
      </c>
      <c r="C83" s="11" t="s">
        <v>11</v>
      </c>
      <c r="D83" s="11" t="s">
        <v>12</v>
      </c>
      <c r="E83" s="12">
        <v>0.18</v>
      </c>
      <c r="F83" s="13">
        <v>0.5</v>
      </c>
      <c r="G83" s="12">
        <f t="shared" si="3"/>
        <v>0.09</v>
      </c>
      <c r="H83" s="11" t="s">
        <v>138</v>
      </c>
    </row>
    <row r="84" spans="1:8" x14ac:dyDescent="0.25">
      <c r="A84" s="10" t="s">
        <v>155</v>
      </c>
      <c r="B84" s="10" t="s">
        <v>88</v>
      </c>
      <c r="C84" s="11" t="s">
        <v>11</v>
      </c>
      <c r="D84" s="11" t="s">
        <v>12</v>
      </c>
      <c r="E84" s="12">
        <v>0.18</v>
      </c>
      <c r="F84" s="13">
        <v>0.5</v>
      </c>
      <c r="G84" s="12">
        <f t="shared" si="3"/>
        <v>0.09</v>
      </c>
      <c r="H84" s="11" t="s">
        <v>138</v>
      </c>
    </row>
    <row r="85" spans="1:8" x14ac:dyDescent="0.25">
      <c r="A85" s="10" t="s">
        <v>156</v>
      </c>
      <c r="B85" s="10" t="s">
        <v>157</v>
      </c>
      <c r="C85" s="11" t="s">
        <v>11</v>
      </c>
      <c r="D85" s="11" t="s">
        <v>12</v>
      </c>
      <c r="E85" s="12">
        <v>0.25</v>
      </c>
      <c r="F85" s="13">
        <v>0.5</v>
      </c>
      <c r="G85" s="12">
        <f t="shared" si="3"/>
        <v>0.125</v>
      </c>
      <c r="H85" s="11" t="s">
        <v>138</v>
      </c>
    </row>
    <row r="86" spans="1:8" x14ac:dyDescent="0.25">
      <c r="A86" s="10" t="s">
        <v>158</v>
      </c>
      <c r="B86" s="10" t="s">
        <v>159</v>
      </c>
      <c r="C86" s="11" t="s">
        <v>11</v>
      </c>
      <c r="D86" s="11" t="s">
        <v>12</v>
      </c>
      <c r="E86" s="12">
        <v>0.18</v>
      </c>
      <c r="F86" s="13">
        <v>0.5</v>
      </c>
      <c r="G86" s="12">
        <f t="shared" si="3"/>
        <v>0.09</v>
      </c>
      <c r="H86" s="11" t="s">
        <v>138</v>
      </c>
    </row>
    <row r="87" spans="1:8" x14ac:dyDescent="0.25">
      <c r="A87" s="10" t="s">
        <v>160</v>
      </c>
      <c r="B87" s="10" t="s">
        <v>161</v>
      </c>
      <c r="C87" s="11" t="s">
        <v>11</v>
      </c>
      <c r="D87" s="11" t="s">
        <v>12</v>
      </c>
      <c r="E87" s="12">
        <v>7.0000000000000007E-2</v>
      </c>
      <c r="F87" s="13">
        <v>0.5</v>
      </c>
      <c r="G87" s="12">
        <f t="shared" si="3"/>
        <v>3.5000000000000003E-2</v>
      </c>
      <c r="H87" s="11" t="s">
        <v>138</v>
      </c>
    </row>
    <row r="88" spans="1:8" x14ac:dyDescent="0.25">
      <c r="A88" s="10" t="s">
        <v>162</v>
      </c>
      <c r="B88" s="10" t="s">
        <v>163</v>
      </c>
      <c r="C88" s="11" t="s">
        <v>11</v>
      </c>
      <c r="D88" s="11" t="s">
        <v>12</v>
      </c>
      <c r="E88" s="12">
        <v>7.0000000000000007E-2</v>
      </c>
      <c r="F88" s="13">
        <v>0.5</v>
      </c>
      <c r="G88" s="12">
        <f t="shared" si="3"/>
        <v>3.5000000000000003E-2</v>
      </c>
      <c r="H88" s="11" t="s">
        <v>138</v>
      </c>
    </row>
    <row r="89" spans="1:8" x14ac:dyDescent="0.25">
      <c r="A89" s="10" t="s">
        <v>164</v>
      </c>
      <c r="B89" s="10" t="s">
        <v>62</v>
      </c>
      <c r="C89" s="11" t="s">
        <v>11</v>
      </c>
      <c r="D89" s="11" t="s">
        <v>12</v>
      </c>
      <c r="E89" s="12">
        <v>0.11</v>
      </c>
      <c r="F89" s="13">
        <v>0.5</v>
      </c>
      <c r="G89" s="12">
        <f t="shared" si="3"/>
        <v>5.5E-2</v>
      </c>
      <c r="H89" s="11" t="s">
        <v>138</v>
      </c>
    </row>
    <row r="90" spans="1:8" x14ac:dyDescent="0.25">
      <c r="A90" s="10" t="s">
        <v>165</v>
      </c>
      <c r="B90" s="10" t="s">
        <v>166</v>
      </c>
      <c r="C90" s="11" t="s">
        <v>11</v>
      </c>
      <c r="D90" s="11" t="s">
        <v>12</v>
      </c>
      <c r="E90" s="12">
        <v>0.14000000000000001</v>
      </c>
      <c r="F90" s="13">
        <v>0.5</v>
      </c>
      <c r="G90" s="12">
        <f t="shared" si="3"/>
        <v>7.0000000000000007E-2</v>
      </c>
      <c r="H90" s="11" t="s">
        <v>138</v>
      </c>
    </row>
    <row r="91" spans="1:8" ht="30" x14ac:dyDescent="0.25">
      <c r="A91" s="10" t="s">
        <v>167</v>
      </c>
      <c r="B91" s="10" t="s">
        <v>168</v>
      </c>
      <c r="C91" s="11" t="s">
        <v>11</v>
      </c>
      <c r="D91" s="11" t="s">
        <v>12</v>
      </c>
      <c r="E91" s="12">
        <v>0.25</v>
      </c>
      <c r="F91" s="13">
        <v>0.5</v>
      </c>
      <c r="G91" s="12">
        <f t="shared" si="3"/>
        <v>0.125</v>
      </c>
      <c r="H91" s="11" t="s">
        <v>138</v>
      </c>
    </row>
    <row r="92" spans="1:8" ht="30" x14ac:dyDescent="0.25">
      <c r="A92" s="10" t="s">
        <v>169</v>
      </c>
      <c r="B92" s="10" t="s">
        <v>170</v>
      </c>
      <c r="C92" s="11" t="s">
        <v>11</v>
      </c>
      <c r="D92" s="11" t="s">
        <v>12</v>
      </c>
      <c r="E92" s="12">
        <v>0.25</v>
      </c>
      <c r="F92" s="13">
        <v>0.5</v>
      </c>
      <c r="G92" s="12">
        <f t="shared" si="3"/>
        <v>0.125</v>
      </c>
      <c r="H92" s="11" t="s">
        <v>138</v>
      </c>
    </row>
    <row r="93" spans="1:8" x14ac:dyDescent="0.25">
      <c r="A93" s="10"/>
      <c r="B93" s="10"/>
      <c r="C93" s="11"/>
      <c r="D93" s="11"/>
      <c r="E93" s="12"/>
      <c r="F93" s="13"/>
      <c r="G93" s="12"/>
      <c r="H93" s="11"/>
    </row>
    <row r="94" spans="1:8" x14ac:dyDescent="0.25">
      <c r="A94" s="10" t="s">
        <v>171</v>
      </c>
      <c r="B94" s="10" t="s">
        <v>172</v>
      </c>
      <c r="C94" s="11" t="s">
        <v>11</v>
      </c>
      <c r="D94" s="11" t="s">
        <v>12</v>
      </c>
      <c r="E94" s="12">
        <v>0.05</v>
      </c>
      <c r="F94" s="13">
        <v>0.5</v>
      </c>
      <c r="G94" s="12">
        <f t="shared" ref="G94:G109" si="4">(E94)-(E94*F94)</f>
        <v>2.5000000000000001E-2</v>
      </c>
      <c r="H94" s="11" t="s">
        <v>173</v>
      </c>
    </row>
    <row r="95" spans="1:8" x14ac:dyDescent="0.25">
      <c r="A95" s="10" t="s">
        <v>174</v>
      </c>
      <c r="B95" s="10" t="s">
        <v>175</v>
      </c>
      <c r="C95" s="11" t="s">
        <v>11</v>
      </c>
      <c r="D95" s="11" t="s">
        <v>12</v>
      </c>
      <c r="E95" s="12">
        <v>0.06</v>
      </c>
      <c r="F95" s="13">
        <v>0.5</v>
      </c>
      <c r="G95" s="12">
        <f t="shared" si="4"/>
        <v>0.03</v>
      </c>
      <c r="H95" s="11" t="s">
        <v>173</v>
      </c>
    </row>
    <row r="96" spans="1:8" x14ac:dyDescent="0.25">
      <c r="A96" s="10" t="s">
        <v>176</v>
      </c>
      <c r="B96" s="10" t="s">
        <v>177</v>
      </c>
      <c r="C96" s="11" t="s">
        <v>11</v>
      </c>
      <c r="D96" s="11" t="s">
        <v>12</v>
      </c>
      <c r="E96" s="12">
        <v>0.03</v>
      </c>
      <c r="F96" s="13">
        <v>0.5</v>
      </c>
      <c r="G96" s="12">
        <f t="shared" si="4"/>
        <v>1.4999999999999999E-2</v>
      </c>
      <c r="H96" s="11" t="s">
        <v>173</v>
      </c>
    </row>
    <row r="97" spans="1:8" x14ac:dyDescent="0.25">
      <c r="A97" s="10" t="s">
        <v>178</v>
      </c>
      <c r="B97" s="10" t="s">
        <v>179</v>
      </c>
      <c r="C97" s="11" t="s">
        <v>11</v>
      </c>
      <c r="D97" s="11" t="s">
        <v>12</v>
      </c>
      <c r="E97" s="12">
        <v>0.05</v>
      </c>
      <c r="F97" s="13">
        <v>0.5</v>
      </c>
      <c r="G97" s="12">
        <f t="shared" si="4"/>
        <v>2.5000000000000001E-2</v>
      </c>
      <c r="H97" s="11" t="s">
        <v>173</v>
      </c>
    </row>
    <row r="98" spans="1:8" x14ac:dyDescent="0.25">
      <c r="A98" s="10" t="s">
        <v>180</v>
      </c>
      <c r="B98" s="10" t="s">
        <v>181</v>
      </c>
      <c r="C98" s="11" t="s">
        <v>11</v>
      </c>
      <c r="D98" s="11" t="s">
        <v>12</v>
      </c>
      <c r="E98" s="12">
        <v>0.08</v>
      </c>
      <c r="F98" s="13">
        <v>0.5</v>
      </c>
      <c r="G98" s="12">
        <f t="shared" si="4"/>
        <v>0.04</v>
      </c>
      <c r="H98" s="11" t="s">
        <v>173</v>
      </c>
    </row>
    <row r="99" spans="1:8" x14ac:dyDescent="0.25">
      <c r="A99" s="10" t="s">
        <v>182</v>
      </c>
      <c r="B99" s="10" t="s">
        <v>183</v>
      </c>
      <c r="C99" s="11" t="s">
        <v>11</v>
      </c>
      <c r="D99" s="11" t="s">
        <v>12</v>
      </c>
      <c r="E99" s="12">
        <v>0.1</v>
      </c>
      <c r="F99" s="13">
        <v>0.5</v>
      </c>
      <c r="G99" s="12">
        <f t="shared" si="4"/>
        <v>0.05</v>
      </c>
      <c r="H99" s="11" t="s">
        <v>173</v>
      </c>
    </row>
    <row r="100" spans="1:8" x14ac:dyDescent="0.25">
      <c r="A100" s="10" t="s">
        <v>184</v>
      </c>
      <c r="B100" s="10" t="s">
        <v>185</v>
      </c>
      <c r="C100" s="11" t="s">
        <v>11</v>
      </c>
      <c r="D100" s="11" t="s">
        <v>12</v>
      </c>
      <c r="E100" s="12">
        <v>0.12</v>
      </c>
      <c r="F100" s="13">
        <v>0.5</v>
      </c>
      <c r="G100" s="12">
        <f t="shared" si="4"/>
        <v>0.06</v>
      </c>
      <c r="H100" s="11" t="s">
        <v>173</v>
      </c>
    </row>
    <row r="101" spans="1:8" x14ac:dyDescent="0.25">
      <c r="A101" s="10" t="s">
        <v>186</v>
      </c>
      <c r="B101" s="10" t="s">
        <v>187</v>
      </c>
      <c r="C101" s="11" t="s">
        <v>11</v>
      </c>
      <c r="D101" s="11" t="s">
        <v>12</v>
      </c>
      <c r="E101" s="12">
        <v>0.14000000000000001</v>
      </c>
      <c r="F101" s="13">
        <v>0.5</v>
      </c>
      <c r="G101" s="12">
        <f t="shared" si="4"/>
        <v>7.0000000000000007E-2</v>
      </c>
      <c r="H101" s="11" t="s">
        <v>173</v>
      </c>
    </row>
    <row r="102" spans="1:8" x14ac:dyDescent="0.25">
      <c r="A102" s="10" t="s">
        <v>188</v>
      </c>
      <c r="B102" s="10" t="s">
        <v>189</v>
      </c>
      <c r="C102" s="11" t="s">
        <v>11</v>
      </c>
      <c r="D102" s="11" t="s">
        <v>12</v>
      </c>
      <c r="E102" s="12">
        <v>0.12</v>
      </c>
      <c r="F102" s="13">
        <v>0.5</v>
      </c>
      <c r="G102" s="12">
        <f t="shared" si="4"/>
        <v>0.06</v>
      </c>
      <c r="H102" s="11" t="s">
        <v>173</v>
      </c>
    </row>
    <row r="103" spans="1:8" x14ac:dyDescent="0.25">
      <c r="A103" s="10" t="s">
        <v>190</v>
      </c>
      <c r="B103" s="10" t="s">
        <v>191</v>
      </c>
      <c r="C103" s="11" t="s">
        <v>11</v>
      </c>
      <c r="D103" s="11" t="s">
        <v>12</v>
      </c>
      <c r="E103" s="12">
        <v>0.12</v>
      </c>
      <c r="F103" s="13">
        <v>0.5</v>
      </c>
      <c r="G103" s="12">
        <f t="shared" si="4"/>
        <v>0.06</v>
      </c>
      <c r="H103" s="11" t="s">
        <v>173</v>
      </c>
    </row>
    <row r="104" spans="1:8" x14ac:dyDescent="0.25">
      <c r="A104" s="10" t="s">
        <v>192</v>
      </c>
      <c r="B104" s="10" t="s">
        <v>193</v>
      </c>
      <c r="C104" s="11" t="s">
        <v>11</v>
      </c>
      <c r="D104" s="11" t="s">
        <v>12</v>
      </c>
      <c r="E104" s="12">
        <v>0.12</v>
      </c>
      <c r="F104" s="13">
        <v>0.5</v>
      </c>
      <c r="G104" s="12">
        <f t="shared" si="4"/>
        <v>0.06</v>
      </c>
      <c r="H104" s="11" t="s">
        <v>173</v>
      </c>
    </row>
    <row r="105" spans="1:8" x14ac:dyDescent="0.25">
      <c r="A105" s="10" t="s">
        <v>194</v>
      </c>
      <c r="B105" s="10" t="s">
        <v>195</v>
      </c>
      <c r="C105" s="11" t="s">
        <v>11</v>
      </c>
      <c r="D105" s="11" t="s">
        <v>12</v>
      </c>
      <c r="E105" s="12">
        <v>0.14000000000000001</v>
      </c>
      <c r="F105" s="13">
        <v>0.5</v>
      </c>
      <c r="G105" s="12">
        <f t="shared" si="4"/>
        <v>7.0000000000000007E-2</v>
      </c>
      <c r="H105" s="11" t="s">
        <v>173</v>
      </c>
    </row>
    <row r="106" spans="1:8" ht="18.95" customHeight="1" x14ac:dyDescent="0.25">
      <c r="A106" s="10" t="s">
        <v>196</v>
      </c>
      <c r="B106" s="10" t="s">
        <v>197</v>
      </c>
      <c r="C106" s="11" t="s">
        <v>11</v>
      </c>
      <c r="D106" s="11" t="s">
        <v>12</v>
      </c>
      <c r="E106" s="12">
        <v>7.0000000000000007E-2</v>
      </c>
      <c r="F106" s="13">
        <v>0.5</v>
      </c>
      <c r="G106" s="12">
        <f t="shared" si="4"/>
        <v>3.5000000000000003E-2</v>
      </c>
      <c r="H106" s="11" t="s">
        <v>173</v>
      </c>
    </row>
    <row r="107" spans="1:8" ht="30" x14ac:dyDescent="0.25">
      <c r="A107" s="10" t="s">
        <v>198</v>
      </c>
      <c r="B107" s="10" t="s">
        <v>199</v>
      </c>
      <c r="C107" s="11" t="s">
        <v>11</v>
      </c>
      <c r="D107" s="11" t="s">
        <v>12</v>
      </c>
      <c r="E107" s="12">
        <v>0.12</v>
      </c>
      <c r="F107" s="13">
        <v>0.5</v>
      </c>
      <c r="G107" s="12">
        <f t="shared" si="4"/>
        <v>0.06</v>
      </c>
      <c r="H107" s="11" t="s">
        <v>173</v>
      </c>
    </row>
    <row r="108" spans="1:8" ht="23.1" customHeight="1" x14ac:dyDescent="0.25">
      <c r="A108" s="10" t="s">
        <v>200</v>
      </c>
      <c r="B108" s="10" t="s">
        <v>201</v>
      </c>
      <c r="C108" s="11" t="s">
        <v>11</v>
      </c>
      <c r="D108" s="11" t="s">
        <v>12</v>
      </c>
      <c r="E108" s="12">
        <v>0.25</v>
      </c>
      <c r="F108" s="13">
        <v>0.5</v>
      </c>
      <c r="G108" s="12">
        <f t="shared" si="4"/>
        <v>0.125</v>
      </c>
      <c r="H108" s="11" t="s">
        <v>173</v>
      </c>
    </row>
    <row r="109" spans="1:8" x14ac:dyDescent="0.25">
      <c r="A109" s="10" t="s">
        <v>202</v>
      </c>
      <c r="B109" s="10" t="s">
        <v>203</v>
      </c>
      <c r="C109" s="11" t="s">
        <v>11</v>
      </c>
      <c r="D109" s="11" t="s">
        <v>12</v>
      </c>
      <c r="E109" s="12">
        <v>1</v>
      </c>
      <c r="F109" s="13">
        <v>0.5</v>
      </c>
      <c r="G109" s="12">
        <f t="shared" si="4"/>
        <v>0.5</v>
      </c>
      <c r="H109" s="11" t="s">
        <v>173</v>
      </c>
    </row>
    <row r="110" spans="1:8" x14ac:dyDescent="0.25">
      <c r="A110" s="10"/>
      <c r="B110" s="10"/>
      <c r="C110" s="11"/>
      <c r="D110" s="11"/>
      <c r="E110" s="12"/>
      <c r="F110" s="13"/>
      <c r="G110" s="12"/>
      <c r="H110" s="11"/>
    </row>
    <row r="111" spans="1:8" ht="30" x14ac:dyDescent="0.25">
      <c r="A111" s="33"/>
      <c r="B111" s="34" t="s">
        <v>204</v>
      </c>
      <c r="C111" s="35"/>
      <c r="D111" s="35"/>
      <c r="E111" s="36"/>
      <c r="F111" s="37"/>
      <c r="G111" s="36"/>
      <c r="H111" s="38"/>
    </row>
    <row r="112" spans="1:8" ht="45" x14ac:dyDescent="0.25">
      <c r="A112" s="33" t="s">
        <v>205</v>
      </c>
      <c r="B112" s="39" t="s">
        <v>206</v>
      </c>
      <c r="C112" s="35" t="s">
        <v>11</v>
      </c>
      <c r="D112" s="35" t="s">
        <v>12</v>
      </c>
      <c r="E112" s="40">
        <v>22</v>
      </c>
      <c r="F112" s="37">
        <f t="shared" ref="F112:F116" si="5">(E112-G112)/E112</f>
        <v>0.40909090909090912</v>
      </c>
      <c r="G112" s="40">
        <v>13</v>
      </c>
      <c r="H112" s="38" t="s">
        <v>207</v>
      </c>
    </row>
    <row r="113" spans="1:8" ht="30" x14ac:dyDescent="0.25">
      <c r="A113" s="33" t="s">
        <v>208</v>
      </c>
      <c r="B113" s="39" t="s">
        <v>209</v>
      </c>
      <c r="C113" s="35" t="s">
        <v>11</v>
      </c>
      <c r="D113" s="35" t="s">
        <v>12</v>
      </c>
      <c r="E113" s="40">
        <v>3.5</v>
      </c>
      <c r="F113" s="37">
        <f t="shared" si="5"/>
        <v>0.14285714285714285</v>
      </c>
      <c r="G113" s="40">
        <v>3</v>
      </c>
      <c r="H113" s="38" t="s">
        <v>207</v>
      </c>
    </row>
    <row r="114" spans="1:8" ht="45" x14ac:dyDescent="0.25">
      <c r="A114" s="33" t="s">
        <v>210</v>
      </c>
      <c r="B114" s="39" t="s">
        <v>211</v>
      </c>
      <c r="C114" s="35" t="s">
        <v>11</v>
      </c>
      <c r="D114" s="35" t="s">
        <v>12</v>
      </c>
      <c r="E114" s="40">
        <v>14</v>
      </c>
      <c r="F114" s="37">
        <f t="shared" si="5"/>
        <v>7.1428571428571425E-2</v>
      </c>
      <c r="G114" s="40">
        <v>13</v>
      </c>
      <c r="H114" s="38" t="s">
        <v>207</v>
      </c>
    </row>
    <row r="115" spans="1:8" ht="45" x14ac:dyDescent="0.25">
      <c r="A115" s="33" t="s">
        <v>212</v>
      </c>
      <c r="B115" s="39" t="s">
        <v>213</v>
      </c>
      <c r="C115" s="35" t="s">
        <v>11</v>
      </c>
      <c r="D115" s="35" t="s">
        <v>12</v>
      </c>
      <c r="E115" s="40">
        <v>5000</v>
      </c>
      <c r="F115" s="37">
        <f t="shared" si="5"/>
        <v>0.02</v>
      </c>
      <c r="G115" s="40">
        <v>4900</v>
      </c>
      <c r="H115" s="38" t="s">
        <v>214</v>
      </c>
    </row>
    <row r="116" spans="1:8" ht="30" x14ac:dyDescent="0.25">
      <c r="A116" s="33" t="s">
        <v>215</v>
      </c>
      <c r="B116" s="39" t="s">
        <v>216</v>
      </c>
      <c r="C116" s="35" t="s">
        <v>11</v>
      </c>
      <c r="D116" s="35" t="s">
        <v>12</v>
      </c>
      <c r="E116" s="40">
        <v>25000</v>
      </c>
      <c r="F116" s="37">
        <f t="shared" si="5"/>
        <v>1.2E-2</v>
      </c>
      <c r="G116" s="40">
        <v>24700</v>
      </c>
      <c r="H116" s="38" t="s">
        <v>214</v>
      </c>
    </row>
    <row r="117" spans="1:8" ht="12" customHeight="1" x14ac:dyDescent="0.25">
      <c r="A117" s="45" t="s">
        <v>217</v>
      </c>
      <c r="B117" s="45"/>
      <c r="C117" s="45"/>
      <c r="D117" s="45"/>
      <c r="E117" s="45"/>
      <c r="F117" s="45"/>
      <c r="G117" s="45"/>
      <c r="H117" s="45"/>
    </row>
    <row r="118" spans="1:8" hidden="1" x14ac:dyDescent="0.25">
      <c r="A118" s="10"/>
      <c r="B118" s="10"/>
      <c r="C118" s="10"/>
      <c r="D118" s="10"/>
      <c r="E118" s="12"/>
      <c r="F118" s="13"/>
      <c r="G118" s="12"/>
      <c r="H118" s="25"/>
    </row>
    <row r="119" spans="1:8" hidden="1" x14ac:dyDescent="0.25">
      <c r="A119" s="10"/>
      <c r="B119" s="10"/>
      <c r="C119" s="10"/>
      <c r="D119" s="10"/>
      <c r="E119" s="12"/>
      <c r="F119" s="13"/>
      <c r="G119" s="12"/>
      <c r="H119" s="25"/>
    </row>
    <row r="120" spans="1:8" hidden="1" x14ac:dyDescent="0.25">
      <c r="A120" s="45" t="s">
        <v>217</v>
      </c>
      <c r="B120" s="45"/>
      <c r="C120" s="45"/>
      <c r="D120" s="45"/>
      <c r="E120" s="45"/>
      <c r="F120" s="45"/>
      <c r="G120" s="45"/>
      <c r="H120" s="45"/>
    </row>
    <row r="121" spans="1:8" ht="14.45" hidden="1" customHeight="1" x14ac:dyDescent="0.25">
      <c r="A121" s="46" t="s">
        <v>218</v>
      </c>
      <c r="B121" s="46"/>
      <c r="C121" s="46"/>
      <c r="D121" s="46"/>
      <c r="E121" s="46"/>
      <c r="F121" s="46"/>
      <c r="G121" s="46"/>
      <c r="H121" s="46"/>
    </row>
    <row r="122" spans="1:8" ht="14.45" hidden="1" customHeight="1" x14ac:dyDescent="0.25">
      <c r="A122" s="46"/>
      <c r="B122" s="46"/>
      <c r="C122" s="46"/>
      <c r="D122" s="46"/>
      <c r="E122" s="46"/>
      <c r="F122" s="46"/>
      <c r="G122" s="46"/>
      <c r="H122" s="46"/>
    </row>
    <row r="123" spans="1:8" ht="14.45" hidden="1" customHeight="1" x14ac:dyDescent="0.25">
      <c r="A123" s="46"/>
      <c r="B123" s="46"/>
      <c r="C123" s="46"/>
      <c r="D123" s="46"/>
      <c r="E123" s="46"/>
      <c r="F123" s="46"/>
      <c r="G123" s="46"/>
      <c r="H123" s="46"/>
    </row>
    <row r="124" spans="1:8" ht="14.45" hidden="1" customHeight="1" x14ac:dyDescent="0.25">
      <c r="A124" s="46"/>
      <c r="B124" s="46"/>
      <c r="C124" s="46"/>
      <c r="D124" s="46"/>
      <c r="E124" s="46"/>
      <c r="F124" s="46"/>
      <c r="G124" s="46"/>
      <c r="H124" s="46"/>
    </row>
    <row r="125" spans="1:8" ht="14.45" hidden="1" customHeight="1" x14ac:dyDescent="0.25">
      <c r="A125" s="46"/>
      <c r="B125" s="46"/>
      <c r="C125" s="46"/>
      <c r="D125" s="46"/>
      <c r="E125" s="46"/>
      <c r="F125" s="46"/>
      <c r="G125" s="46"/>
      <c r="H125" s="46"/>
    </row>
    <row r="126" spans="1:8" ht="11.1" hidden="1" customHeight="1" x14ac:dyDescent="0.25">
      <c r="A126" s="46"/>
      <c r="B126" s="46"/>
      <c r="C126" s="46"/>
      <c r="D126" s="46"/>
      <c r="E126" s="46"/>
      <c r="F126" s="46"/>
      <c r="G126" s="46"/>
      <c r="H126" s="46"/>
    </row>
    <row r="127" spans="1:8" ht="14.45" hidden="1" customHeight="1" x14ac:dyDescent="0.25">
      <c r="A127" s="46"/>
      <c r="B127" s="46"/>
      <c r="C127" s="46"/>
      <c r="D127" s="46"/>
      <c r="E127" s="46"/>
      <c r="F127" s="46"/>
      <c r="G127" s="46"/>
      <c r="H127" s="46"/>
    </row>
    <row r="128" spans="1:8" ht="14.45" hidden="1" customHeight="1" x14ac:dyDescent="0.25">
      <c r="A128" s="46"/>
      <c r="B128" s="46"/>
      <c r="C128" s="46"/>
      <c r="D128" s="46"/>
      <c r="E128" s="46"/>
      <c r="F128" s="46"/>
      <c r="G128" s="46"/>
      <c r="H128" s="46"/>
    </row>
    <row r="129" spans="1:8" ht="14.45" hidden="1" customHeight="1" x14ac:dyDescent="0.25">
      <c r="A129" s="46"/>
      <c r="B129" s="46"/>
      <c r="C129" s="46"/>
      <c r="D129" s="46"/>
      <c r="E129" s="46"/>
      <c r="F129" s="46"/>
      <c r="G129" s="46"/>
      <c r="H129" s="46"/>
    </row>
    <row r="130" spans="1:8" ht="14.45" hidden="1" customHeight="1" x14ac:dyDescent="0.25">
      <c r="A130" s="46"/>
      <c r="B130" s="46"/>
      <c r="C130" s="46"/>
      <c r="D130" s="46"/>
      <c r="E130" s="46"/>
      <c r="F130" s="46"/>
      <c r="G130" s="46"/>
      <c r="H130" s="46"/>
    </row>
    <row r="131" spans="1:8" ht="14.45" hidden="1" customHeight="1" x14ac:dyDescent="0.25">
      <c r="A131" s="46"/>
      <c r="B131" s="46"/>
      <c r="C131" s="46"/>
      <c r="D131" s="46"/>
      <c r="E131" s="46"/>
      <c r="F131" s="46"/>
      <c r="G131" s="46"/>
      <c r="H131" s="46"/>
    </row>
    <row r="132" spans="1:8" ht="14.45" hidden="1" customHeight="1" x14ac:dyDescent="0.25">
      <c r="A132" s="46"/>
      <c r="B132" s="46"/>
      <c r="C132" s="46"/>
      <c r="D132" s="46"/>
      <c r="E132" s="46"/>
      <c r="F132" s="46"/>
      <c r="G132" s="46"/>
      <c r="H132" s="46"/>
    </row>
    <row r="133" spans="1:8" ht="14.45" hidden="1" customHeight="1" x14ac:dyDescent="0.25">
      <c r="A133" s="46"/>
      <c r="B133" s="46"/>
      <c r="C133" s="46"/>
      <c r="D133" s="46"/>
      <c r="E133" s="46"/>
      <c r="F133" s="46"/>
      <c r="G133" s="46"/>
      <c r="H133" s="46"/>
    </row>
    <row r="134" spans="1:8" ht="14.45" hidden="1" customHeight="1" x14ac:dyDescent="0.25">
      <c r="A134" s="46"/>
      <c r="B134" s="46"/>
      <c r="C134" s="46"/>
      <c r="D134" s="46"/>
      <c r="E134" s="46"/>
      <c r="F134" s="46"/>
      <c r="G134" s="46"/>
      <c r="H134" s="46"/>
    </row>
    <row r="135" spans="1:8" ht="14.45" hidden="1" customHeight="1" x14ac:dyDescent="0.25">
      <c r="A135" s="46"/>
      <c r="B135" s="46"/>
      <c r="C135" s="46"/>
      <c r="D135" s="46"/>
      <c r="E135" s="46"/>
      <c r="F135" s="46"/>
      <c r="G135" s="46"/>
      <c r="H135" s="46"/>
    </row>
    <row r="136" spans="1:8" ht="14.45" hidden="1" customHeight="1" x14ac:dyDescent="0.25">
      <c r="A136" s="46"/>
      <c r="B136" s="46"/>
      <c r="C136" s="46"/>
      <c r="D136" s="46"/>
      <c r="E136" s="46"/>
      <c r="F136" s="46"/>
      <c r="G136" s="46"/>
      <c r="H136" s="46"/>
    </row>
    <row r="137" spans="1:8" ht="14.45" hidden="1" customHeight="1" x14ac:dyDescent="0.25">
      <c r="A137" s="46"/>
      <c r="B137" s="46"/>
      <c r="C137" s="46"/>
      <c r="D137" s="46"/>
      <c r="E137" s="46"/>
      <c r="F137" s="46"/>
      <c r="G137" s="46"/>
      <c r="H137" s="46"/>
    </row>
    <row r="138" spans="1:8" ht="14.45" hidden="1" customHeight="1" x14ac:dyDescent="0.25">
      <c r="A138" s="46"/>
      <c r="B138" s="46"/>
      <c r="C138" s="46"/>
      <c r="D138" s="46"/>
      <c r="E138" s="46"/>
      <c r="F138" s="46"/>
      <c r="G138" s="46"/>
      <c r="H138" s="46"/>
    </row>
    <row r="139" spans="1:8" ht="14.45" hidden="1" customHeight="1" x14ac:dyDescent="0.25">
      <c r="A139" s="46"/>
      <c r="B139" s="46"/>
      <c r="C139" s="46"/>
      <c r="D139" s="46"/>
      <c r="E139" s="46"/>
      <c r="F139" s="46"/>
      <c r="G139" s="46"/>
      <c r="H139" s="46"/>
    </row>
    <row r="140" spans="1:8" ht="14.45" hidden="1" customHeight="1" x14ac:dyDescent="0.25">
      <c r="A140" s="46"/>
      <c r="B140" s="46"/>
      <c r="C140" s="46"/>
      <c r="D140" s="46"/>
      <c r="E140" s="46"/>
      <c r="F140" s="46"/>
      <c r="G140" s="46"/>
      <c r="H140" s="46"/>
    </row>
    <row r="141" spans="1:8" ht="14.45" hidden="1" customHeight="1" x14ac:dyDescent="0.25">
      <c r="A141" s="46"/>
      <c r="B141" s="46"/>
      <c r="C141" s="46"/>
      <c r="D141" s="46"/>
      <c r="E141" s="46"/>
      <c r="F141" s="46"/>
      <c r="G141" s="46"/>
      <c r="H141" s="46"/>
    </row>
    <row r="142" spans="1:8" ht="14.45" hidden="1" customHeight="1" x14ac:dyDescent="0.25">
      <c r="A142" s="46"/>
      <c r="B142" s="46"/>
      <c r="C142" s="46"/>
      <c r="D142" s="46"/>
      <c r="E142" s="46"/>
      <c r="F142" s="46"/>
      <c r="G142" s="46"/>
      <c r="H142" s="46"/>
    </row>
    <row r="143" spans="1:8" ht="14.45" hidden="1" customHeight="1" x14ac:dyDescent="0.25">
      <c r="A143" s="46"/>
      <c r="B143" s="46"/>
      <c r="C143" s="46"/>
      <c r="D143" s="46"/>
      <c r="E143" s="46"/>
      <c r="F143" s="46"/>
      <c r="G143" s="46"/>
      <c r="H143" s="46"/>
    </row>
    <row r="144" spans="1:8" ht="14.45" hidden="1" customHeight="1" x14ac:dyDescent="0.25">
      <c r="A144" s="46"/>
      <c r="B144" s="46"/>
      <c r="C144" s="46"/>
      <c r="D144" s="46"/>
      <c r="E144" s="46"/>
      <c r="F144" s="46"/>
      <c r="G144" s="46"/>
      <c r="H144" s="46"/>
    </row>
    <row r="145" spans="1:8" ht="14.45" hidden="1" customHeight="1" x14ac:dyDescent="0.25">
      <c r="A145" s="46"/>
      <c r="B145" s="46"/>
      <c r="C145" s="46"/>
      <c r="D145" s="46"/>
      <c r="E145" s="46"/>
      <c r="F145" s="46"/>
      <c r="G145" s="46"/>
      <c r="H145" s="46"/>
    </row>
    <row r="146" spans="1:8" ht="14.45" hidden="1" customHeight="1" x14ac:dyDescent="0.25">
      <c r="A146" s="46"/>
      <c r="B146" s="46"/>
      <c r="C146" s="46"/>
      <c r="D146" s="46"/>
      <c r="E146" s="46"/>
      <c r="F146" s="46"/>
      <c r="G146" s="46"/>
      <c r="H146" s="46"/>
    </row>
    <row r="147" spans="1:8" ht="14.45" hidden="1" customHeight="1" x14ac:dyDescent="0.25">
      <c r="A147" s="46"/>
      <c r="B147" s="46"/>
      <c r="C147" s="46"/>
      <c r="D147" s="46"/>
      <c r="E147" s="46"/>
      <c r="F147" s="46"/>
      <c r="G147" s="46"/>
      <c r="H147" s="46"/>
    </row>
    <row r="148" spans="1:8" ht="32.450000000000003" customHeight="1" x14ac:dyDescent="0.25">
      <c r="A148" s="46"/>
      <c r="B148" s="46"/>
      <c r="C148" s="46"/>
      <c r="D148" s="46"/>
      <c r="E148" s="46"/>
      <c r="F148" s="46"/>
      <c r="G148" s="46"/>
      <c r="H148" s="46"/>
    </row>
  </sheetData>
  <sheetProtection formatCells="0" formatRows="0" insertRows="0"/>
  <autoFilter ref="A4:H4" xr:uid="{5FB3E6AC-3DC5-4096-8280-0DEE5C299306}"/>
  <mergeCells count="5">
    <mergeCell ref="A1:H1"/>
    <mergeCell ref="A3:H3"/>
    <mergeCell ref="A117:H117"/>
    <mergeCell ref="A120:H120"/>
    <mergeCell ref="A121:H148"/>
  </mergeCells>
  <printOptions horizontalCentered="1"/>
  <pageMargins left="0.45" right="0.45" top="0.75" bottom="0.75" header="0.3" footer="0.3"/>
  <pageSetup scale="72" fitToHeight="0" orientation="landscape" r:id="rId1"/>
  <headerFooter>
    <oddHeader>&amp;LGROUP 20070, AWARD 23260 
BOOKS, SERIALS, DATABASES, AND LIBRARY RESOURCE MANAGEMENT PRODUCTS (STATEWIDE)&amp;REnformion LLC
CONTRACT NO.: PC70055</oddHeader>
    <oddFooter>&amp;R&amp;P of &amp;N</oddFooter>
  </headerFooter>
  <rowBreaks count="2" manualBreakCount="2">
    <brk id="48" max="8" man="1"/>
    <brk id="92" max="8"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Lot 3 - Databases</vt:lpstr>
      <vt:lpstr>'Lot 3 - Databases'!Print_Area</vt:lpstr>
      <vt:lpstr>'Lot 3 - Databases'!Print_Titles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Jezik, Katherine (OGS)</dc:creator>
  <cp:lastModifiedBy>Jezik, Katherine (OGS)</cp:lastModifiedBy>
  <dcterms:created xsi:type="dcterms:W3CDTF">2025-11-04T12:54:41Z</dcterms:created>
  <dcterms:modified xsi:type="dcterms:W3CDTF">2025-11-07T14:28:23Z</dcterms:modified>
</cp:coreProperties>
</file>