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V:\ProcurementServices\PSTm04(Normile)\Floor\20600-23346 FloorCovering\FPR\04Operational\03_Web Prepping w Tech Services\Post-OSC Approval\"/>
    </mc:Choice>
  </mc:AlternateContent>
  <xr:revisionPtr revIDLastSave="0" documentId="13_ncr:1_{AC35466A-1B53-4F13-9C0C-3EFB19731251}" xr6:coauthVersionLast="47" xr6:coauthVersionMax="47" xr10:uidLastSave="{00000000-0000-0000-0000-000000000000}"/>
  <bookViews>
    <workbookView xWindow="28680" yWindow="-120" windowWidth="29040" windowHeight="15720" xr2:uid="{00000000-000D-0000-FFFF-FFFF00000000}"/>
  </bookViews>
  <sheets>
    <sheet name="Mats Pricing" sheetId="1" r:id="rId1"/>
  </sheets>
  <definedNames>
    <definedName name="_xlnm._FilterDatabase" localSheetId="0" hidden="1">'Mats Pricing'!$A$10:$J$242</definedName>
    <definedName name="_xlnm.Print_Area" localSheetId="0">'Mats Pricing'!$A$10:$H$335</definedName>
    <definedName name="_xlnm.Print_Titles" localSheetId="0">'Mats Pricing'!$10:$10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7" i="1" l="1"/>
  <c r="I238" i="1"/>
  <c r="I237" i="1"/>
  <c r="I240" i="1"/>
  <c r="I241" i="1"/>
  <c r="I239" i="1"/>
  <c r="I235" i="1"/>
  <c r="I47" i="1"/>
  <c r="G12" i="1" l="1"/>
  <c r="G13" i="1"/>
  <c r="G42" i="1"/>
  <c r="G35" i="1"/>
  <c r="G34" i="1"/>
  <c r="G14" i="1"/>
  <c r="G15" i="1"/>
  <c r="G36" i="1"/>
  <c r="G37" i="1"/>
  <c r="G28" i="1"/>
  <c r="G29" i="1"/>
  <c r="G122" i="1"/>
  <c r="G123" i="1"/>
  <c r="G124" i="1"/>
  <c r="G116" i="1"/>
  <c r="G115" i="1"/>
  <c r="G118" i="1"/>
  <c r="G114" i="1"/>
  <c r="G117" i="1"/>
  <c r="G121" i="1"/>
  <c r="G120" i="1"/>
  <c r="G119" i="1"/>
  <c r="G104" i="1"/>
  <c r="G105" i="1"/>
  <c r="G103" i="1"/>
  <c r="G72" i="1"/>
  <c r="G70" i="1"/>
  <c r="G71" i="1"/>
  <c r="G94" i="1"/>
  <c r="G93" i="1"/>
  <c r="G96" i="1"/>
  <c r="G95" i="1"/>
  <c r="G97" i="1"/>
  <c r="G99" i="1"/>
  <c r="G98" i="1"/>
  <c r="G101" i="1"/>
  <c r="G100" i="1"/>
  <c r="G102" i="1"/>
  <c r="G49" i="1"/>
  <c r="G51" i="1"/>
  <c r="G48" i="1"/>
  <c r="G50" i="1"/>
  <c r="G52" i="1"/>
  <c r="G53" i="1"/>
  <c r="G54" i="1"/>
  <c r="G55" i="1"/>
  <c r="G56" i="1"/>
  <c r="G57" i="1"/>
  <c r="G58" i="1"/>
  <c r="G59" i="1"/>
  <c r="G60" i="1"/>
  <c r="G61" i="1"/>
  <c r="G62" i="1"/>
  <c r="G63" i="1"/>
  <c r="G129" i="1"/>
  <c r="G126" i="1"/>
  <c r="G128" i="1"/>
  <c r="G125" i="1"/>
  <c r="G127" i="1"/>
  <c r="G11" i="1"/>
  <c r="G16" i="1"/>
  <c r="G168" i="1"/>
  <c r="G169" i="1"/>
  <c r="G192" i="1"/>
  <c r="G193" i="1"/>
  <c r="G191" i="1"/>
  <c r="G194" i="1"/>
  <c r="G21" i="1"/>
  <c r="G23" i="1"/>
  <c r="G24" i="1"/>
  <c r="G20" i="1"/>
  <c r="G22" i="1"/>
  <c r="G198" i="1"/>
  <c r="G196" i="1"/>
  <c r="G202" i="1"/>
  <c r="G200" i="1"/>
  <c r="G197" i="1"/>
  <c r="G203" i="1"/>
  <c r="G199" i="1"/>
  <c r="G195" i="1"/>
  <c r="G201" i="1"/>
  <c r="G210" i="1"/>
  <c r="G208" i="1"/>
  <c r="G205" i="1"/>
  <c r="G214" i="1"/>
  <c r="G212" i="1"/>
  <c r="G209" i="1"/>
  <c r="G206" i="1"/>
  <c r="G215" i="1"/>
  <c r="G211" i="1"/>
  <c r="G207" i="1"/>
  <c r="G204" i="1"/>
  <c r="G213" i="1"/>
  <c r="G227" i="1"/>
  <c r="G228" i="1"/>
  <c r="G229" i="1"/>
  <c r="G230" i="1"/>
  <c r="G226" i="1"/>
  <c r="G223" i="1"/>
  <c r="G224" i="1"/>
  <c r="G225" i="1"/>
  <c r="G219" i="1"/>
  <c r="G216" i="1"/>
  <c r="G217" i="1"/>
  <c r="G218" i="1"/>
  <c r="G222" i="1"/>
  <c r="G220" i="1"/>
  <c r="G221" i="1"/>
  <c r="G26" i="1"/>
  <c r="G27" i="1"/>
  <c r="G25" i="1"/>
  <c r="G190" i="1"/>
  <c r="G188" i="1"/>
  <c r="G189" i="1"/>
  <c r="G184" i="1"/>
  <c r="G181" i="1"/>
  <c r="G182" i="1"/>
  <c r="G183" i="1"/>
  <c r="G187" i="1"/>
  <c r="G185" i="1"/>
  <c r="G186" i="1"/>
  <c r="G231" i="1"/>
  <c r="G106" i="1"/>
  <c r="G108" i="1"/>
  <c r="G109" i="1"/>
  <c r="G110" i="1"/>
  <c r="G107" i="1"/>
  <c r="G112" i="1"/>
  <c r="G113" i="1"/>
  <c r="G111" i="1"/>
  <c r="G45" i="1"/>
  <c r="G46" i="1"/>
  <c r="G156" i="1"/>
  <c r="G157" i="1"/>
  <c r="G155" i="1"/>
  <c r="G43" i="1"/>
  <c r="I167" i="1" l="1"/>
  <c r="I232" i="1"/>
  <c r="I127" i="1"/>
  <c r="I51" i="1"/>
  <c r="I195" i="1"/>
  <c r="I128" i="1"/>
  <c r="I111" i="1"/>
  <c r="I74" i="1"/>
  <c r="I89" i="1"/>
  <c r="I48" i="1"/>
  <c r="I93" i="1"/>
  <c r="I46" i="1"/>
  <c r="I50" i="1"/>
  <c r="I119" i="1"/>
  <c r="I123" i="1"/>
  <c r="I97" i="1"/>
  <c r="I121" i="1"/>
  <c r="I125" i="1"/>
  <c r="I40" i="1"/>
  <c r="I129" i="1"/>
  <c r="I126" i="1"/>
  <c r="I199" i="1"/>
  <c r="I198" i="1"/>
  <c r="I197" i="1"/>
  <c r="I196" i="1"/>
  <c r="I90" i="1"/>
  <c r="I120" i="1"/>
  <c r="I231" i="1"/>
  <c r="I169" i="1"/>
  <c r="I226" i="1"/>
  <c r="I96" i="1"/>
  <c r="I118" i="1"/>
  <c r="I72" i="1"/>
  <c r="I168" i="1"/>
  <c r="I71" i="1"/>
  <c r="I230" i="1"/>
  <c r="I229" i="1"/>
  <c r="I95" i="1"/>
  <c r="I112" i="1"/>
  <c r="I194" i="1"/>
  <c r="I116" i="1"/>
  <c r="I73" i="1"/>
  <c r="I209" i="1"/>
  <c r="I70" i="1"/>
  <c r="I234" i="1"/>
  <c r="I233" i="1"/>
  <c r="I227" i="1"/>
  <c r="I117" i="1"/>
  <c r="I193" i="1"/>
  <c r="I115" i="1"/>
  <c r="I94" i="1"/>
  <c r="I208" i="1"/>
  <c r="I207" i="1"/>
  <c r="I228" i="1"/>
  <c r="I200" i="1"/>
  <c r="I19" i="1"/>
  <c r="I41" i="1"/>
  <c r="I242" i="1"/>
  <c r="I210" i="1"/>
  <c r="I113" i="1"/>
  <c r="I114" i="1"/>
  <c r="I45" i="1"/>
  <c r="I236" i="1"/>
  <c r="I49" i="1"/>
</calcChain>
</file>

<file path=xl/sharedStrings.xml><?xml version="1.0" encoding="utf-8"?>
<sst xmlns="http://schemas.openxmlformats.org/spreadsheetml/2006/main" count="1522" uniqueCount="520">
  <si>
    <t>DBOND4</t>
  </si>
  <si>
    <t>ACDOWEL</t>
  </si>
  <si>
    <t>PECORNR</t>
  </si>
  <si>
    <t>Accessories</t>
  </si>
  <si>
    <t>Mats Inc SKU #</t>
  </si>
  <si>
    <t>Product Name</t>
  </si>
  <si>
    <t>Product Description</t>
  </si>
  <si>
    <t>Brand/Collection</t>
  </si>
  <si>
    <t>Bolon</t>
  </si>
  <si>
    <t>BNARTIS  XX</t>
  </si>
  <si>
    <t>Woven Vinyl Sheet Goods</t>
  </si>
  <si>
    <t>Bolon Tile Artisan 3.4 mm (approx.1/8") X 19.6875"  X 19.6875" (2.7 sq.ft. per tile, 20 per case, full cases only, 54 sq.ft. per case)</t>
  </si>
  <si>
    <t>Bolon Artisan 2.5 mm (approx. 1/8") X 6' 7"  X 82' Roll</t>
  </si>
  <si>
    <t>BNTLAN  XX</t>
  </si>
  <si>
    <t>Woven Vinyl Tile</t>
  </si>
  <si>
    <t>Bolon BKB 2.5 mm (approx. 1/8") X 6' 7"  X 82' Roll</t>
  </si>
  <si>
    <t>Bolon Tile BKB 3.4 mm (approx.1/8") X 19.6875"  X 19.6875" (2.7 sq.ft. per tile, 20 per case, full cases only, 54 sq.ft. per case)</t>
  </si>
  <si>
    <t>BNBKB  XX</t>
  </si>
  <si>
    <t>BNTLBKB  XX</t>
  </si>
  <si>
    <t>Bolon Botanic 2.5 mm (approx. 1/8") X 6' 7"  X 82' Roll</t>
  </si>
  <si>
    <t>Bolon Tile Botanic 3.4 mm (approx.1/8") X 19.6875"  X 19.6875" (2.7 sq.ft. per tile, 20 per case, full cases only, 54 sq.ft. per case)</t>
  </si>
  <si>
    <t>BNBOTAN  XX</t>
  </si>
  <si>
    <t>BNTLBOTAN  XX</t>
  </si>
  <si>
    <t>Bolon Elements 2.5 mm (approx. 1/8") X 6' 7"  X 82' Roll</t>
  </si>
  <si>
    <t>Bolon Tile Elements 3.4 mm (approx.1/8") X 19.6875"  X 19.6875" (2.7 sq.ft. per tile, 20 per case, full cases only, 54 sq.ft. per case)</t>
  </si>
  <si>
    <t>BNELE  XX</t>
  </si>
  <si>
    <t>BNTLELE  XX</t>
  </si>
  <si>
    <t>Bolon Emerge 2.5 mm (approx. 1/8") X 6' 7"  X 82' Roll</t>
  </si>
  <si>
    <t>Bolon Tile Emerge 3.4 mm (approx.1/8") X 19.6875"  X 19.6875" (2.7 sq.ft. per tile, 20 per case, full cases only, 54 sq.ft. per case)</t>
  </si>
  <si>
    <t>BNEM  XX</t>
  </si>
  <si>
    <t>BNTLEM  XX</t>
  </si>
  <si>
    <t>Bolon Ethnic 2.5 mm (approx. 1/8") X 6' 7"  X 82' Roll</t>
  </si>
  <si>
    <t>Bolon Tile Ethnic 3.4 mm (approx.1/8") X 19.6875"  X 19.6875" (2.7 sq.ft. per tile, 20 per case, full cases only, 54 sq.ft. per case)</t>
  </si>
  <si>
    <t>BNETH  XX</t>
  </si>
  <si>
    <t>BNTLETH  XX</t>
  </si>
  <si>
    <t>Bolon Graphic 2.5 mm (approx. 1/8") X 6' 7"  X 82' Roll</t>
  </si>
  <si>
    <t>Bolon Tile Graphic 3.4 mm (approx.1/8") X 19.6875"  X 19.6875" (2.7 sq.ft. per tile, 20 per case, full cases only, 54 sq.ft. per case)</t>
  </si>
  <si>
    <t>BNGRAPH  XX</t>
  </si>
  <si>
    <t>Bolon NOW 2.5 mm (approx. 1/8") X 6' 7"  X 82' Roll</t>
  </si>
  <si>
    <t>Bolon Tile NOW 3.4 mm (approx.1/8") X 19.6875"  X 19.6875" (2.7 sq.ft. per tile, 20 per case, full cases only, 54 sq.ft. per case)</t>
  </si>
  <si>
    <t>BNNOW  XX</t>
  </si>
  <si>
    <t>Bolon Silence 2.5 mm (approx. 1/8") X 6' 7"  X 82' Roll</t>
  </si>
  <si>
    <t>Bolon Tile Silence 3.4 mm (approx.1/8") X 19.6875"  X 19.6875" (2.7 sq.ft. per tile, 20 per case, full cases only, 54 sq.ft. per case)</t>
  </si>
  <si>
    <t>BNSILEN  XX</t>
  </si>
  <si>
    <t>Bolon Truly 2.5 mm (approx. 1/8") X 6' 7"  X 82' Roll</t>
  </si>
  <si>
    <t>Bolon Tile Truly 3.4 mm (approx.1/8") X 19.6875"  X 19.6875" (2.7 sq.ft. per tile, 20 per case, full cases only, 54 sq.ft. per case)</t>
  </si>
  <si>
    <t>BNTR  XX</t>
  </si>
  <si>
    <t>Bolon by Jean Nouvel 2.5 mm (approx. 1/8") X 6' 7"  X 82' Roll</t>
  </si>
  <si>
    <t>Bolon Tile by Jean Nouvel 3.4 mm (approx.1/8") X 19.6875"  X 19.6875" (2.7 sq.ft. per tile, 20 per case, full cases only, 54 sq.ft. per case)</t>
  </si>
  <si>
    <t>BNJN  XX</t>
  </si>
  <si>
    <t>Bolon by Patricia Urquiola 2.5 mm (approx. 1/8") X 6' 7"  X 82' Roll</t>
  </si>
  <si>
    <t>BNPO  XX</t>
  </si>
  <si>
    <t>Bolon by You 2.5 mm (approx. 1/8") X 6' 7"  X 82' Roll</t>
  </si>
  <si>
    <t>Bolon Tile by You 3.4 mm (approx.1/8") X 19.6875"  X 19.6875" (2.7 sq.ft. per tile, 20 per case, full cases only, 54 sq.ft. per case)</t>
  </si>
  <si>
    <t>BBYXXX XX</t>
  </si>
  <si>
    <t>BNTLBY XX</t>
  </si>
  <si>
    <t>BNGRAPHTL  XX</t>
  </si>
  <si>
    <t>BNTLJN  XX</t>
  </si>
  <si>
    <t>BNTLNOW  XX</t>
  </si>
  <si>
    <t>BNTLSILEN  XX</t>
  </si>
  <si>
    <t>BNTRTL  XX</t>
  </si>
  <si>
    <t>Underlayment</t>
  </si>
  <si>
    <t xml:space="preserve">Quiet Cushion  4mm X 6'7"  X 68' 10" Underlayment for sound absorption Full or Half Rolls Only </t>
  </si>
  <si>
    <t>QC6</t>
  </si>
  <si>
    <t xml:space="preserve">UnderFloor SL   1.4mm X 4' 9"  X 82' Full or Half Rolls Only </t>
  </si>
  <si>
    <t>UF4</t>
  </si>
  <si>
    <t xml:space="preserve">UnderFloor MC  4mm X 4'9"  X 82' Full or Half Rolls Only </t>
  </si>
  <si>
    <t>UF40</t>
  </si>
  <si>
    <t>Adhesive</t>
  </si>
  <si>
    <t xml:space="preserve">Mats Inc 1000 Adhesive  4 gallon Spreadrates:  150-175SF per gallon:  </t>
  </si>
  <si>
    <t xml:space="preserve">Mats Inc 1000 Adhesive  1 gallon Spreadrates:  150-175SF per gallon:  </t>
  </si>
  <si>
    <t>MI10001</t>
  </si>
  <si>
    <t xml:space="preserve">Cold Welding Liquid Type A  The 4.5oz tube will cover approximately 200LF of seam.   </t>
  </si>
  <si>
    <t>MSCOLDW  ELD45</t>
  </si>
  <si>
    <t>PURline</t>
  </si>
  <si>
    <t>Bio-based Sheet Goods</t>
  </si>
  <si>
    <t xml:space="preserve">PURline  2.5mm X 6'7"  X 65' 7" **SOLD IN FULL ROLLS ONLY**.  </t>
  </si>
  <si>
    <t xml:space="preserve">PURline Fusion 2.5mm X 6'7"  X 65' 7" **SOLD IN FULL ROLLS ONLY**.  </t>
  </si>
  <si>
    <t xml:space="preserve">PURline Welding Rod  Length:  196'  Available in same colors as roll. </t>
  </si>
  <si>
    <t>PE6 XX</t>
  </si>
  <si>
    <t>PEROD XX</t>
  </si>
  <si>
    <t xml:space="preserve">PURline Outside Corner 2.5mm X 4"  X 4" </t>
  </si>
  <si>
    <t xml:space="preserve">PURline Inside Corner 2.5mm X 4"  X 4" </t>
  </si>
  <si>
    <t xml:space="preserve">PURline Cove  2.5mm X 4"  X 7' 10" </t>
  </si>
  <si>
    <t xml:space="preserve">PURline Cork Application Board  </t>
  </si>
  <si>
    <t>PECORKBOARD</t>
  </si>
  <si>
    <t>PURline XS Plank  2.5mm X 24"  X 4" 28 Planks per Case (approx 18.083 Square feet per case)</t>
  </si>
  <si>
    <t>PEXSPLANK  XX</t>
  </si>
  <si>
    <t>PURline L Plank  2.5mm X 48"  X 8" 20 Planks per Case (approx 51.564 square feet per case)</t>
  </si>
  <si>
    <t>PEPLANK  XX</t>
  </si>
  <si>
    <t>PURline XL Plank  2.5mm X 59"  X 10" 12 Planks per Case (approx 48.437 Square feet per case)</t>
  </si>
  <si>
    <t>PEXLPLANK  XX</t>
  </si>
  <si>
    <t>PURline  Stone XL Tile  2.5mm X 39"  X 19.5" 10 Tiles  per Case (approx 53.819  square feet per case)</t>
  </si>
  <si>
    <t>PEXLTILE  XX</t>
  </si>
  <si>
    <t>PURline Fusion Stone XL Tile  2.5mm X 39.375"  X 19.6875" 10 Tiles  per Case (approx 53.819  square feet per case)</t>
  </si>
  <si>
    <t>PEFSTILE  XX</t>
  </si>
  <si>
    <t xml:space="preserve">PURline Tape 30" </t>
  </si>
  <si>
    <t xml:space="preserve">PURline Tape 12" </t>
  </si>
  <si>
    <t>PETAPE  30</t>
  </si>
  <si>
    <t>PETAPE  12</t>
  </si>
  <si>
    <t xml:space="preserve">Mats Inc 1500 Adhesive  1 gallon Spreadrates:  225 – 250 sf/gallon </t>
  </si>
  <si>
    <t xml:space="preserve">Mats Inc 1500 Adhesive  4 gallon Spreadrates:  225 – 250 sf/gallon </t>
  </si>
  <si>
    <t xml:space="preserve">Silent Plus Underlayment  2mm X 3'3"  X 26' 6" Full or Half Rolls Only </t>
  </si>
  <si>
    <t>Parador | Modular One</t>
  </si>
  <si>
    <t>Wide Planks</t>
  </si>
  <si>
    <t xml:space="preserve">Parador Wide Plank Wood Texture (Oak Linea Antique, Oak Linea Natural, Studio Grey Wood Texture, Oak Pure Light, Oak Pure Natural, Oak Pure Pearl-Grey, Oak Spirit Smoked, Oak Spirit Natural, Oak Urban Grey Limed Wood, Oak Urban Light 
Limed Wood, Oak Urban White Limed Wood, Pine Rustic Grey)  7.64"  X 50.59"   (2.683 sq.ft. per tile, 10 per case, full cases only, 26.83 sq.ft. per case)  </t>
  </si>
  <si>
    <t>PMOO  XX</t>
  </si>
  <si>
    <t xml:space="preserve">Parador Wide Plank Pore Texture (Cross Cut Black, Cross Cut Original)  7.64"  X 50.59"   (2.683 sq.ft. per tile, 10 per case, full cases only, 26.83 sq.ft. per case)  </t>
  </si>
  <si>
    <t>PMO  XX</t>
  </si>
  <si>
    <t xml:space="preserve">Parador Wide Plank EIR Texture (Oak Atmosphere Sanded, Oak Atmosphere Natural, Oak Atmosphere Umbra, Oak Nordic Beige, Oak Nordic 
Grey, Oak Nordic White)  7.64"  X 50.59"   (2.683 sq.ft. per tile, 10 per case, full cases only, 26.83 sq.ft. per case)  </t>
  </si>
  <si>
    <t>Bio-based Planks</t>
  </si>
  <si>
    <t>Bio-based Tiles</t>
  </si>
  <si>
    <t>Skirting</t>
  </si>
  <si>
    <t>Welds</t>
  </si>
  <si>
    <t>Tape</t>
  </si>
  <si>
    <t>Oversize Tiles</t>
  </si>
  <si>
    <t xml:space="preserve">Parador Oversized Tile Stone Texture (Concrete Dark Grey, Concrete Light Grey, Concrete White, Beton Ornament Dark Grey, Beton Ornamenet Light Grey Stone, Beton Ornament White Stone Texture, Fushion Grey, Granite Anthracite, Granite Grey, 
Granite Pearl-Grey)  15.75"  X 33.58"   (3.67 sq ft. per tile, 5 per case, full cases only, 18.36 sq.ft. per case)  </t>
  </si>
  <si>
    <t xml:space="preserve">Parador Oversized Tile Pore Texture (Athens) 15.75"  X 33.58"   (3.67 sq ft. per tile, 5 per case, full cases only, 18.36 sq.ft. per case)  </t>
  </si>
  <si>
    <t xml:space="preserve">AcoustiTECH VP Underlayment  2.2mm X 3'  X 100' </t>
  </si>
  <si>
    <t xml:space="preserve">MI PE Film  8mm X 4'  X 250' </t>
  </si>
  <si>
    <t>Profiles</t>
  </si>
  <si>
    <t xml:space="preserve">Parador Modular One Adapting Profile 12mm X 47mm x 1000mm  10 pcs per case  </t>
  </si>
  <si>
    <t xml:space="preserve">Parador Modular One Transition Profile  12mm X 39mm x 7.5mm  10 pcs per case  </t>
  </si>
  <si>
    <t>PMAPO  XX</t>
  </si>
  <si>
    <t>Arrival</t>
  </si>
  <si>
    <t>Architectural FootGrilles</t>
  </si>
  <si>
    <t>SF</t>
  </si>
  <si>
    <t>Vinyl + Fiber Grids</t>
  </si>
  <si>
    <t xml:space="preserve">Legacy Plank  9.251969"  X 29.5276" 1.90 SF per tile, 6 tiles per case, 11.40 SF per case  </t>
  </si>
  <si>
    <t>QBPLANK  XX</t>
  </si>
  <si>
    <t>MI10004</t>
  </si>
  <si>
    <t>Soft Grid  3/8" X 3'  or 4' X 30' Roll</t>
  </si>
  <si>
    <t>Ultra Entry  3/8" X 3' or 4' X 40' Roll  New York Color Inserts; Gray Standard Base; Black Base Available as Special Order</t>
  </si>
  <si>
    <t>Entrance Matting - Roll Goods</t>
  </si>
  <si>
    <t>Berber VG  3/8" X 6'7"  or 13'2" X 68' 8" Roll (approximate length -- longer Rolls available)  Standard Nosing:  Low Profile</t>
  </si>
  <si>
    <t>BX X XX</t>
  </si>
  <si>
    <t>SG X XX</t>
  </si>
  <si>
    <t>UE X XX</t>
  </si>
  <si>
    <t>Berber Vinylback  3/8" X 3', 4', 6'  X 60' Roll  Standard Nosing:  Noswon on Ends</t>
  </si>
  <si>
    <t>BV X XX</t>
  </si>
  <si>
    <t xml:space="preserve">Berber Vinylback  3/8" X 3'  X 5' NOSWON Capped Ends  </t>
  </si>
  <si>
    <t xml:space="preserve">Berber Vinylback  3/8" X 4'  X 6' NOSWON Capped Ends  </t>
  </si>
  <si>
    <t xml:space="preserve">Berber Vinylback  3/8" X 3'  X 10' NOSWON Capped Ends  </t>
  </si>
  <si>
    <t>BV35 XX</t>
  </si>
  <si>
    <t>BV46 XX</t>
  </si>
  <si>
    <t>BV310 XX</t>
  </si>
  <si>
    <t>New York Collection 3/8" X 6'7"  X 82' Roll (approximate length -- longer Rolls available)  Standard Nosing:  Noswon on Ends</t>
  </si>
  <si>
    <t>NY6 XX</t>
  </si>
  <si>
    <t>Super Nop 52 1/2" X 6'7" or 13'2" X 101' 8" Roll (approximate length -- longer Rolls available)  Standard Nosing:  Ultraflex</t>
  </si>
  <si>
    <t>SN X XX</t>
  </si>
  <si>
    <t>Super Nop 52 Logo Colors 1/2" X 6'7" or 13'2" X 101' 8" Roll (approximate length -- longer Rolls available)  Standard Nosing:  Ultraflex</t>
  </si>
  <si>
    <t>SNL X XX</t>
  </si>
  <si>
    <t>Graffiti  3/8" X 6'7" or 13'2" X 65' 7" Roll (approximate length -- longer Rolls available)  Loose Lay ONLY  with Low Profile</t>
  </si>
  <si>
    <t>GR X XX</t>
  </si>
  <si>
    <t>Precision Inlay Logo Mats - Super Nop inlay - UltraFlex Edging</t>
  </si>
  <si>
    <t>DRXSPECSN</t>
  </si>
  <si>
    <t>Precision Inlay Logo Mats - Berber inlay - Low Profile Edging</t>
  </si>
  <si>
    <t>DRXSPECBX</t>
  </si>
  <si>
    <t>Entrance Matting - Logo</t>
  </si>
  <si>
    <t>Precision Inlay Logo Mats - Graffiti inlay - Low Profile Edging</t>
  </si>
  <si>
    <t>DRXSPECGR</t>
  </si>
  <si>
    <t xml:space="preserve">Diagonal Tile  3/8" X 19.6875"  X 19.6875"   (2.7 sq.ft. per tile, 20 per case, full cases only, 54 sq.ft. per case)  </t>
  </si>
  <si>
    <t>DTTILE XX</t>
  </si>
  <si>
    <t>Super Nop 52 Tile 1/2" X 19.6875"  X 19.6875"   (2.7 sq.ft. per tile, 12 per case, full cases only, 32.4 sq.ft. per case)</t>
  </si>
  <si>
    <t>SNTILE XX</t>
  </si>
  <si>
    <t>Trilogy Tile  9/32" X 19.6875"  X 19.6875"  2.7 SF/Tile  20Tile/Case  Colors:  Truffle, Oyster, Portobello</t>
  </si>
  <si>
    <t>TRITILE XX</t>
  </si>
  <si>
    <t>3M Nomad Carpet Matting 5000   5/16" X 3', 4', 6'  X 60' Factory edge on (4) sides</t>
  </si>
  <si>
    <t>3M Nomad Carpet Matting 5000   5/16" X 3'  X 5' Factory edge on (4) sides</t>
  </si>
  <si>
    <t>3M Nomad Carpet Matting 5000   5/16" X 3'  X 10' Factory edge on (4) sides</t>
  </si>
  <si>
    <t>3M Nomad Carpet Matting 5000   5/16" X 4'  X 6' Factory edge on (4) sides</t>
  </si>
  <si>
    <t>3M Nomad Carpet Matting 5000   5/16" X 4'  X 10' Factory edge on (4) sides</t>
  </si>
  <si>
    <t>3M Nomad Carpet Matting 5000   5/16" X 6'  X 10' Factory edge on (4) sides</t>
  </si>
  <si>
    <t>Entrance Matting - Walk-Off Mats</t>
  </si>
  <si>
    <t>5000 X XX</t>
  </si>
  <si>
    <t>500035 XX</t>
  </si>
  <si>
    <t>500046 XX</t>
  </si>
  <si>
    <t>5000310 XX</t>
  </si>
  <si>
    <t>5000410 XX</t>
  </si>
  <si>
    <t>5000610 XX</t>
  </si>
  <si>
    <t>3M Nomad Heavy Traffic Carpet Matting 8850   5/16" X 3', 4', 6'  X 60' Factory edge on (4) sides</t>
  </si>
  <si>
    <t>3M Nomad Heavy Traffic Carpet Matting 8850   5/16" X 3'  X 5' Factory edge on (4) sides</t>
  </si>
  <si>
    <t>3M Nomad Heavy Traffic Carpet Matting 8850   5/16" X 3'  X 10' Factory edge on (4) sides</t>
  </si>
  <si>
    <t>3M Nomad Heavy Traffic Carpet Matting 8850   5/16" X 4'  X 6' Factory edge on (4) sides</t>
  </si>
  <si>
    <t>3M Nomad Heavy Traffic Carpet Matting 8850   5/16" X 4'  X 10' Factory edge on (4) sides</t>
  </si>
  <si>
    <t>3M Nomad Heavy Traffic Carpet Matting 8850   5/16" X 6'  X 10' Factory edge on (4) sides</t>
  </si>
  <si>
    <t>8850 X XX</t>
  </si>
  <si>
    <t>885035 XX</t>
  </si>
  <si>
    <t>8850310 XX</t>
  </si>
  <si>
    <t>885046 XX</t>
  </si>
  <si>
    <t>8850410 XX</t>
  </si>
  <si>
    <t>8850610 XX</t>
  </si>
  <si>
    <t>3M Nomad Extreme Traffic Wall-to-Wall Carpet Matting 9800 5/16" X 6'  X 50' No edging</t>
  </si>
  <si>
    <t>98006BK</t>
  </si>
  <si>
    <t>3M Nomad Medium Traffic Scraper Matting 6050   7/16" X 3'  X 20' No edging - Black, Brown, Gray</t>
  </si>
  <si>
    <t xml:space="preserve">3M Nomad Medium Traffic Scraper Matting 6050   7/16" X 3'  or 4' X 60' No edging - Black, Brown, Gray  </t>
  </si>
  <si>
    <t>6050 X XX</t>
  </si>
  <si>
    <t>3M Nomad Medium Traffic Scraper Matting 6050   7/16" X 3'  X 5' Heat emboss on (4) sides - Black, Brown, Gray</t>
  </si>
  <si>
    <t>3M Nomad Medium Traffic Scraper Matting 6050   7/16" X 4'  X 6' Heat emboss on (4) sides - Black, Blue,Brown, Green, Gray</t>
  </si>
  <si>
    <t>3M Nomad Medium Traffic Scraper Matting 6050   7/16" X 4'  X 20' No edging - Black, Green, Gray</t>
  </si>
  <si>
    <t>605035 XX</t>
  </si>
  <si>
    <t>605046 XX</t>
  </si>
  <si>
    <t>6050320 XX</t>
  </si>
  <si>
    <t>6050420 XX</t>
  </si>
  <si>
    <t xml:space="preserve">3M Nomad Heavy Traffic Unbacked Scraper Matting 8100   11/16" X 3' or 4' X 60' No edging - Black, Blue, Brown, Gray  </t>
  </si>
  <si>
    <t>3M Nomad Heavy Traffic Unbacked Scraper Matting 8100   11/16" X 3'  X 5' Heat emboss on short side - Black, Blue, Brown, Gray</t>
  </si>
  <si>
    <t>3M Nomad Heavy Traffic Unbacked Scraper Matting 8100   11/16" X 4'  X 6' Heat emboss on short side - Black, Brown, Gray</t>
  </si>
  <si>
    <t>3M Nomad Heavy Traffic Unbacked Scraper Matting 8100   11/16" X 3'  X 20' No edging - Black, Blue, Brown, Gray</t>
  </si>
  <si>
    <t>3M Nomad Heavy Traffic Unbacked Scraper Matting 8100   11/16" X 4'  X 20' No edging - Black, Brown, Gray</t>
  </si>
  <si>
    <t>3M Nomad Z-Web Extreme Traffic Scraper Matting 9100   7/16" X 3'  X 50' No edging</t>
  </si>
  <si>
    <t>3M Nomad Z-Web Extreme Traffic Scraper Matting 9100   7/16" X 3'  X 5' No edging</t>
  </si>
  <si>
    <t>3M Nomad Z-Web Extreme Traffic Scraper Matting 9100   7/16" X 3'  X 20' No edging</t>
  </si>
  <si>
    <t>8100 X XX</t>
  </si>
  <si>
    <t>810035 XX</t>
  </si>
  <si>
    <t>810046 XX</t>
  </si>
  <si>
    <t>8100320 XX</t>
  </si>
  <si>
    <t>8100420 XX</t>
  </si>
  <si>
    <t>91003 XX</t>
  </si>
  <si>
    <t>910035 XX</t>
  </si>
  <si>
    <t>9100320 XX</t>
  </si>
  <si>
    <t>Wet Area Matting</t>
  </si>
  <si>
    <t>3M Safety-Walk Heavy Traffic Wet Area Matting Z-Web 3200    3/16" X 3'  X 50' No edging</t>
  </si>
  <si>
    <t>3M Safety-Walk Heavy Traffic Wet Area Matting Z-Web 3200    3/16" X 3'  X 2' No edging</t>
  </si>
  <si>
    <t>3M Safety-Walk Heavy Traffic Wet Area Matting Z-Web 3200    3/16" X 3'  X 5' No edging</t>
  </si>
  <si>
    <t>3M Safety-Walk Heavy Traffic Wet Area Matting Z-Web 3200    3/16" X 3'  X 10' No edging</t>
  </si>
  <si>
    <t>3M Safety-Walk Heavy Traffic Wet Area Matting Z-Web 3200    3/16" X 3'  X 20' No edging</t>
  </si>
  <si>
    <t>32003 XX</t>
  </si>
  <si>
    <t>320032 XX</t>
  </si>
  <si>
    <t>320035 XX</t>
  </si>
  <si>
    <t>3200310 XX</t>
  </si>
  <si>
    <t>3200320 XX</t>
  </si>
  <si>
    <t>Duo Bond Adhesive 4 gallons - Coverage: 320 sq. ft. per gallon</t>
  </si>
  <si>
    <t>MI Polyurethane Adhesive 3000 2 Part Kit 1 gallon - Coverage: 185 - 245 sq. ft</t>
  </si>
  <si>
    <t>MI3000PU</t>
  </si>
  <si>
    <t>Carpet Tile</t>
  </si>
  <si>
    <t>Anti-fatigue + Industrial</t>
  </si>
  <si>
    <t>Bubble Mat 1/2” x 2’ x 3’ Mat</t>
  </si>
  <si>
    <t>BM23BK</t>
  </si>
  <si>
    <t>Bubble Mat 1/2” x 3’ x 4’ Mat</t>
  </si>
  <si>
    <t>BM34BK</t>
  </si>
  <si>
    <t>Ducktile 3/8” x 1.24’ x 1.24’ (1.5376 sq. ft. per tile, 35 tiles per case)</t>
  </si>
  <si>
    <t>ST TILE XX</t>
  </si>
  <si>
    <t>Eco Tile Pebble Black or Gray 1/4” x 19.58” x 19.58” (2.67 sq.ft. per tile)</t>
  </si>
  <si>
    <t>Eco Tile Pebble Colors 1/4” x 19.58” x 19.58” (2.67 sq.ft. per tile) 10 tiles per case</t>
  </si>
  <si>
    <t>Eco Tile Raised Disk Black or Gray 1/4” x 19.58” x 19.58” (2.67 sq.ft. per tile) 10 tiles per case</t>
  </si>
  <si>
    <t>EC19P XX</t>
  </si>
  <si>
    <t>EC19D BK</t>
  </si>
  <si>
    <t>EC19P BK</t>
  </si>
  <si>
    <t>Kushion Safe Grease-proof red approx. 3/4” x 3’ x 5’ Mat</t>
  </si>
  <si>
    <t>Kushion Safe Grease-resistant black approx. 3/4” x 3’ x 5’ Mat</t>
  </si>
  <si>
    <t>Kushion Safe Light Grease-proof red approx. 1/2” x 3’ x 5’ Mat</t>
  </si>
  <si>
    <t>Kushion Safe Light Grease-resistant black approx. 1/2” x 3’ x 5’ Mat</t>
  </si>
  <si>
    <t>Kushion Safe Modular Grease-proof red 5/8” x 3’ x 3’ Tile</t>
  </si>
  <si>
    <t>Kushion Safe Modular Grease-resistant black 5/8” x 3’ x 3’ Tile</t>
  </si>
  <si>
    <t>KM35DRRD</t>
  </si>
  <si>
    <t>KM35DBBK</t>
  </si>
  <si>
    <t>KM35BRRD</t>
  </si>
  <si>
    <t>KM35BBBK</t>
  </si>
  <si>
    <t>KM33RD</t>
  </si>
  <si>
    <t>KM33BBK</t>
  </si>
  <si>
    <t>Berber Tile 3/8” x 19.6875” x 19.6875” (2.7 sq.ft. per tile, 20 per case, full cases only, 54 sq.ft. per case)</t>
  </si>
  <si>
    <t>Calypso Tile 3/8” x 19.6875” x 19.6875” (2.7 sq.ft. per tile, 20 per case, full cases only, 54 sq.ft. per case)</t>
  </si>
  <si>
    <t>BXTILE XX</t>
  </si>
  <si>
    <t>CLTILE XX</t>
  </si>
  <si>
    <t>Berkshire 1/2” x 6'7" or 13’2” x approx. 68’ 8” Roll</t>
  </si>
  <si>
    <t>Cocoa Mat Colors 17mm (approx. 5/8”) x 6’7” x 39.4’ Roll</t>
  </si>
  <si>
    <t>Cocoa Mat Natural 17mm (approx. 5/8”) x 6’7” x 39’4” Roll</t>
  </si>
  <si>
    <t>Cocoa Mat Natural 20mm (approx. 3/4”) x 6’7” x 39.4’ Roll</t>
  </si>
  <si>
    <t xml:space="preserve">Cocoa Mat Natural 23mm (approx. 1”) x 6’7” x 39.4’ Roll </t>
  </si>
  <si>
    <t>CC17MM XX</t>
  </si>
  <si>
    <t>List Price Cut/EA</t>
  </si>
  <si>
    <t>CC17MMNA2</t>
  </si>
  <si>
    <t>CC20MMNA2</t>
  </si>
  <si>
    <t>CC23MMNA2</t>
  </si>
  <si>
    <t>BE X XX</t>
  </si>
  <si>
    <t>Sourcewell Price Cut/EA</t>
  </si>
  <si>
    <t>UOM</t>
  </si>
  <si>
    <t>EA</t>
  </si>
  <si>
    <t>LF</t>
  </si>
  <si>
    <t>Decorib 3/8” x 6'7" or 13’2” x approx. 82’ Roll</t>
  </si>
  <si>
    <t>DR X XX</t>
  </si>
  <si>
    <t xml:space="preserve">Hercules Rib 52 1/2” x 13’2” x approx. 68’ 8” Roll (Charcoal) </t>
  </si>
  <si>
    <t>HP60 Vinyl Backed 6'7" or 13’ 2” x 82’ Roll</t>
  </si>
  <si>
    <t>HE13CL</t>
  </si>
  <si>
    <t>HP60VBX XX</t>
  </si>
  <si>
    <t xml:space="preserve">Supreme Nop 7/16” x 6'7" x 13’2” x approx. 68’ 8” Roll </t>
  </si>
  <si>
    <t>Traffic 6’7” or 13'2" x 65’7” Roll</t>
  </si>
  <si>
    <t>SUX XX</t>
  </si>
  <si>
    <t>TF X XX</t>
  </si>
  <si>
    <t>Play</t>
  </si>
  <si>
    <t>Floor Protection</t>
  </si>
  <si>
    <t>Pro Shield Tile  1m x 2m Anthracite, Blue and Gray  3/8" X 39.375"  X 78.74" 21.52 sqft/tile  100% Solution-Dyed Polypropylene</t>
  </si>
  <si>
    <t>Transport Cart  43" wide, 80" long, 1/4" lip, 5" casters, 29" removable handle, steel frame, carpeted plywood platform, holds (60 - 70 tiles)</t>
  </si>
  <si>
    <t>PDTILE2 XX</t>
  </si>
  <si>
    <t>PDCART</t>
  </si>
  <si>
    <t>Rubber Tiles</t>
  </si>
  <si>
    <t xml:space="preserve">Activation Sport Tile 24"x24" Black, Gray, Blue, Blue/Gray, Tan  Interlocking Tile - 4 sqft per tile - - 1" X 2'  X 2' </t>
  </si>
  <si>
    <t xml:space="preserve">Activation Sport Tile 24"x24" Sea Salt, Juniper, Bay Leaf, Cayenne, Coriander Interlocking Tile - 4 sqft per tile - -1" X 2'  X 2' </t>
  </si>
  <si>
    <t xml:space="preserve">Activation Sport Tile 24"x24" 95% color Twilight, Slate, Silver, Latte, Iron, Espresso, Crystal Interlocking Tile - 4 sqft per tile - -1" X 2'  X 2' </t>
  </si>
  <si>
    <t xml:space="preserve">Activation Sport Tile Dowels - 6 Recommended per Tile   </t>
  </si>
  <si>
    <t>Activation Sport Tile Reducer Black 1" X 4"  X 48" Sold in 4' lengths</t>
  </si>
  <si>
    <t>Activation Sport Tile Reducer for Gray, Blue, Blue/Gray, Tan 1" X 4"  X 48" Sold in 4' lengths</t>
  </si>
  <si>
    <t>Activation Sport Tile Reducer for Sea Salt, Juniper, Bay Leaf, Cayenne, Coriander 1" X 4"  X 48" Sold in 4' lengths</t>
  </si>
  <si>
    <t>Activation Sport Tile Reducer 95% color Twilight, Slate, Silver, Latte, Iron, Espresso, Crystal 1" X 4"  X 48" Sold in 4' lengths</t>
  </si>
  <si>
    <t>Activation Sport Tile Reducer for ADA Compliance 1" X 12"  X 48" Sold in 4' lengths</t>
  </si>
  <si>
    <t>ACTILE XX</t>
  </si>
  <si>
    <t>ACADAREDUCERBK</t>
  </si>
  <si>
    <t>ACREDUCER10000</t>
  </si>
  <si>
    <t>ACREDUCER35000</t>
  </si>
  <si>
    <t>ACREDUCER95000</t>
  </si>
  <si>
    <t>ACREDUCERBK</t>
  </si>
  <si>
    <t>Combination 1" Sport Tile 100% Color - Black  1" X 24"  X 24" (4 Sqft/tile) Minimum 24 tiles, must be ordered in multiples of 4</t>
  </si>
  <si>
    <t>Combination 1" Sport Tile Colors:  Amazon, Mohave, Adriatic  1" X 24"  X 24" (4 Sqft/tile) Minimum 24 tiles, must be ordered in multiples of 4</t>
  </si>
  <si>
    <t>Combination 1" Sport Tile 20% Color - Colors: Red, Blue, Beige, Gray, Red/Gray, Blue/Gray, Beige/Brown 1" X 24"  X 24" (4 Sqft/tile) Minimum 24 tiles, must be ordered in multiples of 4</t>
  </si>
  <si>
    <t xml:space="preserve">Combination 1" Sport Half Tile Black 1" X 12"  X 24" </t>
  </si>
  <si>
    <t xml:space="preserve">Combination 1" Sport Tile Wedge Color - Black1" X 36"  X 4" </t>
  </si>
  <si>
    <t xml:space="preserve">Combination 1" Sport Half Tile Color - Colors: Amazon, Mohave, Adriatic 1" X 12"  X 24" </t>
  </si>
  <si>
    <t xml:space="preserve">Combination 1" Sport Tile Wedge Color - Colors: Amazon, Mohave, Adriatic 1" X 36"  X 4" </t>
  </si>
  <si>
    <t xml:space="preserve">Combination 1" Sport Half Tile 20% Color - Colors: Red, Blue, Beige, Gray, Red/Gray, Blue/Gray, Beige/Brown 1" X 12"  X 24" </t>
  </si>
  <si>
    <t xml:space="preserve">Combination 1" Sport Tile Wedge 20% Color - Colors: Red, Blue, Beige, Gray, Red/Gray, Blue/Gray, Beige/Brown 1" X 36"  X 4" </t>
  </si>
  <si>
    <t>CITL1B  BK</t>
  </si>
  <si>
    <t>CITL1H  BK</t>
  </si>
  <si>
    <t>CITL1W  XX</t>
  </si>
  <si>
    <t>CITL1  XX</t>
  </si>
  <si>
    <t>CITL1H  XX</t>
  </si>
  <si>
    <t>CITL120  XX</t>
  </si>
  <si>
    <t>CITL120H  XX</t>
  </si>
  <si>
    <t>CITL120W  XX</t>
  </si>
  <si>
    <t>Combination 1-1/2" Sport Tile 100% Color - Black  1.5" X 24"  X 24" (4 Sqft/tile) Minimum 24 tiles, must be ordered in multiples of 4</t>
  </si>
  <si>
    <t xml:space="preserve">Combination 1-1/2" Sport Half Tile Black 1.5" X 12"  X 24" </t>
  </si>
  <si>
    <t xml:space="preserve">Combination 1-1/2" Sport Corner Tile Black 1.5" X 9.75"  X 6" </t>
  </si>
  <si>
    <t xml:space="preserve">Combination 1-1/2" Sport Tile Wedge Black 1.5" X 19.5"  X 6" </t>
  </si>
  <si>
    <t>Combination 1-1/2" Sport Tile Colors:  Amazon, Mohave, Adriatic  1.5" X 24"  X 24" (4 Sqft/tile) Minimum 24 tiles, must be ordered in multiples of 4</t>
  </si>
  <si>
    <t xml:space="preserve">Combination 1-1/2" Sport Half Tile Color - Colors: Amazon, Mohave, Adriatic1.5" X 12"  X 24" </t>
  </si>
  <si>
    <t xml:space="preserve">Combination 1-1/2" Sport Corner Tile Color - Colors: Amazon, Mohave, Adriatic1.5" X 9.75"  X 6" </t>
  </si>
  <si>
    <t xml:space="preserve">Combination 1-1/2" Sport Tile Wedge Color - Colors: Amazon, Mohave, Adriatic1.5" X 19.5"  X 6" </t>
  </si>
  <si>
    <t>Combination 1-1/2" Sport Tile 20% Color - Colors: Red, Blue, Beige, Gray, Red/Gray, Blue/Gray, Beige/Brown1.5" X 24"  X 24" (4 Sqft/tile) Minimum 24 tiles, must be ordered in multiples of 4</t>
  </si>
  <si>
    <t xml:space="preserve">Combination 1-1/2" Sport Half Tile 20% Color - Colors: Red, Blue, Beige, Gray, Red/Gray, Blue/Gray, Beige/Brown1.5" X 12"  X 24" </t>
  </si>
  <si>
    <t xml:space="preserve">Combination 1-1/2" Sport Corner Tile 20% Color - Colors: Red, Blue, Beige, Gray, Red/Gray, Blue/Gray, Beige/Brown 1.5" X 9.75"  X 6" </t>
  </si>
  <si>
    <t xml:space="preserve">Combination 1-1/2" Sport Tile Wedge 20% Color - Colors: Red, Blue, Beige, Gray, Red/Gray, Blue/Gray, Beige/Brown 1.5" X 19.5"  X 6" </t>
  </si>
  <si>
    <t>CITL100  BK</t>
  </si>
  <si>
    <t>CITLH  BK</t>
  </si>
  <si>
    <t>CITLC  BK</t>
  </si>
  <si>
    <t>CITLW  BK</t>
  </si>
  <si>
    <t>CITL  XX</t>
  </si>
  <si>
    <t>CITLH  XX</t>
  </si>
  <si>
    <t>CITLC  XX</t>
  </si>
  <si>
    <t>CITLW  XX</t>
  </si>
  <si>
    <t>CITL20  XX</t>
  </si>
  <si>
    <t>CITL20H  XX</t>
  </si>
  <si>
    <t>CITL20C  XX</t>
  </si>
  <si>
    <t>CITL20W  XX</t>
  </si>
  <si>
    <t>Rubber Roll Goods</t>
  </si>
  <si>
    <t xml:space="preserve">Decathlon 100%   Black    4 mm   (approx. 5/32") X 4' roll </t>
  </si>
  <si>
    <t xml:space="preserve">Decathlon 100%   Black    6 mm   (approx. 5/32") X 4' roll </t>
  </si>
  <si>
    <t>Decathlon 10%      Other Colors:  Gray, Blue     6 mm   (approx. 1/4") X 4' roll</t>
  </si>
  <si>
    <t>Decathlon 100%    Black   8 mm   (approx. 5/16") X 4' roll</t>
  </si>
  <si>
    <t>Decathlon 10%      Other Colors:  Gray, Blue, Blue/Gray, Tan, Red    8 mm   (approx. 5/16") X 4' roll</t>
  </si>
  <si>
    <t>Decathlon 100%    Black   9 mm   (approx. 3/8") X 4' roll</t>
  </si>
  <si>
    <t>Decathlon 10%     Other Colors:  Blue, Red, Tan, Yellow, Gray, Blue/Gray, Purple or Green    9 mm   (approx. 3/8") X 4' roll</t>
  </si>
  <si>
    <t>Decathlon 10%    Gray 9mm QUICK SHIP    (approx. 3/8") X 4' FULL ROLL OR 25' CUTS ONLY  roll</t>
  </si>
  <si>
    <t>Decathlon 100%    Black   9 mm QUICK SHIP   (approx. 3/8") X 4' FULL ROLL OR 25' CUTS ONLY  roll</t>
  </si>
  <si>
    <t>Decathlon 100% Black 12 mm   (approx. 1/2") X 4' roll</t>
  </si>
  <si>
    <t>Decathlon 20%    Mochachino    9 mm   (approx. 3/8") X 4' roll</t>
  </si>
  <si>
    <t>DE4532  BK</t>
  </si>
  <si>
    <t>DE414  BK</t>
  </si>
  <si>
    <t>DE4516  BK</t>
  </si>
  <si>
    <t>DE4516  XX</t>
  </si>
  <si>
    <t>DE438  BK</t>
  </si>
  <si>
    <t>DE438  XX</t>
  </si>
  <si>
    <t>DD438  BK</t>
  </si>
  <si>
    <t>DD438  XX</t>
  </si>
  <si>
    <t>DE412  BK</t>
  </si>
  <si>
    <t>Domination Interlocking Tile 12mm (1/2”) x 37” x 37” (9.5 sq.ft. each) Colors: Rush Red, Offense Orange, Game Gold, Goal Green, Blast</t>
  </si>
  <si>
    <t>Domination Interlocking Tile 8mm (5/16”) x 37” x 37” (9.5 sq.ft. each) Colors: Rush Red, Offense Orange, Game Gold, Goal Green, Blast Blue, Blitz Blue, Power Purple, Grit Gray</t>
  </si>
  <si>
    <t>Domination Square Tile 10mm (3/8”) x 38” x 38” (10 sq.ft. each) Colors: Rush Red, Offense Orange, Game Gold, Goal Green, Blast Blue, Blitz Blue, Power Purple, Grit Gray</t>
  </si>
  <si>
    <t>Domination Square Tile 12mm (1/2”) x 38” x 38” (10 sq.ft. each) Colors: Rush Red, Offense Orange, Game Gold, Goal Green, Blast Blue, Blitz Blue, Power Purple, Grit Gray</t>
  </si>
  <si>
    <t>DMI12 XX</t>
  </si>
  <si>
    <t>DMI38 XX</t>
  </si>
  <si>
    <t>DMS38 XX</t>
  </si>
  <si>
    <t>DMS12 XX</t>
  </si>
  <si>
    <t>Black Reducer Strip 3/8" X 12' Sold in 12' lengths</t>
  </si>
  <si>
    <t>Black Reducer Strip 1/2" X 12' Sold in 12' lengths</t>
  </si>
  <si>
    <t>Framing - Rubber</t>
  </si>
  <si>
    <t>DS532  BK</t>
  </si>
  <si>
    <t>DS53210  XX</t>
  </si>
  <si>
    <t>DS53230  XX</t>
  </si>
  <si>
    <t>DS53250  XX</t>
  </si>
  <si>
    <t>DS38  BK</t>
  </si>
  <si>
    <t>DS3810  XX</t>
  </si>
  <si>
    <t>DS3830  XX</t>
  </si>
  <si>
    <t>DS3850  XX</t>
  </si>
  <si>
    <t>DS12  BK</t>
  </si>
  <si>
    <t>DS1210  XX</t>
  </si>
  <si>
    <t>DS1230  XX</t>
  </si>
  <si>
    <t>DIREDUC  38BK</t>
  </si>
  <si>
    <t>DIREDUC  12BK</t>
  </si>
  <si>
    <t>DIREDUC  34BK</t>
  </si>
  <si>
    <t>DI516  BK</t>
  </si>
  <si>
    <t>DI51610  XX</t>
  </si>
  <si>
    <t>DI51630  XX</t>
  </si>
  <si>
    <t>DI38  BK</t>
  </si>
  <si>
    <t>DI3810  XX</t>
  </si>
  <si>
    <t>DI3830  XX</t>
  </si>
  <si>
    <t>DI3850  XX</t>
  </si>
  <si>
    <t>DI12  BK</t>
  </si>
  <si>
    <t>DI1210  XX</t>
  </si>
  <si>
    <t>DI1230  XX</t>
  </si>
  <si>
    <t>Decathlon 4mm SQUARE Black  5/32" X 38"  X 38" (10 sq.ft. each)</t>
  </si>
  <si>
    <t xml:space="preserve">Decathlon 4mm SQUARE (10% color) Beige, blue, blue/gray, brown, gray, green, red, red/gray 5/32" X 38"  X 38" (10 sq.ft. each) </t>
  </si>
  <si>
    <t xml:space="preserve">Decathlon 4mm SQUARE (30% color)  Beige, blue, brown, gray, green, red 5/32" X 38"  X 38" (10 sq.ft. each)  </t>
  </si>
  <si>
    <t xml:space="preserve">Decathlon 4mm SQUARE (50% color)  Beige, blue, brown, gray, green, red 5/32" X 38"  X 38" (10 sq.ft. each)  </t>
  </si>
  <si>
    <t xml:space="preserve">Decathlon 10mm SQUARE (black) 3/8" X 38"  X 38" (10 sq.ft. each)  </t>
  </si>
  <si>
    <t xml:space="preserve">Decathlon 10mm SQUARE (10% color) Beige, blue, blue/gray, brown, gray, green, red, red/gray 3/8" X 38"  X 38" (10 sq.ft. each)  </t>
  </si>
  <si>
    <t xml:space="preserve">Decathlon 10mm SQUARE (30% color)  Beige, blue, brown, gray, green, red 3/8" X 38"  X 38" (10 sq.ft. each)  </t>
  </si>
  <si>
    <t xml:space="preserve">Decathlon 10mm SQUARE (50% color)  Beige, blue, brown, gray, green, red 3/8" X 38"  X 38" (10 sq.ft. each)  </t>
  </si>
  <si>
    <t xml:space="preserve">Decathlon 12mm SQUARE (black) 1/2" X 38"  X 38" (10 sq.ft. each)  </t>
  </si>
  <si>
    <t xml:space="preserve">Decathlon 12mm SQUARE (10% color) Beige, blue, blue/gray, brown, gray, green, red, red/gray 1/2" X 38"  X 38" (10 sq.ft. each)  </t>
  </si>
  <si>
    <t xml:space="preserve">Decathlon 12mm SQUARE (30% color)  Beige, blue, brown, gray, green, red 1/2" X 38"  X 38" (10 sq.ft. each)  </t>
  </si>
  <si>
    <t>8mm INTERLOCKING (black) 5/16" X 37"  X 37" (9.5 sq.ft. each)</t>
  </si>
  <si>
    <t xml:space="preserve">8mm INTERLOCKING (10% color);  Please note that we stock Grey tiles.  Beige, blue, blue/gray, brown, gray, green, red, red/gray 5/16" X 37"  X 37" (9.5 sq.ft. each)  </t>
  </si>
  <si>
    <t xml:space="preserve">8mm INTERLOCKING (30% color)  Beige, blue, brown, gray, green, red 5/16" X 37"  X 37" (9.5 sq.ft. each)  </t>
  </si>
  <si>
    <t>10mm INTERLOCKING (black);  We stock this product.  3/8" X 37"  X 37" (9.5 sq.ft. each)  *</t>
  </si>
  <si>
    <t xml:space="preserve">10mm INTERLOCKING (10% color) Beige, blue, blue/gray, brown, gray, green, red, red/gray 3/8" X 37"  X 37" (9.5 sq.ft. each)  </t>
  </si>
  <si>
    <t xml:space="preserve">10mm INTERLOCKING (30% color)  Beige, blue brown, gray, green, red 3/8" X 37"  X 37" (9.5 sq.ft. each)  </t>
  </si>
  <si>
    <t xml:space="preserve">10mm INTERLOCKING (50% color)  Beige, blue, brown, gray, green, red 3/8" X 37"  X 37" (9.5 sq.ft. each)  </t>
  </si>
  <si>
    <t xml:space="preserve">12mm INTERLOCKING (black) 1/2" X 37"  X 37" (9.5 sq.ft. each)  </t>
  </si>
  <si>
    <t xml:space="preserve">12mm INTERLOCKING (10% color) Beige, blue, blue/gray brown, gray, green, red, red/gray 1/2" X 37"  X 37" (9.5 sq.ft. each)  </t>
  </si>
  <si>
    <t xml:space="preserve">12mm INTERLOCKING (30% color)  Beige, blue, brown, gray, green, red 1/2" X 37"  X 37" (9.5 sq.ft. each)  </t>
  </si>
  <si>
    <t>Spectation Tile  9mm X 39.37"  X 39.37" (10.76 SF)  Price is per tile</t>
  </si>
  <si>
    <t>SPTILE XX</t>
  </si>
  <si>
    <t xml:space="preserve">Olefin  3/8" X 2'  X 3' Deluxe </t>
  </si>
  <si>
    <t xml:space="preserve">Olefin  3/8" X 3'  X 4' Deluxe </t>
  </si>
  <si>
    <t xml:space="preserve">Olefin  3/8" X 3'  X 5' Deluxe </t>
  </si>
  <si>
    <t xml:space="preserve">Olefin  3/8" X 3'  X 6' Deluxe </t>
  </si>
  <si>
    <t xml:space="preserve">Olefin  3/8" X 3'  X 10' Deluxe </t>
  </si>
  <si>
    <t xml:space="preserve">Olefin  3/8" X 4'  X 6' Deluxe </t>
  </si>
  <si>
    <t xml:space="preserve">Olefin  3/8" X 4'  X 8' Deluxe </t>
  </si>
  <si>
    <t xml:space="preserve">Olefin  3/8" X 4'  X 10' Deluxe </t>
  </si>
  <si>
    <t>Olefin  3/8" X 3', 4', 6'  X 60' Roll   Deluxe</t>
  </si>
  <si>
    <t>DO23 XX</t>
  </si>
  <si>
    <t>DO34 XX</t>
  </si>
  <si>
    <t>DO35 XX</t>
  </si>
  <si>
    <t>DO36 XX</t>
  </si>
  <si>
    <t>DO310 XX</t>
  </si>
  <si>
    <t>DO46 XX</t>
  </si>
  <si>
    <t>DO48 XX</t>
  </si>
  <si>
    <t>DO410 XX</t>
  </si>
  <si>
    <t>DO X XX</t>
  </si>
  <si>
    <t>Description</t>
  </si>
  <si>
    <t>SY</t>
  </si>
  <si>
    <t>Sheet Vinyl - Multipurpose</t>
  </si>
  <si>
    <t>Woodflex 6.7 mm (approx. 9/32") X 6'7"  X 65' 7" Full Rolls Only  (Standard roll length 49'2)</t>
  </si>
  <si>
    <t>WF67MM  XX</t>
  </si>
  <si>
    <t>Welding (4.5mm) Rod approximately 228 lineal feet per rod</t>
  </si>
  <si>
    <t>WFROD</t>
  </si>
  <si>
    <t>Gameflex  6.7 mm (approx. 9/32") X 6'7"  X 65' 5" (Standard roll length 49'2)</t>
  </si>
  <si>
    <t>Welding Rod (4.5mm)  approximately 228 lineal feet per rod</t>
  </si>
  <si>
    <t>GFROD</t>
  </si>
  <si>
    <t xml:space="preserve">Formative LVT  2.5mm X 6"  X 48" 2 sqft/tile 18 tiles per case  36sqft/case   </t>
  </si>
  <si>
    <t xml:space="preserve">Formative LVT  2.5mm X 7.72"  X 51.97" 2.786 sqft/tile 13 tiles per case  36.22 sqft/case   </t>
  </si>
  <si>
    <t>SSLVPLANK  XX</t>
  </si>
  <si>
    <t>FOLVT  XX</t>
  </si>
  <si>
    <t>Formative</t>
  </si>
  <si>
    <t>Luxury Vinyl Tile - Standard Planks</t>
  </si>
  <si>
    <t>Luxury Vinyl Tile - Wide Planks</t>
  </si>
  <si>
    <t xml:space="preserve">Formative Clic LVT Plank  6.5mm X 7"  X 48" 2.33 sqft/tile 10 tiles per case  23.3 sqft/case   </t>
  </si>
  <si>
    <t>Luxury Vinyl Tile - Clic</t>
  </si>
  <si>
    <t xml:space="preserve">Formative Sheet 2.0mm Color 1  6'7"  X 65' 5" (Colors: Dune, Dusk ,Fog, Geode, Haze, Jute, Mist, Overcast, Pebble, Sand, Seaglass, Shell, Shore, Storm, Swell, Thunder, Twilight)  </t>
  </si>
  <si>
    <t xml:space="preserve">Formative Sheet 2.0mm Color 2  6'7"  X 65' 5" (Colors: Ironwood, Natural, Sunbleached, Walnut, Weathered)  </t>
  </si>
  <si>
    <t xml:space="preserve">Formative Sheet 2.85mm  6'7"  X 65' 5" (All colors)  </t>
  </si>
  <si>
    <t xml:space="preserve">Formative Sheet 3.9mm  6'7"  X 65' 5" (All colors)  </t>
  </si>
  <si>
    <t>Sheet Vinyl - 2.0mm</t>
  </si>
  <si>
    <t>Sheet Vinyl - 2.85mm</t>
  </si>
  <si>
    <t>Sheet Vinyl - 3.9mm</t>
  </si>
  <si>
    <t xml:space="preserve">Formative Sheet Welding Rod  165' per rod.  </t>
  </si>
  <si>
    <t>FS20  XX</t>
  </si>
  <si>
    <t>FS285  XX</t>
  </si>
  <si>
    <t>FS39  XX</t>
  </si>
  <si>
    <t>FS WR  XX</t>
  </si>
  <si>
    <t>RESLVCL  XX</t>
  </si>
  <si>
    <t>Woven Vinyl Flooring</t>
  </si>
  <si>
    <t>Resilient/Contract Flooring</t>
  </si>
  <si>
    <t>Bio-based Flooring</t>
  </si>
  <si>
    <t>Rigid Core Clic Flooring (wood resilient)</t>
  </si>
  <si>
    <t>Entrance Systems</t>
  </si>
  <si>
    <t>Aluminum + Vinyl Footgrilles, Broadloom Roll Goods, Walk-off + Logo Matting, Carpet Tile</t>
  </si>
  <si>
    <t>Luxury Vinyl Tile - Planks, Square, + Sheet Goods</t>
  </si>
  <si>
    <t>Rubber Flooring + Multipurpose</t>
  </si>
  <si>
    <t>Rubber Flooring - Tiles, Roll Goods and Multipurpose Flooring - Vinyl Sheet Goods + Floor Protection</t>
  </si>
  <si>
    <t>Flooring Category</t>
  </si>
  <si>
    <t>*All pricing is not-to-exceed.</t>
  </si>
  <si>
    <t xml:space="preserve"> </t>
  </si>
  <si>
    <t>Grate Grid, 1-3/4"</t>
  </si>
  <si>
    <t>GGXSPEC</t>
  </si>
  <si>
    <t>Edging - Vinyl</t>
  </si>
  <si>
    <t>NOFLEXBK</t>
  </si>
  <si>
    <t>LowProfile Nosing, 1/4". Pricing is for attached Edging for loose-lay matting.</t>
  </si>
  <si>
    <t>UltraFlex Nosing, 7/16". Pricing is for attached Edging for loose-lay matting.</t>
  </si>
  <si>
    <t>LOPROFIBK</t>
  </si>
  <si>
    <t>Standard (SWON) Nosging, 5/16". Pricing is for attached Edging for loose-lay matting.</t>
  </si>
  <si>
    <t>NOSWONBK</t>
  </si>
  <si>
    <t>Pro Shield Roll Racking System</t>
  </si>
  <si>
    <t>PDRACKSYS</t>
  </si>
  <si>
    <t>Woodflex 8 mm (approx. 5/16") X 6'7"  X 65' 7" Full Rolls Only  (Standard roll length 49'2)</t>
  </si>
  <si>
    <t>Gameflex  8 mm (approx. 5/16") X 6'7"  X 65' 5" (Standard roll length 49'2)</t>
  </si>
  <si>
    <t>WF8MM XX</t>
  </si>
  <si>
    <t>GF8MM XX</t>
  </si>
  <si>
    <t>Y</t>
  </si>
  <si>
    <t>N</t>
  </si>
  <si>
    <t>GreenNY</t>
  </si>
  <si>
    <t>TF10001</t>
  </si>
  <si>
    <t>TF100035</t>
  </si>
  <si>
    <t>DE414</t>
  </si>
  <si>
    <t>GF67MM</t>
  </si>
  <si>
    <t>PECOVE</t>
  </si>
  <si>
    <t>PEINCRN</t>
  </si>
  <si>
    <t>ATUNDER</t>
  </si>
  <si>
    <t>MIPEFILM</t>
  </si>
  <si>
    <t>SILPLUS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</si>
</sst>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16" x14ac:knownFonts="1">
    <font>
      <sz val="11"/>
      <color theme="1"/>
      <name val="Calibri"/>
      <family val="2"/>
      <scheme val="minor"/>
    </font>
    <font>
      <sz val="11"/>
      <color theme="1"/>
      <name val="Calibri"/>
      <family val="2"/>
      <scheme val="minor"/>
    </font>
    <font>
      <sz val="10"/>
      <color rgb="FF000000"/>
      <name val="Times New Roman"/>
      <family val="1"/>
    </font>
    <font>
      <sz val="10"/>
      <color indexed="72"/>
      <name val="MS Sans Serif"/>
      <family val="2"/>
    </font>
    <font>
      <sz val="8"/>
      <name val="Calibri"/>
      <family val="2"/>
      <scheme val="minor"/>
    </font>
    <font>
      <sz val="11"/>
      <color theme="1"/>
      <name val="Arial"/>
      <family val="2"/>
    </font>
    <font>
      <b/>
      <u/>
      <sz val="11"/>
      <color theme="1"/>
      <name val="Arial"/>
      <family val="2"/>
    </font>
    <font>
      <b/>
      <sz val="11"/>
      <color theme="1"/>
      <name val="Arial"/>
      <family val="2"/>
    </font>
    <font>
      <sz val="10"/>
      <color theme="1"/>
      <name val="Arial"/>
      <family val="2"/>
    </font>
    <font>
      <b/>
      <u/>
      <sz val="10"/>
      <color theme="1"/>
      <name val="Arial"/>
      <family val="2"/>
    </font>
    <font>
      <b/>
      <i/>
      <sz val="10"/>
      <color theme="3" tint="-0.249977111117893"/>
      <name val="Arial"/>
      <family val="2"/>
    </font>
    <font>
      <b/>
      <i/>
      <sz val="10"/>
      <name val="Arial"/>
      <family val="2"/>
    </font>
    <font>
      <sz val="10"/>
      <name val="Arial"/>
      <family val="2"/>
    </font>
    <font>
      <sz val="10"/>
      <color theme="3" tint="-0.249977111117893"/>
      <name val="Arial"/>
      <family val="2"/>
    </font>
    <font>
      <b/>
      <i/>
      <strike/>
      <sz val="10"/>
      <color theme="3" tint="-0.249977111117893"/>
      <name val="Arial"/>
      <family val="2"/>
    </font>
    <font>
      <strike/>
      <sz val="10"/>
      <color theme="1"/>
      <name val="Arial"/>
      <family val="2"/>
    </font>
  </fonts>
  <fills count="7">
    <fill>
      <patternFill patternType="none"/>
    </fill>
    <fill>
      <patternFill patternType="gray125"/>
    </fill>
    <fill>
      <patternFill patternType="gray0625">
        <fgColor indexed="22"/>
      </patternFill>
    </fill>
    <fill>
      <patternFill patternType="solid">
        <fgColor theme="5"/>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4">
    <xf numFmtId="0" fontId="0" fillId="0" borderId="0"/>
    <xf numFmtId="44" fontId="1" fillId="0" borderId="0" applyFont="0" applyFill="0" applyBorder="0" applyAlignment="0" applyProtection="0"/>
    <xf numFmtId="0" fontId="2" fillId="0" borderId="0"/>
    <xf numFmtId="0" fontId="3" fillId="0" borderId="0"/>
  </cellStyleXfs>
  <cellXfs count="51">
    <xf numFmtId="0" fontId="0" fillId="0" borderId="0" xfId="0"/>
    <xf numFmtId="0" fontId="5" fillId="0" borderId="0" xfId="0" applyFont="1" applyAlignment="1">
      <alignment horizontal="center"/>
    </xf>
    <xf numFmtId="0" fontId="5" fillId="0" borderId="0" xfId="0" applyFont="1"/>
    <xf numFmtId="44" fontId="5" fillId="0" borderId="0" xfId="0" applyNumberFormat="1" applyFont="1"/>
    <xf numFmtId="0" fontId="5" fillId="4" borderId="9" xfId="0" applyFont="1" applyFill="1" applyBorder="1"/>
    <xf numFmtId="0" fontId="5" fillId="5" borderId="6" xfId="0" applyFont="1" applyFill="1" applyBorder="1"/>
    <xf numFmtId="0" fontId="5" fillId="4" borderId="10" xfId="0" applyFont="1" applyFill="1" applyBorder="1"/>
    <xf numFmtId="0" fontId="5" fillId="0" borderId="0" xfId="0" applyFont="1" applyAlignment="1">
      <alignment wrapText="1"/>
    </xf>
    <xf numFmtId="0" fontId="8" fillId="0" borderId="0" xfId="0" applyFont="1" applyAlignment="1">
      <alignment horizontal="center"/>
    </xf>
    <xf numFmtId="0" fontId="9" fillId="3" borderId="11" xfId="0" applyFont="1" applyFill="1" applyBorder="1"/>
    <xf numFmtId="0" fontId="8" fillId="0" borderId="0" xfId="0" applyFont="1"/>
    <xf numFmtId="44" fontId="8" fillId="0" borderId="0" xfId="0" applyNumberFormat="1" applyFont="1"/>
    <xf numFmtId="0" fontId="8" fillId="0" borderId="1" xfId="0" applyFont="1" applyBorder="1" applyAlignment="1">
      <alignment horizontal="center"/>
    </xf>
    <xf numFmtId="0" fontId="8" fillId="0" borderId="1" xfId="0" applyFont="1" applyBorder="1"/>
    <xf numFmtId="0" fontId="8" fillId="0" borderId="1" xfId="0" applyFont="1" applyBorder="1" applyAlignment="1">
      <alignment wrapText="1"/>
    </xf>
    <xf numFmtId="0" fontId="8" fillId="0" borderId="3" xfId="0" applyFont="1" applyBorder="1"/>
    <xf numFmtId="44" fontId="8" fillId="0" borderId="3" xfId="1" applyFont="1" applyBorder="1" applyAlignment="1">
      <alignment horizontal="center"/>
    </xf>
    <xf numFmtId="44" fontId="10" fillId="6" borderId="9" xfId="1" applyFont="1" applyFill="1" applyBorder="1" applyAlignment="1">
      <alignment horizontal="center"/>
    </xf>
    <xf numFmtId="0" fontId="8" fillId="0" borderId="8" xfId="0" applyFont="1" applyBorder="1" applyAlignment="1">
      <alignment horizontal="center"/>
    </xf>
    <xf numFmtId="44" fontId="10" fillId="0" borderId="9" xfId="1" applyFont="1" applyBorder="1" applyAlignment="1">
      <alignment horizontal="center"/>
    </xf>
    <xf numFmtId="44" fontId="8" fillId="0" borderId="3" xfId="1" applyFont="1" applyFill="1" applyBorder="1" applyAlignment="1">
      <alignment horizontal="center"/>
    </xf>
    <xf numFmtId="44" fontId="10" fillId="0" borderId="9" xfId="1" applyFont="1" applyFill="1" applyBorder="1" applyAlignment="1">
      <alignment horizontal="center"/>
    </xf>
    <xf numFmtId="0" fontId="8" fillId="0" borderId="8" xfId="0" applyFont="1" applyFill="1" applyBorder="1" applyAlignment="1">
      <alignment horizontal="center"/>
    </xf>
    <xf numFmtId="44" fontId="10" fillId="4" borderId="9" xfId="1" applyFont="1" applyFill="1" applyBorder="1" applyAlignment="1">
      <alignment horizontal="center"/>
    </xf>
    <xf numFmtId="44" fontId="11" fillId="6" borderId="9" xfId="1" applyFont="1" applyFill="1" applyBorder="1" applyAlignment="1">
      <alignment horizontal="center"/>
    </xf>
    <xf numFmtId="0" fontId="8" fillId="0" borderId="4" xfId="0" applyFont="1" applyBorder="1"/>
    <xf numFmtId="0" fontId="12" fillId="2" borderId="1" xfId="0" applyFont="1" applyFill="1" applyBorder="1" applyAlignment="1" applyProtection="1">
      <alignment vertical="center" wrapText="1"/>
      <protection hidden="1"/>
    </xf>
    <xf numFmtId="44" fontId="8" fillId="0" borderId="1" xfId="1" applyFont="1" applyFill="1" applyBorder="1" applyAlignment="1">
      <alignment horizontal="center"/>
    </xf>
    <xf numFmtId="44" fontId="13" fillId="0" borderId="1" xfId="1" applyFont="1" applyFill="1" applyBorder="1" applyAlignment="1">
      <alignment horizontal="center"/>
    </xf>
    <xf numFmtId="44" fontId="13" fillId="0" borderId="9" xfId="1" applyFont="1" applyFill="1" applyBorder="1" applyAlignment="1">
      <alignment horizontal="center"/>
    </xf>
    <xf numFmtId="44" fontId="14" fillId="0" borderId="9" xfId="1" applyFont="1" applyBorder="1" applyAlignment="1">
      <alignment horizontal="center"/>
    </xf>
    <xf numFmtId="0" fontId="15" fillId="0" borderId="8" xfId="0" applyFont="1" applyBorder="1" applyAlignment="1">
      <alignment horizontal="center"/>
    </xf>
    <xf numFmtId="0" fontId="8" fillId="0" borderId="1" xfId="0" applyFont="1" applyFill="1" applyBorder="1"/>
    <xf numFmtId="0" fontId="8" fillId="0" borderId="1" xfId="0" applyFont="1" applyFill="1" applyBorder="1" applyAlignment="1">
      <alignment wrapText="1"/>
    </xf>
    <xf numFmtId="0" fontId="8" fillId="0" borderId="3" xfId="0" applyFont="1" applyFill="1" applyBorder="1"/>
    <xf numFmtId="0" fontId="8" fillId="0" borderId="0" xfId="0" applyFont="1" applyFill="1"/>
    <xf numFmtId="0" fontId="8" fillId="0" borderId="1" xfId="0" applyFont="1" applyFill="1" applyBorder="1" applyAlignment="1">
      <alignment horizontal="center"/>
    </xf>
    <xf numFmtId="44" fontId="10" fillId="6" borderId="10" xfId="1" applyFont="1" applyFill="1" applyBorder="1" applyAlignment="1">
      <alignment horizontal="center"/>
    </xf>
    <xf numFmtId="0" fontId="8" fillId="0" borderId="0" xfId="0" applyFont="1" applyAlignment="1">
      <alignment wrapText="1"/>
    </xf>
    <xf numFmtId="8" fontId="10" fillId="0" borderId="0" xfId="0" applyNumberFormat="1" applyFont="1"/>
    <xf numFmtId="0" fontId="7" fillId="0" borderId="1" xfId="0" applyFont="1" applyBorder="1" applyAlignment="1">
      <alignment horizontal="center" wrapText="1"/>
    </xf>
    <xf numFmtId="0" fontId="6" fillId="0" borderId="1" xfId="0" applyFont="1" applyBorder="1" applyAlignment="1">
      <alignment horizontal="center" wrapText="1"/>
    </xf>
    <xf numFmtId="44" fontId="6" fillId="0" borderId="1" xfId="0" applyNumberFormat="1" applyFont="1" applyBorder="1" applyAlignment="1">
      <alignment horizontal="center" wrapText="1"/>
    </xf>
    <xf numFmtId="0" fontId="6" fillId="0" borderId="3" xfId="0" applyFont="1" applyBorder="1" applyAlignment="1">
      <alignment horizontal="center" wrapText="1"/>
    </xf>
    <xf numFmtId="0" fontId="7" fillId="0" borderId="0" xfId="0" applyFont="1" applyAlignment="1">
      <alignment horizontal="center" wrapText="1"/>
    </xf>
    <xf numFmtId="0" fontId="9" fillId="3" borderId="5" xfId="0" applyFont="1" applyFill="1" applyBorder="1" applyAlignment="1">
      <alignment wrapText="1"/>
    </xf>
    <xf numFmtId="0" fontId="5" fillId="4" borderId="12" xfId="0" applyFont="1" applyFill="1" applyBorder="1" applyAlignment="1">
      <alignment wrapText="1"/>
    </xf>
    <xf numFmtId="0" fontId="5" fillId="4" borderId="13" xfId="0" applyFont="1" applyFill="1" applyBorder="1" applyAlignment="1">
      <alignment wrapText="1"/>
    </xf>
    <xf numFmtId="0" fontId="8" fillId="0" borderId="2" xfId="0" applyFont="1" applyBorder="1" applyAlignment="1">
      <alignment wrapText="1"/>
    </xf>
    <xf numFmtId="0" fontId="8" fillId="0" borderId="0" xfId="0" applyFont="1" applyBorder="1" applyAlignment="1">
      <alignment wrapText="1"/>
    </xf>
    <xf numFmtId="0" fontId="8" fillId="0" borderId="7" xfId="0" applyFont="1" applyBorder="1" applyAlignment="1">
      <alignment wrapText="1"/>
    </xf>
  </cellXfs>
  <cellStyles count="4">
    <cellStyle name="Currency" xfId="1" builtinId="4"/>
    <cellStyle name="Normal" xfId="0" builtinId="0"/>
    <cellStyle name="Normal 2" xfId="2" xr:uid="{3F68C109-E86C-47AF-A3BF-8D9A27D0F7E2}"/>
    <cellStyle name="Normal 3" xfId="3" xr:uid="{9B979520-2C38-4087-B589-DB1CAAE8CE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35"/>
  <sheetViews>
    <sheetView tabSelected="1" zoomScale="70" zoomScaleNormal="70" workbookViewId="0">
      <pane ySplit="10" topLeftCell="A11" activePane="bottomLeft" state="frozen"/>
      <selection pane="bottomLeft" activeCell="C15" sqref="C15"/>
    </sheetView>
  </sheetViews>
  <sheetFormatPr defaultRowHeight="12.75" x14ac:dyDescent="0.2"/>
  <cols>
    <col min="1" max="1" width="14.85546875" style="8" customWidth="1"/>
    <col min="2" max="2" width="24.140625" style="10" bestFit="1" customWidth="1"/>
    <col min="3" max="3" width="34.28515625" style="10" bestFit="1" customWidth="1"/>
    <col min="4" max="4" width="137.28515625" style="38" customWidth="1"/>
    <col min="5" max="5" width="20.5703125" style="10" bestFit="1" customWidth="1"/>
    <col min="6" max="6" width="16.85546875" style="11" customWidth="1"/>
    <col min="7" max="7" width="22.7109375" style="10" bestFit="1" customWidth="1"/>
    <col min="8" max="8" width="16.7109375" style="8" customWidth="1"/>
    <col min="9" max="9" width="56" style="10" customWidth="1"/>
    <col min="10" max="10" width="11.7109375" style="8" customWidth="1"/>
    <col min="11" max="16384" width="9.140625" style="10"/>
  </cols>
  <sheetData>
    <row r="1" spans="1:10" x14ac:dyDescent="0.2">
      <c r="B1" s="9" t="s">
        <v>7</v>
      </c>
      <c r="C1" s="9" t="s">
        <v>490</v>
      </c>
      <c r="D1" s="45" t="s">
        <v>449</v>
      </c>
    </row>
    <row r="2" spans="1:10" s="2" customFormat="1" ht="14.25" x14ac:dyDescent="0.2">
      <c r="A2" s="1"/>
      <c r="B2" s="4" t="s">
        <v>8</v>
      </c>
      <c r="C2" s="4" t="s">
        <v>482</v>
      </c>
      <c r="D2" s="46" t="s">
        <v>481</v>
      </c>
      <c r="E2" s="5" t="s">
        <v>491</v>
      </c>
      <c r="F2" s="3"/>
      <c r="H2" s="1"/>
      <c r="J2" s="1"/>
    </row>
    <row r="3" spans="1:10" s="2" customFormat="1" ht="14.25" x14ac:dyDescent="0.2">
      <c r="A3" s="1"/>
      <c r="B3" s="4" t="s">
        <v>74</v>
      </c>
      <c r="C3" s="4" t="s">
        <v>482</v>
      </c>
      <c r="D3" s="46" t="s">
        <v>483</v>
      </c>
      <c r="F3" s="3"/>
      <c r="H3" s="1"/>
      <c r="J3" s="1"/>
    </row>
    <row r="4" spans="1:10" s="2" customFormat="1" ht="14.25" x14ac:dyDescent="0.2">
      <c r="A4" s="1"/>
      <c r="B4" s="4" t="s">
        <v>103</v>
      </c>
      <c r="C4" s="4" t="s">
        <v>482</v>
      </c>
      <c r="D4" s="46" t="s">
        <v>484</v>
      </c>
      <c r="F4" s="3"/>
      <c r="H4" s="1"/>
      <c r="J4" s="1"/>
    </row>
    <row r="5" spans="1:10" s="2" customFormat="1" ht="14.25" x14ac:dyDescent="0.2">
      <c r="A5" s="1"/>
      <c r="B5" s="4" t="s">
        <v>124</v>
      </c>
      <c r="C5" s="4" t="s">
        <v>485</v>
      </c>
      <c r="D5" s="46" t="s">
        <v>486</v>
      </c>
      <c r="F5" s="3"/>
      <c r="H5" s="1"/>
      <c r="J5" s="1" t="s">
        <v>492</v>
      </c>
    </row>
    <row r="6" spans="1:10" s="2" customFormat="1" ht="14.25" x14ac:dyDescent="0.2">
      <c r="A6" s="1"/>
      <c r="B6" s="4" t="s">
        <v>463</v>
      </c>
      <c r="C6" s="4" t="s">
        <v>482</v>
      </c>
      <c r="D6" s="46" t="s">
        <v>487</v>
      </c>
      <c r="F6" s="3"/>
      <c r="H6" s="1"/>
      <c r="J6" s="1"/>
    </row>
    <row r="7" spans="1:10" s="2" customFormat="1" ht="15" thickBot="1" x14ac:dyDescent="0.25">
      <c r="A7" s="1"/>
      <c r="B7" s="6" t="s">
        <v>289</v>
      </c>
      <c r="C7" s="6" t="s">
        <v>488</v>
      </c>
      <c r="D7" s="47" t="s">
        <v>489</v>
      </c>
      <c r="F7" s="3"/>
      <c r="H7" s="1"/>
      <c r="J7" s="1"/>
    </row>
    <row r="8" spans="1:10" s="2" customFormat="1" ht="14.25" x14ac:dyDescent="0.2">
      <c r="A8" s="1"/>
      <c r="D8" s="7"/>
      <c r="F8" s="3"/>
      <c r="H8" s="1"/>
      <c r="J8" s="1"/>
    </row>
    <row r="9" spans="1:10" s="2" customFormat="1" ht="14.25" x14ac:dyDescent="0.2">
      <c r="A9" s="1"/>
      <c r="D9" s="7"/>
      <c r="F9" s="3"/>
      <c r="H9" s="1"/>
      <c r="J9" s="1"/>
    </row>
    <row r="10" spans="1:10" s="44" customFormat="1" ht="40.5" customHeight="1" x14ac:dyDescent="0.25">
      <c r="A10" s="40" t="s">
        <v>510</v>
      </c>
      <c r="B10" s="41" t="s">
        <v>7</v>
      </c>
      <c r="C10" s="41" t="s">
        <v>6</v>
      </c>
      <c r="D10" s="41" t="s">
        <v>5</v>
      </c>
      <c r="E10" s="41" t="s">
        <v>4</v>
      </c>
      <c r="F10" s="42" t="s">
        <v>270</v>
      </c>
      <c r="G10" s="41" t="s">
        <v>275</v>
      </c>
      <c r="H10" s="41" t="s">
        <v>276</v>
      </c>
      <c r="I10" s="41" t="s">
        <v>275</v>
      </c>
      <c r="J10" s="43" t="s">
        <v>276</v>
      </c>
    </row>
    <row r="11" spans="1:10" x14ac:dyDescent="0.2">
      <c r="A11" s="12" t="s">
        <v>509</v>
      </c>
      <c r="B11" s="13" t="s">
        <v>3</v>
      </c>
      <c r="C11" s="14" t="s">
        <v>68</v>
      </c>
      <c r="D11" s="14" t="s">
        <v>231</v>
      </c>
      <c r="E11" s="15" t="s">
        <v>0</v>
      </c>
      <c r="F11" s="16">
        <v>699</v>
      </c>
      <c r="G11" s="17">
        <f t="shared" ref="G11:G16" si="0">F11*0.6</f>
        <v>419.4</v>
      </c>
      <c r="H11" s="18" t="s">
        <v>277</v>
      </c>
      <c r="I11" s="19"/>
      <c r="J11" s="18"/>
    </row>
    <row r="12" spans="1:10" x14ac:dyDescent="0.2">
      <c r="A12" s="12" t="s">
        <v>509</v>
      </c>
      <c r="B12" s="13" t="s">
        <v>3</v>
      </c>
      <c r="C12" s="14" t="s">
        <v>68</v>
      </c>
      <c r="D12" s="14" t="s">
        <v>70</v>
      </c>
      <c r="E12" s="15" t="s">
        <v>71</v>
      </c>
      <c r="F12" s="16">
        <v>103.5</v>
      </c>
      <c r="G12" s="17">
        <f t="shared" si="0"/>
        <v>62.099999999999994</v>
      </c>
      <c r="H12" s="18" t="s">
        <v>277</v>
      </c>
      <c r="I12" s="19"/>
      <c r="J12" s="18"/>
    </row>
    <row r="13" spans="1:10" x14ac:dyDescent="0.2">
      <c r="A13" s="12" t="s">
        <v>509</v>
      </c>
      <c r="B13" s="13" t="s">
        <v>3</v>
      </c>
      <c r="C13" s="14" t="s">
        <v>68</v>
      </c>
      <c r="D13" s="14" t="s">
        <v>69</v>
      </c>
      <c r="E13" s="15" t="s">
        <v>130</v>
      </c>
      <c r="F13" s="16">
        <v>350.8</v>
      </c>
      <c r="G13" s="17">
        <f t="shared" si="0"/>
        <v>210.48</v>
      </c>
      <c r="H13" s="18" t="s">
        <v>277</v>
      </c>
      <c r="I13" s="19"/>
      <c r="J13" s="18"/>
    </row>
    <row r="14" spans="1:10" x14ac:dyDescent="0.2">
      <c r="A14" s="12" t="s">
        <v>509</v>
      </c>
      <c r="B14" s="13" t="s">
        <v>3</v>
      </c>
      <c r="C14" s="14" t="s">
        <v>68</v>
      </c>
      <c r="D14" s="14" t="s">
        <v>100</v>
      </c>
      <c r="E14" s="15" t="s">
        <v>511</v>
      </c>
      <c r="F14" s="16">
        <v>150</v>
      </c>
      <c r="G14" s="17">
        <f t="shared" si="0"/>
        <v>90</v>
      </c>
      <c r="H14" s="18" t="s">
        <v>277</v>
      </c>
      <c r="I14" s="19"/>
      <c r="J14" s="18"/>
    </row>
    <row r="15" spans="1:10" x14ac:dyDescent="0.2">
      <c r="A15" s="12" t="s">
        <v>509</v>
      </c>
      <c r="B15" s="13" t="s">
        <v>3</v>
      </c>
      <c r="C15" s="14" t="s">
        <v>68</v>
      </c>
      <c r="D15" s="14" t="s">
        <v>101</v>
      </c>
      <c r="E15" s="15" t="s">
        <v>512</v>
      </c>
      <c r="F15" s="16">
        <v>506</v>
      </c>
      <c r="G15" s="17">
        <f t="shared" si="0"/>
        <v>303.59999999999997</v>
      </c>
      <c r="H15" s="18" t="s">
        <v>277</v>
      </c>
      <c r="I15" s="19"/>
      <c r="J15" s="18"/>
    </row>
    <row r="16" spans="1:10" x14ac:dyDescent="0.2">
      <c r="A16" s="12" t="s">
        <v>509</v>
      </c>
      <c r="B16" s="13" t="s">
        <v>3</v>
      </c>
      <c r="C16" s="14" t="s">
        <v>68</v>
      </c>
      <c r="D16" s="14" t="s">
        <v>232</v>
      </c>
      <c r="E16" s="15" t="s">
        <v>233</v>
      </c>
      <c r="F16" s="16">
        <v>273</v>
      </c>
      <c r="G16" s="17">
        <f t="shared" si="0"/>
        <v>163.79999999999998</v>
      </c>
      <c r="H16" s="18" t="s">
        <v>277</v>
      </c>
      <c r="I16" s="19"/>
      <c r="J16" s="18"/>
    </row>
    <row r="17" spans="1:10" x14ac:dyDescent="0.2">
      <c r="A17" s="12" t="s">
        <v>509</v>
      </c>
      <c r="B17" s="13" t="s">
        <v>3</v>
      </c>
      <c r="C17" s="14" t="s">
        <v>495</v>
      </c>
      <c r="D17" s="14" t="s">
        <v>497</v>
      </c>
      <c r="E17" s="15" t="s">
        <v>499</v>
      </c>
      <c r="F17" s="20">
        <v>8.1999999999999993</v>
      </c>
      <c r="G17" s="17">
        <v>4.92</v>
      </c>
      <c r="H17" s="18" t="s">
        <v>278</v>
      </c>
      <c r="I17" s="19"/>
      <c r="J17" s="18"/>
    </row>
    <row r="18" spans="1:10" x14ac:dyDescent="0.2">
      <c r="A18" s="12" t="s">
        <v>509</v>
      </c>
      <c r="B18" s="13" t="s">
        <v>3</v>
      </c>
      <c r="C18" s="14" t="s">
        <v>495</v>
      </c>
      <c r="D18" s="14" t="s">
        <v>500</v>
      </c>
      <c r="E18" s="15" t="s">
        <v>501</v>
      </c>
      <c r="F18" s="20">
        <v>7.4</v>
      </c>
      <c r="G18" s="17">
        <v>4.4400000000000004</v>
      </c>
      <c r="H18" s="18" t="s">
        <v>278</v>
      </c>
      <c r="I18" s="19"/>
      <c r="J18" s="18"/>
    </row>
    <row r="19" spans="1:10" x14ac:dyDescent="0.2">
      <c r="A19" s="12" t="s">
        <v>509</v>
      </c>
      <c r="B19" s="13" t="s">
        <v>3</v>
      </c>
      <c r="C19" s="14" t="s">
        <v>495</v>
      </c>
      <c r="D19" s="14" t="s">
        <v>498</v>
      </c>
      <c r="E19" s="15" t="s">
        <v>496</v>
      </c>
      <c r="F19" s="20">
        <v>8.6</v>
      </c>
      <c r="G19" s="17">
        <v>5.16</v>
      </c>
      <c r="H19" s="18" t="s">
        <v>278</v>
      </c>
      <c r="I19" s="19">
        <f>G19/9</f>
        <v>0.57333333333333336</v>
      </c>
      <c r="J19" s="18" t="s">
        <v>126</v>
      </c>
    </row>
    <row r="20" spans="1:10" x14ac:dyDescent="0.2">
      <c r="A20" s="12" t="s">
        <v>509</v>
      </c>
      <c r="B20" s="13" t="s">
        <v>3</v>
      </c>
      <c r="C20" s="14" t="s">
        <v>383</v>
      </c>
      <c r="D20" s="14" t="s">
        <v>303</v>
      </c>
      <c r="E20" s="15" t="s">
        <v>309</v>
      </c>
      <c r="F20" s="16">
        <v>80.099999999999994</v>
      </c>
      <c r="G20" s="19">
        <f t="shared" ref="G20:G29" si="1">F20*0.6</f>
        <v>48.059999999999995</v>
      </c>
      <c r="H20" s="18" t="s">
        <v>277</v>
      </c>
      <c r="I20" s="19"/>
      <c r="J20" s="18"/>
    </row>
    <row r="21" spans="1:10" x14ac:dyDescent="0.2">
      <c r="A21" s="12" t="s">
        <v>509</v>
      </c>
      <c r="B21" s="13" t="s">
        <v>3</v>
      </c>
      <c r="C21" s="14" t="s">
        <v>383</v>
      </c>
      <c r="D21" s="14" t="s">
        <v>300</v>
      </c>
      <c r="E21" s="15" t="s">
        <v>310</v>
      </c>
      <c r="F21" s="16">
        <v>64</v>
      </c>
      <c r="G21" s="19">
        <f t="shared" si="1"/>
        <v>38.4</v>
      </c>
      <c r="H21" s="18" t="s">
        <v>277</v>
      </c>
      <c r="I21" s="19"/>
      <c r="J21" s="18"/>
    </row>
    <row r="22" spans="1:10" x14ac:dyDescent="0.2">
      <c r="A22" s="12" t="s">
        <v>509</v>
      </c>
      <c r="B22" s="13" t="s">
        <v>3</v>
      </c>
      <c r="C22" s="14" t="s">
        <v>383</v>
      </c>
      <c r="D22" s="14" t="s">
        <v>304</v>
      </c>
      <c r="E22" s="15" t="s">
        <v>306</v>
      </c>
      <c r="F22" s="16">
        <v>102</v>
      </c>
      <c r="G22" s="19">
        <f t="shared" si="1"/>
        <v>61.199999999999996</v>
      </c>
      <c r="H22" s="18" t="s">
        <v>277</v>
      </c>
      <c r="I22" s="19"/>
      <c r="J22" s="18"/>
    </row>
    <row r="23" spans="1:10" x14ac:dyDescent="0.2">
      <c r="A23" s="12" t="s">
        <v>509</v>
      </c>
      <c r="B23" s="13" t="s">
        <v>3</v>
      </c>
      <c r="C23" s="14" t="s">
        <v>383</v>
      </c>
      <c r="D23" s="14" t="s">
        <v>301</v>
      </c>
      <c r="E23" s="15" t="s">
        <v>307</v>
      </c>
      <c r="F23" s="16">
        <v>66.099999999999994</v>
      </c>
      <c r="G23" s="19">
        <f t="shared" si="1"/>
        <v>39.659999999999997</v>
      </c>
      <c r="H23" s="18" t="s">
        <v>277</v>
      </c>
      <c r="I23" s="19"/>
      <c r="J23" s="18"/>
    </row>
    <row r="24" spans="1:10" x14ac:dyDescent="0.2">
      <c r="A24" s="12" t="s">
        <v>509</v>
      </c>
      <c r="B24" s="13" t="s">
        <v>3</v>
      </c>
      <c r="C24" s="14" t="s">
        <v>383</v>
      </c>
      <c r="D24" s="14" t="s">
        <v>302</v>
      </c>
      <c r="E24" s="15" t="s">
        <v>308</v>
      </c>
      <c r="F24" s="16">
        <v>72.7</v>
      </c>
      <c r="G24" s="19">
        <f t="shared" si="1"/>
        <v>43.62</v>
      </c>
      <c r="H24" s="18" t="s">
        <v>277</v>
      </c>
      <c r="I24" s="19"/>
      <c r="J24" s="18"/>
    </row>
    <row r="25" spans="1:10" x14ac:dyDescent="0.2">
      <c r="A25" s="12" t="s">
        <v>509</v>
      </c>
      <c r="B25" s="13" t="s">
        <v>3</v>
      </c>
      <c r="C25" s="14" t="s">
        <v>383</v>
      </c>
      <c r="D25" s="14" t="s">
        <v>382</v>
      </c>
      <c r="E25" s="15" t="s">
        <v>397</v>
      </c>
      <c r="F25" s="16">
        <v>252</v>
      </c>
      <c r="G25" s="19">
        <f t="shared" si="1"/>
        <v>151.19999999999999</v>
      </c>
      <c r="H25" s="18" t="s">
        <v>277</v>
      </c>
      <c r="I25" s="19"/>
      <c r="J25" s="18"/>
    </row>
    <row r="26" spans="1:10" x14ac:dyDescent="0.2">
      <c r="A26" s="12" t="s">
        <v>509</v>
      </c>
      <c r="B26" s="13" t="s">
        <v>3</v>
      </c>
      <c r="C26" s="14" t="s">
        <v>383</v>
      </c>
      <c r="D26" s="14" t="s">
        <v>381</v>
      </c>
      <c r="E26" s="15" t="s">
        <v>395</v>
      </c>
      <c r="F26" s="16">
        <v>87.1</v>
      </c>
      <c r="G26" s="19">
        <f t="shared" si="1"/>
        <v>52.26</v>
      </c>
      <c r="H26" s="18" t="s">
        <v>277</v>
      </c>
      <c r="I26" s="19"/>
      <c r="J26" s="18"/>
    </row>
    <row r="27" spans="1:10" x14ac:dyDescent="0.2">
      <c r="A27" s="12" t="s">
        <v>509</v>
      </c>
      <c r="B27" s="13" t="s">
        <v>3</v>
      </c>
      <c r="C27" s="14" t="s">
        <v>383</v>
      </c>
      <c r="D27" s="14" t="s">
        <v>381</v>
      </c>
      <c r="E27" s="15" t="s">
        <v>396</v>
      </c>
      <c r="F27" s="16">
        <v>179</v>
      </c>
      <c r="G27" s="19">
        <f t="shared" si="1"/>
        <v>107.39999999999999</v>
      </c>
      <c r="H27" s="18" t="s">
        <v>277</v>
      </c>
      <c r="I27" s="19"/>
      <c r="J27" s="18"/>
    </row>
    <row r="28" spans="1:10" x14ac:dyDescent="0.2">
      <c r="A28" s="12" t="s">
        <v>509</v>
      </c>
      <c r="B28" s="13" t="s">
        <v>3</v>
      </c>
      <c r="C28" s="14" t="s">
        <v>120</v>
      </c>
      <c r="D28" s="14" t="s">
        <v>121</v>
      </c>
      <c r="E28" s="15" t="s">
        <v>123</v>
      </c>
      <c r="F28" s="16">
        <v>31.9</v>
      </c>
      <c r="G28" s="19">
        <f t="shared" si="1"/>
        <v>19.139999999999997</v>
      </c>
      <c r="H28" s="18" t="s">
        <v>277</v>
      </c>
      <c r="I28" s="19"/>
      <c r="J28" s="18"/>
    </row>
    <row r="29" spans="1:10" x14ac:dyDescent="0.2">
      <c r="A29" s="12" t="s">
        <v>509</v>
      </c>
      <c r="B29" s="13" t="s">
        <v>3</v>
      </c>
      <c r="C29" s="14" t="s">
        <v>120</v>
      </c>
      <c r="D29" s="14" t="s">
        <v>122</v>
      </c>
      <c r="E29" s="15" t="s">
        <v>123</v>
      </c>
      <c r="F29" s="16">
        <v>31.9</v>
      </c>
      <c r="G29" s="19">
        <f t="shared" si="1"/>
        <v>19.139999999999997</v>
      </c>
      <c r="H29" s="18" t="s">
        <v>277</v>
      </c>
      <c r="I29" s="19"/>
      <c r="J29" s="18"/>
    </row>
    <row r="30" spans="1:10" x14ac:dyDescent="0.2">
      <c r="A30" s="12" t="s">
        <v>509</v>
      </c>
      <c r="B30" s="13" t="s">
        <v>3</v>
      </c>
      <c r="C30" s="14" t="s">
        <v>112</v>
      </c>
      <c r="D30" s="14" t="s">
        <v>84</v>
      </c>
      <c r="E30" s="15" t="s">
        <v>85</v>
      </c>
      <c r="F30" s="16">
        <v>100.99999999999999</v>
      </c>
      <c r="G30" s="19">
        <v>60.599999999999994</v>
      </c>
      <c r="H30" s="18" t="s">
        <v>277</v>
      </c>
      <c r="I30" s="19"/>
      <c r="J30" s="18"/>
    </row>
    <row r="31" spans="1:10" x14ac:dyDescent="0.2">
      <c r="A31" s="12" t="s">
        <v>509</v>
      </c>
      <c r="B31" s="13" t="s">
        <v>3</v>
      </c>
      <c r="C31" s="14" t="s">
        <v>112</v>
      </c>
      <c r="D31" s="14" t="s">
        <v>83</v>
      </c>
      <c r="E31" s="15" t="s">
        <v>515</v>
      </c>
      <c r="F31" s="16">
        <v>100.99999999999999</v>
      </c>
      <c r="G31" s="19">
        <v>60.599999999999994</v>
      </c>
      <c r="H31" s="18" t="s">
        <v>277</v>
      </c>
      <c r="I31" s="19"/>
      <c r="J31" s="18"/>
    </row>
    <row r="32" spans="1:10" x14ac:dyDescent="0.2">
      <c r="A32" s="12" t="s">
        <v>509</v>
      </c>
      <c r="B32" s="13" t="s">
        <v>3</v>
      </c>
      <c r="C32" s="14" t="s">
        <v>112</v>
      </c>
      <c r="D32" s="14" t="s">
        <v>82</v>
      </c>
      <c r="E32" s="15" t="s">
        <v>516</v>
      </c>
      <c r="F32" s="16">
        <v>100.99999999999999</v>
      </c>
      <c r="G32" s="19">
        <v>60.599999999999994</v>
      </c>
      <c r="H32" s="18" t="s">
        <v>277</v>
      </c>
      <c r="I32" s="19"/>
      <c r="J32" s="18"/>
    </row>
    <row r="33" spans="1:10" x14ac:dyDescent="0.2">
      <c r="A33" s="12" t="s">
        <v>509</v>
      </c>
      <c r="B33" s="13" t="s">
        <v>3</v>
      </c>
      <c r="C33" s="14" t="s">
        <v>112</v>
      </c>
      <c r="D33" s="14" t="s">
        <v>81</v>
      </c>
      <c r="E33" s="15" t="s">
        <v>2</v>
      </c>
      <c r="F33" s="16">
        <v>100.99999999999999</v>
      </c>
      <c r="G33" s="19">
        <v>60.599999999999994</v>
      </c>
      <c r="H33" s="18" t="s">
        <v>277</v>
      </c>
      <c r="I33" s="19"/>
      <c r="J33" s="18"/>
    </row>
    <row r="34" spans="1:10" x14ac:dyDescent="0.2">
      <c r="A34" s="12" t="s">
        <v>509</v>
      </c>
      <c r="B34" s="13" t="s">
        <v>3</v>
      </c>
      <c r="C34" s="14" t="s">
        <v>114</v>
      </c>
      <c r="D34" s="14" t="s">
        <v>97</v>
      </c>
      <c r="E34" s="15" t="s">
        <v>99</v>
      </c>
      <c r="F34" s="16">
        <v>690</v>
      </c>
      <c r="G34" s="19">
        <f>F34*0.6</f>
        <v>414</v>
      </c>
      <c r="H34" s="18" t="s">
        <v>277</v>
      </c>
      <c r="I34" s="19"/>
      <c r="J34" s="18"/>
    </row>
    <row r="35" spans="1:10" x14ac:dyDescent="0.2">
      <c r="A35" s="12" t="s">
        <v>509</v>
      </c>
      <c r="B35" s="13" t="s">
        <v>3</v>
      </c>
      <c r="C35" s="14" t="s">
        <v>114</v>
      </c>
      <c r="D35" s="14" t="s">
        <v>96</v>
      </c>
      <c r="E35" s="15" t="s">
        <v>98</v>
      </c>
      <c r="F35" s="16">
        <v>1680</v>
      </c>
      <c r="G35" s="19">
        <f>F35*0.6</f>
        <v>1008</v>
      </c>
      <c r="H35" s="18" t="s">
        <v>277</v>
      </c>
      <c r="I35" s="19"/>
      <c r="J35" s="18"/>
    </row>
    <row r="36" spans="1:10" x14ac:dyDescent="0.2">
      <c r="A36" s="12" t="s">
        <v>509</v>
      </c>
      <c r="B36" s="13" t="s">
        <v>3</v>
      </c>
      <c r="C36" s="14" t="s">
        <v>61</v>
      </c>
      <c r="D36" s="14" t="s">
        <v>118</v>
      </c>
      <c r="E36" s="15" t="s">
        <v>517</v>
      </c>
      <c r="F36" s="16">
        <v>270</v>
      </c>
      <c r="G36" s="19">
        <f>F36*0.6</f>
        <v>162</v>
      </c>
      <c r="H36" s="18" t="s">
        <v>277</v>
      </c>
      <c r="I36" s="19"/>
      <c r="J36" s="18"/>
    </row>
    <row r="37" spans="1:10" x14ac:dyDescent="0.2">
      <c r="A37" s="12" t="s">
        <v>509</v>
      </c>
      <c r="B37" s="13" t="s">
        <v>3</v>
      </c>
      <c r="C37" s="14" t="s">
        <v>61</v>
      </c>
      <c r="D37" s="14" t="s">
        <v>119</v>
      </c>
      <c r="E37" s="15" t="s">
        <v>518</v>
      </c>
      <c r="F37" s="16">
        <v>250</v>
      </c>
      <c r="G37" s="19">
        <f>F37*0.6</f>
        <v>150</v>
      </c>
      <c r="H37" s="18" t="s">
        <v>277</v>
      </c>
      <c r="I37" s="19"/>
      <c r="J37" s="18"/>
    </row>
    <row r="38" spans="1:10" x14ac:dyDescent="0.2">
      <c r="A38" s="12" t="s">
        <v>509</v>
      </c>
      <c r="B38" s="13" t="s">
        <v>3</v>
      </c>
      <c r="C38" s="14" t="s">
        <v>61</v>
      </c>
      <c r="D38" s="14" t="s">
        <v>62</v>
      </c>
      <c r="E38" s="15" t="s">
        <v>63</v>
      </c>
      <c r="F38" s="16">
        <v>56.699999999999996</v>
      </c>
      <c r="G38" s="19">
        <v>34.019999999999996</v>
      </c>
      <c r="H38" s="18" t="s">
        <v>450</v>
      </c>
      <c r="I38" s="19"/>
      <c r="J38" s="18"/>
    </row>
    <row r="39" spans="1:10" x14ac:dyDescent="0.2">
      <c r="A39" s="12" t="s">
        <v>509</v>
      </c>
      <c r="B39" s="13" t="s">
        <v>3</v>
      </c>
      <c r="C39" s="14" t="s">
        <v>61</v>
      </c>
      <c r="D39" s="14" t="s">
        <v>102</v>
      </c>
      <c r="E39" s="15" t="s">
        <v>519</v>
      </c>
      <c r="F39" s="16">
        <v>46.800000000000004</v>
      </c>
      <c r="G39" s="19">
        <v>28.080000000000002</v>
      </c>
      <c r="H39" s="18" t="s">
        <v>450</v>
      </c>
      <c r="I39" s="19"/>
      <c r="J39" s="18"/>
    </row>
    <row r="40" spans="1:10" x14ac:dyDescent="0.2">
      <c r="A40" s="12" t="s">
        <v>509</v>
      </c>
      <c r="B40" s="13" t="s">
        <v>3</v>
      </c>
      <c r="C40" s="14" t="s">
        <v>61</v>
      </c>
      <c r="D40" s="14" t="s">
        <v>66</v>
      </c>
      <c r="E40" s="15" t="s">
        <v>67</v>
      </c>
      <c r="F40" s="16">
        <v>51.300000000000004</v>
      </c>
      <c r="G40" s="19">
        <v>30.78</v>
      </c>
      <c r="H40" s="18" t="s">
        <v>450</v>
      </c>
      <c r="I40" s="19">
        <f>G40/9</f>
        <v>3.42</v>
      </c>
      <c r="J40" s="18" t="s">
        <v>126</v>
      </c>
    </row>
    <row r="41" spans="1:10" x14ac:dyDescent="0.2">
      <c r="A41" s="12" t="s">
        <v>509</v>
      </c>
      <c r="B41" s="13" t="s">
        <v>3</v>
      </c>
      <c r="C41" s="14" t="s">
        <v>61</v>
      </c>
      <c r="D41" s="14" t="s">
        <v>64</v>
      </c>
      <c r="E41" s="15" t="s">
        <v>65</v>
      </c>
      <c r="F41" s="16">
        <v>42.300000000000004</v>
      </c>
      <c r="G41" s="19">
        <v>25.38</v>
      </c>
      <c r="H41" s="18" t="s">
        <v>450</v>
      </c>
      <c r="I41" s="19">
        <f>G41/9</f>
        <v>2.82</v>
      </c>
      <c r="J41" s="18" t="s">
        <v>126</v>
      </c>
    </row>
    <row r="42" spans="1:10" x14ac:dyDescent="0.2">
      <c r="A42" s="12" t="s">
        <v>509</v>
      </c>
      <c r="B42" s="13" t="s">
        <v>3</v>
      </c>
      <c r="C42" s="14" t="s">
        <v>113</v>
      </c>
      <c r="D42" s="14" t="s">
        <v>72</v>
      </c>
      <c r="E42" s="15" t="s">
        <v>73</v>
      </c>
      <c r="F42" s="16">
        <v>174</v>
      </c>
      <c r="G42" s="19">
        <f>F42*0.6</f>
        <v>104.39999999999999</v>
      </c>
      <c r="H42" s="18" t="s">
        <v>277</v>
      </c>
      <c r="I42" s="19"/>
      <c r="J42" s="18"/>
    </row>
    <row r="43" spans="1:10" x14ac:dyDescent="0.2">
      <c r="A43" s="12" t="s">
        <v>509</v>
      </c>
      <c r="B43" s="13" t="s">
        <v>3</v>
      </c>
      <c r="C43" s="14" t="s">
        <v>113</v>
      </c>
      <c r="D43" s="14" t="s">
        <v>475</v>
      </c>
      <c r="E43" s="15" t="s">
        <v>479</v>
      </c>
      <c r="F43" s="16">
        <v>104</v>
      </c>
      <c r="G43" s="19">
        <f>F43*0.6</f>
        <v>62.4</v>
      </c>
      <c r="H43" s="18" t="s">
        <v>277</v>
      </c>
      <c r="I43" s="19"/>
      <c r="J43" s="18"/>
    </row>
    <row r="44" spans="1:10" x14ac:dyDescent="0.2">
      <c r="A44" s="12" t="s">
        <v>509</v>
      </c>
      <c r="B44" s="13" t="s">
        <v>3</v>
      </c>
      <c r="C44" s="14" t="s">
        <v>113</v>
      </c>
      <c r="D44" s="14" t="s">
        <v>78</v>
      </c>
      <c r="E44" s="15" t="s">
        <v>80</v>
      </c>
      <c r="F44" s="16">
        <v>110.99999999999999</v>
      </c>
      <c r="G44" s="19">
        <v>66.599999999999994</v>
      </c>
      <c r="H44" s="18" t="s">
        <v>277</v>
      </c>
      <c r="I44" s="19"/>
      <c r="J44" s="18"/>
    </row>
    <row r="45" spans="1:10" x14ac:dyDescent="0.2">
      <c r="A45" s="12" t="s">
        <v>509</v>
      </c>
      <c r="B45" s="13" t="s">
        <v>3</v>
      </c>
      <c r="C45" s="14" t="s">
        <v>113</v>
      </c>
      <c r="D45" s="14" t="s">
        <v>454</v>
      </c>
      <c r="E45" s="15" t="s">
        <v>455</v>
      </c>
      <c r="F45" s="16">
        <v>138</v>
      </c>
      <c r="G45" s="19">
        <f>F45*0.6</f>
        <v>82.8</v>
      </c>
      <c r="H45" s="18" t="s">
        <v>277</v>
      </c>
      <c r="I45" s="19">
        <f t="shared" ref="I45:I51" si="2">G45/9</f>
        <v>9.1999999999999993</v>
      </c>
      <c r="J45" s="18" t="s">
        <v>126</v>
      </c>
    </row>
    <row r="46" spans="1:10" x14ac:dyDescent="0.2">
      <c r="A46" s="12" t="s">
        <v>508</v>
      </c>
      <c r="B46" s="13" t="s">
        <v>3</v>
      </c>
      <c r="C46" s="14" t="s">
        <v>113</v>
      </c>
      <c r="D46" s="14" t="s">
        <v>457</v>
      </c>
      <c r="E46" s="15" t="s">
        <v>458</v>
      </c>
      <c r="F46" s="16">
        <v>138</v>
      </c>
      <c r="G46" s="19">
        <f>F46*0.6</f>
        <v>82.8</v>
      </c>
      <c r="H46" s="18" t="s">
        <v>277</v>
      </c>
      <c r="I46" s="19">
        <f t="shared" si="2"/>
        <v>9.1999999999999993</v>
      </c>
      <c r="J46" s="18" t="s">
        <v>126</v>
      </c>
    </row>
    <row r="47" spans="1:10" x14ac:dyDescent="0.2">
      <c r="A47" s="12" t="s">
        <v>508</v>
      </c>
      <c r="B47" s="13" t="s">
        <v>124</v>
      </c>
      <c r="C47" s="14" t="s">
        <v>235</v>
      </c>
      <c r="D47" s="14" t="s">
        <v>195</v>
      </c>
      <c r="E47" s="15" t="s">
        <v>196</v>
      </c>
      <c r="F47" s="16">
        <v>127.8</v>
      </c>
      <c r="G47" s="17">
        <v>76.679999999999993</v>
      </c>
      <c r="H47" s="18" t="s">
        <v>450</v>
      </c>
      <c r="I47" s="21">
        <f t="shared" si="2"/>
        <v>8.52</v>
      </c>
      <c r="J47" s="22" t="s">
        <v>126</v>
      </c>
    </row>
    <row r="48" spans="1:10" ht="16.5" customHeight="1" x14ac:dyDescent="0.2">
      <c r="A48" s="12" t="s">
        <v>508</v>
      </c>
      <c r="B48" s="13" t="s">
        <v>124</v>
      </c>
      <c r="C48" s="14" t="s">
        <v>235</v>
      </c>
      <c r="D48" s="14" t="s">
        <v>194</v>
      </c>
      <c r="E48" s="15" t="s">
        <v>202</v>
      </c>
      <c r="F48" s="16">
        <v>756</v>
      </c>
      <c r="G48" s="17">
        <f t="shared" ref="G48:G63" si="3">F48*0.6</f>
        <v>453.59999999999997</v>
      </c>
      <c r="H48" s="18" t="s">
        <v>277</v>
      </c>
      <c r="I48" s="21">
        <f t="shared" si="2"/>
        <v>50.4</v>
      </c>
      <c r="J48" s="22" t="s">
        <v>126</v>
      </c>
    </row>
    <row r="49" spans="1:10" x14ac:dyDescent="0.2">
      <c r="A49" s="12" t="s">
        <v>508</v>
      </c>
      <c r="B49" s="13" t="s">
        <v>124</v>
      </c>
      <c r="C49" s="14" t="s">
        <v>235</v>
      </c>
      <c r="D49" s="14" t="s">
        <v>197</v>
      </c>
      <c r="E49" s="15" t="s">
        <v>200</v>
      </c>
      <c r="F49" s="16">
        <v>191</v>
      </c>
      <c r="G49" s="17">
        <f t="shared" si="3"/>
        <v>114.6</v>
      </c>
      <c r="H49" s="18" t="s">
        <v>277</v>
      </c>
      <c r="I49" s="21">
        <f t="shared" si="2"/>
        <v>12.733333333333333</v>
      </c>
      <c r="J49" s="22" t="s">
        <v>126</v>
      </c>
    </row>
    <row r="50" spans="1:10" x14ac:dyDescent="0.2">
      <c r="A50" s="12" t="s">
        <v>508</v>
      </c>
      <c r="B50" s="13" t="s">
        <v>124</v>
      </c>
      <c r="C50" s="14" t="s">
        <v>235</v>
      </c>
      <c r="D50" s="14" t="s">
        <v>199</v>
      </c>
      <c r="E50" s="15" t="s">
        <v>203</v>
      </c>
      <c r="F50" s="16">
        <v>1008</v>
      </c>
      <c r="G50" s="17">
        <f t="shared" si="3"/>
        <v>604.79999999999995</v>
      </c>
      <c r="H50" s="18" t="s">
        <v>277</v>
      </c>
      <c r="I50" s="21">
        <f t="shared" si="2"/>
        <v>67.199999999999989</v>
      </c>
      <c r="J50" s="22" t="s">
        <v>126</v>
      </c>
    </row>
    <row r="51" spans="1:10" x14ac:dyDescent="0.2">
      <c r="A51" s="12" t="s">
        <v>508</v>
      </c>
      <c r="B51" s="13" t="s">
        <v>124</v>
      </c>
      <c r="C51" s="14" t="s">
        <v>235</v>
      </c>
      <c r="D51" s="14" t="s">
        <v>198</v>
      </c>
      <c r="E51" s="15" t="s">
        <v>201</v>
      </c>
      <c r="F51" s="16">
        <v>302.39999999999998</v>
      </c>
      <c r="G51" s="17">
        <f t="shared" si="3"/>
        <v>181.43999999999997</v>
      </c>
      <c r="H51" s="18" t="s">
        <v>277</v>
      </c>
      <c r="I51" s="21">
        <f t="shared" si="2"/>
        <v>20.159999999999997</v>
      </c>
      <c r="J51" s="22" t="s">
        <v>126</v>
      </c>
    </row>
    <row r="52" spans="1:10" x14ac:dyDescent="0.2">
      <c r="A52" s="12" t="s">
        <v>508</v>
      </c>
      <c r="B52" s="13" t="s">
        <v>124</v>
      </c>
      <c r="C52" s="14" t="s">
        <v>235</v>
      </c>
      <c r="D52" s="14" t="s">
        <v>236</v>
      </c>
      <c r="E52" s="15" t="s">
        <v>237</v>
      </c>
      <c r="F52" s="16">
        <v>21.4</v>
      </c>
      <c r="G52" s="17">
        <f t="shared" si="3"/>
        <v>12.839999999999998</v>
      </c>
      <c r="H52" s="18" t="s">
        <v>277</v>
      </c>
      <c r="I52" s="19"/>
      <c r="J52" s="18"/>
    </row>
    <row r="53" spans="1:10" x14ac:dyDescent="0.2">
      <c r="A53" s="12" t="s">
        <v>508</v>
      </c>
      <c r="B53" s="13" t="s">
        <v>124</v>
      </c>
      <c r="C53" s="14" t="s">
        <v>235</v>
      </c>
      <c r="D53" s="14" t="s">
        <v>238</v>
      </c>
      <c r="E53" s="15" t="s">
        <v>239</v>
      </c>
      <c r="F53" s="16">
        <v>43.4</v>
      </c>
      <c r="G53" s="17">
        <f t="shared" si="3"/>
        <v>26.04</v>
      </c>
      <c r="H53" s="18" t="s">
        <v>277</v>
      </c>
      <c r="I53" s="19"/>
      <c r="J53" s="18"/>
    </row>
    <row r="54" spans="1:10" x14ac:dyDescent="0.2">
      <c r="A54" s="12" t="s">
        <v>508</v>
      </c>
      <c r="B54" s="13" t="s">
        <v>124</v>
      </c>
      <c r="C54" s="14" t="s">
        <v>235</v>
      </c>
      <c r="D54" s="14" t="s">
        <v>240</v>
      </c>
      <c r="E54" s="15" t="s">
        <v>241</v>
      </c>
      <c r="F54" s="16">
        <v>10.6</v>
      </c>
      <c r="G54" s="17">
        <f t="shared" si="3"/>
        <v>6.3599999999999994</v>
      </c>
      <c r="H54" s="18" t="s">
        <v>126</v>
      </c>
      <c r="I54" s="19"/>
      <c r="J54" s="18"/>
    </row>
    <row r="55" spans="1:10" x14ac:dyDescent="0.2">
      <c r="A55" s="12" t="s">
        <v>509</v>
      </c>
      <c r="B55" s="13" t="s">
        <v>124</v>
      </c>
      <c r="C55" s="14" t="s">
        <v>235</v>
      </c>
      <c r="D55" s="14" t="s">
        <v>242</v>
      </c>
      <c r="E55" s="15" t="s">
        <v>247</v>
      </c>
      <c r="F55" s="16">
        <v>14.95</v>
      </c>
      <c r="G55" s="17">
        <f t="shared" si="3"/>
        <v>8.9699999999999989</v>
      </c>
      <c r="H55" s="18" t="s">
        <v>126</v>
      </c>
      <c r="I55" s="19"/>
      <c r="J55" s="18"/>
    </row>
    <row r="56" spans="1:10" x14ac:dyDescent="0.2">
      <c r="A56" s="12" t="s">
        <v>508</v>
      </c>
      <c r="B56" s="13" t="s">
        <v>124</v>
      </c>
      <c r="C56" s="14" t="s">
        <v>235</v>
      </c>
      <c r="D56" s="14" t="s">
        <v>243</v>
      </c>
      <c r="E56" s="15" t="s">
        <v>245</v>
      </c>
      <c r="F56" s="16">
        <v>15.9</v>
      </c>
      <c r="G56" s="17">
        <f t="shared" si="3"/>
        <v>9.5399999999999991</v>
      </c>
      <c r="H56" s="18" t="s">
        <v>126</v>
      </c>
      <c r="I56" s="19"/>
      <c r="J56" s="18"/>
    </row>
    <row r="57" spans="1:10" x14ac:dyDescent="0.2">
      <c r="A57" s="12" t="s">
        <v>508</v>
      </c>
      <c r="B57" s="13" t="s">
        <v>124</v>
      </c>
      <c r="C57" s="14" t="s">
        <v>235</v>
      </c>
      <c r="D57" s="14" t="s">
        <v>244</v>
      </c>
      <c r="E57" s="15" t="s">
        <v>246</v>
      </c>
      <c r="F57" s="16">
        <v>13.29</v>
      </c>
      <c r="G57" s="17">
        <f t="shared" si="3"/>
        <v>7.9739999999999993</v>
      </c>
      <c r="H57" s="18" t="s">
        <v>126</v>
      </c>
      <c r="I57" s="19"/>
      <c r="J57" s="18"/>
    </row>
    <row r="58" spans="1:10" x14ac:dyDescent="0.2">
      <c r="A58" s="12" t="s">
        <v>508</v>
      </c>
      <c r="B58" s="13" t="s">
        <v>124</v>
      </c>
      <c r="C58" s="14" t="s">
        <v>235</v>
      </c>
      <c r="D58" s="14" t="s">
        <v>248</v>
      </c>
      <c r="E58" s="15" t="s">
        <v>254</v>
      </c>
      <c r="F58" s="16">
        <v>144</v>
      </c>
      <c r="G58" s="17">
        <f t="shared" si="3"/>
        <v>86.399999999999991</v>
      </c>
      <c r="H58" s="18" t="s">
        <v>277</v>
      </c>
      <c r="I58" s="19"/>
      <c r="J58" s="18"/>
    </row>
    <row r="59" spans="1:10" x14ac:dyDescent="0.2">
      <c r="A59" s="12" t="s">
        <v>509</v>
      </c>
      <c r="B59" s="13" t="s">
        <v>124</v>
      </c>
      <c r="C59" s="14" t="s">
        <v>235</v>
      </c>
      <c r="D59" s="14" t="s">
        <v>249</v>
      </c>
      <c r="E59" s="15" t="s">
        <v>255</v>
      </c>
      <c r="F59" s="16">
        <v>135</v>
      </c>
      <c r="G59" s="17">
        <f t="shared" si="3"/>
        <v>81</v>
      </c>
      <c r="H59" s="18" t="s">
        <v>277</v>
      </c>
      <c r="I59" s="19"/>
      <c r="J59" s="18"/>
    </row>
    <row r="60" spans="1:10" x14ac:dyDescent="0.2">
      <c r="A60" s="12" t="s">
        <v>509</v>
      </c>
      <c r="B60" s="13" t="s">
        <v>124</v>
      </c>
      <c r="C60" s="14" t="s">
        <v>235</v>
      </c>
      <c r="D60" s="14" t="s">
        <v>250</v>
      </c>
      <c r="E60" s="15" t="s">
        <v>256</v>
      </c>
      <c r="F60" s="16">
        <v>121.5</v>
      </c>
      <c r="G60" s="17">
        <f t="shared" si="3"/>
        <v>72.899999999999991</v>
      </c>
      <c r="H60" s="18" t="s">
        <v>277</v>
      </c>
      <c r="I60" s="19"/>
      <c r="J60" s="18"/>
    </row>
    <row r="61" spans="1:10" x14ac:dyDescent="0.2">
      <c r="A61" s="12" t="s">
        <v>509</v>
      </c>
      <c r="B61" s="13" t="s">
        <v>124</v>
      </c>
      <c r="C61" s="14" t="s">
        <v>235</v>
      </c>
      <c r="D61" s="14" t="s">
        <v>251</v>
      </c>
      <c r="E61" s="15" t="s">
        <v>257</v>
      </c>
      <c r="F61" s="16">
        <v>73.5</v>
      </c>
      <c r="G61" s="17">
        <f t="shared" si="3"/>
        <v>44.1</v>
      </c>
      <c r="H61" s="18" t="s">
        <v>277</v>
      </c>
      <c r="I61" s="19"/>
      <c r="J61" s="18"/>
    </row>
    <row r="62" spans="1:10" x14ac:dyDescent="0.2">
      <c r="A62" s="12" t="s">
        <v>509</v>
      </c>
      <c r="B62" s="13" t="s">
        <v>124</v>
      </c>
      <c r="C62" s="14" t="s">
        <v>235</v>
      </c>
      <c r="D62" s="14" t="s">
        <v>252</v>
      </c>
      <c r="E62" s="15" t="s">
        <v>258</v>
      </c>
      <c r="F62" s="16">
        <v>89.1</v>
      </c>
      <c r="G62" s="17">
        <f t="shared" si="3"/>
        <v>53.459999999999994</v>
      </c>
      <c r="H62" s="18" t="s">
        <v>277</v>
      </c>
      <c r="I62" s="19"/>
      <c r="J62" s="18"/>
    </row>
    <row r="63" spans="1:10" x14ac:dyDescent="0.2">
      <c r="A63" s="12" t="s">
        <v>509</v>
      </c>
      <c r="B63" s="13" t="s">
        <v>124</v>
      </c>
      <c r="C63" s="14" t="s">
        <v>235</v>
      </c>
      <c r="D63" s="14" t="s">
        <v>253</v>
      </c>
      <c r="E63" s="15" t="s">
        <v>259</v>
      </c>
      <c r="F63" s="16">
        <v>72.900000000000006</v>
      </c>
      <c r="G63" s="17">
        <f t="shared" si="3"/>
        <v>43.74</v>
      </c>
      <c r="H63" s="18" t="s">
        <v>277</v>
      </c>
      <c r="I63" s="19"/>
      <c r="J63" s="18"/>
    </row>
    <row r="64" spans="1:10" x14ac:dyDescent="0.2">
      <c r="A64" s="12" t="s">
        <v>508</v>
      </c>
      <c r="B64" s="13" t="s">
        <v>124</v>
      </c>
      <c r="C64" s="14" t="s">
        <v>125</v>
      </c>
      <c r="D64" s="14" t="s">
        <v>493</v>
      </c>
      <c r="E64" s="15" t="s">
        <v>494</v>
      </c>
      <c r="F64" s="16">
        <v>122.22222222222221</v>
      </c>
      <c r="G64" s="17">
        <v>61.111111111111107</v>
      </c>
      <c r="H64" s="18" t="s">
        <v>126</v>
      </c>
      <c r="I64" s="19"/>
      <c r="J64" s="18"/>
    </row>
    <row r="65" spans="1:10" x14ac:dyDescent="0.2">
      <c r="A65" s="12" t="s">
        <v>508</v>
      </c>
      <c r="B65" s="13" t="s">
        <v>124</v>
      </c>
      <c r="C65" s="14" t="s">
        <v>234</v>
      </c>
      <c r="D65" s="14" t="s">
        <v>260</v>
      </c>
      <c r="E65" s="15" t="s">
        <v>262</v>
      </c>
      <c r="F65" s="16">
        <v>72.899999999999991</v>
      </c>
      <c r="G65" s="17">
        <v>43.739999999999995</v>
      </c>
      <c r="H65" s="18" t="s">
        <v>450</v>
      </c>
      <c r="I65" s="19"/>
      <c r="J65" s="18"/>
    </row>
    <row r="66" spans="1:10" x14ac:dyDescent="0.2">
      <c r="A66" s="12" t="s">
        <v>508</v>
      </c>
      <c r="B66" s="13" t="s">
        <v>124</v>
      </c>
      <c r="C66" s="14" t="s">
        <v>234</v>
      </c>
      <c r="D66" s="14" t="s">
        <v>261</v>
      </c>
      <c r="E66" s="15" t="s">
        <v>263</v>
      </c>
      <c r="F66" s="16">
        <v>72.899999999999991</v>
      </c>
      <c r="G66" s="17">
        <v>43.739999999999995</v>
      </c>
      <c r="H66" s="18" t="s">
        <v>450</v>
      </c>
      <c r="I66" s="19"/>
      <c r="J66" s="18"/>
    </row>
    <row r="67" spans="1:10" x14ac:dyDescent="0.2">
      <c r="A67" s="12" t="s">
        <v>509</v>
      </c>
      <c r="B67" s="13" t="s">
        <v>124</v>
      </c>
      <c r="C67" s="14" t="s">
        <v>234</v>
      </c>
      <c r="D67" s="14" t="s">
        <v>161</v>
      </c>
      <c r="E67" s="15" t="s">
        <v>162</v>
      </c>
      <c r="F67" s="16">
        <v>70.2</v>
      </c>
      <c r="G67" s="17">
        <v>42.12</v>
      </c>
      <c r="H67" s="18" t="s">
        <v>450</v>
      </c>
      <c r="I67" s="19"/>
      <c r="J67" s="18"/>
    </row>
    <row r="68" spans="1:10" x14ac:dyDescent="0.2">
      <c r="A68" s="12" t="s">
        <v>509</v>
      </c>
      <c r="B68" s="13" t="s">
        <v>124</v>
      </c>
      <c r="C68" s="14" t="s">
        <v>234</v>
      </c>
      <c r="D68" s="14" t="s">
        <v>163</v>
      </c>
      <c r="E68" s="15" t="s">
        <v>164</v>
      </c>
      <c r="F68" s="16">
        <v>100.8</v>
      </c>
      <c r="G68" s="17">
        <v>60.48</v>
      </c>
      <c r="H68" s="18" t="s">
        <v>450</v>
      </c>
      <c r="I68" s="19"/>
      <c r="J68" s="18"/>
    </row>
    <row r="69" spans="1:10" x14ac:dyDescent="0.2">
      <c r="A69" s="12" t="s">
        <v>509</v>
      </c>
      <c r="B69" s="13" t="s">
        <v>124</v>
      </c>
      <c r="C69" s="14" t="s">
        <v>234</v>
      </c>
      <c r="D69" s="14" t="s">
        <v>165</v>
      </c>
      <c r="E69" s="15" t="s">
        <v>166</v>
      </c>
      <c r="F69" s="16">
        <v>78.3</v>
      </c>
      <c r="G69" s="17">
        <v>46.98</v>
      </c>
      <c r="H69" s="18" t="s">
        <v>450</v>
      </c>
      <c r="I69" s="19"/>
      <c r="J69" s="18"/>
    </row>
    <row r="70" spans="1:10" x14ac:dyDescent="0.2">
      <c r="A70" s="12" t="s">
        <v>508</v>
      </c>
      <c r="B70" s="13" t="s">
        <v>124</v>
      </c>
      <c r="C70" s="14" t="s">
        <v>158</v>
      </c>
      <c r="D70" s="14" t="s">
        <v>156</v>
      </c>
      <c r="E70" s="15" t="s">
        <v>157</v>
      </c>
      <c r="F70" s="16">
        <v>36.700000000000003</v>
      </c>
      <c r="G70" s="23">
        <f>F70*0.6</f>
        <v>22.02</v>
      </c>
      <c r="H70" s="18" t="s">
        <v>126</v>
      </c>
      <c r="I70" s="19">
        <f>G70/9</f>
        <v>2.4466666666666668</v>
      </c>
      <c r="J70" s="18" t="s">
        <v>126</v>
      </c>
    </row>
    <row r="71" spans="1:10" x14ac:dyDescent="0.2">
      <c r="A71" s="12" t="s">
        <v>509</v>
      </c>
      <c r="B71" s="13" t="s">
        <v>124</v>
      </c>
      <c r="C71" s="14" t="s">
        <v>158</v>
      </c>
      <c r="D71" s="14" t="s">
        <v>159</v>
      </c>
      <c r="E71" s="15" t="s">
        <v>160</v>
      </c>
      <c r="F71" s="16">
        <v>33</v>
      </c>
      <c r="G71" s="23">
        <f>F71*0.6</f>
        <v>19.8</v>
      </c>
      <c r="H71" s="18" t="s">
        <v>126</v>
      </c>
      <c r="I71" s="19">
        <f>G71/9</f>
        <v>2.2000000000000002</v>
      </c>
      <c r="J71" s="18" t="s">
        <v>126</v>
      </c>
    </row>
    <row r="72" spans="1:10" x14ac:dyDescent="0.2">
      <c r="A72" s="12" t="s">
        <v>509</v>
      </c>
      <c r="B72" s="13" t="s">
        <v>124</v>
      </c>
      <c r="C72" s="14" t="s">
        <v>158</v>
      </c>
      <c r="D72" s="14" t="s">
        <v>154</v>
      </c>
      <c r="E72" s="15" t="s">
        <v>155</v>
      </c>
      <c r="F72" s="16">
        <v>42.1</v>
      </c>
      <c r="G72" s="23">
        <f>F72*0.6</f>
        <v>25.26</v>
      </c>
      <c r="H72" s="18" t="s">
        <v>126</v>
      </c>
      <c r="I72" s="19">
        <f>G72/9</f>
        <v>2.8066666666666666</v>
      </c>
      <c r="J72" s="18" t="s">
        <v>126</v>
      </c>
    </row>
    <row r="73" spans="1:10" x14ac:dyDescent="0.2">
      <c r="A73" s="12" t="s">
        <v>509</v>
      </c>
      <c r="B73" s="13" t="s">
        <v>124</v>
      </c>
      <c r="C73" s="14" t="s">
        <v>133</v>
      </c>
      <c r="D73" s="14" t="s">
        <v>167</v>
      </c>
      <c r="E73" s="15" t="s">
        <v>174</v>
      </c>
      <c r="F73" s="16">
        <v>77.399999999999991</v>
      </c>
      <c r="G73" s="17">
        <v>46.439999999999991</v>
      </c>
      <c r="H73" s="18" t="s">
        <v>450</v>
      </c>
      <c r="I73" s="19">
        <f>G73/9</f>
        <v>5.1599999999999993</v>
      </c>
      <c r="J73" s="18" t="s">
        <v>126</v>
      </c>
    </row>
    <row r="74" spans="1:10" x14ac:dyDescent="0.2">
      <c r="A74" s="12" t="s">
        <v>509</v>
      </c>
      <c r="B74" s="13" t="s">
        <v>124</v>
      </c>
      <c r="C74" s="14" t="s">
        <v>133</v>
      </c>
      <c r="D74" s="14" t="s">
        <v>192</v>
      </c>
      <c r="E74" s="15" t="s">
        <v>193</v>
      </c>
      <c r="F74" s="16">
        <v>131.4</v>
      </c>
      <c r="G74" s="17">
        <v>78.84</v>
      </c>
      <c r="H74" s="18" t="s">
        <v>450</v>
      </c>
      <c r="I74" s="19">
        <f>G74/9</f>
        <v>8.76</v>
      </c>
      <c r="J74" s="18" t="s">
        <v>126</v>
      </c>
    </row>
    <row r="75" spans="1:10" x14ac:dyDescent="0.2">
      <c r="A75" s="12" t="s">
        <v>509</v>
      </c>
      <c r="B75" s="13" t="s">
        <v>124</v>
      </c>
      <c r="C75" s="14" t="s">
        <v>133</v>
      </c>
      <c r="D75" s="14" t="s">
        <v>180</v>
      </c>
      <c r="E75" s="15" t="s">
        <v>186</v>
      </c>
      <c r="F75" s="16">
        <v>161.1</v>
      </c>
      <c r="G75" s="24">
        <v>96.659999999999982</v>
      </c>
      <c r="H75" s="18" t="s">
        <v>450</v>
      </c>
      <c r="I75" s="19"/>
      <c r="J75" s="18"/>
    </row>
    <row r="76" spans="1:10" x14ac:dyDescent="0.2">
      <c r="A76" s="12" t="s">
        <v>508</v>
      </c>
      <c r="B76" s="13" t="s">
        <v>124</v>
      </c>
      <c r="C76" s="14" t="s">
        <v>133</v>
      </c>
      <c r="D76" s="14" t="s">
        <v>134</v>
      </c>
      <c r="E76" s="15" t="s">
        <v>135</v>
      </c>
      <c r="F76" s="16">
        <v>62.1</v>
      </c>
      <c r="G76" s="17">
        <v>37.26</v>
      </c>
      <c r="H76" s="18" t="s">
        <v>450</v>
      </c>
      <c r="I76" s="19"/>
      <c r="J76" s="18"/>
    </row>
    <row r="77" spans="1:10" x14ac:dyDescent="0.2">
      <c r="A77" s="12" t="s">
        <v>508</v>
      </c>
      <c r="B77" s="13" t="s">
        <v>124</v>
      </c>
      <c r="C77" s="14" t="s">
        <v>133</v>
      </c>
      <c r="D77" s="14" t="s">
        <v>138</v>
      </c>
      <c r="E77" s="15" t="s">
        <v>139</v>
      </c>
      <c r="F77" s="16">
        <v>78.3</v>
      </c>
      <c r="G77" s="17">
        <v>46.98</v>
      </c>
      <c r="H77" s="18" t="s">
        <v>450</v>
      </c>
      <c r="I77" s="19"/>
      <c r="J77" s="18"/>
    </row>
    <row r="78" spans="1:10" x14ac:dyDescent="0.2">
      <c r="A78" s="12" t="s">
        <v>508</v>
      </c>
      <c r="B78" s="13" t="s">
        <v>124</v>
      </c>
      <c r="C78" s="14" t="s">
        <v>133</v>
      </c>
      <c r="D78" s="14" t="s">
        <v>264</v>
      </c>
      <c r="E78" s="15" t="s">
        <v>274</v>
      </c>
      <c r="F78" s="16">
        <v>88.2</v>
      </c>
      <c r="G78" s="17">
        <v>52.92</v>
      </c>
      <c r="H78" s="18" t="s">
        <v>450</v>
      </c>
      <c r="I78" s="19"/>
      <c r="J78" s="18"/>
    </row>
    <row r="79" spans="1:10" x14ac:dyDescent="0.2">
      <c r="A79" s="12" t="s">
        <v>509</v>
      </c>
      <c r="B79" s="13" t="s">
        <v>124</v>
      </c>
      <c r="C79" s="14" t="s">
        <v>133</v>
      </c>
      <c r="D79" s="14" t="s">
        <v>265</v>
      </c>
      <c r="E79" s="15" t="s">
        <v>269</v>
      </c>
      <c r="F79" s="16">
        <v>142.20000000000002</v>
      </c>
      <c r="G79" s="17">
        <v>85.320000000000007</v>
      </c>
      <c r="H79" s="18" t="s">
        <v>450</v>
      </c>
      <c r="I79" s="19"/>
      <c r="J79" s="18"/>
    </row>
    <row r="80" spans="1:10" x14ac:dyDescent="0.2">
      <c r="A80" s="12" t="s">
        <v>509</v>
      </c>
      <c r="B80" s="13" t="s">
        <v>124</v>
      </c>
      <c r="C80" s="14" t="s">
        <v>133</v>
      </c>
      <c r="D80" s="14" t="s">
        <v>266</v>
      </c>
      <c r="E80" s="15" t="s">
        <v>271</v>
      </c>
      <c r="F80" s="16">
        <v>108.89999999999999</v>
      </c>
      <c r="G80" s="17">
        <v>65.34</v>
      </c>
      <c r="H80" s="18" t="s">
        <v>450</v>
      </c>
      <c r="I80" s="19"/>
      <c r="J80" s="18"/>
    </row>
    <row r="81" spans="1:10" x14ac:dyDescent="0.2">
      <c r="A81" s="12" t="s">
        <v>509</v>
      </c>
      <c r="B81" s="13" t="s">
        <v>124</v>
      </c>
      <c r="C81" s="14" t="s">
        <v>133</v>
      </c>
      <c r="D81" s="14" t="s">
        <v>267</v>
      </c>
      <c r="E81" s="15" t="s">
        <v>272</v>
      </c>
      <c r="F81" s="16">
        <v>112.5</v>
      </c>
      <c r="G81" s="17">
        <v>67.5</v>
      </c>
      <c r="H81" s="18" t="s">
        <v>450</v>
      </c>
      <c r="I81" s="19"/>
      <c r="J81" s="18"/>
    </row>
    <row r="82" spans="1:10" x14ac:dyDescent="0.2">
      <c r="A82" s="12" t="s">
        <v>508</v>
      </c>
      <c r="B82" s="13" t="s">
        <v>124</v>
      </c>
      <c r="C82" s="14" t="s">
        <v>133</v>
      </c>
      <c r="D82" s="14" t="s">
        <v>268</v>
      </c>
      <c r="E82" s="15" t="s">
        <v>273</v>
      </c>
      <c r="F82" s="16">
        <v>123.3</v>
      </c>
      <c r="G82" s="17">
        <v>73.97999999999999</v>
      </c>
      <c r="H82" s="18" t="s">
        <v>450</v>
      </c>
      <c r="I82" s="19"/>
      <c r="J82" s="18"/>
    </row>
    <row r="83" spans="1:10" x14ac:dyDescent="0.2">
      <c r="A83" s="12" t="s">
        <v>509</v>
      </c>
      <c r="B83" s="13" t="s">
        <v>124</v>
      </c>
      <c r="C83" s="14" t="s">
        <v>133</v>
      </c>
      <c r="D83" s="14" t="s">
        <v>279</v>
      </c>
      <c r="E83" s="15" t="s">
        <v>280</v>
      </c>
      <c r="F83" s="16">
        <v>56.699999999999996</v>
      </c>
      <c r="G83" s="17">
        <v>34.019999999999996</v>
      </c>
      <c r="H83" s="18" t="s">
        <v>450</v>
      </c>
      <c r="I83" s="19"/>
      <c r="J83" s="18"/>
    </row>
    <row r="84" spans="1:10" x14ac:dyDescent="0.2">
      <c r="A84" s="12" t="s">
        <v>509</v>
      </c>
      <c r="B84" s="13" t="s">
        <v>124</v>
      </c>
      <c r="C84" s="14" t="s">
        <v>133</v>
      </c>
      <c r="D84" s="14" t="s">
        <v>152</v>
      </c>
      <c r="E84" s="15" t="s">
        <v>153</v>
      </c>
      <c r="F84" s="16">
        <v>62.1</v>
      </c>
      <c r="G84" s="17">
        <v>37.26</v>
      </c>
      <c r="H84" s="18" t="s">
        <v>450</v>
      </c>
      <c r="I84" s="19"/>
      <c r="J84" s="18"/>
    </row>
    <row r="85" spans="1:10" x14ac:dyDescent="0.2">
      <c r="A85" s="12" t="s">
        <v>508</v>
      </c>
      <c r="B85" s="13" t="s">
        <v>124</v>
      </c>
      <c r="C85" s="14" t="s">
        <v>133</v>
      </c>
      <c r="D85" s="14" t="s">
        <v>281</v>
      </c>
      <c r="E85" s="15" t="s">
        <v>283</v>
      </c>
      <c r="F85" s="16">
        <v>82.8</v>
      </c>
      <c r="G85" s="17">
        <v>49.679999999999993</v>
      </c>
      <c r="H85" s="18" t="s">
        <v>450</v>
      </c>
      <c r="I85" s="19"/>
      <c r="J85" s="18"/>
    </row>
    <row r="86" spans="1:10" x14ac:dyDescent="0.2">
      <c r="A86" s="12" t="s">
        <v>508</v>
      </c>
      <c r="B86" s="13" t="s">
        <v>124</v>
      </c>
      <c r="C86" s="14" t="s">
        <v>133</v>
      </c>
      <c r="D86" s="14" t="s">
        <v>282</v>
      </c>
      <c r="E86" s="15" t="s">
        <v>284</v>
      </c>
      <c r="F86" s="16">
        <v>90</v>
      </c>
      <c r="G86" s="17">
        <v>54</v>
      </c>
      <c r="H86" s="18" t="s">
        <v>450</v>
      </c>
      <c r="I86" s="19"/>
      <c r="J86" s="18"/>
    </row>
    <row r="87" spans="1:10" x14ac:dyDescent="0.2">
      <c r="A87" s="12" t="s">
        <v>509</v>
      </c>
      <c r="B87" s="13" t="s">
        <v>124</v>
      </c>
      <c r="C87" s="14" t="s">
        <v>133</v>
      </c>
      <c r="D87" s="14" t="s">
        <v>146</v>
      </c>
      <c r="E87" s="15" t="s">
        <v>147</v>
      </c>
      <c r="F87" s="16">
        <v>151.20000000000002</v>
      </c>
      <c r="G87" s="17">
        <v>90.72</v>
      </c>
      <c r="H87" s="18" t="s">
        <v>450</v>
      </c>
      <c r="I87" s="19"/>
      <c r="J87" s="18"/>
    </row>
    <row r="88" spans="1:10" x14ac:dyDescent="0.2">
      <c r="A88" s="12" t="s">
        <v>509</v>
      </c>
      <c r="B88" s="13" t="s">
        <v>124</v>
      </c>
      <c r="C88" s="14" t="s">
        <v>133</v>
      </c>
      <c r="D88" s="48" t="s">
        <v>439</v>
      </c>
      <c r="E88" s="15" t="s">
        <v>448</v>
      </c>
      <c r="F88" s="16">
        <v>66.600000000000009</v>
      </c>
      <c r="G88" s="17">
        <v>39.96</v>
      </c>
      <c r="H88" s="18" t="s">
        <v>450</v>
      </c>
      <c r="I88" s="19"/>
      <c r="J88" s="18"/>
    </row>
    <row r="89" spans="1:10" x14ac:dyDescent="0.2">
      <c r="A89" s="12" t="s">
        <v>509</v>
      </c>
      <c r="B89" s="13" t="s">
        <v>124</v>
      </c>
      <c r="C89" s="14" t="s">
        <v>133</v>
      </c>
      <c r="D89" s="14" t="s">
        <v>148</v>
      </c>
      <c r="E89" s="15" t="s">
        <v>149</v>
      </c>
      <c r="F89" s="16">
        <v>82.8</v>
      </c>
      <c r="G89" s="17">
        <v>49.679999999999993</v>
      </c>
      <c r="H89" s="18" t="s">
        <v>450</v>
      </c>
      <c r="I89" s="19">
        <f>G89/9</f>
        <v>5.52</v>
      </c>
      <c r="J89" s="18" t="s">
        <v>126</v>
      </c>
    </row>
    <row r="90" spans="1:10" x14ac:dyDescent="0.2">
      <c r="A90" s="12" t="s">
        <v>509</v>
      </c>
      <c r="B90" s="13" t="s">
        <v>124</v>
      </c>
      <c r="C90" s="14" t="s">
        <v>133</v>
      </c>
      <c r="D90" s="14" t="s">
        <v>150</v>
      </c>
      <c r="E90" s="15" t="s">
        <v>151</v>
      </c>
      <c r="F90" s="16">
        <v>88.2</v>
      </c>
      <c r="G90" s="17">
        <v>52.92</v>
      </c>
      <c r="H90" s="18" t="s">
        <v>450</v>
      </c>
      <c r="I90" s="19">
        <f>G90/9</f>
        <v>5.88</v>
      </c>
      <c r="J90" s="18" t="s">
        <v>126</v>
      </c>
    </row>
    <row r="91" spans="1:10" x14ac:dyDescent="0.2">
      <c r="A91" s="12" t="s">
        <v>509</v>
      </c>
      <c r="B91" s="13" t="s">
        <v>124</v>
      </c>
      <c r="C91" s="14" t="s">
        <v>133</v>
      </c>
      <c r="D91" s="14" t="s">
        <v>285</v>
      </c>
      <c r="E91" s="15" t="s">
        <v>287</v>
      </c>
      <c r="F91" s="16">
        <v>77.399999999999991</v>
      </c>
      <c r="G91" s="17">
        <v>46.439999999999991</v>
      </c>
      <c r="H91" s="18" t="s">
        <v>450</v>
      </c>
      <c r="I91" s="19"/>
      <c r="J91" s="18"/>
    </row>
    <row r="92" spans="1:10" x14ac:dyDescent="0.2">
      <c r="A92" s="12" t="s">
        <v>509</v>
      </c>
      <c r="B92" s="13" t="s">
        <v>124</v>
      </c>
      <c r="C92" s="14" t="s">
        <v>133</v>
      </c>
      <c r="D92" s="14" t="s">
        <v>286</v>
      </c>
      <c r="E92" s="15" t="s">
        <v>288</v>
      </c>
      <c r="F92" s="16">
        <v>70.2</v>
      </c>
      <c r="G92" s="17">
        <v>42.12</v>
      </c>
      <c r="H92" s="18" t="s">
        <v>450</v>
      </c>
      <c r="I92" s="19"/>
      <c r="J92" s="18"/>
    </row>
    <row r="93" spans="1:10" x14ac:dyDescent="0.2">
      <c r="A93" s="12" t="s">
        <v>509</v>
      </c>
      <c r="B93" s="13" t="s">
        <v>124</v>
      </c>
      <c r="C93" s="14" t="s">
        <v>173</v>
      </c>
      <c r="D93" s="14" t="s">
        <v>169</v>
      </c>
      <c r="E93" s="15" t="s">
        <v>177</v>
      </c>
      <c r="F93" s="16">
        <v>234</v>
      </c>
      <c r="G93" s="21">
        <f t="shared" ref="G93:G129" si="4">F93*0.6</f>
        <v>140.4</v>
      </c>
      <c r="H93" s="18" t="s">
        <v>277</v>
      </c>
      <c r="I93" s="19">
        <f>G93/9</f>
        <v>15.600000000000001</v>
      </c>
      <c r="J93" s="18" t="s">
        <v>126</v>
      </c>
    </row>
    <row r="94" spans="1:10" x14ac:dyDescent="0.2">
      <c r="A94" s="12" t="s">
        <v>509</v>
      </c>
      <c r="B94" s="13" t="s">
        <v>124</v>
      </c>
      <c r="C94" s="14" t="s">
        <v>173</v>
      </c>
      <c r="D94" s="14" t="s">
        <v>168</v>
      </c>
      <c r="E94" s="15" t="s">
        <v>175</v>
      </c>
      <c r="F94" s="16">
        <v>117</v>
      </c>
      <c r="G94" s="21">
        <f t="shared" si="4"/>
        <v>70.2</v>
      </c>
      <c r="H94" s="18" t="s">
        <v>277</v>
      </c>
      <c r="I94" s="19">
        <f>G94/9</f>
        <v>7.8000000000000007</v>
      </c>
      <c r="J94" s="18" t="s">
        <v>126</v>
      </c>
    </row>
    <row r="95" spans="1:10" x14ac:dyDescent="0.2">
      <c r="A95" s="12" t="s">
        <v>509</v>
      </c>
      <c r="B95" s="13" t="s">
        <v>124</v>
      </c>
      <c r="C95" s="14" t="s">
        <v>173</v>
      </c>
      <c r="D95" s="14" t="s">
        <v>171</v>
      </c>
      <c r="E95" s="15" t="s">
        <v>178</v>
      </c>
      <c r="F95" s="16">
        <v>312</v>
      </c>
      <c r="G95" s="21">
        <f t="shared" si="4"/>
        <v>187.2</v>
      </c>
      <c r="H95" s="18" t="s">
        <v>277</v>
      </c>
      <c r="I95" s="19">
        <f>G95/9</f>
        <v>20.799999999999997</v>
      </c>
      <c r="J95" s="18" t="s">
        <v>126</v>
      </c>
    </row>
    <row r="96" spans="1:10" x14ac:dyDescent="0.2">
      <c r="A96" s="12" t="s">
        <v>509</v>
      </c>
      <c r="B96" s="13" t="s">
        <v>124</v>
      </c>
      <c r="C96" s="14" t="s">
        <v>173</v>
      </c>
      <c r="D96" s="14" t="s">
        <v>170</v>
      </c>
      <c r="E96" s="15" t="s">
        <v>176</v>
      </c>
      <c r="F96" s="16">
        <v>187.2</v>
      </c>
      <c r="G96" s="21">
        <f t="shared" si="4"/>
        <v>112.32</v>
      </c>
      <c r="H96" s="18" t="s">
        <v>277</v>
      </c>
      <c r="I96" s="19">
        <f>G96/9</f>
        <v>12.479999999999999</v>
      </c>
      <c r="J96" s="18" t="s">
        <v>126</v>
      </c>
    </row>
    <row r="97" spans="1:10" x14ac:dyDescent="0.2">
      <c r="A97" s="12" t="s">
        <v>509</v>
      </c>
      <c r="B97" s="13" t="s">
        <v>124</v>
      </c>
      <c r="C97" s="14" t="s">
        <v>173</v>
      </c>
      <c r="D97" s="14" t="s">
        <v>172</v>
      </c>
      <c r="E97" s="15" t="s">
        <v>179</v>
      </c>
      <c r="F97" s="16">
        <v>468</v>
      </c>
      <c r="G97" s="21">
        <f t="shared" si="4"/>
        <v>280.8</v>
      </c>
      <c r="H97" s="18" t="s">
        <v>277</v>
      </c>
      <c r="I97" s="19">
        <f>G97/9</f>
        <v>31.200000000000003</v>
      </c>
      <c r="J97" s="18" t="s">
        <v>126</v>
      </c>
    </row>
    <row r="98" spans="1:10" x14ac:dyDescent="0.2">
      <c r="A98" s="12" t="s">
        <v>509</v>
      </c>
      <c r="B98" s="13" t="s">
        <v>124</v>
      </c>
      <c r="C98" s="14" t="s">
        <v>173</v>
      </c>
      <c r="D98" s="14" t="s">
        <v>182</v>
      </c>
      <c r="E98" s="15" t="s">
        <v>188</v>
      </c>
      <c r="F98" s="16">
        <v>519</v>
      </c>
      <c r="G98" s="21">
        <f t="shared" si="4"/>
        <v>311.39999999999998</v>
      </c>
      <c r="H98" s="18" t="s">
        <v>277</v>
      </c>
      <c r="I98" s="19"/>
      <c r="J98" s="18"/>
    </row>
    <row r="99" spans="1:10" x14ac:dyDescent="0.2">
      <c r="A99" s="12" t="s">
        <v>509</v>
      </c>
      <c r="B99" s="13" t="s">
        <v>124</v>
      </c>
      <c r="C99" s="14" t="s">
        <v>173</v>
      </c>
      <c r="D99" s="14" t="s">
        <v>181</v>
      </c>
      <c r="E99" s="15" t="s">
        <v>187</v>
      </c>
      <c r="F99" s="16">
        <v>259.5</v>
      </c>
      <c r="G99" s="21">
        <f t="shared" si="4"/>
        <v>155.69999999999999</v>
      </c>
      <c r="H99" s="18" t="s">
        <v>277</v>
      </c>
      <c r="I99" s="19"/>
      <c r="J99" s="18"/>
    </row>
    <row r="100" spans="1:10" x14ac:dyDescent="0.2">
      <c r="A100" s="12" t="s">
        <v>509</v>
      </c>
      <c r="B100" s="13" t="s">
        <v>124</v>
      </c>
      <c r="C100" s="14" t="s">
        <v>173</v>
      </c>
      <c r="D100" s="14" t="s">
        <v>184</v>
      </c>
      <c r="E100" s="15" t="s">
        <v>190</v>
      </c>
      <c r="F100" s="16">
        <v>692</v>
      </c>
      <c r="G100" s="21">
        <f t="shared" si="4"/>
        <v>415.2</v>
      </c>
      <c r="H100" s="18" t="s">
        <v>277</v>
      </c>
      <c r="I100" s="19"/>
      <c r="J100" s="18"/>
    </row>
    <row r="101" spans="1:10" x14ac:dyDescent="0.2">
      <c r="A101" s="12" t="s">
        <v>509</v>
      </c>
      <c r="B101" s="13" t="s">
        <v>124</v>
      </c>
      <c r="C101" s="14" t="s">
        <v>173</v>
      </c>
      <c r="D101" s="14" t="s">
        <v>183</v>
      </c>
      <c r="E101" s="15" t="s">
        <v>189</v>
      </c>
      <c r="F101" s="16">
        <v>415.2</v>
      </c>
      <c r="G101" s="21">
        <f t="shared" si="4"/>
        <v>249.11999999999998</v>
      </c>
      <c r="H101" s="18" t="s">
        <v>277</v>
      </c>
      <c r="I101" s="19"/>
      <c r="J101" s="18"/>
    </row>
    <row r="102" spans="1:10" x14ac:dyDescent="0.2">
      <c r="A102" s="12" t="s">
        <v>509</v>
      </c>
      <c r="B102" s="13" t="s">
        <v>124</v>
      </c>
      <c r="C102" s="14" t="s">
        <v>173</v>
      </c>
      <c r="D102" s="14" t="s">
        <v>185</v>
      </c>
      <c r="E102" s="15" t="s">
        <v>191</v>
      </c>
      <c r="F102" s="16">
        <v>1038</v>
      </c>
      <c r="G102" s="21">
        <f t="shared" si="4"/>
        <v>622.79999999999995</v>
      </c>
      <c r="H102" s="18" t="s">
        <v>277</v>
      </c>
      <c r="I102" s="19"/>
      <c r="J102" s="18"/>
    </row>
    <row r="103" spans="1:10" x14ac:dyDescent="0.2">
      <c r="A103" s="12" t="s">
        <v>508</v>
      </c>
      <c r="B103" s="13" t="s">
        <v>124</v>
      </c>
      <c r="C103" s="14" t="s">
        <v>173</v>
      </c>
      <c r="D103" s="14" t="s">
        <v>142</v>
      </c>
      <c r="E103" s="15" t="s">
        <v>145</v>
      </c>
      <c r="F103" s="16">
        <v>227</v>
      </c>
      <c r="G103" s="21">
        <f t="shared" si="4"/>
        <v>136.19999999999999</v>
      </c>
      <c r="H103" s="18" t="s">
        <v>277</v>
      </c>
      <c r="I103" s="19"/>
      <c r="J103" s="18"/>
    </row>
    <row r="104" spans="1:10" x14ac:dyDescent="0.2">
      <c r="A104" s="12" t="s">
        <v>508</v>
      </c>
      <c r="B104" s="13" t="s">
        <v>124</v>
      </c>
      <c r="C104" s="14" t="s">
        <v>173</v>
      </c>
      <c r="D104" s="14" t="s">
        <v>140</v>
      </c>
      <c r="E104" s="15" t="s">
        <v>143</v>
      </c>
      <c r="F104" s="16">
        <v>112</v>
      </c>
      <c r="G104" s="21">
        <f t="shared" si="4"/>
        <v>67.2</v>
      </c>
      <c r="H104" s="18" t="s">
        <v>277</v>
      </c>
      <c r="I104" s="19"/>
      <c r="J104" s="18"/>
    </row>
    <row r="105" spans="1:10" x14ac:dyDescent="0.2">
      <c r="A105" s="12" t="s">
        <v>508</v>
      </c>
      <c r="B105" s="13" t="s">
        <v>124</v>
      </c>
      <c r="C105" s="14" t="s">
        <v>173</v>
      </c>
      <c r="D105" s="14" t="s">
        <v>141</v>
      </c>
      <c r="E105" s="15" t="s">
        <v>144</v>
      </c>
      <c r="F105" s="16">
        <v>179</v>
      </c>
      <c r="G105" s="21">
        <f t="shared" si="4"/>
        <v>107.39999999999999</v>
      </c>
      <c r="H105" s="18" t="s">
        <v>277</v>
      </c>
      <c r="I105" s="19"/>
      <c r="J105" s="18"/>
    </row>
    <row r="106" spans="1:10" x14ac:dyDescent="0.2">
      <c r="A106" s="12" t="s">
        <v>509</v>
      </c>
      <c r="B106" s="13" t="s">
        <v>124</v>
      </c>
      <c r="C106" s="14" t="s">
        <v>173</v>
      </c>
      <c r="D106" s="14" t="s">
        <v>431</v>
      </c>
      <c r="E106" s="15" t="s">
        <v>440</v>
      </c>
      <c r="F106" s="16">
        <v>28.6</v>
      </c>
      <c r="G106" s="21">
        <f t="shared" si="4"/>
        <v>17.16</v>
      </c>
      <c r="H106" s="18" t="s">
        <v>277</v>
      </c>
      <c r="I106" s="19"/>
      <c r="J106" s="18"/>
    </row>
    <row r="107" spans="1:10" x14ac:dyDescent="0.2">
      <c r="A107" s="12" t="s">
        <v>509</v>
      </c>
      <c r="B107" s="13" t="s">
        <v>124</v>
      </c>
      <c r="C107" s="14" t="s">
        <v>173</v>
      </c>
      <c r="D107" s="14" t="s">
        <v>435</v>
      </c>
      <c r="E107" s="15" t="s">
        <v>444</v>
      </c>
      <c r="F107" s="16">
        <v>155</v>
      </c>
      <c r="G107" s="21">
        <f t="shared" si="4"/>
        <v>93</v>
      </c>
      <c r="H107" s="18" t="s">
        <v>277</v>
      </c>
      <c r="I107" s="19"/>
      <c r="J107" s="18"/>
    </row>
    <row r="108" spans="1:10" x14ac:dyDescent="0.2">
      <c r="A108" s="12" t="s">
        <v>509</v>
      </c>
      <c r="B108" s="13" t="s">
        <v>124</v>
      </c>
      <c r="C108" s="14" t="s">
        <v>173</v>
      </c>
      <c r="D108" s="14" t="s">
        <v>432</v>
      </c>
      <c r="E108" s="15" t="s">
        <v>441</v>
      </c>
      <c r="F108" s="16">
        <v>57.3</v>
      </c>
      <c r="G108" s="21">
        <f t="shared" si="4"/>
        <v>34.379999999999995</v>
      </c>
      <c r="H108" s="18" t="s">
        <v>277</v>
      </c>
      <c r="I108" s="19"/>
      <c r="J108" s="18"/>
    </row>
    <row r="109" spans="1:10" x14ac:dyDescent="0.2">
      <c r="A109" s="12" t="s">
        <v>509</v>
      </c>
      <c r="B109" s="13" t="s">
        <v>124</v>
      </c>
      <c r="C109" s="14" t="s">
        <v>173</v>
      </c>
      <c r="D109" s="14" t="s">
        <v>433</v>
      </c>
      <c r="E109" s="15" t="s">
        <v>442</v>
      </c>
      <c r="F109" s="16">
        <v>71.599999999999994</v>
      </c>
      <c r="G109" s="21">
        <f t="shared" si="4"/>
        <v>42.959999999999994</v>
      </c>
      <c r="H109" s="18" t="s">
        <v>277</v>
      </c>
      <c r="I109" s="19"/>
      <c r="J109" s="18"/>
    </row>
    <row r="110" spans="1:10" x14ac:dyDescent="0.2">
      <c r="A110" s="12" t="s">
        <v>509</v>
      </c>
      <c r="B110" s="13" t="s">
        <v>124</v>
      </c>
      <c r="C110" s="14" t="s">
        <v>173</v>
      </c>
      <c r="D110" s="14" t="s">
        <v>434</v>
      </c>
      <c r="E110" s="15" t="s">
        <v>443</v>
      </c>
      <c r="F110" s="16">
        <v>85.8</v>
      </c>
      <c r="G110" s="21">
        <f t="shared" si="4"/>
        <v>51.48</v>
      </c>
      <c r="H110" s="18" t="s">
        <v>277</v>
      </c>
      <c r="I110" s="19"/>
      <c r="J110" s="18"/>
    </row>
    <row r="111" spans="1:10" x14ac:dyDescent="0.2">
      <c r="A111" s="12" t="s">
        <v>509</v>
      </c>
      <c r="B111" s="13" t="s">
        <v>124</v>
      </c>
      <c r="C111" s="14" t="s">
        <v>173</v>
      </c>
      <c r="D111" s="14" t="s">
        <v>438</v>
      </c>
      <c r="E111" s="25" t="s">
        <v>447</v>
      </c>
      <c r="F111" s="16">
        <v>202</v>
      </c>
      <c r="G111" s="21">
        <f t="shared" si="4"/>
        <v>121.19999999999999</v>
      </c>
      <c r="H111" s="18" t="s">
        <v>277</v>
      </c>
      <c r="I111" s="19">
        <f t="shared" ref="I111:I121" si="5">G111/9</f>
        <v>13.466666666666665</v>
      </c>
      <c r="J111" s="18" t="s">
        <v>126</v>
      </c>
    </row>
    <row r="112" spans="1:10" x14ac:dyDescent="0.2">
      <c r="A112" s="12" t="s">
        <v>508</v>
      </c>
      <c r="B112" s="13" t="s">
        <v>124</v>
      </c>
      <c r="C112" s="14" t="s">
        <v>173</v>
      </c>
      <c r="D112" s="14" t="s">
        <v>436</v>
      </c>
      <c r="E112" s="15" t="s">
        <v>445</v>
      </c>
      <c r="F112" s="16">
        <v>114</v>
      </c>
      <c r="G112" s="21">
        <f t="shared" si="4"/>
        <v>68.399999999999991</v>
      </c>
      <c r="H112" s="18" t="s">
        <v>277</v>
      </c>
      <c r="I112" s="19">
        <f t="shared" si="5"/>
        <v>7.5999999999999988</v>
      </c>
      <c r="J112" s="18" t="s">
        <v>126</v>
      </c>
    </row>
    <row r="113" spans="1:10" x14ac:dyDescent="0.2">
      <c r="A113" s="12" t="s">
        <v>508</v>
      </c>
      <c r="B113" s="13" t="s">
        <v>124</v>
      </c>
      <c r="C113" s="14" t="s">
        <v>173</v>
      </c>
      <c r="D113" s="14" t="s">
        <v>437</v>
      </c>
      <c r="E113" s="15" t="s">
        <v>446</v>
      </c>
      <c r="F113" s="16">
        <v>166</v>
      </c>
      <c r="G113" s="21">
        <f t="shared" si="4"/>
        <v>99.6</v>
      </c>
      <c r="H113" s="18" t="s">
        <v>277</v>
      </c>
      <c r="I113" s="19">
        <f t="shared" si="5"/>
        <v>11.066666666666666</v>
      </c>
      <c r="J113" s="18" t="s">
        <v>126</v>
      </c>
    </row>
    <row r="114" spans="1:10" x14ac:dyDescent="0.2">
      <c r="A114" s="12" t="s">
        <v>509</v>
      </c>
      <c r="B114" s="13" t="s">
        <v>124</v>
      </c>
      <c r="C114" s="14" t="s">
        <v>127</v>
      </c>
      <c r="D114" s="14" t="s">
        <v>207</v>
      </c>
      <c r="E114" s="15" t="s">
        <v>215</v>
      </c>
      <c r="F114" s="16">
        <v>1068</v>
      </c>
      <c r="G114" s="19">
        <f t="shared" si="4"/>
        <v>640.79999999999995</v>
      </c>
      <c r="H114" s="18" t="s">
        <v>277</v>
      </c>
      <c r="I114" s="19">
        <f t="shared" si="5"/>
        <v>71.199999999999989</v>
      </c>
      <c r="J114" s="18" t="s">
        <v>126</v>
      </c>
    </row>
    <row r="115" spans="1:10" x14ac:dyDescent="0.2">
      <c r="A115" s="12" t="s">
        <v>509</v>
      </c>
      <c r="B115" s="13" t="s">
        <v>124</v>
      </c>
      <c r="C115" s="14" t="s">
        <v>127</v>
      </c>
      <c r="D115" s="14" t="s">
        <v>205</v>
      </c>
      <c r="E115" s="15" t="s">
        <v>213</v>
      </c>
      <c r="F115" s="16">
        <v>253.5</v>
      </c>
      <c r="G115" s="19">
        <f t="shared" si="4"/>
        <v>152.1</v>
      </c>
      <c r="H115" s="18" t="s">
        <v>277</v>
      </c>
      <c r="I115" s="19">
        <f t="shared" si="5"/>
        <v>16.899999999999999</v>
      </c>
      <c r="J115" s="18" t="s">
        <v>126</v>
      </c>
    </row>
    <row r="116" spans="1:10" x14ac:dyDescent="0.2">
      <c r="A116" s="12" t="s">
        <v>509</v>
      </c>
      <c r="B116" s="13" t="s">
        <v>124</v>
      </c>
      <c r="C116" s="14" t="s">
        <v>127</v>
      </c>
      <c r="D116" s="14" t="s">
        <v>204</v>
      </c>
      <c r="E116" s="15" t="s">
        <v>212</v>
      </c>
      <c r="F116" s="16">
        <v>16.100000000000001</v>
      </c>
      <c r="G116" s="19">
        <f t="shared" si="4"/>
        <v>9.66</v>
      </c>
      <c r="H116" s="18" t="s">
        <v>126</v>
      </c>
      <c r="I116" s="19">
        <f t="shared" si="5"/>
        <v>1.0733333333333333</v>
      </c>
      <c r="J116" s="18" t="s">
        <v>126</v>
      </c>
    </row>
    <row r="117" spans="1:10" x14ac:dyDescent="0.2">
      <c r="A117" s="12" t="s">
        <v>509</v>
      </c>
      <c r="B117" s="13" t="s">
        <v>124</v>
      </c>
      <c r="C117" s="14" t="s">
        <v>127</v>
      </c>
      <c r="D117" s="14" t="s">
        <v>208</v>
      </c>
      <c r="E117" s="15" t="s">
        <v>216</v>
      </c>
      <c r="F117" s="16">
        <v>1288</v>
      </c>
      <c r="G117" s="19">
        <f t="shared" si="4"/>
        <v>772.8</v>
      </c>
      <c r="H117" s="18" t="s">
        <v>277</v>
      </c>
      <c r="I117" s="19">
        <f t="shared" si="5"/>
        <v>85.86666666666666</v>
      </c>
      <c r="J117" s="18" t="s">
        <v>126</v>
      </c>
    </row>
    <row r="118" spans="1:10" x14ac:dyDescent="0.2">
      <c r="A118" s="12" t="s">
        <v>508</v>
      </c>
      <c r="B118" s="13" t="s">
        <v>124</v>
      </c>
      <c r="C118" s="14" t="s">
        <v>127</v>
      </c>
      <c r="D118" s="14" t="s">
        <v>206</v>
      </c>
      <c r="E118" s="15" t="s">
        <v>214</v>
      </c>
      <c r="F118" s="16">
        <v>410.4</v>
      </c>
      <c r="G118" s="19">
        <f t="shared" si="4"/>
        <v>246.23999999999998</v>
      </c>
      <c r="H118" s="18" t="s">
        <v>277</v>
      </c>
      <c r="I118" s="21">
        <f t="shared" si="5"/>
        <v>27.36</v>
      </c>
      <c r="J118" s="22" t="s">
        <v>126</v>
      </c>
    </row>
    <row r="119" spans="1:10" x14ac:dyDescent="0.2">
      <c r="A119" s="12" t="s">
        <v>508</v>
      </c>
      <c r="B119" s="13" t="s">
        <v>124</v>
      </c>
      <c r="C119" s="14" t="s">
        <v>127</v>
      </c>
      <c r="D119" s="14" t="s">
        <v>211</v>
      </c>
      <c r="E119" s="15" t="s">
        <v>219</v>
      </c>
      <c r="F119" s="16">
        <v>1668</v>
      </c>
      <c r="G119" s="19">
        <f t="shared" si="4"/>
        <v>1000.8</v>
      </c>
      <c r="H119" s="18" t="s">
        <v>277</v>
      </c>
      <c r="I119" s="21">
        <f t="shared" si="5"/>
        <v>111.19999999999999</v>
      </c>
      <c r="J119" s="22" t="s">
        <v>126</v>
      </c>
    </row>
    <row r="120" spans="1:10" x14ac:dyDescent="0.2">
      <c r="A120" s="12" t="s">
        <v>508</v>
      </c>
      <c r="B120" s="13" t="s">
        <v>124</v>
      </c>
      <c r="C120" s="14" t="s">
        <v>127</v>
      </c>
      <c r="D120" s="14" t="s">
        <v>210</v>
      </c>
      <c r="E120" s="15" t="s">
        <v>218</v>
      </c>
      <c r="F120" s="16">
        <v>543</v>
      </c>
      <c r="G120" s="19">
        <f t="shared" si="4"/>
        <v>325.8</v>
      </c>
      <c r="H120" s="18" t="s">
        <v>277</v>
      </c>
      <c r="I120" s="21">
        <f t="shared" si="5"/>
        <v>36.200000000000003</v>
      </c>
      <c r="J120" s="22" t="s">
        <v>126</v>
      </c>
    </row>
    <row r="121" spans="1:10" x14ac:dyDescent="0.2">
      <c r="A121" s="12" t="s">
        <v>508</v>
      </c>
      <c r="B121" s="13" t="s">
        <v>124</v>
      </c>
      <c r="C121" s="14" t="s">
        <v>127</v>
      </c>
      <c r="D121" s="14" t="s">
        <v>209</v>
      </c>
      <c r="E121" s="15" t="s">
        <v>217</v>
      </c>
      <c r="F121" s="16">
        <v>27.9</v>
      </c>
      <c r="G121" s="19">
        <f t="shared" si="4"/>
        <v>16.739999999999998</v>
      </c>
      <c r="H121" s="18" t="s">
        <v>126</v>
      </c>
      <c r="I121" s="19">
        <f t="shared" si="5"/>
        <v>1.8599999999999999</v>
      </c>
      <c r="J121" s="18" t="s">
        <v>126</v>
      </c>
    </row>
    <row r="122" spans="1:10" x14ac:dyDescent="0.2">
      <c r="A122" s="12" t="s">
        <v>509</v>
      </c>
      <c r="B122" s="13" t="s">
        <v>124</v>
      </c>
      <c r="C122" s="14" t="s">
        <v>127</v>
      </c>
      <c r="D122" s="14" t="s">
        <v>128</v>
      </c>
      <c r="E122" s="15" t="s">
        <v>129</v>
      </c>
      <c r="F122" s="16">
        <v>24.8</v>
      </c>
      <c r="G122" s="19">
        <f t="shared" si="4"/>
        <v>14.879999999999999</v>
      </c>
      <c r="H122" s="18" t="s">
        <v>126</v>
      </c>
      <c r="I122" s="19"/>
      <c r="J122" s="18"/>
    </row>
    <row r="123" spans="1:10" x14ac:dyDescent="0.2">
      <c r="A123" s="12" t="s">
        <v>509</v>
      </c>
      <c r="B123" s="13" t="s">
        <v>124</v>
      </c>
      <c r="C123" s="14" t="s">
        <v>127</v>
      </c>
      <c r="D123" s="14" t="s">
        <v>131</v>
      </c>
      <c r="E123" s="15" t="s">
        <v>136</v>
      </c>
      <c r="F123" s="16">
        <v>53</v>
      </c>
      <c r="G123" s="19">
        <f t="shared" si="4"/>
        <v>31.799999999999997</v>
      </c>
      <c r="H123" s="18" t="s">
        <v>126</v>
      </c>
      <c r="I123" s="19">
        <f>G123/9</f>
        <v>3.5333333333333332</v>
      </c>
      <c r="J123" s="18" t="s">
        <v>126</v>
      </c>
    </row>
    <row r="124" spans="1:10" x14ac:dyDescent="0.2">
      <c r="A124" s="12" t="s">
        <v>509</v>
      </c>
      <c r="B124" s="13" t="s">
        <v>124</v>
      </c>
      <c r="C124" s="14" t="s">
        <v>127</v>
      </c>
      <c r="D124" s="14" t="s">
        <v>132</v>
      </c>
      <c r="E124" s="15" t="s">
        <v>137</v>
      </c>
      <c r="F124" s="16">
        <v>69.2</v>
      </c>
      <c r="G124" s="19">
        <f t="shared" si="4"/>
        <v>41.52</v>
      </c>
      <c r="H124" s="18" t="s">
        <v>126</v>
      </c>
      <c r="I124" s="19"/>
      <c r="J124" s="18"/>
    </row>
    <row r="125" spans="1:10" x14ac:dyDescent="0.2">
      <c r="A125" s="12" t="s">
        <v>508</v>
      </c>
      <c r="B125" s="13" t="s">
        <v>124</v>
      </c>
      <c r="C125" s="14" t="s">
        <v>220</v>
      </c>
      <c r="D125" s="14" t="s">
        <v>224</v>
      </c>
      <c r="E125" s="15" t="s">
        <v>229</v>
      </c>
      <c r="F125" s="16">
        <v>444</v>
      </c>
      <c r="G125" s="19">
        <f t="shared" si="4"/>
        <v>266.39999999999998</v>
      </c>
      <c r="H125" s="18" t="s">
        <v>277</v>
      </c>
      <c r="I125" s="19">
        <f>G125/9</f>
        <v>29.599999999999998</v>
      </c>
      <c r="J125" s="18" t="s">
        <v>126</v>
      </c>
    </row>
    <row r="126" spans="1:10" x14ac:dyDescent="0.2">
      <c r="A126" s="12" t="s">
        <v>509</v>
      </c>
      <c r="B126" s="13" t="s">
        <v>124</v>
      </c>
      <c r="C126" s="14" t="s">
        <v>220</v>
      </c>
      <c r="D126" s="26" t="s">
        <v>222</v>
      </c>
      <c r="E126" s="15" t="s">
        <v>227</v>
      </c>
      <c r="F126" s="16">
        <v>97.8</v>
      </c>
      <c r="G126" s="19">
        <f t="shared" si="4"/>
        <v>58.679999999999993</v>
      </c>
      <c r="H126" s="18" t="s">
        <v>277</v>
      </c>
      <c r="I126" s="19">
        <f>G126/9</f>
        <v>6.52</v>
      </c>
      <c r="J126" s="18" t="s">
        <v>126</v>
      </c>
    </row>
    <row r="127" spans="1:10" x14ac:dyDescent="0.2">
      <c r="A127" s="12" t="s">
        <v>509</v>
      </c>
      <c r="B127" s="13" t="s">
        <v>124</v>
      </c>
      <c r="C127" s="14" t="s">
        <v>220</v>
      </c>
      <c r="D127" s="14" t="s">
        <v>225</v>
      </c>
      <c r="E127" s="15" t="s">
        <v>230</v>
      </c>
      <c r="F127" s="16">
        <v>846</v>
      </c>
      <c r="G127" s="19">
        <f t="shared" si="4"/>
        <v>507.59999999999997</v>
      </c>
      <c r="H127" s="18" t="s">
        <v>277</v>
      </c>
      <c r="I127" s="19">
        <f>G127/9</f>
        <v>56.4</v>
      </c>
      <c r="J127" s="18" t="s">
        <v>126</v>
      </c>
    </row>
    <row r="128" spans="1:10" x14ac:dyDescent="0.2">
      <c r="A128" s="12" t="s">
        <v>509</v>
      </c>
      <c r="B128" s="13" t="s">
        <v>124</v>
      </c>
      <c r="C128" s="14" t="s">
        <v>220</v>
      </c>
      <c r="D128" s="14" t="s">
        <v>223</v>
      </c>
      <c r="E128" s="15" t="s">
        <v>228</v>
      </c>
      <c r="F128" s="16">
        <v>222</v>
      </c>
      <c r="G128" s="19">
        <f t="shared" si="4"/>
        <v>133.19999999999999</v>
      </c>
      <c r="H128" s="18" t="s">
        <v>277</v>
      </c>
      <c r="I128" s="19">
        <f>G128/9</f>
        <v>14.799999999999999</v>
      </c>
      <c r="J128" s="18" t="s">
        <v>126</v>
      </c>
    </row>
    <row r="129" spans="1:10" x14ac:dyDescent="0.2">
      <c r="A129" s="12" t="s">
        <v>508</v>
      </c>
      <c r="B129" s="13" t="s">
        <v>124</v>
      </c>
      <c r="C129" s="14" t="s">
        <v>220</v>
      </c>
      <c r="D129" s="26" t="s">
        <v>221</v>
      </c>
      <c r="E129" s="15" t="s">
        <v>226</v>
      </c>
      <c r="F129" s="16">
        <v>16.3</v>
      </c>
      <c r="G129" s="19">
        <f t="shared" si="4"/>
        <v>9.7799999999999994</v>
      </c>
      <c r="H129" s="18" t="s">
        <v>126</v>
      </c>
      <c r="I129" s="19">
        <f>G129/9</f>
        <v>1.0866666666666667</v>
      </c>
      <c r="J129" s="18" t="s">
        <v>126</v>
      </c>
    </row>
    <row r="130" spans="1:10" x14ac:dyDescent="0.2">
      <c r="A130" s="12" t="s">
        <v>508</v>
      </c>
      <c r="B130" s="13" t="s">
        <v>8</v>
      </c>
      <c r="C130" s="14" t="s">
        <v>10</v>
      </c>
      <c r="D130" s="14" t="s">
        <v>12</v>
      </c>
      <c r="E130" s="15" t="s">
        <v>9</v>
      </c>
      <c r="F130" s="27">
        <v>156.6</v>
      </c>
      <c r="G130" s="28">
        <v>97.87</v>
      </c>
      <c r="H130" s="12" t="s">
        <v>450</v>
      </c>
      <c r="I130" s="28">
        <v>12.25</v>
      </c>
      <c r="J130" s="12" t="s">
        <v>126</v>
      </c>
    </row>
    <row r="131" spans="1:10" x14ac:dyDescent="0.2">
      <c r="A131" s="12" t="s">
        <v>508</v>
      </c>
      <c r="B131" s="13" t="s">
        <v>8</v>
      </c>
      <c r="C131" s="14" t="s">
        <v>10</v>
      </c>
      <c r="D131" s="14" t="s">
        <v>15</v>
      </c>
      <c r="E131" s="15" t="s">
        <v>17</v>
      </c>
      <c r="F131" s="27">
        <v>68.400000000000006</v>
      </c>
      <c r="G131" s="28">
        <v>42.75</v>
      </c>
      <c r="H131" s="12" t="s">
        <v>450</v>
      </c>
      <c r="I131" s="28">
        <v>10.87</v>
      </c>
      <c r="J131" s="12" t="s">
        <v>126</v>
      </c>
    </row>
    <row r="132" spans="1:10" x14ac:dyDescent="0.2">
      <c r="A132" s="12" t="s">
        <v>508</v>
      </c>
      <c r="B132" s="13" t="s">
        <v>8</v>
      </c>
      <c r="C132" s="14" t="s">
        <v>10</v>
      </c>
      <c r="D132" s="14" t="s">
        <v>19</v>
      </c>
      <c r="E132" s="15" t="s">
        <v>21</v>
      </c>
      <c r="F132" s="27">
        <v>155.69999999999999</v>
      </c>
      <c r="G132" s="28">
        <v>97.31</v>
      </c>
      <c r="H132" s="12" t="s">
        <v>450</v>
      </c>
      <c r="I132" s="28">
        <v>4.75</v>
      </c>
      <c r="J132" s="12" t="s">
        <v>126</v>
      </c>
    </row>
    <row r="133" spans="1:10" x14ac:dyDescent="0.2">
      <c r="A133" s="12" t="s">
        <v>508</v>
      </c>
      <c r="B133" s="13" t="s">
        <v>8</v>
      </c>
      <c r="C133" s="14" t="s">
        <v>10</v>
      </c>
      <c r="D133" s="14" t="s">
        <v>47</v>
      </c>
      <c r="E133" s="15" t="s">
        <v>49</v>
      </c>
      <c r="F133" s="27">
        <v>218.7</v>
      </c>
      <c r="G133" s="28">
        <v>136.68</v>
      </c>
      <c r="H133" s="12" t="s">
        <v>450</v>
      </c>
      <c r="I133" s="28">
        <v>10.81</v>
      </c>
      <c r="J133" s="12" t="s">
        <v>126</v>
      </c>
    </row>
    <row r="134" spans="1:10" x14ac:dyDescent="0.2">
      <c r="A134" s="12" t="s">
        <v>508</v>
      </c>
      <c r="B134" s="13" t="s">
        <v>8</v>
      </c>
      <c r="C134" s="14" t="s">
        <v>10</v>
      </c>
      <c r="D134" s="14" t="s">
        <v>50</v>
      </c>
      <c r="E134" s="15" t="s">
        <v>51</v>
      </c>
      <c r="F134" s="20">
        <v>218.7</v>
      </c>
      <c r="G134" s="29">
        <v>136.68</v>
      </c>
      <c r="H134" s="18" t="s">
        <v>450</v>
      </c>
      <c r="I134" s="30"/>
      <c r="J134" s="31"/>
    </row>
    <row r="135" spans="1:10" x14ac:dyDescent="0.2">
      <c r="A135" s="12" t="s">
        <v>508</v>
      </c>
      <c r="B135" s="13" t="s">
        <v>8</v>
      </c>
      <c r="C135" s="14" t="s">
        <v>10</v>
      </c>
      <c r="D135" s="14" t="s">
        <v>52</v>
      </c>
      <c r="E135" s="15" t="s">
        <v>54</v>
      </c>
      <c r="F135" s="27">
        <v>176.4</v>
      </c>
      <c r="G135" s="28">
        <v>110.25</v>
      </c>
      <c r="H135" s="12" t="s">
        <v>450</v>
      </c>
      <c r="I135" s="28">
        <v>5.26</v>
      </c>
      <c r="J135" s="12" t="s">
        <v>126</v>
      </c>
    </row>
    <row r="136" spans="1:10" x14ac:dyDescent="0.2">
      <c r="A136" s="12" t="s">
        <v>508</v>
      </c>
      <c r="B136" s="13" t="s">
        <v>8</v>
      </c>
      <c r="C136" s="14" t="s">
        <v>10</v>
      </c>
      <c r="D136" s="14" t="s">
        <v>23</v>
      </c>
      <c r="E136" s="15" t="s">
        <v>25</v>
      </c>
      <c r="F136" s="27">
        <v>72.900000000000006</v>
      </c>
      <c r="G136" s="28">
        <v>45.56</v>
      </c>
      <c r="H136" s="12" t="s">
        <v>450</v>
      </c>
      <c r="I136" s="28">
        <v>10.68</v>
      </c>
      <c r="J136" s="12" t="s">
        <v>126</v>
      </c>
    </row>
    <row r="137" spans="1:10" x14ac:dyDescent="0.2">
      <c r="A137" s="12" t="s">
        <v>508</v>
      </c>
      <c r="B137" s="13" t="s">
        <v>8</v>
      </c>
      <c r="C137" s="14" t="s">
        <v>10</v>
      </c>
      <c r="D137" s="14" t="s">
        <v>27</v>
      </c>
      <c r="E137" s="15" t="s">
        <v>29</v>
      </c>
      <c r="F137" s="27">
        <v>72.900000000000006</v>
      </c>
      <c r="G137" s="28">
        <v>45.56</v>
      </c>
      <c r="H137" s="12" t="s">
        <v>450</v>
      </c>
      <c r="I137" s="28">
        <v>11.18</v>
      </c>
      <c r="J137" s="12" t="s">
        <v>126</v>
      </c>
    </row>
    <row r="138" spans="1:10" x14ac:dyDescent="0.2">
      <c r="A138" s="12" t="s">
        <v>508</v>
      </c>
      <c r="B138" s="13" t="s">
        <v>8</v>
      </c>
      <c r="C138" s="14" t="s">
        <v>10</v>
      </c>
      <c r="D138" s="49" t="s">
        <v>31</v>
      </c>
      <c r="E138" s="15" t="s">
        <v>33</v>
      </c>
      <c r="F138" s="27">
        <v>153.9</v>
      </c>
      <c r="G138" s="28">
        <v>96.18</v>
      </c>
      <c r="H138" s="12" t="s">
        <v>450</v>
      </c>
      <c r="I138" s="28">
        <v>13.37</v>
      </c>
      <c r="J138" s="12" t="s">
        <v>126</v>
      </c>
    </row>
    <row r="139" spans="1:10" x14ac:dyDescent="0.2">
      <c r="A139" s="12" t="s">
        <v>508</v>
      </c>
      <c r="B139" s="13" t="s">
        <v>8</v>
      </c>
      <c r="C139" s="14" t="s">
        <v>10</v>
      </c>
      <c r="D139" s="14" t="s">
        <v>35</v>
      </c>
      <c r="E139" s="15" t="s">
        <v>37</v>
      </c>
      <c r="F139" s="27">
        <v>161.1</v>
      </c>
      <c r="G139" s="28">
        <v>100.68</v>
      </c>
      <c r="H139" s="12" t="s">
        <v>450</v>
      </c>
      <c r="I139" s="28">
        <v>15.18</v>
      </c>
      <c r="J139" s="12" t="s">
        <v>126</v>
      </c>
    </row>
    <row r="140" spans="1:10" x14ac:dyDescent="0.2">
      <c r="A140" s="12" t="s">
        <v>508</v>
      </c>
      <c r="B140" s="13" t="s">
        <v>8</v>
      </c>
      <c r="C140" s="14" t="s">
        <v>10</v>
      </c>
      <c r="D140" s="14" t="s">
        <v>38</v>
      </c>
      <c r="E140" s="15" t="s">
        <v>40</v>
      </c>
      <c r="F140" s="27">
        <v>171</v>
      </c>
      <c r="G140" s="28">
        <v>106.87</v>
      </c>
      <c r="H140" s="12" t="s">
        <v>450</v>
      </c>
      <c r="I140" s="28">
        <v>11.87</v>
      </c>
      <c r="J140" s="12" t="s">
        <v>126</v>
      </c>
    </row>
    <row r="141" spans="1:10" x14ac:dyDescent="0.2">
      <c r="A141" s="12" t="s">
        <v>508</v>
      </c>
      <c r="B141" s="13" t="s">
        <v>8</v>
      </c>
      <c r="C141" s="14" t="s">
        <v>10</v>
      </c>
      <c r="D141" s="14" t="s">
        <v>41</v>
      </c>
      <c r="E141" s="15" t="s">
        <v>43</v>
      </c>
      <c r="F141" s="27">
        <v>169.2</v>
      </c>
      <c r="G141" s="28">
        <v>105.75</v>
      </c>
      <c r="H141" s="12" t="s">
        <v>450</v>
      </c>
      <c r="I141" s="28">
        <v>15.18</v>
      </c>
      <c r="J141" s="12" t="s">
        <v>126</v>
      </c>
    </row>
    <row r="142" spans="1:10" x14ac:dyDescent="0.2">
      <c r="A142" s="12" t="s">
        <v>508</v>
      </c>
      <c r="B142" s="13" t="s">
        <v>8</v>
      </c>
      <c r="C142" s="14" t="s">
        <v>10</v>
      </c>
      <c r="D142" s="14" t="s">
        <v>44</v>
      </c>
      <c r="E142" s="15" t="s">
        <v>46</v>
      </c>
      <c r="F142" s="27">
        <v>164.7</v>
      </c>
      <c r="G142" s="28">
        <v>102.93</v>
      </c>
      <c r="H142" s="12" t="s">
        <v>450</v>
      </c>
      <c r="I142" s="28">
        <v>13.68</v>
      </c>
      <c r="J142" s="12" t="s">
        <v>126</v>
      </c>
    </row>
    <row r="143" spans="1:10" x14ac:dyDescent="0.2">
      <c r="A143" s="12" t="s">
        <v>508</v>
      </c>
      <c r="B143" s="13" t="s">
        <v>8</v>
      </c>
      <c r="C143" s="14" t="s">
        <v>14</v>
      </c>
      <c r="D143" s="14" t="s">
        <v>11</v>
      </c>
      <c r="E143" s="15" t="s">
        <v>13</v>
      </c>
      <c r="F143" s="27">
        <v>189.9</v>
      </c>
      <c r="G143" s="28">
        <v>118.68</v>
      </c>
      <c r="H143" s="12" t="s">
        <v>450</v>
      </c>
      <c r="I143" s="28">
        <v>11.75</v>
      </c>
      <c r="J143" s="12" t="s">
        <v>126</v>
      </c>
    </row>
    <row r="144" spans="1:10" x14ac:dyDescent="0.2">
      <c r="A144" s="12" t="s">
        <v>508</v>
      </c>
      <c r="B144" s="13" t="s">
        <v>8</v>
      </c>
      <c r="C144" s="14" t="s">
        <v>14</v>
      </c>
      <c r="D144" s="14" t="s">
        <v>16</v>
      </c>
      <c r="E144" s="15" t="s">
        <v>18</v>
      </c>
      <c r="F144" s="27">
        <v>85.5</v>
      </c>
      <c r="G144" s="28">
        <v>53.43</v>
      </c>
      <c r="H144" s="12" t="s">
        <v>450</v>
      </c>
      <c r="I144" s="28">
        <v>13.18</v>
      </c>
      <c r="J144" s="12" t="s">
        <v>126</v>
      </c>
    </row>
    <row r="145" spans="1:10" x14ac:dyDescent="0.2">
      <c r="A145" s="12" t="s">
        <v>508</v>
      </c>
      <c r="B145" s="13" t="s">
        <v>8</v>
      </c>
      <c r="C145" s="14" t="s">
        <v>14</v>
      </c>
      <c r="D145" s="14" t="s">
        <v>20</v>
      </c>
      <c r="E145" s="15" t="s">
        <v>22</v>
      </c>
      <c r="F145" s="27">
        <v>188.1</v>
      </c>
      <c r="G145" s="28">
        <v>117.56</v>
      </c>
      <c r="H145" s="12" t="s">
        <v>450</v>
      </c>
      <c r="I145" s="28">
        <v>5.93</v>
      </c>
      <c r="J145" s="12" t="s">
        <v>126</v>
      </c>
    </row>
    <row r="146" spans="1:10" x14ac:dyDescent="0.2">
      <c r="A146" s="12" t="s">
        <v>508</v>
      </c>
      <c r="B146" s="13" t="s">
        <v>8</v>
      </c>
      <c r="C146" s="14" t="s">
        <v>14</v>
      </c>
      <c r="D146" s="14" t="s">
        <v>48</v>
      </c>
      <c r="E146" s="15" t="s">
        <v>57</v>
      </c>
      <c r="F146" s="27">
        <v>242.1</v>
      </c>
      <c r="G146" s="28">
        <v>151.29</v>
      </c>
      <c r="H146" s="12" t="s">
        <v>450</v>
      </c>
      <c r="I146" s="28">
        <v>13.06</v>
      </c>
      <c r="J146" s="12" t="s">
        <v>126</v>
      </c>
    </row>
    <row r="147" spans="1:10" x14ac:dyDescent="0.2">
      <c r="A147" s="12" t="s">
        <v>508</v>
      </c>
      <c r="B147" s="13" t="s">
        <v>8</v>
      </c>
      <c r="C147" s="14" t="s">
        <v>14</v>
      </c>
      <c r="D147" s="14" t="s">
        <v>53</v>
      </c>
      <c r="E147" s="15" t="s">
        <v>55</v>
      </c>
      <c r="F147" s="20">
        <v>202.5</v>
      </c>
      <c r="G147" s="29">
        <v>126.56</v>
      </c>
      <c r="H147" s="18" t="s">
        <v>450</v>
      </c>
      <c r="I147" s="29">
        <v>14.06</v>
      </c>
      <c r="J147" s="18" t="s">
        <v>126</v>
      </c>
    </row>
    <row r="148" spans="1:10" x14ac:dyDescent="0.2">
      <c r="A148" s="12" t="s">
        <v>508</v>
      </c>
      <c r="B148" s="13" t="s">
        <v>8</v>
      </c>
      <c r="C148" s="14" t="s">
        <v>14</v>
      </c>
      <c r="D148" s="14" t="s">
        <v>24</v>
      </c>
      <c r="E148" s="15" t="s">
        <v>26</v>
      </c>
      <c r="F148" s="27">
        <v>90</v>
      </c>
      <c r="G148" s="28">
        <v>56.25</v>
      </c>
      <c r="H148" s="12" t="s">
        <v>450</v>
      </c>
      <c r="I148" s="28">
        <v>6.25</v>
      </c>
      <c r="J148" s="12" t="s">
        <v>126</v>
      </c>
    </row>
    <row r="149" spans="1:10" x14ac:dyDescent="0.2">
      <c r="A149" s="12" t="s">
        <v>508</v>
      </c>
      <c r="B149" s="13" t="s">
        <v>8</v>
      </c>
      <c r="C149" s="14" t="s">
        <v>14</v>
      </c>
      <c r="D149" s="14" t="s">
        <v>28</v>
      </c>
      <c r="E149" s="15" t="s">
        <v>30</v>
      </c>
      <c r="F149" s="27">
        <v>90</v>
      </c>
      <c r="G149" s="28">
        <v>56.25</v>
      </c>
      <c r="H149" s="12" t="s">
        <v>450</v>
      </c>
      <c r="I149" s="28">
        <v>6.25</v>
      </c>
      <c r="J149" s="12" t="s">
        <v>126</v>
      </c>
    </row>
    <row r="150" spans="1:10" x14ac:dyDescent="0.2">
      <c r="A150" s="12" t="s">
        <v>508</v>
      </c>
      <c r="B150" s="13" t="s">
        <v>8</v>
      </c>
      <c r="C150" s="14" t="s">
        <v>14</v>
      </c>
      <c r="D150" s="14" t="s">
        <v>32</v>
      </c>
      <c r="E150" s="15" t="s">
        <v>34</v>
      </c>
      <c r="F150" s="27">
        <v>188.1</v>
      </c>
      <c r="G150" s="28">
        <v>117.56</v>
      </c>
      <c r="H150" s="12" t="s">
        <v>450</v>
      </c>
      <c r="I150" s="28">
        <v>13.06</v>
      </c>
      <c r="J150" s="12" t="s">
        <v>126</v>
      </c>
    </row>
    <row r="151" spans="1:10" x14ac:dyDescent="0.2">
      <c r="A151" s="12" t="s">
        <v>508</v>
      </c>
      <c r="B151" s="13" t="s">
        <v>8</v>
      </c>
      <c r="C151" s="14" t="s">
        <v>14</v>
      </c>
      <c r="D151" s="14" t="s">
        <v>36</v>
      </c>
      <c r="E151" s="15" t="s">
        <v>56</v>
      </c>
      <c r="F151" s="20">
        <v>192.6</v>
      </c>
      <c r="G151" s="29">
        <v>120.37</v>
      </c>
      <c r="H151" s="18" t="s">
        <v>450</v>
      </c>
      <c r="I151" s="29">
        <v>16.809999999999999</v>
      </c>
      <c r="J151" s="18" t="s">
        <v>126</v>
      </c>
    </row>
    <row r="152" spans="1:10" x14ac:dyDescent="0.2">
      <c r="A152" s="12" t="s">
        <v>508</v>
      </c>
      <c r="B152" s="13" t="s">
        <v>8</v>
      </c>
      <c r="C152" s="14" t="s">
        <v>14</v>
      </c>
      <c r="D152" s="14" t="s">
        <v>39</v>
      </c>
      <c r="E152" s="25" t="s">
        <v>58</v>
      </c>
      <c r="F152" s="27">
        <v>205.2</v>
      </c>
      <c r="G152" s="28">
        <v>128.25</v>
      </c>
      <c r="H152" s="12" t="s">
        <v>450</v>
      </c>
      <c r="I152" s="28">
        <v>14.25</v>
      </c>
      <c r="J152" s="12" t="s">
        <v>126</v>
      </c>
    </row>
    <row r="153" spans="1:10" x14ac:dyDescent="0.2">
      <c r="A153" s="12" t="s">
        <v>508</v>
      </c>
      <c r="B153" s="13" t="s">
        <v>8</v>
      </c>
      <c r="C153" s="14" t="s">
        <v>14</v>
      </c>
      <c r="D153" s="14" t="s">
        <v>42</v>
      </c>
      <c r="E153" s="15" t="s">
        <v>59</v>
      </c>
      <c r="F153" s="27">
        <v>203.4</v>
      </c>
      <c r="G153" s="28">
        <v>127.12</v>
      </c>
      <c r="H153" s="12" t="s">
        <v>450</v>
      </c>
      <c r="I153" s="28">
        <v>14.12</v>
      </c>
      <c r="J153" s="12" t="s">
        <v>126</v>
      </c>
    </row>
    <row r="154" spans="1:10" x14ac:dyDescent="0.2">
      <c r="A154" s="12" t="s">
        <v>508</v>
      </c>
      <c r="B154" s="13" t="s">
        <v>8</v>
      </c>
      <c r="C154" s="14" t="s">
        <v>14</v>
      </c>
      <c r="D154" s="14" t="s">
        <v>45</v>
      </c>
      <c r="E154" s="15" t="s">
        <v>60</v>
      </c>
      <c r="F154" s="27">
        <v>197.1</v>
      </c>
      <c r="G154" s="28">
        <v>123.18</v>
      </c>
      <c r="H154" s="12" t="s">
        <v>450</v>
      </c>
      <c r="I154" s="28">
        <v>11.43</v>
      </c>
      <c r="J154" s="12" t="s">
        <v>126</v>
      </c>
    </row>
    <row r="155" spans="1:10" x14ac:dyDescent="0.2">
      <c r="A155" s="12" t="s">
        <v>508</v>
      </c>
      <c r="B155" s="13" t="s">
        <v>463</v>
      </c>
      <c r="C155" s="14" t="s">
        <v>467</v>
      </c>
      <c r="D155" s="14" t="s">
        <v>466</v>
      </c>
      <c r="E155" s="25" t="s">
        <v>480</v>
      </c>
      <c r="F155" s="16">
        <v>7.8</v>
      </c>
      <c r="G155" s="19">
        <f>F155*0.6</f>
        <v>4.68</v>
      </c>
      <c r="H155" s="18" t="s">
        <v>126</v>
      </c>
      <c r="I155" s="19"/>
      <c r="J155" s="18"/>
    </row>
    <row r="156" spans="1:10" x14ac:dyDescent="0.2">
      <c r="A156" s="12" t="s">
        <v>508</v>
      </c>
      <c r="B156" s="13" t="s">
        <v>463</v>
      </c>
      <c r="C156" s="14" t="s">
        <v>464</v>
      </c>
      <c r="D156" s="14" t="s">
        <v>459</v>
      </c>
      <c r="E156" s="15" t="s">
        <v>461</v>
      </c>
      <c r="F156" s="16">
        <v>5</v>
      </c>
      <c r="G156" s="19">
        <f>F156*0.6</f>
        <v>3</v>
      </c>
      <c r="H156" s="18" t="s">
        <v>126</v>
      </c>
      <c r="I156" s="19"/>
      <c r="J156" s="18"/>
    </row>
    <row r="157" spans="1:10" x14ac:dyDescent="0.2">
      <c r="A157" s="12" t="s">
        <v>508</v>
      </c>
      <c r="B157" s="13" t="s">
        <v>463</v>
      </c>
      <c r="C157" s="14" t="s">
        <v>465</v>
      </c>
      <c r="D157" s="14" t="s">
        <v>460</v>
      </c>
      <c r="E157" s="15" t="s">
        <v>462</v>
      </c>
      <c r="F157" s="16">
        <v>5</v>
      </c>
      <c r="G157" s="19">
        <f>F157*0.6</f>
        <v>3</v>
      </c>
      <c r="H157" s="18" t="s">
        <v>126</v>
      </c>
      <c r="I157" s="19"/>
      <c r="J157" s="18"/>
    </row>
    <row r="158" spans="1:10" ht="25.5" x14ac:dyDescent="0.2">
      <c r="A158" s="12" t="s">
        <v>508</v>
      </c>
      <c r="B158" s="13" t="s">
        <v>463</v>
      </c>
      <c r="C158" s="14" t="s">
        <v>472</v>
      </c>
      <c r="D158" s="14" t="s">
        <v>468</v>
      </c>
      <c r="E158" s="15" t="s">
        <v>476</v>
      </c>
      <c r="F158" s="16">
        <v>63.9</v>
      </c>
      <c r="G158" s="19">
        <v>38.339999999999996</v>
      </c>
      <c r="H158" s="18" t="s">
        <v>450</v>
      </c>
      <c r="I158" s="19"/>
      <c r="J158" s="18"/>
    </row>
    <row r="159" spans="1:10" x14ac:dyDescent="0.2">
      <c r="A159" s="12" t="s">
        <v>508</v>
      </c>
      <c r="B159" s="13" t="s">
        <v>463</v>
      </c>
      <c r="C159" s="14" t="s">
        <v>472</v>
      </c>
      <c r="D159" s="14" t="s">
        <v>469</v>
      </c>
      <c r="E159" s="15" t="s">
        <v>476</v>
      </c>
      <c r="F159" s="16">
        <v>67.5</v>
      </c>
      <c r="G159" s="19">
        <v>40.5</v>
      </c>
      <c r="H159" s="18" t="s">
        <v>450</v>
      </c>
      <c r="I159" s="19"/>
      <c r="J159" s="18"/>
    </row>
    <row r="160" spans="1:10" x14ac:dyDescent="0.2">
      <c r="A160" s="12" t="s">
        <v>508</v>
      </c>
      <c r="B160" s="13" t="s">
        <v>463</v>
      </c>
      <c r="C160" s="14" t="s">
        <v>473</v>
      </c>
      <c r="D160" s="14" t="s">
        <v>470</v>
      </c>
      <c r="E160" s="15" t="s">
        <v>477</v>
      </c>
      <c r="F160" s="16">
        <v>67.5</v>
      </c>
      <c r="G160" s="19">
        <v>40.5</v>
      </c>
      <c r="H160" s="18" t="s">
        <v>450</v>
      </c>
      <c r="I160" s="19"/>
      <c r="J160" s="18"/>
    </row>
    <row r="161" spans="1:10" x14ac:dyDescent="0.2">
      <c r="A161" s="12" t="s">
        <v>508</v>
      </c>
      <c r="B161" s="13" t="s">
        <v>463</v>
      </c>
      <c r="C161" s="14" t="s">
        <v>474</v>
      </c>
      <c r="D161" s="14" t="s">
        <v>471</v>
      </c>
      <c r="E161" s="15" t="s">
        <v>478</v>
      </c>
      <c r="F161" s="16">
        <v>71.100000000000009</v>
      </c>
      <c r="G161" s="19">
        <v>42.660000000000004</v>
      </c>
      <c r="H161" s="18" t="s">
        <v>450</v>
      </c>
      <c r="I161" s="19"/>
      <c r="J161" s="18"/>
    </row>
    <row r="162" spans="1:10" x14ac:dyDescent="0.2">
      <c r="A162" s="12" t="s">
        <v>508</v>
      </c>
      <c r="B162" s="13" t="s">
        <v>103</v>
      </c>
      <c r="C162" s="14" t="s">
        <v>115</v>
      </c>
      <c r="D162" s="14" t="s">
        <v>117</v>
      </c>
      <c r="E162" s="15" t="s">
        <v>108</v>
      </c>
      <c r="F162" s="16">
        <v>8.1111111111111107</v>
      </c>
      <c r="G162" s="19">
        <v>4.8666666666666663</v>
      </c>
      <c r="H162" s="18" t="s">
        <v>126</v>
      </c>
      <c r="I162" s="19"/>
      <c r="J162" s="18"/>
    </row>
    <row r="163" spans="1:10" ht="48.75" customHeight="1" x14ac:dyDescent="0.2">
      <c r="A163" s="12" t="s">
        <v>508</v>
      </c>
      <c r="B163" s="13" t="s">
        <v>103</v>
      </c>
      <c r="C163" s="14" t="s">
        <v>115</v>
      </c>
      <c r="D163" s="14" t="s">
        <v>116</v>
      </c>
      <c r="E163" s="15" t="s">
        <v>106</v>
      </c>
      <c r="F163" s="16">
        <v>8.1111111111111107</v>
      </c>
      <c r="G163" s="19">
        <v>4.8666666666666663</v>
      </c>
      <c r="H163" s="18" t="s">
        <v>126</v>
      </c>
      <c r="I163" s="19"/>
      <c r="J163" s="18"/>
    </row>
    <row r="164" spans="1:10" ht="25.5" x14ac:dyDescent="0.2">
      <c r="A164" s="12" t="s">
        <v>508</v>
      </c>
      <c r="B164" s="13" t="s">
        <v>103</v>
      </c>
      <c r="C164" s="14" t="s">
        <v>104</v>
      </c>
      <c r="D164" s="14" t="s">
        <v>109</v>
      </c>
      <c r="E164" s="15" t="s">
        <v>106</v>
      </c>
      <c r="F164" s="16">
        <v>8.3333333333333339</v>
      </c>
      <c r="G164" s="19">
        <v>5</v>
      </c>
      <c r="H164" s="18" t="s">
        <v>126</v>
      </c>
      <c r="I164" s="19"/>
      <c r="J164" s="18"/>
    </row>
    <row r="165" spans="1:10" ht="25.5" x14ac:dyDescent="0.2">
      <c r="A165" s="12" t="s">
        <v>508</v>
      </c>
      <c r="B165" s="13" t="s">
        <v>103</v>
      </c>
      <c r="C165" s="14" t="s">
        <v>104</v>
      </c>
      <c r="D165" s="14" t="s">
        <v>107</v>
      </c>
      <c r="E165" s="15" t="s">
        <v>108</v>
      </c>
      <c r="F165" s="16">
        <v>7.8888888888888884</v>
      </c>
      <c r="G165" s="19">
        <v>4.7333333333333334</v>
      </c>
      <c r="H165" s="18" t="s">
        <v>126</v>
      </c>
      <c r="I165" s="19"/>
      <c r="J165" s="18"/>
    </row>
    <row r="166" spans="1:10" ht="47.25" customHeight="1" x14ac:dyDescent="0.2">
      <c r="A166" s="12" t="s">
        <v>508</v>
      </c>
      <c r="B166" s="13" t="s">
        <v>103</v>
      </c>
      <c r="C166" s="14" t="s">
        <v>104</v>
      </c>
      <c r="D166" s="14" t="s">
        <v>105</v>
      </c>
      <c r="E166" s="15" t="s">
        <v>106</v>
      </c>
      <c r="F166" s="16">
        <v>7.8888888888888884</v>
      </c>
      <c r="G166" s="19">
        <v>4.7333333333333334</v>
      </c>
      <c r="H166" s="18" t="s">
        <v>126</v>
      </c>
      <c r="I166" s="19"/>
      <c r="J166" s="18"/>
    </row>
    <row r="167" spans="1:10" x14ac:dyDescent="0.2">
      <c r="A167" s="12" t="s">
        <v>509</v>
      </c>
      <c r="B167" s="32" t="s">
        <v>289</v>
      </c>
      <c r="C167" s="33" t="s">
        <v>290</v>
      </c>
      <c r="D167" s="33" t="s">
        <v>502</v>
      </c>
      <c r="E167" s="34" t="s">
        <v>503</v>
      </c>
      <c r="F167" s="20">
        <v>6270</v>
      </c>
      <c r="G167" s="21">
        <f>F167*0.6</f>
        <v>3762</v>
      </c>
      <c r="H167" s="22" t="s">
        <v>277</v>
      </c>
      <c r="I167" s="19">
        <f>G167/9</f>
        <v>418</v>
      </c>
      <c r="J167" s="18" t="s">
        <v>126</v>
      </c>
    </row>
    <row r="168" spans="1:10" s="35" customFormat="1" x14ac:dyDescent="0.2">
      <c r="A168" s="12" t="s">
        <v>509</v>
      </c>
      <c r="B168" s="13" t="s">
        <v>289</v>
      </c>
      <c r="C168" s="14" t="s">
        <v>290</v>
      </c>
      <c r="D168" s="14" t="s">
        <v>291</v>
      </c>
      <c r="E168" s="15" t="s">
        <v>293</v>
      </c>
      <c r="F168" s="16">
        <v>108</v>
      </c>
      <c r="G168" s="19">
        <f>F168*0.6</f>
        <v>64.8</v>
      </c>
      <c r="H168" s="18" t="s">
        <v>277</v>
      </c>
      <c r="I168" s="19">
        <f>G168/9</f>
        <v>7.1999999999999993</v>
      </c>
      <c r="J168" s="18" t="s">
        <v>126</v>
      </c>
    </row>
    <row r="169" spans="1:10" s="35" customFormat="1" x14ac:dyDescent="0.2">
      <c r="A169" s="36" t="s">
        <v>508</v>
      </c>
      <c r="B169" s="13" t="s">
        <v>289</v>
      </c>
      <c r="C169" s="14" t="s">
        <v>290</v>
      </c>
      <c r="D169" s="14" t="s">
        <v>292</v>
      </c>
      <c r="E169" s="15" t="s">
        <v>294</v>
      </c>
      <c r="F169" s="16">
        <v>1160</v>
      </c>
      <c r="G169" s="19">
        <f>F169*0.6</f>
        <v>696</v>
      </c>
      <c r="H169" s="18" t="s">
        <v>277</v>
      </c>
      <c r="I169" s="21">
        <f>G169/9</f>
        <v>77.333333333333329</v>
      </c>
      <c r="J169" s="22" t="s">
        <v>126</v>
      </c>
    </row>
    <row r="170" spans="1:10" x14ac:dyDescent="0.2">
      <c r="A170" s="12" t="s">
        <v>509</v>
      </c>
      <c r="B170" s="13" t="s">
        <v>289</v>
      </c>
      <c r="C170" s="14" t="s">
        <v>352</v>
      </c>
      <c r="D170" s="14" t="s">
        <v>355</v>
      </c>
      <c r="E170" s="15" t="s">
        <v>513</v>
      </c>
      <c r="F170" s="16">
        <v>43.199999999999996</v>
      </c>
      <c r="G170" s="19">
        <v>25.919999999999998</v>
      </c>
      <c r="H170" s="18" t="s">
        <v>450</v>
      </c>
      <c r="I170" s="19"/>
      <c r="J170" s="18"/>
    </row>
    <row r="171" spans="1:10" x14ac:dyDescent="0.2">
      <c r="A171" s="12" t="s">
        <v>509</v>
      </c>
      <c r="B171" s="13" t="s">
        <v>289</v>
      </c>
      <c r="C171" s="14" t="s">
        <v>352</v>
      </c>
      <c r="D171" s="14" t="s">
        <v>357</v>
      </c>
      <c r="E171" s="15" t="s">
        <v>367</v>
      </c>
      <c r="F171" s="16">
        <v>63.9</v>
      </c>
      <c r="G171" s="19">
        <v>38.339999999999996</v>
      </c>
      <c r="H171" s="18" t="s">
        <v>450</v>
      </c>
      <c r="I171" s="19"/>
      <c r="J171" s="18"/>
    </row>
    <row r="172" spans="1:10" x14ac:dyDescent="0.2">
      <c r="A172" s="12" t="s">
        <v>509</v>
      </c>
      <c r="B172" s="13" t="s">
        <v>289</v>
      </c>
      <c r="C172" s="14" t="s">
        <v>352</v>
      </c>
      <c r="D172" s="14" t="s">
        <v>359</v>
      </c>
      <c r="E172" s="15" t="s">
        <v>369</v>
      </c>
      <c r="F172" s="16">
        <v>66.600000000000009</v>
      </c>
      <c r="G172" s="19">
        <v>39.96</v>
      </c>
      <c r="H172" s="18" t="s">
        <v>450</v>
      </c>
      <c r="I172" s="19"/>
      <c r="J172" s="18"/>
    </row>
    <row r="173" spans="1:10" x14ac:dyDescent="0.2">
      <c r="A173" s="12" t="s">
        <v>509</v>
      </c>
      <c r="B173" s="13" t="s">
        <v>289</v>
      </c>
      <c r="C173" s="14" t="s">
        <v>352</v>
      </c>
      <c r="D173" s="50" t="s">
        <v>360</v>
      </c>
      <c r="E173" s="15" t="s">
        <v>371</v>
      </c>
      <c r="F173" s="16">
        <v>70.2</v>
      </c>
      <c r="G173" s="19">
        <v>42.12</v>
      </c>
      <c r="H173" s="18" t="s">
        <v>450</v>
      </c>
      <c r="I173" s="19"/>
      <c r="J173" s="18"/>
    </row>
    <row r="174" spans="1:10" x14ac:dyDescent="0.2">
      <c r="A174" s="12" t="s">
        <v>509</v>
      </c>
      <c r="B174" s="13" t="s">
        <v>289</v>
      </c>
      <c r="C174" s="14" t="s">
        <v>352</v>
      </c>
      <c r="D174" s="14" t="s">
        <v>356</v>
      </c>
      <c r="E174" s="15" t="s">
        <v>366</v>
      </c>
      <c r="F174" s="16">
        <v>49.5</v>
      </c>
      <c r="G174" s="19">
        <v>29.7</v>
      </c>
      <c r="H174" s="18" t="s">
        <v>450</v>
      </c>
      <c r="I174" s="19"/>
      <c r="J174" s="18"/>
    </row>
    <row r="175" spans="1:10" x14ac:dyDescent="0.2">
      <c r="A175" s="12" t="s">
        <v>509</v>
      </c>
      <c r="B175" s="13" t="s">
        <v>289</v>
      </c>
      <c r="C175" s="14" t="s">
        <v>352</v>
      </c>
      <c r="D175" s="14" t="s">
        <v>358</v>
      </c>
      <c r="E175" s="15" t="s">
        <v>368</v>
      </c>
      <c r="F175" s="16">
        <v>50.4</v>
      </c>
      <c r="G175" s="19">
        <v>30.24</v>
      </c>
      <c r="H175" s="18" t="s">
        <v>450</v>
      </c>
      <c r="I175" s="19"/>
      <c r="J175" s="18"/>
    </row>
    <row r="176" spans="1:10" x14ac:dyDescent="0.2">
      <c r="A176" s="12" t="s">
        <v>509</v>
      </c>
      <c r="B176" s="13" t="s">
        <v>289</v>
      </c>
      <c r="C176" s="14" t="s">
        <v>352</v>
      </c>
      <c r="D176" s="14" t="s">
        <v>361</v>
      </c>
      <c r="E176" s="15" t="s">
        <v>370</v>
      </c>
      <c r="F176" s="16">
        <v>63</v>
      </c>
      <c r="G176" s="19">
        <v>37.800000000000004</v>
      </c>
      <c r="H176" s="18" t="s">
        <v>450</v>
      </c>
      <c r="I176" s="19"/>
      <c r="J176" s="18"/>
    </row>
    <row r="177" spans="1:10" x14ac:dyDescent="0.2">
      <c r="A177" s="12" t="s">
        <v>509</v>
      </c>
      <c r="B177" s="13" t="s">
        <v>289</v>
      </c>
      <c r="C177" s="14" t="s">
        <v>352</v>
      </c>
      <c r="D177" s="14" t="s">
        <v>353</v>
      </c>
      <c r="E177" s="15" t="s">
        <v>364</v>
      </c>
      <c r="F177" s="16">
        <v>23.400000000000002</v>
      </c>
      <c r="G177" s="19">
        <v>14.040000000000001</v>
      </c>
      <c r="H177" s="18" t="s">
        <v>450</v>
      </c>
      <c r="I177" s="19"/>
      <c r="J177" s="18"/>
    </row>
    <row r="178" spans="1:10" x14ac:dyDescent="0.2">
      <c r="A178" s="12" t="s">
        <v>509</v>
      </c>
      <c r="B178" s="13" t="s">
        <v>289</v>
      </c>
      <c r="C178" s="14" t="s">
        <v>352</v>
      </c>
      <c r="D178" s="14" t="s">
        <v>354</v>
      </c>
      <c r="E178" s="15" t="s">
        <v>365</v>
      </c>
      <c r="F178" s="16">
        <v>35.1</v>
      </c>
      <c r="G178" s="19">
        <v>21.06</v>
      </c>
      <c r="H178" s="18" t="s">
        <v>450</v>
      </c>
      <c r="I178" s="19"/>
      <c r="J178" s="18"/>
    </row>
    <row r="179" spans="1:10" x14ac:dyDescent="0.2">
      <c r="A179" s="12" t="s">
        <v>509</v>
      </c>
      <c r="B179" s="13" t="s">
        <v>289</v>
      </c>
      <c r="C179" s="14" t="s">
        <v>352</v>
      </c>
      <c r="D179" s="14" t="s">
        <v>362</v>
      </c>
      <c r="E179" s="15" t="s">
        <v>372</v>
      </c>
      <c r="F179" s="16">
        <v>74.7</v>
      </c>
      <c r="G179" s="19">
        <v>44.820000000000007</v>
      </c>
      <c r="H179" s="18" t="s">
        <v>450</v>
      </c>
      <c r="I179" s="19"/>
      <c r="J179" s="18"/>
    </row>
    <row r="180" spans="1:10" x14ac:dyDescent="0.2">
      <c r="A180" s="12" t="s">
        <v>509</v>
      </c>
      <c r="B180" s="13" t="s">
        <v>289</v>
      </c>
      <c r="C180" s="14" t="s">
        <v>352</v>
      </c>
      <c r="D180" s="14" t="s">
        <v>363</v>
      </c>
      <c r="E180" s="15" t="s">
        <v>369</v>
      </c>
      <c r="F180" s="16">
        <v>66.600000000000009</v>
      </c>
      <c r="G180" s="19">
        <v>39.96</v>
      </c>
      <c r="H180" s="18" t="s">
        <v>450</v>
      </c>
      <c r="I180" s="19"/>
      <c r="J180" s="18"/>
    </row>
    <row r="181" spans="1:10" x14ac:dyDescent="0.2">
      <c r="A181" s="12" t="s">
        <v>509</v>
      </c>
      <c r="B181" s="13" t="s">
        <v>289</v>
      </c>
      <c r="C181" s="14" t="s">
        <v>295</v>
      </c>
      <c r="D181" s="14" t="s">
        <v>423</v>
      </c>
      <c r="E181" s="15" t="s">
        <v>402</v>
      </c>
      <c r="F181" s="16">
        <v>123</v>
      </c>
      <c r="G181" s="19">
        <f t="shared" ref="G181:G212" si="6">F181*0.6</f>
        <v>73.8</v>
      </c>
      <c r="H181" s="18" t="s">
        <v>277</v>
      </c>
      <c r="I181" s="19"/>
      <c r="J181" s="18"/>
    </row>
    <row r="182" spans="1:10" x14ac:dyDescent="0.2">
      <c r="A182" s="12" t="s">
        <v>509</v>
      </c>
      <c r="B182" s="13" t="s">
        <v>289</v>
      </c>
      <c r="C182" s="14" t="s">
        <v>295</v>
      </c>
      <c r="D182" s="14" t="s">
        <v>424</v>
      </c>
      <c r="E182" s="15" t="s">
        <v>403</v>
      </c>
      <c r="F182" s="16">
        <v>145</v>
      </c>
      <c r="G182" s="19">
        <f t="shared" si="6"/>
        <v>87</v>
      </c>
      <c r="H182" s="18" t="s">
        <v>277</v>
      </c>
      <c r="I182" s="19"/>
      <c r="J182" s="18"/>
    </row>
    <row r="183" spans="1:10" x14ac:dyDescent="0.2">
      <c r="A183" s="36" t="s">
        <v>509</v>
      </c>
      <c r="B183" s="13" t="s">
        <v>289</v>
      </c>
      <c r="C183" s="14" t="s">
        <v>295</v>
      </c>
      <c r="D183" s="14" t="s">
        <v>425</v>
      </c>
      <c r="E183" s="15" t="s">
        <v>404</v>
      </c>
      <c r="F183" s="16">
        <v>175</v>
      </c>
      <c r="G183" s="19">
        <f t="shared" si="6"/>
        <v>105</v>
      </c>
      <c r="H183" s="18" t="s">
        <v>277</v>
      </c>
      <c r="I183" s="21"/>
      <c r="J183" s="22"/>
    </row>
    <row r="184" spans="1:10" x14ac:dyDescent="0.2">
      <c r="A184" s="36" t="s">
        <v>509</v>
      </c>
      <c r="B184" s="13" t="s">
        <v>289</v>
      </c>
      <c r="C184" s="14" t="s">
        <v>295</v>
      </c>
      <c r="D184" s="14" t="s">
        <v>422</v>
      </c>
      <c r="E184" s="15" t="s">
        <v>401</v>
      </c>
      <c r="F184" s="16">
        <v>111</v>
      </c>
      <c r="G184" s="19">
        <f t="shared" si="6"/>
        <v>66.599999999999994</v>
      </c>
      <c r="H184" s="18" t="s">
        <v>277</v>
      </c>
      <c r="I184" s="21"/>
      <c r="J184" s="22"/>
    </row>
    <row r="185" spans="1:10" x14ac:dyDescent="0.2">
      <c r="A185" s="12" t="s">
        <v>509</v>
      </c>
      <c r="B185" s="13" t="s">
        <v>289</v>
      </c>
      <c r="C185" s="14" t="s">
        <v>295</v>
      </c>
      <c r="D185" s="14" t="s">
        <v>427</v>
      </c>
      <c r="E185" s="15" t="s">
        <v>406</v>
      </c>
      <c r="F185" s="16">
        <v>145</v>
      </c>
      <c r="G185" s="19">
        <f t="shared" si="6"/>
        <v>87</v>
      </c>
      <c r="H185" s="18" t="s">
        <v>277</v>
      </c>
      <c r="I185" s="19"/>
      <c r="J185" s="18"/>
    </row>
    <row r="186" spans="1:10" x14ac:dyDescent="0.2">
      <c r="A186" s="12" t="s">
        <v>509</v>
      </c>
      <c r="B186" s="13" t="s">
        <v>289</v>
      </c>
      <c r="C186" s="14" t="s">
        <v>295</v>
      </c>
      <c r="D186" s="14" t="s">
        <v>428</v>
      </c>
      <c r="E186" s="15" t="s">
        <v>407</v>
      </c>
      <c r="F186" s="16">
        <v>175</v>
      </c>
      <c r="G186" s="19">
        <f t="shared" si="6"/>
        <v>105</v>
      </c>
      <c r="H186" s="18" t="s">
        <v>277</v>
      </c>
      <c r="I186" s="19"/>
      <c r="J186" s="18"/>
    </row>
    <row r="187" spans="1:10" x14ac:dyDescent="0.2">
      <c r="A187" s="12" t="s">
        <v>509</v>
      </c>
      <c r="B187" s="13" t="s">
        <v>289</v>
      </c>
      <c r="C187" s="14" t="s">
        <v>295</v>
      </c>
      <c r="D187" s="14" t="s">
        <v>426</v>
      </c>
      <c r="E187" s="15" t="s">
        <v>405</v>
      </c>
      <c r="F187" s="16">
        <v>128</v>
      </c>
      <c r="G187" s="19">
        <f t="shared" si="6"/>
        <v>76.8</v>
      </c>
      <c r="H187" s="18" t="s">
        <v>277</v>
      </c>
      <c r="I187" s="19"/>
      <c r="J187" s="18"/>
    </row>
    <row r="188" spans="1:10" ht="25.5" x14ac:dyDescent="0.2">
      <c r="A188" s="12" t="s">
        <v>509</v>
      </c>
      <c r="B188" s="13" t="s">
        <v>289</v>
      </c>
      <c r="C188" s="14" t="s">
        <v>295</v>
      </c>
      <c r="D188" s="14" t="s">
        <v>420</v>
      </c>
      <c r="E188" s="15" t="s">
        <v>399</v>
      </c>
      <c r="F188" s="16">
        <v>104</v>
      </c>
      <c r="G188" s="19">
        <f t="shared" si="6"/>
        <v>62.4</v>
      </c>
      <c r="H188" s="18" t="s">
        <v>277</v>
      </c>
      <c r="I188" s="19"/>
      <c r="J188" s="18"/>
    </row>
    <row r="189" spans="1:10" x14ac:dyDescent="0.2">
      <c r="A189" s="12" t="s">
        <v>509</v>
      </c>
      <c r="B189" s="13" t="s">
        <v>289</v>
      </c>
      <c r="C189" s="14" t="s">
        <v>295</v>
      </c>
      <c r="D189" s="14" t="s">
        <v>421</v>
      </c>
      <c r="E189" s="15" t="s">
        <v>400</v>
      </c>
      <c r="F189" s="16">
        <v>129</v>
      </c>
      <c r="G189" s="19">
        <f t="shared" si="6"/>
        <v>77.399999999999991</v>
      </c>
      <c r="H189" s="18" t="s">
        <v>277</v>
      </c>
      <c r="I189" s="19"/>
      <c r="J189" s="18"/>
    </row>
    <row r="190" spans="1:10" ht="15.75" customHeight="1" x14ac:dyDescent="0.2">
      <c r="A190" s="12" t="s">
        <v>509</v>
      </c>
      <c r="B190" s="13" t="s">
        <v>289</v>
      </c>
      <c r="C190" s="14" t="s">
        <v>295</v>
      </c>
      <c r="D190" s="14" t="s">
        <v>419</v>
      </c>
      <c r="E190" s="15" t="s">
        <v>398</v>
      </c>
      <c r="F190" s="16">
        <v>94.5</v>
      </c>
      <c r="G190" s="19">
        <f t="shared" si="6"/>
        <v>56.699999999999996</v>
      </c>
      <c r="H190" s="18" t="s">
        <v>277</v>
      </c>
      <c r="I190" s="19"/>
      <c r="J190" s="18"/>
    </row>
    <row r="191" spans="1:10" x14ac:dyDescent="0.2">
      <c r="A191" s="12" t="s">
        <v>509</v>
      </c>
      <c r="B191" s="13" t="s">
        <v>289</v>
      </c>
      <c r="C191" s="14" t="s">
        <v>295</v>
      </c>
      <c r="D191" s="14" t="s">
        <v>298</v>
      </c>
      <c r="E191" s="15" t="s">
        <v>305</v>
      </c>
      <c r="F191" s="16">
        <v>77.2</v>
      </c>
      <c r="G191" s="19">
        <f t="shared" si="6"/>
        <v>46.32</v>
      </c>
      <c r="H191" s="18" t="s">
        <v>277</v>
      </c>
      <c r="I191" s="19"/>
      <c r="J191" s="18"/>
    </row>
    <row r="192" spans="1:10" x14ac:dyDescent="0.2">
      <c r="A192" s="12" t="s">
        <v>509</v>
      </c>
      <c r="B192" s="13" t="s">
        <v>289</v>
      </c>
      <c r="C192" s="14" t="s">
        <v>295</v>
      </c>
      <c r="D192" s="14" t="s">
        <v>296</v>
      </c>
      <c r="E192" s="15" t="s">
        <v>305</v>
      </c>
      <c r="F192" s="16">
        <v>64.400000000000006</v>
      </c>
      <c r="G192" s="19">
        <f t="shared" si="6"/>
        <v>38.64</v>
      </c>
      <c r="H192" s="18" t="s">
        <v>277</v>
      </c>
      <c r="I192" s="19"/>
      <c r="J192" s="18"/>
    </row>
    <row r="193" spans="1:10" x14ac:dyDescent="0.2">
      <c r="A193" s="12" t="s">
        <v>509</v>
      </c>
      <c r="B193" s="13" t="s">
        <v>289</v>
      </c>
      <c r="C193" s="14" t="s">
        <v>295</v>
      </c>
      <c r="D193" s="49" t="s">
        <v>297</v>
      </c>
      <c r="E193" s="15" t="s">
        <v>305</v>
      </c>
      <c r="F193" s="16">
        <v>70.400000000000006</v>
      </c>
      <c r="G193" s="19">
        <f t="shared" si="6"/>
        <v>42.24</v>
      </c>
      <c r="H193" s="18" t="s">
        <v>277</v>
      </c>
      <c r="I193" s="19">
        <f t="shared" ref="I193:I200" si="7">G193/9</f>
        <v>4.6933333333333334</v>
      </c>
      <c r="J193" s="18" t="s">
        <v>126</v>
      </c>
    </row>
    <row r="194" spans="1:10" x14ac:dyDescent="0.2">
      <c r="A194" s="12" t="s">
        <v>509</v>
      </c>
      <c r="B194" s="13" t="s">
        <v>289</v>
      </c>
      <c r="C194" s="14" t="s">
        <v>295</v>
      </c>
      <c r="D194" s="14" t="s">
        <v>299</v>
      </c>
      <c r="E194" s="15" t="s">
        <v>1</v>
      </c>
      <c r="F194" s="16">
        <v>0.9</v>
      </c>
      <c r="G194" s="19">
        <f t="shared" si="6"/>
        <v>0.54</v>
      </c>
      <c r="H194" s="18" t="s">
        <v>277</v>
      </c>
      <c r="I194" s="19">
        <f t="shared" si="7"/>
        <v>6.0000000000000005E-2</v>
      </c>
      <c r="J194" s="18" t="s">
        <v>126</v>
      </c>
    </row>
    <row r="195" spans="1:10" x14ac:dyDescent="0.2">
      <c r="A195" s="12" t="s">
        <v>509</v>
      </c>
      <c r="B195" s="13" t="s">
        <v>289</v>
      </c>
      <c r="C195" s="14" t="s">
        <v>295</v>
      </c>
      <c r="D195" s="14" t="s">
        <v>318</v>
      </c>
      <c r="E195" s="15" t="s">
        <v>326</v>
      </c>
      <c r="F195" s="16">
        <v>58.1</v>
      </c>
      <c r="G195" s="19">
        <f t="shared" si="6"/>
        <v>34.86</v>
      </c>
      <c r="H195" s="18" t="s">
        <v>277</v>
      </c>
      <c r="I195" s="19">
        <f t="shared" si="7"/>
        <v>3.8733333333333331</v>
      </c>
      <c r="J195" s="18" t="s">
        <v>126</v>
      </c>
    </row>
    <row r="196" spans="1:10" x14ac:dyDescent="0.2">
      <c r="A196" s="12" t="s">
        <v>509</v>
      </c>
      <c r="B196" s="13" t="s">
        <v>289</v>
      </c>
      <c r="C196" s="14" t="s">
        <v>295</v>
      </c>
      <c r="D196" s="14" t="s">
        <v>314</v>
      </c>
      <c r="E196" s="15" t="s">
        <v>321</v>
      </c>
      <c r="F196" s="16">
        <v>55.4</v>
      </c>
      <c r="G196" s="19">
        <f t="shared" si="6"/>
        <v>33.239999999999995</v>
      </c>
      <c r="H196" s="18" t="s">
        <v>277</v>
      </c>
      <c r="I196" s="19">
        <f t="shared" si="7"/>
        <v>3.6933333333333329</v>
      </c>
      <c r="J196" s="18" t="s">
        <v>126</v>
      </c>
    </row>
    <row r="197" spans="1:10" x14ac:dyDescent="0.2">
      <c r="A197" s="12" t="s">
        <v>509</v>
      </c>
      <c r="B197" s="13" t="s">
        <v>289</v>
      </c>
      <c r="C197" s="14" t="s">
        <v>295</v>
      </c>
      <c r="D197" s="14" t="s">
        <v>316</v>
      </c>
      <c r="E197" s="15" t="s">
        <v>324</v>
      </c>
      <c r="F197" s="16">
        <v>68.2</v>
      </c>
      <c r="G197" s="19">
        <f t="shared" si="6"/>
        <v>40.92</v>
      </c>
      <c r="H197" s="18" t="s">
        <v>277</v>
      </c>
      <c r="I197" s="19">
        <f t="shared" si="7"/>
        <v>4.5466666666666669</v>
      </c>
      <c r="J197" s="18" t="s">
        <v>126</v>
      </c>
    </row>
    <row r="198" spans="1:10" x14ac:dyDescent="0.2">
      <c r="A198" s="12" t="s">
        <v>509</v>
      </c>
      <c r="B198" s="13" t="s">
        <v>289</v>
      </c>
      <c r="C198" s="14" t="s">
        <v>295</v>
      </c>
      <c r="D198" s="14" t="s">
        <v>311</v>
      </c>
      <c r="E198" s="15" t="s">
        <v>320</v>
      </c>
      <c r="F198" s="16">
        <v>75.599999999999994</v>
      </c>
      <c r="G198" s="19">
        <f t="shared" si="6"/>
        <v>45.359999999999992</v>
      </c>
      <c r="H198" s="18" t="s">
        <v>277</v>
      </c>
      <c r="I198" s="21">
        <f t="shared" si="7"/>
        <v>5.0399999999999991</v>
      </c>
      <c r="J198" s="22" t="s">
        <v>126</v>
      </c>
    </row>
    <row r="199" spans="1:10" ht="25.5" x14ac:dyDescent="0.2">
      <c r="A199" s="12" t="s">
        <v>509</v>
      </c>
      <c r="B199" s="13" t="s">
        <v>289</v>
      </c>
      <c r="C199" s="14" t="s">
        <v>295</v>
      </c>
      <c r="D199" s="14" t="s">
        <v>313</v>
      </c>
      <c r="E199" s="15" t="s">
        <v>325</v>
      </c>
      <c r="F199" s="16">
        <v>79.2</v>
      </c>
      <c r="G199" s="19">
        <f t="shared" si="6"/>
        <v>47.52</v>
      </c>
      <c r="H199" s="18" t="s">
        <v>277</v>
      </c>
      <c r="I199" s="19">
        <f t="shared" si="7"/>
        <v>5.28</v>
      </c>
      <c r="J199" s="18" t="s">
        <v>126</v>
      </c>
    </row>
    <row r="200" spans="1:10" x14ac:dyDescent="0.2">
      <c r="A200" s="12" t="s">
        <v>509</v>
      </c>
      <c r="B200" s="13" t="s">
        <v>289</v>
      </c>
      <c r="C200" s="14" t="s">
        <v>295</v>
      </c>
      <c r="D200" s="14" t="s">
        <v>312</v>
      </c>
      <c r="E200" s="15" t="s">
        <v>323</v>
      </c>
      <c r="F200" s="16">
        <v>101.6</v>
      </c>
      <c r="G200" s="19">
        <f t="shared" si="6"/>
        <v>60.959999999999994</v>
      </c>
      <c r="H200" s="18" t="s">
        <v>277</v>
      </c>
      <c r="I200" s="21">
        <f t="shared" si="7"/>
        <v>6.7733333333333325</v>
      </c>
      <c r="J200" s="22" t="s">
        <v>126</v>
      </c>
    </row>
    <row r="201" spans="1:10" x14ac:dyDescent="0.2">
      <c r="A201" s="12" t="s">
        <v>509</v>
      </c>
      <c r="B201" s="13" t="s">
        <v>289</v>
      </c>
      <c r="C201" s="14" t="s">
        <v>295</v>
      </c>
      <c r="D201" s="14" t="s">
        <v>319</v>
      </c>
      <c r="E201" s="15" t="s">
        <v>327</v>
      </c>
      <c r="F201" s="16">
        <v>76.2</v>
      </c>
      <c r="G201" s="19">
        <f t="shared" si="6"/>
        <v>45.72</v>
      </c>
      <c r="H201" s="18" t="s">
        <v>277</v>
      </c>
      <c r="I201" s="19"/>
      <c r="J201" s="18"/>
    </row>
    <row r="202" spans="1:10" x14ac:dyDescent="0.2">
      <c r="A202" s="12" t="s">
        <v>509</v>
      </c>
      <c r="B202" s="13" t="s">
        <v>289</v>
      </c>
      <c r="C202" s="14" t="s">
        <v>295</v>
      </c>
      <c r="D202" s="14" t="s">
        <v>315</v>
      </c>
      <c r="E202" s="15" t="s">
        <v>322</v>
      </c>
      <c r="F202" s="16">
        <v>62.6</v>
      </c>
      <c r="G202" s="19">
        <f t="shared" si="6"/>
        <v>37.56</v>
      </c>
      <c r="H202" s="18" t="s">
        <v>277</v>
      </c>
      <c r="I202" s="19"/>
      <c r="J202" s="18"/>
    </row>
    <row r="203" spans="1:10" x14ac:dyDescent="0.2">
      <c r="A203" s="12" t="s">
        <v>509</v>
      </c>
      <c r="B203" s="13" t="s">
        <v>289</v>
      </c>
      <c r="C203" s="14" t="s">
        <v>295</v>
      </c>
      <c r="D203" s="14" t="s">
        <v>317</v>
      </c>
      <c r="E203" s="15" t="s">
        <v>322</v>
      </c>
      <c r="F203" s="16">
        <v>126</v>
      </c>
      <c r="G203" s="19">
        <f t="shared" si="6"/>
        <v>75.599999999999994</v>
      </c>
      <c r="H203" s="18" t="s">
        <v>277</v>
      </c>
      <c r="I203" s="19"/>
      <c r="J203" s="18"/>
    </row>
    <row r="204" spans="1:10" x14ac:dyDescent="0.2">
      <c r="A204" s="12" t="s">
        <v>509</v>
      </c>
      <c r="B204" s="13" t="s">
        <v>289</v>
      </c>
      <c r="C204" s="14" t="s">
        <v>295</v>
      </c>
      <c r="D204" s="14" t="s">
        <v>338</v>
      </c>
      <c r="E204" s="15" t="s">
        <v>350</v>
      </c>
      <c r="F204" s="16">
        <v>96.8</v>
      </c>
      <c r="G204" s="19">
        <f t="shared" si="6"/>
        <v>58.08</v>
      </c>
      <c r="H204" s="18" t="s">
        <v>277</v>
      </c>
      <c r="I204" s="19"/>
      <c r="J204" s="18"/>
    </row>
    <row r="205" spans="1:10" x14ac:dyDescent="0.2">
      <c r="A205" s="12" t="s">
        <v>509</v>
      </c>
      <c r="B205" s="13" t="s">
        <v>289</v>
      </c>
      <c r="C205" s="14" t="s">
        <v>295</v>
      </c>
      <c r="D205" s="14" t="s">
        <v>330</v>
      </c>
      <c r="E205" s="15" t="s">
        <v>342</v>
      </c>
      <c r="F205" s="16">
        <v>74.400000000000006</v>
      </c>
      <c r="G205" s="19">
        <f t="shared" si="6"/>
        <v>44.64</v>
      </c>
      <c r="H205" s="18" t="s">
        <v>277</v>
      </c>
      <c r="I205" s="19"/>
      <c r="J205" s="18"/>
    </row>
    <row r="206" spans="1:10" x14ac:dyDescent="0.2">
      <c r="A206" s="12" t="s">
        <v>509</v>
      </c>
      <c r="B206" s="13" t="s">
        <v>289</v>
      </c>
      <c r="C206" s="14" t="s">
        <v>295</v>
      </c>
      <c r="D206" s="14" t="s">
        <v>334</v>
      </c>
      <c r="E206" s="15" t="s">
        <v>346</v>
      </c>
      <c r="F206" s="16">
        <v>149</v>
      </c>
      <c r="G206" s="19">
        <f t="shared" si="6"/>
        <v>89.399999999999991</v>
      </c>
      <c r="H206" s="18" t="s">
        <v>277</v>
      </c>
      <c r="I206" s="19"/>
      <c r="J206" s="18"/>
    </row>
    <row r="207" spans="1:10" x14ac:dyDescent="0.2">
      <c r="A207" s="12" t="s">
        <v>509</v>
      </c>
      <c r="B207" s="13" t="s">
        <v>289</v>
      </c>
      <c r="C207" s="14" t="s">
        <v>295</v>
      </c>
      <c r="D207" s="14" t="s">
        <v>337</v>
      </c>
      <c r="E207" s="15" t="s">
        <v>349</v>
      </c>
      <c r="F207" s="16">
        <v>70.099999999999994</v>
      </c>
      <c r="G207" s="19">
        <f t="shared" si="6"/>
        <v>42.059999999999995</v>
      </c>
      <c r="H207" s="18" t="s">
        <v>277</v>
      </c>
      <c r="I207" s="19">
        <f>G207/9</f>
        <v>4.6733333333333329</v>
      </c>
      <c r="J207" s="18" t="s">
        <v>126</v>
      </c>
    </row>
    <row r="208" spans="1:10" x14ac:dyDescent="0.2">
      <c r="A208" s="12" t="s">
        <v>509</v>
      </c>
      <c r="B208" s="13" t="s">
        <v>289</v>
      </c>
      <c r="C208" s="14" t="s">
        <v>295</v>
      </c>
      <c r="D208" s="14" t="s">
        <v>329</v>
      </c>
      <c r="E208" s="15" t="s">
        <v>341</v>
      </c>
      <c r="F208" s="16">
        <v>63.4</v>
      </c>
      <c r="G208" s="19">
        <f t="shared" si="6"/>
        <v>38.04</v>
      </c>
      <c r="H208" s="18" t="s">
        <v>277</v>
      </c>
      <c r="I208" s="19">
        <f>G208/9</f>
        <v>4.2266666666666666</v>
      </c>
      <c r="J208" s="18" t="s">
        <v>126</v>
      </c>
    </row>
    <row r="209" spans="1:10" x14ac:dyDescent="0.2">
      <c r="A209" s="12" t="s">
        <v>509</v>
      </c>
      <c r="B209" s="13" t="s">
        <v>289</v>
      </c>
      <c r="C209" s="14" t="s">
        <v>295</v>
      </c>
      <c r="D209" s="14" t="s">
        <v>333</v>
      </c>
      <c r="E209" s="15" t="s">
        <v>345</v>
      </c>
      <c r="F209" s="16">
        <v>72.8</v>
      </c>
      <c r="G209" s="19">
        <f t="shared" si="6"/>
        <v>43.68</v>
      </c>
      <c r="H209" s="18" t="s">
        <v>277</v>
      </c>
      <c r="I209" s="19">
        <f>G209/9</f>
        <v>4.8533333333333335</v>
      </c>
      <c r="J209" s="18" t="s">
        <v>126</v>
      </c>
    </row>
    <row r="210" spans="1:10" x14ac:dyDescent="0.2">
      <c r="A210" s="12" t="s">
        <v>509</v>
      </c>
      <c r="B210" s="13" t="s">
        <v>289</v>
      </c>
      <c r="C210" s="14" t="s">
        <v>295</v>
      </c>
      <c r="D210" s="14" t="s">
        <v>328</v>
      </c>
      <c r="E210" s="15" t="s">
        <v>340</v>
      </c>
      <c r="F210" s="16">
        <v>85.2</v>
      </c>
      <c r="G210" s="19">
        <f t="shared" si="6"/>
        <v>51.12</v>
      </c>
      <c r="H210" s="18" t="s">
        <v>277</v>
      </c>
      <c r="I210" s="19">
        <f>G210/9</f>
        <v>5.68</v>
      </c>
      <c r="J210" s="18" t="s">
        <v>126</v>
      </c>
    </row>
    <row r="211" spans="1:10" ht="25.5" x14ac:dyDescent="0.2">
      <c r="A211" s="12" t="s">
        <v>509</v>
      </c>
      <c r="B211" s="13" t="s">
        <v>289</v>
      </c>
      <c r="C211" s="14" t="s">
        <v>295</v>
      </c>
      <c r="D211" s="14" t="s">
        <v>336</v>
      </c>
      <c r="E211" s="15" t="s">
        <v>348</v>
      </c>
      <c r="F211" s="16">
        <v>88.2</v>
      </c>
      <c r="G211" s="19">
        <f t="shared" si="6"/>
        <v>52.92</v>
      </c>
      <c r="H211" s="18" t="s">
        <v>277</v>
      </c>
      <c r="I211" s="19"/>
      <c r="J211" s="18"/>
    </row>
    <row r="212" spans="1:10" x14ac:dyDescent="0.2">
      <c r="A212" s="12" t="s">
        <v>509</v>
      </c>
      <c r="B212" s="13" t="s">
        <v>289</v>
      </c>
      <c r="C212" s="14" t="s">
        <v>295</v>
      </c>
      <c r="D212" s="14" t="s">
        <v>332</v>
      </c>
      <c r="E212" s="15" t="s">
        <v>344</v>
      </c>
      <c r="F212" s="16">
        <v>110.4</v>
      </c>
      <c r="G212" s="19">
        <f t="shared" si="6"/>
        <v>66.239999999999995</v>
      </c>
      <c r="H212" s="18" t="s">
        <v>277</v>
      </c>
      <c r="I212" s="19"/>
      <c r="J212" s="18"/>
    </row>
    <row r="213" spans="1:10" x14ac:dyDescent="0.2">
      <c r="A213" s="12" t="s">
        <v>509</v>
      </c>
      <c r="B213" s="13" t="s">
        <v>289</v>
      </c>
      <c r="C213" s="14" t="s">
        <v>295</v>
      </c>
      <c r="D213" s="14" t="s">
        <v>339</v>
      </c>
      <c r="E213" s="15" t="s">
        <v>351</v>
      </c>
      <c r="F213" s="16">
        <v>48.5</v>
      </c>
      <c r="G213" s="19">
        <f t="shared" ref="G213:G231" si="8">F213*0.6</f>
        <v>29.099999999999998</v>
      </c>
      <c r="H213" s="18" t="s">
        <v>277</v>
      </c>
      <c r="I213" s="19"/>
      <c r="J213" s="18"/>
    </row>
    <row r="214" spans="1:10" x14ac:dyDescent="0.2">
      <c r="A214" s="12" t="s">
        <v>509</v>
      </c>
      <c r="B214" s="13" t="s">
        <v>289</v>
      </c>
      <c r="C214" s="14" t="s">
        <v>295</v>
      </c>
      <c r="D214" s="14" t="s">
        <v>331</v>
      </c>
      <c r="E214" s="15" t="s">
        <v>343</v>
      </c>
      <c r="F214" s="16">
        <v>41.5</v>
      </c>
      <c r="G214" s="19">
        <f t="shared" si="8"/>
        <v>24.9</v>
      </c>
      <c r="H214" s="18" t="s">
        <v>277</v>
      </c>
      <c r="I214" s="19"/>
      <c r="J214" s="18"/>
    </row>
    <row r="215" spans="1:10" x14ac:dyDescent="0.2">
      <c r="A215" s="12" t="s">
        <v>509</v>
      </c>
      <c r="B215" s="13" t="s">
        <v>289</v>
      </c>
      <c r="C215" s="14" t="s">
        <v>295</v>
      </c>
      <c r="D215" s="14" t="s">
        <v>335</v>
      </c>
      <c r="E215" s="15" t="s">
        <v>347</v>
      </c>
      <c r="F215" s="16">
        <v>77.2</v>
      </c>
      <c r="G215" s="19">
        <f t="shared" si="8"/>
        <v>46.32</v>
      </c>
      <c r="H215" s="18" t="s">
        <v>277</v>
      </c>
      <c r="I215" s="19"/>
      <c r="J215" s="18"/>
    </row>
    <row r="216" spans="1:10" x14ac:dyDescent="0.2">
      <c r="A216" s="12" t="s">
        <v>509</v>
      </c>
      <c r="B216" s="13" t="s">
        <v>289</v>
      </c>
      <c r="C216" s="14" t="s">
        <v>295</v>
      </c>
      <c r="D216" s="14" t="s">
        <v>413</v>
      </c>
      <c r="E216" s="15" t="s">
        <v>389</v>
      </c>
      <c r="F216" s="16">
        <v>113</v>
      </c>
      <c r="G216" s="19">
        <f t="shared" si="8"/>
        <v>67.8</v>
      </c>
      <c r="H216" s="18" t="s">
        <v>277</v>
      </c>
      <c r="I216" s="19"/>
      <c r="J216" s="18"/>
    </row>
    <row r="217" spans="1:10" x14ac:dyDescent="0.2">
      <c r="A217" s="12" t="s">
        <v>509</v>
      </c>
      <c r="B217" s="13" t="s">
        <v>289</v>
      </c>
      <c r="C217" s="14" t="s">
        <v>295</v>
      </c>
      <c r="D217" s="14" t="s">
        <v>414</v>
      </c>
      <c r="E217" s="15" t="s">
        <v>390</v>
      </c>
      <c r="F217" s="16">
        <v>137</v>
      </c>
      <c r="G217" s="19">
        <f t="shared" si="8"/>
        <v>82.2</v>
      </c>
      <c r="H217" s="18" t="s">
        <v>277</v>
      </c>
      <c r="I217" s="19"/>
      <c r="J217" s="18"/>
    </row>
    <row r="218" spans="1:10" x14ac:dyDescent="0.2">
      <c r="A218" s="12" t="s">
        <v>509</v>
      </c>
      <c r="B218" s="13" t="s">
        <v>289</v>
      </c>
      <c r="C218" s="14" t="s">
        <v>295</v>
      </c>
      <c r="D218" s="14" t="s">
        <v>415</v>
      </c>
      <c r="E218" s="15" t="s">
        <v>391</v>
      </c>
      <c r="F218" s="16">
        <v>166</v>
      </c>
      <c r="G218" s="19">
        <f t="shared" si="8"/>
        <v>99.6</v>
      </c>
      <c r="H218" s="18" t="s">
        <v>277</v>
      </c>
      <c r="I218" s="19"/>
      <c r="J218" s="18"/>
    </row>
    <row r="219" spans="1:10" x14ac:dyDescent="0.2">
      <c r="A219" s="12" t="s">
        <v>509</v>
      </c>
      <c r="B219" s="13" t="s">
        <v>289</v>
      </c>
      <c r="C219" s="14" t="s">
        <v>295</v>
      </c>
      <c r="D219" s="14" t="s">
        <v>412</v>
      </c>
      <c r="E219" s="15" t="s">
        <v>388</v>
      </c>
      <c r="F219" s="16">
        <v>99.8</v>
      </c>
      <c r="G219" s="19">
        <f t="shared" si="8"/>
        <v>59.879999999999995</v>
      </c>
      <c r="H219" s="18" t="s">
        <v>277</v>
      </c>
      <c r="I219" s="19"/>
      <c r="J219" s="18"/>
    </row>
    <row r="220" spans="1:10" x14ac:dyDescent="0.2">
      <c r="A220" s="12" t="s">
        <v>509</v>
      </c>
      <c r="B220" s="13" t="s">
        <v>289</v>
      </c>
      <c r="C220" s="14" t="s">
        <v>295</v>
      </c>
      <c r="D220" s="14" t="s">
        <v>417</v>
      </c>
      <c r="E220" s="15" t="s">
        <v>393</v>
      </c>
      <c r="F220" s="16">
        <v>136</v>
      </c>
      <c r="G220" s="19">
        <f t="shared" si="8"/>
        <v>81.599999999999994</v>
      </c>
      <c r="H220" s="18" t="s">
        <v>277</v>
      </c>
      <c r="I220" s="19"/>
      <c r="J220" s="18"/>
    </row>
    <row r="221" spans="1:10" x14ac:dyDescent="0.2">
      <c r="A221" s="12" t="s">
        <v>509</v>
      </c>
      <c r="B221" s="13" t="s">
        <v>289</v>
      </c>
      <c r="C221" s="14" t="s">
        <v>295</v>
      </c>
      <c r="D221" s="14" t="s">
        <v>418</v>
      </c>
      <c r="E221" s="15" t="s">
        <v>394</v>
      </c>
      <c r="F221" s="16">
        <v>166</v>
      </c>
      <c r="G221" s="19">
        <f t="shared" si="8"/>
        <v>99.6</v>
      </c>
      <c r="H221" s="18" t="s">
        <v>277</v>
      </c>
      <c r="I221" s="19"/>
      <c r="J221" s="18"/>
    </row>
    <row r="222" spans="1:10" x14ac:dyDescent="0.2">
      <c r="A222" s="12" t="s">
        <v>509</v>
      </c>
      <c r="B222" s="13" t="s">
        <v>289</v>
      </c>
      <c r="C222" s="14" t="s">
        <v>295</v>
      </c>
      <c r="D222" s="14" t="s">
        <v>416</v>
      </c>
      <c r="E222" s="15" t="s">
        <v>392</v>
      </c>
      <c r="F222" s="16">
        <v>117</v>
      </c>
      <c r="G222" s="19">
        <f t="shared" si="8"/>
        <v>70.2</v>
      </c>
      <c r="H222" s="18" t="s">
        <v>277</v>
      </c>
      <c r="I222" s="19"/>
      <c r="J222" s="18"/>
    </row>
    <row r="223" spans="1:10" x14ac:dyDescent="0.2">
      <c r="A223" s="12" t="s">
        <v>509</v>
      </c>
      <c r="B223" s="13" t="s">
        <v>289</v>
      </c>
      <c r="C223" s="14" t="s">
        <v>295</v>
      </c>
      <c r="D223" s="14" t="s">
        <v>409</v>
      </c>
      <c r="E223" s="15" t="s">
        <v>385</v>
      </c>
      <c r="F223" s="16">
        <v>63.1</v>
      </c>
      <c r="G223" s="19">
        <f t="shared" si="8"/>
        <v>37.86</v>
      </c>
      <c r="H223" s="18" t="s">
        <v>277</v>
      </c>
      <c r="I223" s="19"/>
      <c r="J223" s="18"/>
    </row>
    <row r="224" spans="1:10" x14ac:dyDescent="0.2">
      <c r="A224" s="12" t="s">
        <v>509</v>
      </c>
      <c r="B224" s="13" t="s">
        <v>289</v>
      </c>
      <c r="C224" s="14" t="s">
        <v>295</v>
      </c>
      <c r="D224" s="14" t="s">
        <v>410</v>
      </c>
      <c r="E224" s="15" t="s">
        <v>386</v>
      </c>
      <c r="F224" s="16">
        <v>78.8</v>
      </c>
      <c r="G224" s="19">
        <f t="shared" si="8"/>
        <v>47.279999999999994</v>
      </c>
      <c r="H224" s="18" t="s">
        <v>277</v>
      </c>
      <c r="I224" s="19"/>
      <c r="J224" s="18"/>
    </row>
    <row r="225" spans="1:10" x14ac:dyDescent="0.2">
      <c r="A225" s="12" t="s">
        <v>509</v>
      </c>
      <c r="B225" s="13" t="s">
        <v>289</v>
      </c>
      <c r="C225" s="14" t="s">
        <v>295</v>
      </c>
      <c r="D225" s="14" t="s">
        <v>411</v>
      </c>
      <c r="E225" s="15" t="s">
        <v>387</v>
      </c>
      <c r="F225" s="16">
        <v>89.5</v>
      </c>
      <c r="G225" s="19">
        <f t="shared" si="8"/>
        <v>53.699999999999996</v>
      </c>
      <c r="H225" s="18" t="s">
        <v>277</v>
      </c>
      <c r="I225" s="19"/>
      <c r="J225" s="18"/>
    </row>
    <row r="226" spans="1:10" x14ac:dyDescent="0.2">
      <c r="A226" s="12" t="s">
        <v>509</v>
      </c>
      <c r="B226" s="13" t="s">
        <v>289</v>
      </c>
      <c r="C226" s="14" t="s">
        <v>295</v>
      </c>
      <c r="D226" s="14" t="s">
        <v>408</v>
      </c>
      <c r="E226" s="15" t="s">
        <v>384</v>
      </c>
      <c r="F226" s="16">
        <v>59.9</v>
      </c>
      <c r="G226" s="19">
        <f t="shared" si="8"/>
        <v>35.94</v>
      </c>
      <c r="H226" s="18" t="s">
        <v>277</v>
      </c>
      <c r="I226" s="19">
        <f t="shared" ref="I226:I242" si="9">G226/9</f>
        <v>3.9933333333333332</v>
      </c>
      <c r="J226" s="18" t="s">
        <v>126</v>
      </c>
    </row>
    <row r="227" spans="1:10" x14ac:dyDescent="0.2">
      <c r="A227" s="12" t="s">
        <v>509</v>
      </c>
      <c r="B227" s="13" t="s">
        <v>289</v>
      </c>
      <c r="C227" s="14" t="s">
        <v>295</v>
      </c>
      <c r="D227" s="14" t="s">
        <v>373</v>
      </c>
      <c r="E227" s="15" t="s">
        <v>377</v>
      </c>
      <c r="F227" s="16">
        <v>233</v>
      </c>
      <c r="G227" s="19">
        <f t="shared" si="8"/>
        <v>139.79999999999998</v>
      </c>
      <c r="H227" s="18" t="s">
        <v>277</v>
      </c>
      <c r="I227" s="19">
        <f t="shared" si="9"/>
        <v>15.533333333333331</v>
      </c>
      <c r="J227" s="18" t="s">
        <v>126</v>
      </c>
    </row>
    <row r="228" spans="1:10" ht="25.5" x14ac:dyDescent="0.2">
      <c r="A228" s="12" t="s">
        <v>509</v>
      </c>
      <c r="B228" s="13" t="s">
        <v>289</v>
      </c>
      <c r="C228" s="14" t="s">
        <v>295</v>
      </c>
      <c r="D228" s="14" t="s">
        <v>374</v>
      </c>
      <c r="E228" s="15" t="s">
        <v>378</v>
      </c>
      <c r="F228" s="16">
        <v>212</v>
      </c>
      <c r="G228" s="19">
        <f t="shared" si="8"/>
        <v>127.19999999999999</v>
      </c>
      <c r="H228" s="18" t="s">
        <v>277</v>
      </c>
      <c r="I228" s="19">
        <f t="shared" si="9"/>
        <v>14.133333333333333</v>
      </c>
      <c r="J228" s="18" t="s">
        <v>126</v>
      </c>
    </row>
    <row r="229" spans="1:10" ht="25.5" x14ac:dyDescent="0.2">
      <c r="A229" s="12" t="s">
        <v>509</v>
      </c>
      <c r="B229" s="13" t="s">
        <v>289</v>
      </c>
      <c r="C229" s="14" t="s">
        <v>295</v>
      </c>
      <c r="D229" s="14" t="s">
        <v>375</v>
      </c>
      <c r="E229" s="15" t="s">
        <v>379</v>
      </c>
      <c r="F229" s="16">
        <v>201</v>
      </c>
      <c r="G229" s="19">
        <f t="shared" si="8"/>
        <v>120.6</v>
      </c>
      <c r="H229" s="18" t="s">
        <v>277</v>
      </c>
      <c r="I229" s="19">
        <f t="shared" si="9"/>
        <v>13.399999999999999</v>
      </c>
      <c r="J229" s="18" t="s">
        <v>126</v>
      </c>
    </row>
    <row r="230" spans="1:10" ht="25.5" x14ac:dyDescent="0.2">
      <c r="A230" s="12" t="s">
        <v>509</v>
      </c>
      <c r="B230" s="13" t="s">
        <v>289</v>
      </c>
      <c r="C230" s="14" t="s">
        <v>295</v>
      </c>
      <c r="D230" s="14" t="s">
        <v>376</v>
      </c>
      <c r="E230" s="15" t="s">
        <v>380</v>
      </c>
      <c r="F230" s="16">
        <v>222</v>
      </c>
      <c r="G230" s="19">
        <f t="shared" si="8"/>
        <v>133.19999999999999</v>
      </c>
      <c r="H230" s="18" t="s">
        <v>277</v>
      </c>
      <c r="I230" s="19">
        <f t="shared" si="9"/>
        <v>14.799999999999999</v>
      </c>
      <c r="J230" s="18" t="s">
        <v>126</v>
      </c>
    </row>
    <row r="231" spans="1:10" x14ac:dyDescent="0.2">
      <c r="A231" s="12" t="s">
        <v>508</v>
      </c>
      <c r="B231" s="13" t="s">
        <v>289</v>
      </c>
      <c r="C231" s="14" t="s">
        <v>295</v>
      </c>
      <c r="D231" s="14" t="s">
        <v>429</v>
      </c>
      <c r="E231" s="15" t="s">
        <v>430</v>
      </c>
      <c r="F231" s="16">
        <v>211</v>
      </c>
      <c r="G231" s="19">
        <f t="shared" si="8"/>
        <v>126.6</v>
      </c>
      <c r="H231" s="18" t="s">
        <v>277</v>
      </c>
      <c r="I231" s="19">
        <f t="shared" si="9"/>
        <v>14.066666666666666</v>
      </c>
      <c r="J231" s="18" t="s">
        <v>126</v>
      </c>
    </row>
    <row r="232" spans="1:10" x14ac:dyDescent="0.2">
      <c r="A232" s="12" t="s">
        <v>509</v>
      </c>
      <c r="B232" s="32" t="s">
        <v>289</v>
      </c>
      <c r="C232" s="33" t="s">
        <v>451</v>
      </c>
      <c r="D232" s="33" t="s">
        <v>456</v>
      </c>
      <c r="E232" s="34" t="s">
        <v>514</v>
      </c>
      <c r="F232" s="20">
        <v>79.2</v>
      </c>
      <c r="G232" s="21">
        <v>47.52</v>
      </c>
      <c r="H232" s="22" t="s">
        <v>450</v>
      </c>
      <c r="I232" s="19">
        <f t="shared" si="9"/>
        <v>5.28</v>
      </c>
      <c r="J232" s="18" t="s">
        <v>126</v>
      </c>
    </row>
    <row r="233" spans="1:10" s="35" customFormat="1" x14ac:dyDescent="0.2">
      <c r="A233" s="12" t="s">
        <v>509</v>
      </c>
      <c r="B233" s="32" t="s">
        <v>289</v>
      </c>
      <c r="C233" s="33" t="s">
        <v>451</v>
      </c>
      <c r="D233" s="33" t="s">
        <v>505</v>
      </c>
      <c r="E233" s="34" t="s">
        <v>507</v>
      </c>
      <c r="F233" s="20">
        <v>89.1</v>
      </c>
      <c r="G233" s="21">
        <v>53.46</v>
      </c>
      <c r="H233" s="22" t="s">
        <v>450</v>
      </c>
      <c r="I233" s="19">
        <f t="shared" si="9"/>
        <v>5.94</v>
      </c>
      <c r="J233" s="18" t="s">
        <v>126</v>
      </c>
    </row>
    <row r="234" spans="1:10" s="35" customFormat="1" x14ac:dyDescent="0.2">
      <c r="A234" s="36" t="s">
        <v>508</v>
      </c>
      <c r="B234" s="13" t="s">
        <v>289</v>
      </c>
      <c r="C234" s="14" t="s">
        <v>451</v>
      </c>
      <c r="D234" s="14" t="s">
        <v>452</v>
      </c>
      <c r="E234" s="15" t="s">
        <v>453</v>
      </c>
      <c r="F234" s="16">
        <v>89.1</v>
      </c>
      <c r="G234" s="19">
        <v>53.46</v>
      </c>
      <c r="H234" s="18" t="s">
        <v>450</v>
      </c>
      <c r="I234" s="21">
        <f t="shared" si="9"/>
        <v>5.94</v>
      </c>
      <c r="J234" s="22" t="s">
        <v>126</v>
      </c>
    </row>
    <row r="235" spans="1:10" s="35" customFormat="1" x14ac:dyDescent="0.2">
      <c r="A235" s="36" t="s">
        <v>508</v>
      </c>
      <c r="B235" s="32" t="s">
        <v>289</v>
      </c>
      <c r="C235" s="33" t="s">
        <v>451</v>
      </c>
      <c r="D235" s="33" t="s">
        <v>504</v>
      </c>
      <c r="E235" s="34" t="s">
        <v>506</v>
      </c>
      <c r="F235" s="20">
        <v>99</v>
      </c>
      <c r="G235" s="21">
        <v>59.4</v>
      </c>
      <c r="H235" s="22" t="s">
        <v>450</v>
      </c>
      <c r="I235" s="21">
        <f t="shared" si="9"/>
        <v>6.6</v>
      </c>
      <c r="J235" s="22" t="s">
        <v>126</v>
      </c>
    </row>
    <row r="236" spans="1:10" x14ac:dyDescent="0.2">
      <c r="A236" s="12" t="s">
        <v>508</v>
      </c>
      <c r="B236" s="13" t="s">
        <v>74</v>
      </c>
      <c r="C236" s="14" t="s">
        <v>110</v>
      </c>
      <c r="D236" s="14" t="s">
        <v>88</v>
      </c>
      <c r="E236" s="15" t="s">
        <v>89</v>
      </c>
      <c r="F236" s="16">
        <v>100.99999999999999</v>
      </c>
      <c r="G236" s="17">
        <v>60.599999999999994</v>
      </c>
      <c r="H236" s="18" t="s">
        <v>450</v>
      </c>
      <c r="I236" s="19">
        <f t="shared" si="9"/>
        <v>6.7333333333333325</v>
      </c>
      <c r="J236" s="18" t="s">
        <v>126</v>
      </c>
    </row>
    <row r="237" spans="1:10" x14ac:dyDescent="0.2">
      <c r="A237" s="12" t="s">
        <v>508</v>
      </c>
      <c r="B237" s="13" t="s">
        <v>74</v>
      </c>
      <c r="C237" s="14" t="s">
        <v>110</v>
      </c>
      <c r="D237" s="14" t="s">
        <v>90</v>
      </c>
      <c r="E237" s="15" t="s">
        <v>91</v>
      </c>
      <c r="F237" s="16">
        <v>100.99999999999999</v>
      </c>
      <c r="G237" s="17">
        <v>60.599999999999994</v>
      </c>
      <c r="H237" s="18" t="s">
        <v>450</v>
      </c>
      <c r="I237" s="19">
        <f t="shared" si="9"/>
        <v>6.7333333333333325</v>
      </c>
      <c r="J237" s="18" t="s">
        <v>126</v>
      </c>
    </row>
    <row r="238" spans="1:10" x14ac:dyDescent="0.2">
      <c r="A238" s="12" t="s">
        <v>508</v>
      </c>
      <c r="B238" s="13" t="s">
        <v>74</v>
      </c>
      <c r="C238" s="14" t="s">
        <v>110</v>
      </c>
      <c r="D238" s="14" t="s">
        <v>86</v>
      </c>
      <c r="E238" s="15" t="s">
        <v>87</v>
      </c>
      <c r="F238" s="16">
        <v>110.99999999999999</v>
      </c>
      <c r="G238" s="17">
        <v>66.599999999999994</v>
      </c>
      <c r="H238" s="18" t="s">
        <v>450</v>
      </c>
      <c r="I238" s="19">
        <f t="shared" si="9"/>
        <v>7.3999999999999995</v>
      </c>
      <c r="J238" s="18" t="s">
        <v>126</v>
      </c>
    </row>
    <row r="239" spans="1:10" x14ac:dyDescent="0.2">
      <c r="A239" s="12" t="s">
        <v>508</v>
      </c>
      <c r="B239" s="13" t="s">
        <v>74</v>
      </c>
      <c r="C239" s="14" t="s">
        <v>75</v>
      </c>
      <c r="D239" s="14" t="s">
        <v>76</v>
      </c>
      <c r="E239" s="15" t="s">
        <v>79</v>
      </c>
      <c r="F239" s="16">
        <v>80</v>
      </c>
      <c r="G239" s="17">
        <v>47.999999999999993</v>
      </c>
      <c r="H239" s="18" t="s">
        <v>450</v>
      </c>
      <c r="I239" s="19">
        <f t="shared" si="9"/>
        <v>5.3333333333333321</v>
      </c>
      <c r="J239" s="18" t="s">
        <v>126</v>
      </c>
    </row>
    <row r="240" spans="1:10" x14ac:dyDescent="0.2">
      <c r="A240" s="12" t="s">
        <v>508</v>
      </c>
      <c r="B240" s="13" t="s">
        <v>74</v>
      </c>
      <c r="C240" s="14" t="s">
        <v>75</v>
      </c>
      <c r="D240" s="14" t="s">
        <v>77</v>
      </c>
      <c r="E240" s="15" t="s">
        <v>79</v>
      </c>
      <c r="F240" s="16">
        <v>92</v>
      </c>
      <c r="G240" s="17">
        <v>55.199999999999989</v>
      </c>
      <c r="H240" s="18" t="s">
        <v>450</v>
      </c>
      <c r="I240" s="19">
        <f t="shared" si="9"/>
        <v>6.133333333333332</v>
      </c>
      <c r="J240" s="18" t="s">
        <v>126</v>
      </c>
    </row>
    <row r="241" spans="1:10" x14ac:dyDescent="0.2">
      <c r="A241" s="12" t="s">
        <v>508</v>
      </c>
      <c r="B241" s="13" t="s">
        <v>74</v>
      </c>
      <c r="C241" s="14" t="s">
        <v>111</v>
      </c>
      <c r="D241" s="14" t="s">
        <v>92</v>
      </c>
      <c r="E241" s="15" t="s">
        <v>93</v>
      </c>
      <c r="F241" s="16">
        <v>100.99999999999999</v>
      </c>
      <c r="G241" s="17">
        <v>60.599999999999994</v>
      </c>
      <c r="H241" s="18" t="s">
        <v>450</v>
      </c>
      <c r="I241" s="19">
        <f t="shared" si="9"/>
        <v>6.7333333333333325</v>
      </c>
      <c r="J241" s="18" t="s">
        <v>126</v>
      </c>
    </row>
    <row r="242" spans="1:10" ht="13.5" thickBot="1" x14ac:dyDescent="0.25">
      <c r="A242" s="12" t="s">
        <v>508</v>
      </c>
      <c r="B242" s="13" t="s">
        <v>74</v>
      </c>
      <c r="C242" s="14" t="s">
        <v>111</v>
      </c>
      <c r="D242" s="14" t="s">
        <v>94</v>
      </c>
      <c r="E242" s="15" t="s">
        <v>95</v>
      </c>
      <c r="F242" s="16">
        <v>100.99999999999999</v>
      </c>
      <c r="G242" s="37">
        <v>60.599999999999994</v>
      </c>
      <c r="H242" s="18" t="s">
        <v>450</v>
      </c>
      <c r="I242" s="19">
        <f t="shared" si="9"/>
        <v>6.7333333333333325</v>
      </c>
      <c r="J242" s="18" t="s">
        <v>126</v>
      </c>
    </row>
    <row r="243" spans="1:10" x14ac:dyDescent="0.2">
      <c r="C243" s="38"/>
      <c r="G243" s="39"/>
      <c r="I243" s="39"/>
    </row>
    <row r="244" spans="1:10" x14ac:dyDescent="0.2">
      <c r="C244" s="38"/>
      <c r="G244" s="39"/>
      <c r="I244" s="39"/>
    </row>
    <row r="245" spans="1:10" x14ac:dyDescent="0.2">
      <c r="C245" s="38"/>
      <c r="G245" s="39"/>
      <c r="I245" s="39"/>
    </row>
    <row r="246" spans="1:10" x14ac:dyDescent="0.2">
      <c r="C246" s="38"/>
      <c r="G246" s="39"/>
      <c r="I246" s="39"/>
    </row>
    <row r="247" spans="1:10" x14ac:dyDescent="0.2">
      <c r="C247" s="38"/>
      <c r="G247" s="39"/>
      <c r="I247" s="39"/>
    </row>
    <row r="248" spans="1:10" x14ac:dyDescent="0.2">
      <c r="C248" s="38"/>
      <c r="G248" s="39"/>
      <c r="I248" s="39"/>
    </row>
    <row r="249" spans="1:10" x14ac:dyDescent="0.2">
      <c r="C249" s="38"/>
      <c r="G249" s="39" t="s">
        <v>492</v>
      </c>
      <c r="I249" s="39" t="s">
        <v>492</v>
      </c>
    </row>
    <row r="250" spans="1:10" x14ac:dyDescent="0.2">
      <c r="C250" s="38"/>
      <c r="G250" s="39"/>
      <c r="I250" s="39"/>
    </row>
    <row r="251" spans="1:10" x14ac:dyDescent="0.2">
      <c r="C251" s="38"/>
      <c r="G251" s="39"/>
      <c r="I251" s="39"/>
    </row>
    <row r="252" spans="1:10" x14ac:dyDescent="0.2">
      <c r="C252" s="38"/>
      <c r="G252" s="39"/>
      <c r="I252" s="39"/>
    </row>
    <row r="253" spans="1:10" x14ac:dyDescent="0.2">
      <c r="C253" s="38"/>
      <c r="G253" s="39"/>
      <c r="I253" s="39"/>
    </row>
    <row r="254" spans="1:10" x14ac:dyDescent="0.2">
      <c r="C254" s="38"/>
      <c r="G254" s="39"/>
      <c r="I254" s="39"/>
    </row>
    <row r="255" spans="1:10" x14ac:dyDescent="0.2">
      <c r="C255" s="38"/>
      <c r="G255" s="39"/>
      <c r="I255" s="39"/>
    </row>
    <row r="256" spans="1:10" x14ac:dyDescent="0.2">
      <c r="C256" s="38"/>
      <c r="G256" s="39"/>
      <c r="I256" s="39"/>
    </row>
    <row r="257" spans="3:9" x14ac:dyDescent="0.2">
      <c r="C257" s="38"/>
      <c r="G257" s="39"/>
      <c r="I257" s="39"/>
    </row>
    <row r="258" spans="3:9" x14ac:dyDescent="0.2">
      <c r="C258" s="38"/>
      <c r="G258" s="39"/>
      <c r="I258" s="39"/>
    </row>
    <row r="259" spans="3:9" x14ac:dyDescent="0.2">
      <c r="C259" s="38"/>
      <c r="G259" s="39"/>
      <c r="I259" s="39"/>
    </row>
    <row r="260" spans="3:9" x14ac:dyDescent="0.2">
      <c r="C260" s="38"/>
      <c r="G260" s="39"/>
      <c r="I260" s="39"/>
    </row>
    <row r="261" spans="3:9" x14ac:dyDescent="0.2">
      <c r="C261" s="38"/>
      <c r="G261" s="39"/>
      <c r="I261" s="39"/>
    </row>
    <row r="262" spans="3:9" x14ac:dyDescent="0.2">
      <c r="C262" s="38"/>
      <c r="G262" s="39"/>
      <c r="I262" s="39"/>
    </row>
    <row r="263" spans="3:9" x14ac:dyDescent="0.2">
      <c r="C263" s="38"/>
      <c r="G263" s="39"/>
      <c r="I263" s="39"/>
    </row>
    <row r="264" spans="3:9" x14ac:dyDescent="0.2">
      <c r="C264" s="38"/>
      <c r="G264" s="39"/>
      <c r="I264" s="39"/>
    </row>
    <row r="265" spans="3:9" x14ac:dyDescent="0.2">
      <c r="C265" s="38"/>
      <c r="G265" s="39"/>
      <c r="I265" s="39"/>
    </row>
    <row r="266" spans="3:9" x14ac:dyDescent="0.2">
      <c r="C266" s="38"/>
      <c r="G266" s="39"/>
      <c r="I266" s="39"/>
    </row>
    <row r="267" spans="3:9" x14ac:dyDescent="0.2">
      <c r="C267" s="38"/>
      <c r="G267" s="39"/>
      <c r="I267" s="39"/>
    </row>
    <row r="268" spans="3:9" x14ac:dyDescent="0.2">
      <c r="C268" s="38"/>
      <c r="G268" s="39"/>
      <c r="I268" s="39"/>
    </row>
    <row r="269" spans="3:9" x14ac:dyDescent="0.2">
      <c r="C269" s="38"/>
      <c r="G269" s="39"/>
      <c r="I269" s="39"/>
    </row>
    <row r="270" spans="3:9" x14ac:dyDescent="0.2">
      <c r="C270" s="38"/>
      <c r="G270" s="39"/>
      <c r="I270" s="39"/>
    </row>
    <row r="271" spans="3:9" x14ac:dyDescent="0.2">
      <c r="C271" s="38"/>
      <c r="G271" s="39"/>
      <c r="I271" s="39"/>
    </row>
    <row r="272" spans="3:9" x14ac:dyDescent="0.2">
      <c r="C272" s="38"/>
      <c r="G272" s="39"/>
      <c r="I272" s="39"/>
    </row>
    <row r="273" spans="3:9" x14ac:dyDescent="0.2">
      <c r="C273" s="38"/>
      <c r="G273" s="39"/>
      <c r="I273" s="39"/>
    </row>
    <row r="274" spans="3:9" x14ac:dyDescent="0.2">
      <c r="C274" s="38"/>
      <c r="G274" s="39"/>
      <c r="I274" s="39"/>
    </row>
    <row r="275" spans="3:9" x14ac:dyDescent="0.2">
      <c r="C275" s="38"/>
      <c r="G275" s="39"/>
      <c r="I275" s="39"/>
    </row>
    <row r="276" spans="3:9" x14ac:dyDescent="0.2">
      <c r="C276" s="38"/>
      <c r="G276" s="39"/>
      <c r="I276" s="39"/>
    </row>
    <row r="277" spans="3:9" x14ac:dyDescent="0.2">
      <c r="C277" s="38"/>
      <c r="G277" s="39"/>
      <c r="I277" s="39"/>
    </row>
    <row r="278" spans="3:9" x14ac:dyDescent="0.2">
      <c r="C278" s="38"/>
      <c r="G278" s="39"/>
      <c r="I278" s="39"/>
    </row>
    <row r="279" spans="3:9" x14ac:dyDescent="0.2">
      <c r="C279" s="38"/>
      <c r="G279" s="39"/>
      <c r="I279" s="39"/>
    </row>
    <row r="280" spans="3:9" x14ac:dyDescent="0.2">
      <c r="C280" s="38"/>
      <c r="G280" s="39"/>
      <c r="I280" s="39"/>
    </row>
    <row r="281" spans="3:9" x14ac:dyDescent="0.2">
      <c r="C281" s="38"/>
      <c r="G281" s="39"/>
      <c r="I281" s="39"/>
    </row>
    <row r="282" spans="3:9" x14ac:dyDescent="0.2">
      <c r="C282" s="38"/>
      <c r="G282" s="39"/>
      <c r="I282" s="39"/>
    </row>
    <row r="283" spans="3:9" x14ac:dyDescent="0.2">
      <c r="C283" s="38"/>
      <c r="G283" s="39"/>
      <c r="I283" s="39"/>
    </row>
    <row r="284" spans="3:9" x14ac:dyDescent="0.2">
      <c r="C284" s="38"/>
      <c r="G284" s="39"/>
      <c r="I284" s="39"/>
    </row>
    <row r="285" spans="3:9" x14ac:dyDescent="0.2">
      <c r="C285" s="38"/>
      <c r="G285" s="39"/>
      <c r="I285" s="39"/>
    </row>
    <row r="286" spans="3:9" x14ac:dyDescent="0.2">
      <c r="C286" s="38"/>
      <c r="G286" s="39"/>
      <c r="I286" s="39"/>
    </row>
    <row r="287" spans="3:9" x14ac:dyDescent="0.2">
      <c r="C287" s="38"/>
      <c r="G287" s="39"/>
      <c r="I287" s="39"/>
    </row>
    <row r="288" spans="3:9" x14ac:dyDescent="0.2">
      <c r="C288" s="38"/>
      <c r="G288" s="39"/>
      <c r="I288" s="39"/>
    </row>
    <row r="289" spans="3:9" x14ac:dyDescent="0.2">
      <c r="C289" s="38"/>
      <c r="G289" s="39"/>
      <c r="I289" s="39"/>
    </row>
    <row r="290" spans="3:9" x14ac:dyDescent="0.2">
      <c r="C290" s="38"/>
      <c r="G290" s="39"/>
      <c r="I290" s="39"/>
    </row>
    <row r="291" spans="3:9" x14ac:dyDescent="0.2">
      <c r="C291" s="38"/>
      <c r="G291" s="39"/>
      <c r="I291" s="39"/>
    </row>
    <row r="292" spans="3:9" x14ac:dyDescent="0.2">
      <c r="C292" s="38"/>
      <c r="G292" s="39"/>
      <c r="I292" s="39"/>
    </row>
    <row r="293" spans="3:9" x14ac:dyDescent="0.2">
      <c r="C293" s="38"/>
      <c r="G293" s="39"/>
      <c r="I293" s="39"/>
    </row>
    <row r="294" spans="3:9" x14ac:dyDescent="0.2">
      <c r="C294" s="38"/>
      <c r="G294" s="39"/>
      <c r="I294" s="39"/>
    </row>
    <row r="295" spans="3:9" x14ac:dyDescent="0.2">
      <c r="C295" s="38"/>
      <c r="G295" s="39"/>
      <c r="I295" s="39"/>
    </row>
    <row r="296" spans="3:9" x14ac:dyDescent="0.2">
      <c r="C296" s="38"/>
      <c r="G296" s="39"/>
      <c r="I296" s="39"/>
    </row>
    <row r="297" spans="3:9" x14ac:dyDescent="0.2">
      <c r="C297" s="38"/>
      <c r="G297" s="39"/>
      <c r="I297" s="39"/>
    </row>
    <row r="298" spans="3:9" x14ac:dyDescent="0.2">
      <c r="C298" s="38"/>
      <c r="G298" s="39"/>
      <c r="I298" s="39"/>
    </row>
    <row r="299" spans="3:9" x14ac:dyDescent="0.2">
      <c r="C299" s="38"/>
      <c r="G299" s="39"/>
      <c r="I299" s="39"/>
    </row>
    <row r="300" spans="3:9" x14ac:dyDescent="0.2">
      <c r="C300" s="38"/>
      <c r="G300" s="39"/>
      <c r="I300" s="39"/>
    </row>
    <row r="301" spans="3:9" x14ac:dyDescent="0.2">
      <c r="C301" s="38"/>
      <c r="G301" s="39"/>
      <c r="I301" s="39"/>
    </row>
    <row r="302" spans="3:9" x14ac:dyDescent="0.2">
      <c r="C302" s="38"/>
      <c r="G302" s="39"/>
      <c r="I302" s="39"/>
    </row>
    <row r="303" spans="3:9" x14ac:dyDescent="0.2">
      <c r="C303" s="38"/>
      <c r="G303" s="39"/>
      <c r="I303" s="39"/>
    </row>
    <row r="304" spans="3:9" x14ac:dyDescent="0.2">
      <c r="C304" s="38"/>
      <c r="G304" s="39"/>
      <c r="I304" s="39"/>
    </row>
    <row r="305" spans="3:9" x14ac:dyDescent="0.2">
      <c r="C305" s="38"/>
      <c r="G305" s="39"/>
      <c r="I305" s="39"/>
    </row>
    <row r="306" spans="3:9" x14ac:dyDescent="0.2">
      <c r="C306" s="38"/>
      <c r="G306" s="39"/>
      <c r="I306" s="39"/>
    </row>
    <row r="307" spans="3:9" x14ac:dyDescent="0.2">
      <c r="C307" s="38"/>
      <c r="G307" s="39"/>
      <c r="I307" s="39"/>
    </row>
    <row r="308" spans="3:9" x14ac:dyDescent="0.2">
      <c r="C308" s="38"/>
      <c r="G308" s="39"/>
      <c r="I308" s="39"/>
    </row>
    <row r="309" spans="3:9" x14ac:dyDescent="0.2">
      <c r="C309" s="38"/>
      <c r="G309" s="39"/>
      <c r="I309" s="39"/>
    </row>
    <row r="310" spans="3:9" x14ac:dyDescent="0.2">
      <c r="C310" s="38"/>
      <c r="G310" s="39"/>
      <c r="I310" s="39"/>
    </row>
    <row r="311" spans="3:9" x14ac:dyDescent="0.2">
      <c r="C311" s="38"/>
      <c r="G311" s="39"/>
      <c r="I311" s="39"/>
    </row>
    <row r="312" spans="3:9" x14ac:dyDescent="0.2">
      <c r="C312" s="38"/>
      <c r="G312" s="39"/>
      <c r="I312" s="39"/>
    </row>
    <row r="313" spans="3:9" x14ac:dyDescent="0.2">
      <c r="C313" s="38"/>
      <c r="G313" s="39"/>
      <c r="I313" s="39"/>
    </row>
    <row r="314" spans="3:9" x14ac:dyDescent="0.2">
      <c r="C314" s="38"/>
      <c r="G314" s="39"/>
      <c r="I314" s="39"/>
    </row>
    <row r="315" spans="3:9" x14ac:dyDescent="0.2">
      <c r="C315" s="38"/>
      <c r="G315" s="39"/>
      <c r="I315" s="39"/>
    </row>
    <row r="316" spans="3:9" x14ac:dyDescent="0.2">
      <c r="C316" s="38"/>
      <c r="G316" s="39"/>
      <c r="I316" s="39"/>
    </row>
    <row r="317" spans="3:9" x14ac:dyDescent="0.2">
      <c r="C317" s="38"/>
      <c r="G317" s="39"/>
      <c r="I317" s="39"/>
    </row>
    <row r="318" spans="3:9" x14ac:dyDescent="0.2">
      <c r="C318" s="38"/>
      <c r="G318" s="39"/>
      <c r="I318" s="39"/>
    </row>
    <row r="319" spans="3:9" x14ac:dyDescent="0.2">
      <c r="C319" s="38"/>
      <c r="G319" s="39"/>
      <c r="I319" s="39"/>
    </row>
    <row r="320" spans="3:9" x14ac:dyDescent="0.2">
      <c r="C320" s="38"/>
      <c r="G320" s="39"/>
      <c r="I320" s="39"/>
    </row>
    <row r="321" spans="3:9" x14ac:dyDescent="0.2">
      <c r="C321" s="38"/>
      <c r="G321" s="39"/>
      <c r="I321" s="39"/>
    </row>
    <row r="322" spans="3:9" x14ac:dyDescent="0.2">
      <c r="C322" s="38"/>
      <c r="G322" s="39"/>
      <c r="I322" s="39"/>
    </row>
    <row r="323" spans="3:9" x14ac:dyDescent="0.2">
      <c r="C323" s="38"/>
      <c r="G323" s="39"/>
      <c r="I323" s="39"/>
    </row>
    <row r="324" spans="3:9" x14ac:dyDescent="0.2">
      <c r="C324" s="38"/>
      <c r="G324" s="39"/>
      <c r="I324" s="39"/>
    </row>
    <row r="325" spans="3:9" x14ac:dyDescent="0.2">
      <c r="C325" s="38"/>
      <c r="G325" s="39"/>
      <c r="I325" s="39"/>
    </row>
    <row r="326" spans="3:9" x14ac:dyDescent="0.2">
      <c r="C326" s="38"/>
      <c r="G326" s="39"/>
      <c r="I326" s="39"/>
    </row>
    <row r="327" spans="3:9" x14ac:dyDescent="0.2">
      <c r="C327" s="38"/>
      <c r="G327" s="39"/>
      <c r="I327" s="39"/>
    </row>
    <row r="328" spans="3:9" x14ac:dyDescent="0.2">
      <c r="C328" s="38"/>
      <c r="G328" s="39"/>
      <c r="I328" s="39"/>
    </row>
    <row r="329" spans="3:9" x14ac:dyDescent="0.2">
      <c r="C329" s="38"/>
      <c r="G329" s="39"/>
      <c r="I329" s="39"/>
    </row>
    <row r="330" spans="3:9" x14ac:dyDescent="0.2">
      <c r="C330" s="38"/>
      <c r="G330" s="39"/>
      <c r="I330" s="39"/>
    </row>
    <row r="331" spans="3:9" x14ac:dyDescent="0.2">
      <c r="C331" s="38"/>
      <c r="G331" s="39"/>
      <c r="I331" s="39"/>
    </row>
    <row r="332" spans="3:9" x14ac:dyDescent="0.2">
      <c r="C332" s="38"/>
      <c r="G332" s="39"/>
      <c r="I332" s="39"/>
    </row>
    <row r="333" spans="3:9" x14ac:dyDescent="0.2">
      <c r="C333" s="38"/>
      <c r="G333" s="39"/>
      <c r="I333" s="39"/>
    </row>
    <row r="334" spans="3:9" x14ac:dyDescent="0.2">
      <c r="C334" s="38"/>
      <c r="G334" s="39"/>
      <c r="I334" s="39"/>
    </row>
    <row r="335" spans="3:9" x14ac:dyDescent="0.2">
      <c r="C335" s="38"/>
      <c r="G335" s="39"/>
      <c r="I335" s="39"/>
    </row>
  </sheetData>
  <autoFilter ref="A10:J242" xr:uid="{00000000-0001-0000-0000-000000000000}"/>
  <sortState xmlns:xlrd2="http://schemas.microsoft.com/office/spreadsheetml/2017/richdata2" ref="B11:H335">
    <sortCondition ref="B11:B335"/>
    <sortCondition ref="D11:D335"/>
  </sortState>
  <phoneticPr fontId="4" type="noConversion"/>
  <printOptions horizontalCentered="1" verticalCentered="1"/>
  <pageMargins left="0.7" right="0.7" top="0.75" bottom="0.75" header="0.3" footer="0.3"/>
  <pageSetup scale="42" fitToHeight="0" orientation="landscape" r:id="rId1"/>
  <headerFooter>
    <oddHeader>&amp;LAttachment 1 - Pricing&amp;CGroup #20600 Award #23346
Floor Coverings and Related Services (Statewide Piggyback)&amp;R&amp;A</oddHeader>
    <oddFooter>&amp;L&amp;F&amp;RPage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Mats Pricing</vt:lpstr>
      <vt:lpstr>'Mats Pricing'!Print_Area</vt:lpstr>
      <vt:lpstr>'Mats Pricing'!Print_Titles</vt:lpstr>
    </vt:vector>
  </TitlesOfParts>
  <Company>Mats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alan</dc:creator>
  <cp:lastModifiedBy>Ahlborn, Tyler (OGS)</cp:lastModifiedBy>
  <cp:lastPrinted>2026-03-02T16:33:13Z</cp:lastPrinted>
  <dcterms:created xsi:type="dcterms:W3CDTF">2018-05-27T13:31:15Z</dcterms:created>
  <dcterms:modified xsi:type="dcterms:W3CDTF">2026-03-02T16:34:03Z</dcterms:modified>
</cp:coreProperties>
</file>