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V:\ProcurementServices\PSTm06(Davis)\Voting\22300-23198 VotingSystems\ContractMgmt\Mods\Clear Ballot\#4_10.02.2023\Posting Documents\"/>
    </mc:Choice>
  </mc:AlternateContent>
  <xr:revisionPtr revIDLastSave="0" documentId="13_ncr:1_{F6E4E0BB-0236-47B5-B54D-4DC3AB79EA7F}" xr6:coauthVersionLast="47" xr6:coauthVersionMax="47" xr10:uidLastSave="{00000000-0000-0000-0000-000000000000}"/>
  <bookViews>
    <workbookView xWindow="-103" yWindow="-103" windowWidth="16663" windowHeight="8863" tabRatio="808" xr2:uid="{00000000-000D-0000-FFFF-FFFF00000000}"/>
  </bookViews>
  <sheets>
    <sheet name="Instructions" sheetId="47" r:id="rId1"/>
    <sheet name="Fields" sheetId="42" r:id="rId2"/>
    <sheet name="Product Category Discounts" sheetId="37" r:id="rId3"/>
    <sheet name=" Price List" sheetId="32" r:id="rId4"/>
    <sheet name="NYS Counties - Support" sheetId="39" state="hidden" r:id="rId5"/>
  </sheets>
  <definedNames>
    <definedName name="_xlnm._FilterDatabase" localSheetId="3" hidden="1">' Price List'!$A$6:$M$32</definedName>
    <definedName name="_xlnm.Print_Area" localSheetId="3">' Price List'!$A$1:$M$79</definedName>
    <definedName name="_xlnm.Print_Titles" localSheetId="1">Fields!$1:$1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 i="32" l="1"/>
  <c r="M7" i="32"/>
  <c r="M8" i="32"/>
  <c r="M9" i="32"/>
  <c r="M10" i="32"/>
  <c r="M11" i="32"/>
  <c r="M13" i="32"/>
  <c r="M14" i="32"/>
  <c r="M15" i="32"/>
  <c r="M16" i="32"/>
  <c r="M17" i="32"/>
  <c r="M18" i="32"/>
  <c r="M19" i="32"/>
  <c r="M20" i="32"/>
  <c r="M21" i="32"/>
  <c r="M22" i="32"/>
  <c r="D4" i="32" l="1"/>
  <c r="D3" i="32"/>
  <c r="C5" i="37"/>
  <c r="C4" i="37"/>
  <c r="C3" i="37"/>
  <c r="D2" i="32"/>
  <c r="F3" i="39" l="1"/>
  <c r="F2" i="39"/>
  <c r="M23" i="32" l="1"/>
  <c r="M24" i="32"/>
  <c r="M25" i="32"/>
  <c r="M26" i="32"/>
  <c r="M28" i="32"/>
  <c r="M29" i="32"/>
  <c r="M30" i="32"/>
  <c r="M31" i="32"/>
  <c r="M32" i="32"/>
</calcChain>
</file>

<file path=xl/sharedStrings.xml><?xml version="1.0" encoding="utf-8"?>
<sst xmlns="http://schemas.openxmlformats.org/spreadsheetml/2006/main" count="704" uniqueCount="398">
  <si>
    <t>Manufacturer Name</t>
  </si>
  <si>
    <t>Unit of Measure (UOM)</t>
  </si>
  <si>
    <t>Product Category</t>
  </si>
  <si>
    <t>Manufacturer's Part Number</t>
  </si>
  <si>
    <t>List Price</t>
  </si>
  <si>
    <t>Category Discount</t>
  </si>
  <si>
    <t>Net NYS Price</t>
  </si>
  <si>
    <t>Allegany</t>
  </si>
  <si>
    <t>Cattaraugus</t>
  </si>
  <si>
    <t>Chautauqua</t>
  </si>
  <si>
    <t>Erie</t>
  </si>
  <si>
    <t>Niagara</t>
  </si>
  <si>
    <t>Cayuga</t>
  </si>
  <si>
    <t>Cortland</t>
  </si>
  <si>
    <t>Madison</t>
  </si>
  <si>
    <t>Onondaga</t>
  </si>
  <si>
    <t>Oswego</t>
  </si>
  <si>
    <t>Genesee</t>
  </si>
  <si>
    <t>Livingston</t>
  </si>
  <si>
    <t>Monroe</t>
  </si>
  <si>
    <t>Ontario</t>
  </si>
  <si>
    <t>Orleans</t>
  </si>
  <si>
    <t>Seneca</t>
  </si>
  <si>
    <t>Wayne</t>
  </si>
  <si>
    <t>Wyoming</t>
  </si>
  <si>
    <t>Yates</t>
  </si>
  <si>
    <t>Broome</t>
  </si>
  <si>
    <t>Chemung</t>
  </si>
  <si>
    <t>Chenango</t>
  </si>
  <si>
    <t>Delaware</t>
  </si>
  <si>
    <t>Schuyler</t>
  </si>
  <si>
    <t>Steuben</t>
  </si>
  <si>
    <t>Tioga</t>
  </si>
  <si>
    <t>Tompkins</t>
  </si>
  <si>
    <t>Fulton</t>
  </si>
  <si>
    <t>Herkimer</t>
  </si>
  <si>
    <t>Montgomery</t>
  </si>
  <si>
    <t>Oneida</t>
  </si>
  <si>
    <t>Otsego</t>
  </si>
  <si>
    <t>Schoharie</t>
  </si>
  <si>
    <t>Albany</t>
  </si>
  <si>
    <t>Columbia</t>
  </si>
  <si>
    <t>Greene</t>
  </si>
  <si>
    <t>Rensselaer</t>
  </si>
  <si>
    <t>Saratoga</t>
  </si>
  <si>
    <t>Schenectady</t>
  </si>
  <si>
    <t>Warren</t>
  </si>
  <si>
    <t>Washington</t>
  </si>
  <si>
    <t>Dutchess</t>
  </si>
  <si>
    <t>Orange</t>
  </si>
  <si>
    <t>Putnam</t>
  </si>
  <si>
    <t>Rockland</t>
  </si>
  <si>
    <t>Sullivan</t>
  </si>
  <si>
    <t>Ulster</t>
  </si>
  <si>
    <t>Westchester</t>
  </si>
  <si>
    <t>Bronx</t>
  </si>
  <si>
    <t>Kings</t>
  </si>
  <si>
    <t>New York</t>
  </si>
  <si>
    <t>Queens</t>
  </si>
  <si>
    <t>Richmond</t>
  </si>
  <si>
    <t>Nassau</t>
  </si>
  <si>
    <t>Suffolk</t>
  </si>
  <si>
    <t>Clinton</t>
  </si>
  <si>
    <t>Essex</t>
  </si>
  <si>
    <t>Franklin</t>
  </si>
  <si>
    <t>Hamilton</t>
  </si>
  <si>
    <t>Jefferson</t>
  </si>
  <si>
    <t>Lewis</t>
  </si>
  <si>
    <t>St. Lawrence</t>
  </si>
  <si>
    <t>Statewide</t>
  </si>
  <si>
    <t>Western NY</t>
  </si>
  <si>
    <t>Finger Lakes</t>
  </si>
  <si>
    <t>Southern Tier</t>
  </si>
  <si>
    <t>Central NY</t>
  </si>
  <si>
    <t>Mohawk Valley</t>
  </si>
  <si>
    <t>Capital Region</t>
  </si>
  <si>
    <t>Mid-Hudson</t>
  </si>
  <si>
    <t>New York City</t>
  </si>
  <si>
    <t>Long Island</t>
  </si>
  <si>
    <t>North Country</t>
  </si>
  <si>
    <t>New York State Counties</t>
  </si>
  <si>
    <t>OR</t>
  </si>
  <si>
    <t>Column Title</t>
  </si>
  <si>
    <t>Entry Type</t>
  </si>
  <si>
    <t>Type of Field</t>
  </si>
  <si>
    <t>Definition</t>
  </si>
  <si>
    <t>Response Examples</t>
  </si>
  <si>
    <t>Item Number</t>
  </si>
  <si>
    <t>Numeric</t>
  </si>
  <si>
    <t>Protected</t>
  </si>
  <si>
    <t>This field is used to consecutively number items being entered.</t>
  </si>
  <si>
    <t>1., 2., 3., 4., etc.</t>
  </si>
  <si>
    <t>Product Name</t>
  </si>
  <si>
    <t>Text</t>
  </si>
  <si>
    <t>Required</t>
  </si>
  <si>
    <t>Product Description</t>
  </si>
  <si>
    <t>ABC-123-456</t>
  </si>
  <si>
    <t>Units Per Unit of Measure</t>
  </si>
  <si>
    <t>Percentage</t>
  </si>
  <si>
    <t>25.00%</t>
  </si>
  <si>
    <t>Actual NYS Discount</t>
  </si>
  <si>
    <t>Optional</t>
  </si>
  <si>
    <t>35.00%</t>
  </si>
  <si>
    <t>Calculated</t>
  </si>
  <si>
    <t>Part/Stock Number</t>
  </si>
  <si>
    <t xml:space="preserve">XYZ tablet, XYZ hot spot, XYZ Stylus, XYZ case, XYZ software </t>
  </si>
  <si>
    <t xml:space="preserve">This field is used to provide a detailed description of a specific item. </t>
  </si>
  <si>
    <t>Each, Year</t>
  </si>
  <si>
    <t>Each (1); Year (1)</t>
  </si>
  <si>
    <t>Minimum NYS Discount/ Category Discount</t>
  </si>
  <si>
    <t>Manufacturer XYZ</t>
  </si>
  <si>
    <t>NYS Vendor ID:</t>
  </si>
  <si>
    <t>Instructions</t>
  </si>
  <si>
    <t>Contractor Name:</t>
  </si>
  <si>
    <t>Contractor shall identify whether in-person Support Services as approved by SBOE will be offered either statewide, to all New York State County Boards of Election, under this Contract or must identify all New York State Counties individually where in-person Support Services will be offered under this Contract.</t>
  </si>
  <si>
    <t>Contractor's Name:</t>
  </si>
  <si>
    <t>Contract Number:</t>
  </si>
  <si>
    <t>Effective Date:</t>
  </si>
  <si>
    <t>Date Contractor's Bid was opened by OGS</t>
  </si>
  <si>
    <t>1. This Instructions tab</t>
  </si>
  <si>
    <t>2. Fields</t>
  </si>
  <si>
    <t>Instructions:</t>
  </si>
  <si>
    <t>This field is used to provide the Part/Stock Number used by the Contractor for ordering purposes.</t>
  </si>
  <si>
    <t xml:space="preserve">This field lists the price published in the regularly published commercial catalog for the Product being offered. Monetary values will be two (2) decimal points.  </t>
  </si>
  <si>
    <t xml:space="preserve">All NYS Net Prices are all-inclusive and shall cover all shipping, handling, insurance, associated delivery charges (F.O.B Destination to the dock/delivery location of the Authorized User), and all other costs. </t>
  </si>
  <si>
    <t xml:space="preserve">Contractor offers the following Category Discount percentage from their regularly published commercial price list which will apply to all items within the identified Product Category. 
</t>
  </si>
  <si>
    <t>Product Category Discounts</t>
  </si>
  <si>
    <t>3. Product Category Discounts</t>
  </si>
  <si>
    <t>NYS Contract Price List</t>
  </si>
  <si>
    <t xml:space="preserve">The price listed on the NYS Contract Price List for each Contract SKU shall be a not-to-exceed price.  Contractor may offer more favorable pricing to Authorized Users for particular transactions. </t>
  </si>
  <si>
    <t>Please be advised that this Appendix contains the following four (4) tabs:</t>
  </si>
  <si>
    <t>The purpose of this document is to provide Authorized Users with a NYS Contract Price List listing the Products available for purchase under this Contract. Only Products included on this price list may be sold under this Contract.</t>
  </si>
  <si>
    <t>Contractor will only be permitted to sell Voting System(s) as approved by SBOE under this Contract. Contract must include all the required items that a CBOE needs to be compliant with with the Voting System(s) as approved by SBOE.</t>
  </si>
  <si>
    <t>Voting System software</t>
  </si>
  <si>
    <t>Voting System, Pollworker Training, Consumables, Support Services</t>
  </si>
  <si>
    <t>Voting System</t>
  </si>
  <si>
    <t>This field is used to indicate a Product's Name.</t>
  </si>
  <si>
    <t>Types of Products being offered under the Contract. The Product Category has been pre-filled for each individual price sheet to reflect the Product Category.</t>
  </si>
  <si>
    <t>This field is used the name of the manufacturer of the Product offered.</t>
  </si>
  <si>
    <t>This field is used to provide the Unit of Measure of an item.</t>
  </si>
  <si>
    <t>This field is used to indicate the total number of items within the unit of measure.</t>
  </si>
  <si>
    <t xml:space="preserve">This field contains the manufacturer’s unique identifier assigned to the item, which consists of alphanumeric characters. </t>
  </si>
  <si>
    <t>This field contains the Category Discount associated with a Product Category.</t>
  </si>
  <si>
    <t xml:space="preserve">This is an alternative discount that is not cumulative with the Category discount. This field is used to indicate a discount that is higher than the Minimum Category Discount percent. Items that contain this discount will have a net price calculated on this discount. All discount percentage values shall not exceed two (2) decimal places (e.g. 20.12333 shall be rounded to 20.12%). </t>
  </si>
  <si>
    <t>This field calculates the Net NYS Price by applying the greater discount percentage of either the Minimum Category Discount or the Actual NYS Discount to the List Price. Monetary values will be two (2) decimal points.  All Net NYS Contract Prices are Not-to-Exceed prices.</t>
  </si>
  <si>
    <t>Award 23198 Price List</t>
  </si>
  <si>
    <t>4. Price List</t>
  </si>
  <si>
    <t>Appendix E</t>
  </si>
  <si>
    <t>Clear Ballot Group, Inc.</t>
  </si>
  <si>
    <t>41013-1-1</t>
  </si>
  <si>
    <t>ClearCount Server Bundle</t>
  </si>
  <si>
    <t>Each</t>
  </si>
  <si>
    <t>Clear Ballot</t>
  </si>
  <si>
    <t>41013-2-1</t>
  </si>
  <si>
    <t>ClearCount Large Server Bundle</t>
  </si>
  <si>
    <t>41012-2-1</t>
  </si>
  <si>
    <t>ClearCount fi-7800 Scanner Bundle</t>
  </si>
  <si>
    <t>41012-3-1</t>
  </si>
  <si>
    <t>ClearCount fi-7900 Scanner Bundle</t>
  </si>
  <si>
    <t>Includes:  Server, Desktop Monitor, Router, Hard Drive, Keyboard, Mouse, DVD Drive, Powerstrip, Printer</t>
  </si>
  <si>
    <t>Includes:  Scanner, Laptop, Laptop Stand, Scanner Support, ScanAidKit</t>
  </si>
  <si>
    <t>Dell</t>
  </si>
  <si>
    <t>11110-2-1</t>
  </si>
  <si>
    <t>ClearCount Server</t>
  </si>
  <si>
    <t>Part of ClearCount Server Bundle</t>
  </si>
  <si>
    <t>PowerEdge T140</t>
  </si>
  <si>
    <t>Part of Server and Large Server Bundle</t>
  </si>
  <si>
    <t>54214-1-1</t>
  </si>
  <si>
    <t>Keyboard</t>
  </si>
  <si>
    <t>Kb216</t>
  </si>
  <si>
    <t>54213-2-1</t>
  </si>
  <si>
    <t>Mouse</t>
  </si>
  <si>
    <t>MS116</t>
  </si>
  <si>
    <t>54223-2-1</t>
  </si>
  <si>
    <t>DVD Drive</t>
  </si>
  <si>
    <t>LG</t>
  </si>
  <si>
    <t>GP65NB60</t>
  </si>
  <si>
    <t>32000-2-1</t>
  </si>
  <si>
    <t>Printer</t>
  </si>
  <si>
    <t>Brother</t>
  </si>
  <si>
    <t>HL-L2350DW</t>
  </si>
  <si>
    <t>51220-1-1</t>
  </si>
  <si>
    <t>Powerstrip</t>
  </si>
  <si>
    <t>Belkin</t>
  </si>
  <si>
    <t>F9D1000</t>
  </si>
  <si>
    <t>11120-2-1</t>
  </si>
  <si>
    <t>ClearCount Large Server</t>
  </si>
  <si>
    <t>Part of ClearCount Large Server Bundle</t>
  </si>
  <si>
    <t>PowerEdge T440</t>
  </si>
  <si>
    <t>21300-2-1</t>
  </si>
  <si>
    <t>ClearCount fi-7800 Scanner</t>
  </si>
  <si>
    <t>Part of fi-7800 Scanner Bundle</t>
  </si>
  <si>
    <t>Fujitsu</t>
  </si>
  <si>
    <t>fi-7800</t>
  </si>
  <si>
    <t>81112-1-2</t>
  </si>
  <si>
    <t>Scanner Support</t>
  </si>
  <si>
    <t>Part of both Scanner Bundles</t>
  </si>
  <si>
    <t>65111-1-1</t>
  </si>
  <si>
    <t>Laptop Stand</t>
  </si>
  <si>
    <t>Uncaged Ergonomics</t>
  </si>
  <si>
    <t>WEEs (661799222990)</t>
  </si>
  <si>
    <t>71121-1-1</t>
  </si>
  <si>
    <t>ScanAid Kit</t>
  </si>
  <si>
    <t>Part both Scanner Bundles</t>
  </si>
  <si>
    <t>fi-7800/fi-7900 Scan Aid Kit</t>
  </si>
  <si>
    <t>21400-2-1</t>
  </si>
  <si>
    <t>ClearCount fi-7900 Scanner</t>
  </si>
  <si>
    <t>Part of fi-7900 Scanner Bundle</t>
  </si>
  <si>
    <t>fi-7900</t>
  </si>
  <si>
    <t>51110-3-1</t>
  </si>
  <si>
    <t>UPS</t>
  </si>
  <si>
    <t>Optional Item</t>
  </si>
  <si>
    <t>APC</t>
  </si>
  <si>
    <t>SMT1500C</t>
  </si>
  <si>
    <t>11120-3-2</t>
  </si>
  <si>
    <t>Toner</t>
  </si>
  <si>
    <t>Consumable</t>
  </si>
  <si>
    <t>TN-660</t>
  </si>
  <si>
    <t>73210-1-1</t>
  </si>
  <si>
    <t>ClearCount Optimized Server</t>
  </si>
  <si>
    <t>Optional Configuration of Large Server/ Large Server Bundle</t>
  </si>
  <si>
    <t>PowerEdge T440 (Optimized)</t>
  </si>
  <si>
    <t>73220-2-1</t>
  </si>
  <si>
    <t>Printer Drum</t>
  </si>
  <si>
    <t>DR-730</t>
  </si>
  <si>
    <t>Customer Training</t>
  </si>
  <si>
    <t>sv-0001</t>
  </si>
  <si>
    <t>Training</t>
  </si>
  <si>
    <t>Services</t>
  </si>
  <si>
    <t>Day</t>
  </si>
  <si>
    <t>n/a</t>
  </si>
  <si>
    <t>Election Support</t>
  </si>
  <si>
    <t>sv-0002</t>
  </si>
  <si>
    <t>1st year annual license included</t>
  </si>
  <si>
    <t>ClearCount Software</t>
  </si>
  <si>
    <t>ccsw-0001</t>
  </si>
  <si>
    <t>Per License</t>
  </si>
  <si>
    <t>ClearCount 1.6</t>
  </si>
  <si>
    <t>ccsw-002</t>
  </si>
  <si>
    <t>ClearCount Software Warranty</t>
  </si>
  <si>
    <t>1 Year Annual License</t>
  </si>
  <si>
    <t>Per Year</t>
  </si>
  <si>
    <t>PC69384</t>
  </si>
  <si>
    <t>52210-2-1</t>
  </si>
  <si>
    <t>Hard Drive</t>
  </si>
  <si>
    <t>Western Digital</t>
  </si>
  <si>
    <t>WDBBGB0040HBK-NESN</t>
  </si>
  <si>
    <t>52220-2-1</t>
  </si>
  <si>
    <t>8 TB Hard Drive</t>
  </si>
  <si>
    <t>WDBBGB0080HBK-NESN</t>
  </si>
  <si>
    <t>Part/ Stock Number</t>
  </si>
  <si>
    <t>All Tiers:  $11,000 up to 10,000 Registered Voters. Plus $.24 per Registered Voter after 10,000</t>
  </si>
  <si>
    <t xml:space="preserve">	13200-3-1f</t>
  </si>
  <si>
    <t>Admin Station</t>
  </si>
  <si>
    <t>OptiPlex XE3 SFF</t>
  </si>
  <si>
    <t>10018</t>
  </si>
  <si>
    <t>Scan Station Laptop</t>
  </si>
  <si>
    <t>Part of ClearCount 7800/7900 bundles</t>
  </si>
  <si>
    <t>Lattiude 5521</t>
  </si>
  <si>
    <t>20% of upfront software price</t>
  </si>
  <si>
    <t>13556A</t>
  </si>
  <si>
    <t>ClearCount Server Bundle (Standard)</t>
  </si>
  <si>
    <t>13556B</t>
  </si>
  <si>
    <t>ClearCount Server Bundle (Large)</t>
  </si>
  <si>
    <t>Large server, desktop, switch, printer, backup drive and cables for use with ClearCount SW.</t>
  </si>
  <si>
    <t>13556C</t>
  </si>
  <si>
    <t>ClearCount Server Bundle (Rack)</t>
  </si>
  <si>
    <t>Rack server, desktop, switch, printer, backup drive and cables for use with ClearCount SW.</t>
  </si>
  <si>
    <t>11536A</t>
  </si>
  <si>
    <t>ClearCount 7800 Scanner Bundle</t>
  </si>
  <si>
    <t>7800 Scanner, laptop, shelf, cleaning kit and cables.</t>
  </si>
  <si>
    <t>11536B</t>
  </si>
  <si>
    <t>ClearCount 7900 Scanner Bundle</t>
  </si>
  <si>
    <t>7900 Scanner, laptop, shelf, cleaning kit and cables.</t>
  </si>
  <si>
    <t>13388A</t>
  </si>
  <si>
    <t>ClearDesign Server Bundle (Standard)</t>
  </si>
  <si>
    <t>Standard server, desktop, switch and cables for use with ClearDesign SW.</t>
  </si>
  <si>
    <t>13388B</t>
  </si>
  <si>
    <t>ClearDesign Server Bundle (Large)</t>
  </si>
  <si>
    <t>Large server, desktop, switch and cables for use with ClearDesign SW.</t>
  </si>
  <si>
    <t>13388C</t>
  </si>
  <si>
    <t>ClearDesign Server Bundle (Rack)</t>
  </si>
  <si>
    <t>Rack server, desktop, switch and cables for use with ClearDesign SW.</t>
  </si>
  <si>
    <t>41011-2-2</t>
  </si>
  <si>
    <t>Admin Station Bundle</t>
  </si>
  <si>
    <t>Admin Station for ClearDesign or ClearCount</t>
  </si>
  <si>
    <t>10584A</t>
  </si>
  <si>
    <t>Polling Place Bundle -Thermal</t>
  </si>
  <si>
    <t>1 ClearCast Go Bundle &amp; 1 ClearMark (Thermal) Bundle</t>
  </si>
  <si>
    <t>10584B</t>
  </si>
  <si>
    <t>Polling Place Bundle - Laser</t>
  </si>
  <si>
    <t>1 ClearCast Go Bundle &amp; 1 ClearMark (Laser) Bundle</t>
  </si>
  <si>
    <t>ClearCast Go Bundle</t>
  </si>
  <si>
    <t>Precinct voting tabulator with case</t>
  </si>
  <si>
    <t>11140A</t>
  </si>
  <si>
    <t>ClearMark Bundle (Thermal Printer)</t>
  </si>
  <si>
    <t>Accessibility voting machine with thermal printer and case</t>
  </si>
  <si>
    <t>11140B</t>
  </si>
  <si>
    <t>ClearMark Bundle (Laser Printer)</t>
  </si>
  <si>
    <t>Accessibility voting machine with laser printer and case</t>
  </si>
  <si>
    <t>13896A</t>
  </si>
  <si>
    <t>PrintNow Standard (1st Unit &amp; Software)</t>
  </si>
  <si>
    <t>PrintNow software license (5 year), printer and laptop</t>
  </si>
  <si>
    <t>PrintNow Standard (Additional)</t>
  </si>
  <si>
    <t>13896B</t>
  </si>
  <si>
    <t>PrintNow Batch</t>
  </si>
  <si>
    <t>PrintNow software license (5 year), batch printer and laptop</t>
  </si>
  <si>
    <t>Sip Puff</t>
  </si>
  <si>
    <t xml:space="preserve"> AirVoter for ClearMark</t>
  </si>
  <si>
    <t>51110-4-1f</t>
  </si>
  <si>
    <t>UPS - CyberPower PR1500RT2U</t>
  </si>
  <si>
    <t xml:space="preserve">ClearMark Thermal Paper </t>
  </si>
  <si>
    <t>6" ClearMark Thermal Paper Roll  (Box of 2)</t>
  </si>
  <si>
    <t>62221-2-2f</t>
  </si>
  <si>
    <t>ClearCast Go Transport Case</t>
  </si>
  <si>
    <t>Sofsided transportation Case</t>
  </si>
  <si>
    <t>61120-1-1</t>
  </si>
  <si>
    <t>Emergency Ballot Bag</t>
  </si>
  <si>
    <t>Softsided ballot bag (red)</t>
  </si>
  <si>
    <t>52111-4-3f</t>
  </si>
  <si>
    <t>USB stick</t>
  </si>
  <si>
    <t>32GB USB Stick Sandisk</t>
  </si>
  <si>
    <t>77121-3-1f</t>
  </si>
  <si>
    <t>ClearCast Thermal Paper  (Box of 50)</t>
  </si>
  <si>
    <t>3" Uline S-19680</t>
  </si>
  <si>
    <t>ccsw-0001-01</t>
  </si>
  <si>
    <t>cdsw-024</t>
  </si>
  <si>
    <t>ClearDesign Software</t>
  </si>
  <si>
    <t>cdsw-002</t>
  </si>
  <si>
    <t>ClearDesign Software Warranty</t>
  </si>
  <si>
    <t>Origin Instruments</t>
  </si>
  <si>
    <t>AC-0300-AV1V2</t>
  </si>
  <si>
    <t>CyberPower</t>
  </si>
  <si>
    <t>PR1500RT2U</t>
  </si>
  <si>
    <t>Graphic Tickets &amp; Systems</t>
  </si>
  <si>
    <t>Mascot Metropolitan</t>
  </si>
  <si>
    <t>SanDisk</t>
  </si>
  <si>
    <t>SDCZ73-032G-A46/G46</t>
  </si>
  <si>
    <t>Uline</t>
  </si>
  <si>
    <t>S-19680</t>
  </si>
  <si>
    <t>ClearCount 2.4</t>
  </si>
  <si>
    <t>ClearDesign 2.4</t>
  </si>
  <si>
    <t>ClearBallot</t>
  </si>
  <si>
    <t>Less than 25,000 RVs = $20,000
25,000-250,000 RVs = $20,000 + 0.45*(RVs-25,000)
250,000-500,000 RVs = $121,250 + 0.2*(RVs-250,000)
More than 500,000 RVs = 171,250 + (.10 *(RVs-500,000)</t>
  </si>
  <si>
    <t>30% of upfront software price</t>
  </si>
  <si>
    <t>13896A-add</t>
  </si>
  <si>
    <t>ccsw-002a</t>
  </si>
  <si>
    <t>61211-1-3</t>
  </si>
  <si>
    <t>44100-4-5</t>
  </si>
  <si>
    <t>61300-2-1f</t>
  </si>
  <si>
    <t>95113-1-1f</t>
  </si>
  <si>
    <t>14316</t>
  </si>
  <si>
    <t>14488</t>
  </si>
  <si>
    <t>13928</t>
  </si>
  <si>
    <t>66320-1-8</t>
  </si>
  <si>
    <t xml:space="preserve">46100-1-1 </t>
  </si>
  <si>
    <t xml:space="preserve">46200-1-1 </t>
  </si>
  <si>
    <t>46300-1-1</t>
  </si>
  <si>
    <t>62321-1-2</t>
  </si>
  <si>
    <t>34211-2-1f</t>
  </si>
  <si>
    <t>62322-1-2</t>
  </si>
  <si>
    <t>sv-0003</t>
  </si>
  <si>
    <t>Scanner Case - CCGo Ballot Box</t>
  </si>
  <si>
    <t xml:space="preserve">ClearCast Go - Revision 5 </t>
  </si>
  <si>
    <t>Soft Wheeled Ballot Bin</t>
  </si>
  <si>
    <t xml:space="preserve">Internal Ballot Bin </t>
  </si>
  <si>
    <t>ClearCast Privacy Panel</t>
  </si>
  <si>
    <t>ClearCast Power Supply</t>
  </si>
  <si>
    <t>USB Duplicator 1:31</t>
  </si>
  <si>
    <t>USB Duplicator 1:15</t>
  </si>
  <si>
    <t>ClearMark Privacy Panel</t>
  </si>
  <si>
    <t>ClearMark AIO</t>
  </si>
  <si>
    <t>ClearMark Thermal Printer</t>
  </si>
  <si>
    <t>ClearMark BV Scanner</t>
  </si>
  <si>
    <t xml:space="preserve">ClearMark Setup Case </t>
  </si>
  <si>
    <t>ClearMark Laser Printer</t>
  </si>
  <si>
    <t>High Population Onsite/Remote Service (Over 1 million Registered Voters)</t>
  </si>
  <si>
    <t>Orgin Instruments Sip Puff SWIFTY Adapter</t>
  </si>
  <si>
    <t>Ballot Box for ClearCast</t>
  </si>
  <si>
    <t>ClearCast Tabulator</t>
  </si>
  <si>
    <t>Internal bin with wheels for ClearCast Box</t>
  </si>
  <si>
    <t>Internal bin plastic for ClearCast Box</t>
  </si>
  <si>
    <t xml:space="preserve"> Multi Flash USB Card Drive Copier</t>
  </si>
  <si>
    <t>Sip Puff USB to Audio Jack adapter</t>
  </si>
  <si>
    <t>ClearMark All-in-One Privacy Panel</t>
  </si>
  <si>
    <t>ClearMark All-in-One</t>
  </si>
  <si>
    <t>Thermal Printer for ClearMark system</t>
  </si>
  <si>
    <t>Verification Scanner for ClearMark System</t>
  </si>
  <si>
    <t>Set up case for ClearMark System (Thermal Printer)</t>
  </si>
  <si>
    <t>Set up case for ClearMark System (Laser Printer)</t>
  </si>
  <si>
    <t>Monoflo International</t>
  </si>
  <si>
    <t>FSP</t>
  </si>
  <si>
    <t>Systor</t>
  </si>
  <si>
    <t>Lexmark</t>
  </si>
  <si>
    <t>DC 2115-17 HP</t>
  </si>
  <si>
    <t>SYS-USBD-31</t>
  </si>
  <si>
    <t>SYS-USBD-15</t>
  </si>
  <si>
    <t>MS521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</si>
</sst>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8" x14ac:knownFonts="1">
    <font>
      <sz val="10"/>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1"/>
      <color theme="1"/>
      <name val="Calibri"/>
      <family val="2"/>
      <scheme val="minor"/>
    </font>
    <font>
      <sz val="10"/>
      <name val="Calibri"/>
      <family val="2"/>
      <scheme val="minor"/>
    </font>
    <font>
      <sz val="10"/>
      <name val="Arial"/>
      <family val="2"/>
    </font>
    <font>
      <b/>
      <sz val="10"/>
      <color theme="0"/>
      <name val="Arial"/>
      <family val="2"/>
    </font>
    <font>
      <b/>
      <sz val="10"/>
      <name val="Arial"/>
      <family val="2"/>
    </font>
    <font>
      <b/>
      <sz val="14"/>
      <color theme="0"/>
      <name val="Arial"/>
      <family val="2"/>
    </font>
    <font>
      <b/>
      <sz val="11"/>
      <name val="Arial"/>
      <family val="2"/>
    </font>
    <font>
      <b/>
      <sz val="12"/>
      <name val="Arial"/>
      <family val="2"/>
    </font>
    <font>
      <sz val="10"/>
      <color theme="1"/>
      <name val="Arial"/>
      <family val="2"/>
    </font>
    <font>
      <b/>
      <sz val="20"/>
      <color theme="0"/>
      <name val="Arial"/>
      <family val="2"/>
    </font>
    <font>
      <sz val="11"/>
      <color theme="1"/>
      <name val="Arial"/>
      <family val="2"/>
    </font>
    <font>
      <b/>
      <sz val="11"/>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bgColor indexed="64"/>
      </patternFill>
    </fill>
    <fill>
      <patternFill patternType="solid">
        <fgColor rgb="FF1F497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6" fillId="0" borderId="0"/>
    <xf numFmtId="0" fontId="4"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0" fontId="5" fillId="0" borderId="0"/>
    <xf numFmtId="44" fontId="5"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5" fillId="0" borderId="0" applyFont="0" applyFill="0" applyBorder="0" applyAlignment="0" applyProtection="0"/>
  </cellStyleXfs>
  <cellXfs count="111">
    <xf numFmtId="0" fontId="0" fillId="0" borderId="0" xfId="0"/>
    <xf numFmtId="0" fontId="9" fillId="3" borderId="1" xfId="0" applyFont="1" applyFill="1" applyBorder="1" applyAlignment="1" applyProtection="1">
      <alignment horizontal="center" wrapText="1"/>
    </xf>
    <xf numFmtId="0" fontId="0" fillId="0" borderId="0" xfId="0" applyAlignment="1">
      <alignment wrapText="1"/>
    </xf>
    <xf numFmtId="0" fontId="7" fillId="3" borderId="0" xfId="0" applyFont="1" applyFill="1" applyProtection="1"/>
    <xf numFmtId="0" fontId="9" fillId="3" borderId="1" xfId="0" applyFont="1" applyFill="1" applyBorder="1" applyAlignment="1" applyProtection="1">
      <alignment horizontal="center"/>
    </xf>
    <xf numFmtId="0" fontId="10" fillId="0" borderId="1" xfId="0" applyFont="1" applyFill="1" applyBorder="1" applyAlignment="1" applyProtection="1">
      <alignment horizontal="left"/>
    </xf>
    <xf numFmtId="0" fontId="7" fillId="0" borderId="0" xfId="0" applyFont="1" applyFill="1" applyProtection="1"/>
    <xf numFmtId="0" fontId="9" fillId="3" borderId="2" xfId="0" applyFont="1" applyFill="1" applyBorder="1" applyAlignment="1" applyProtection="1">
      <alignment horizontal="center" wrapText="1"/>
    </xf>
    <xf numFmtId="0" fontId="7" fillId="0" borderId="0" xfId="0" applyFont="1" applyFill="1" applyAlignment="1" applyProtection="1">
      <alignment horizontal="center"/>
    </xf>
    <xf numFmtId="0" fontId="8" fillId="0" borderId="0" xfId="0" applyFont="1"/>
    <xf numFmtId="0" fontId="8" fillId="0" borderId="0" xfId="0" applyFont="1" applyBorder="1"/>
    <xf numFmtId="0" fontId="8" fillId="0" borderId="0" xfId="0" applyFont="1" applyFill="1"/>
    <xf numFmtId="0" fontId="8" fillId="0" borderId="5" xfId="0" applyFont="1" applyBorder="1" applyAlignment="1"/>
    <xf numFmtId="0" fontId="8" fillId="2" borderId="0" xfId="0" applyFont="1" applyFill="1"/>
    <xf numFmtId="0" fontId="8" fillId="2" borderId="0" xfId="0" applyFont="1" applyFill="1" applyBorder="1"/>
    <xf numFmtId="0" fontId="8" fillId="2" borderId="0" xfId="0" applyFont="1" applyFill="1" applyAlignment="1"/>
    <xf numFmtId="0" fontId="8" fillId="2" borderId="0" xfId="0" applyFont="1" applyFill="1" applyAlignment="1">
      <alignment horizontal="center"/>
    </xf>
    <xf numFmtId="0" fontId="8" fillId="2" borderId="0" xfId="0" applyFont="1" applyFill="1" applyBorder="1" applyAlignment="1"/>
    <xf numFmtId="0" fontId="12" fillId="2" borderId="0" xfId="0" applyFont="1" applyFill="1" applyAlignment="1">
      <alignment horizontal="left"/>
    </xf>
    <xf numFmtId="164" fontId="8" fillId="0" borderId="9" xfId="8" applyNumberFormat="1" applyFont="1" applyBorder="1" applyAlignment="1" applyProtection="1">
      <alignment horizontal="center" vertical="center" wrapText="1"/>
    </xf>
    <xf numFmtId="0" fontId="10" fillId="5" borderId="1" xfId="0" applyFont="1" applyFill="1" applyBorder="1" applyAlignment="1" applyProtection="1">
      <alignment horizontal="center"/>
    </xf>
    <xf numFmtId="0" fontId="8" fillId="0" borderId="1" xfId="0" applyFont="1" applyBorder="1" applyProtection="1">
      <protection locked="0"/>
    </xf>
    <xf numFmtId="0" fontId="8" fillId="0" borderId="1" xfId="0" applyFont="1" applyFill="1" applyBorder="1" applyProtection="1">
      <protection locked="0"/>
    </xf>
    <xf numFmtId="0" fontId="16" fillId="0" borderId="0" xfId="9" applyFont="1"/>
    <xf numFmtId="0" fontId="17" fillId="0" borderId="0" xfId="9" applyFont="1"/>
    <xf numFmtId="10" fontId="8" fillId="5" borderId="1" xfId="0" applyNumberFormat="1" applyFont="1" applyFill="1" applyBorder="1" applyAlignment="1" applyProtection="1">
      <alignment wrapText="1"/>
      <protection locked="0"/>
    </xf>
    <xf numFmtId="0" fontId="17" fillId="0" borderId="1" xfId="9" applyFont="1" applyBorder="1"/>
    <xf numFmtId="0" fontId="17" fillId="0" borderId="1" xfId="9" applyFont="1" applyBorder="1" applyAlignment="1">
      <alignment wrapText="1"/>
    </xf>
    <xf numFmtId="14" fontId="17" fillId="0" borderId="1" xfId="9" applyNumberFormat="1" applyFont="1" applyBorder="1" applyAlignment="1">
      <alignment horizontal="left"/>
    </xf>
    <xf numFmtId="0" fontId="10" fillId="0" borderId="1" xfId="0" applyFont="1" applyFill="1" applyBorder="1" applyAlignment="1" applyProtection="1">
      <alignment horizontal="left"/>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4" fillId="0" borderId="1" xfId="0" applyFont="1" applyBorder="1" applyAlignment="1">
      <alignment horizontal="left" vertical="center" wrapText="1"/>
    </xf>
    <xf numFmtId="49" fontId="14" fillId="0" borderId="9"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left" vertical="center" wrapText="1"/>
    </xf>
    <xf numFmtId="49" fontId="8" fillId="0" borderId="9" xfId="0" applyNumberFormat="1" applyFont="1" applyBorder="1" applyAlignment="1">
      <alignment horizontal="center" vertical="center" wrapText="1"/>
    </xf>
    <xf numFmtId="43" fontId="14" fillId="0" borderId="8" xfId="0" applyNumberFormat="1" applyFont="1" applyBorder="1" applyAlignment="1">
      <alignment horizontal="center" vertical="center" wrapText="1"/>
    </xf>
    <xf numFmtId="43" fontId="14" fillId="0" borderId="1" xfId="0" applyNumberFormat="1" applyFont="1" applyBorder="1" applyAlignment="1">
      <alignment horizontal="center" vertical="center" wrapText="1"/>
    </xf>
    <xf numFmtId="164" fontId="8" fillId="0" borderId="9" xfId="0" applyNumberFormat="1" applyFont="1" applyBorder="1" applyAlignment="1">
      <alignment horizontal="center" vertical="center" wrapText="1"/>
    </xf>
    <xf numFmtId="9" fontId="8" fillId="0" borderId="8"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9" fillId="10" borderId="4" xfId="0" applyFont="1" applyFill="1" applyBorder="1" applyAlignment="1">
      <alignment horizontal="center" vertical="center" wrapText="1"/>
    </xf>
    <xf numFmtId="44" fontId="10" fillId="0" borderId="1" xfId="1" applyFont="1" applyFill="1" applyBorder="1" applyAlignment="1" applyProtection="1">
      <alignment horizontal="center" vertical="top" wrapText="1"/>
    </xf>
    <xf numFmtId="164" fontId="8" fillId="0" borderId="1" xfId="0" applyNumberFormat="1" applyFont="1" applyFill="1" applyBorder="1" applyAlignment="1" applyProtection="1">
      <alignment horizontal="left" vertical="top" wrapText="1"/>
      <protection hidden="1"/>
    </xf>
    <xf numFmtId="49" fontId="8" fillId="0" borderId="1" xfId="0" applyNumberFormat="1" applyFont="1" applyFill="1" applyBorder="1" applyAlignment="1" applyProtection="1">
      <alignment horizontal="left" vertical="top" wrapText="1"/>
      <protection locked="0"/>
    </xf>
    <xf numFmtId="164" fontId="8" fillId="0" borderId="1" xfId="1" applyNumberFormat="1" applyFont="1" applyFill="1" applyBorder="1" applyAlignment="1" applyProtection="1">
      <alignment horizontal="left" vertical="top" wrapText="1"/>
      <protection locked="0"/>
    </xf>
    <xf numFmtId="49" fontId="8" fillId="0" borderId="3" xfId="0" applyNumberFormat="1" applyFont="1" applyFill="1" applyBorder="1" applyAlignment="1" applyProtection="1">
      <alignment horizontal="left" vertical="top" wrapText="1"/>
      <protection locked="0"/>
    </xf>
    <xf numFmtId="49" fontId="8" fillId="0" borderId="3" xfId="0" applyNumberFormat="1" applyFont="1" applyFill="1" applyBorder="1" applyAlignment="1" applyProtection="1">
      <alignment vertical="top" wrapText="1"/>
      <protection locked="0"/>
    </xf>
    <xf numFmtId="49" fontId="8" fillId="0" borderId="1" xfId="0" applyNumberFormat="1" applyFont="1" applyFill="1" applyBorder="1" applyAlignment="1" applyProtection="1">
      <alignment vertical="top" wrapText="1"/>
      <protection locked="0"/>
    </xf>
    <xf numFmtId="0" fontId="0" fillId="0" borderId="0" xfId="0" applyAlignment="1">
      <alignment vertical="top"/>
    </xf>
    <xf numFmtId="0" fontId="11" fillId="10" borderId="18" xfId="0" applyFont="1" applyFill="1" applyBorder="1" applyAlignment="1"/>
    <xf numFmtId="0" fontId="11" fillId="10" borderId="19" xfId="0" applyFont="1" applyFill="1" applyBorder="1" applyAlignment="1"/>
    <xf numFmtId="0" fontId="10" fillId="0" borderId="1" xfId="0" applyFont="1" applyFill="1" applyBorder="1" applyAlignment="1" applyProtection="1">
      <alignment horizontal="left"/>
    </xf>
    <xf numFmtId="0" fontId="10" fillId="4" borderId="1" xfId="1" applyNumberFormat="1" applyFont="1" applyFill="1" applyBorder="1" applyAlignment="1" applyProtection="1">
      <alignment horizontal="center" vertical="top" wrapText="1"/>
    </xf>
    <xf numFmtId="1" fontId="8" fillId="0" borderId="1" xfId="0" applyNumberFormat="1" applyFont="1" applyFill="1" applyBorder="1" applyAlignment="1" applyProtection="1">
      <alignment horizontal="center" vertical="top" wrapText="1"/>
      <protection locked="0"/>
    </xf>
    <xf numFmtId="164" fontId="8" fillId="0" borderId="1" xfId="1" applyNumberFormat="1" applyFont="1" applyFill="1" applyBorder="1" applyAlignment="1" applyProtection="1">
      <alignment vertical="top" wrapText="1"/>
      <protection locked="0"/>
    </xf>
    <xf numFmtId="9" fontId="8" fillId="0" borderId="1" xfId="1" applyNumberFormat="1" applyFont="1" applyFill="1" applyBorder="1" applyAlignment="1" applyProtection="1">
      <alignment vertical="top" wrapText="1"/>
    </xf>
    <xf numFmtId="9" fontId="8" fillId="0" borderId="1" xfId="0" applyNumberFormat="1" applyFont="1" applyFill="1" applyBorder="1" applyAlignment="1" applyProtection="1">
      <alignment vertical="top" wrapText="1"/>
      <protection locked="0" hidden="1"/>
    </xf>
    <xf numFmtId="164" fontId="8" fillId="0" borderId="1" xfId="0" applyNumberFormat="1" applyFont="1" applyFill="1" applyBorder="1" applyAlignment="1" applyProtection="1">
      <alignment vertical="top" wrapText="1"/>
      <protection hidden="1"/>
    </xf>
    <xf numFmtId="9" fontId="8" fillId="0" borderId="1" xfId="1" applyNumberFormat="1" applyFont="1" applyFill="1" applyBorder="1" applyAlignment="1" applyProtection="1">
      <alignment horizontal="right" vertical="top" wrapText="1"/>
    </xf>
    <xf numFmtId="9" fontId="8" fillId="0" borderId="1" xfId="0" applyNumberFormat="1" applyFont="1" applyFill="1" applyBorder="1" applyAlignment="1" applyProtection="1">
      <alignment horizontal="left" vertical="top" wrapText="1"/>
      <protection locked="0" hidden="1"/>
    </xf>
    <xf numFmtId="0" fontId="0" fillId="0" borderId="1" xfId="0" applyFill="1" applyBorder="1"/>
    <xf numFmtId="0" fontId="15" fillId="9" borderId="0" xfId="9" applyFont="1" applyFill="1" applyAlignment="1">
      <alignment horizontal="center"/>
    </xf>
    <xf numFmtId="0" fontId="15" fillId="10" borderId="0" xfId="9" applyFont="1" applyFill="1" applyAlignment="1">
      <alignment horizontal="center"/>
    </xf>
    <xf numFmtId="0" fontId="17" fillId="0" borderId="0" xfId="9" applyFont="1" applyAlignment="1">
      <alignment horizontal="center"/>
    </xf>
    <xf numFmtId="0" fontId="16" fillId="0" borderId="8" xfId="9" applyFont="1" applyBorder="1" applyAlignment="1">
      <alignment horizontal="left" vertical="top" wrapText="1"/>
    </xf>
    <xf numFmtId="0" fontId="16" fillId="0" borderId="1" xfId="9" applyFont="1" applyBorder="1" applyAlignment="1">
      <alignment horizontal="left" vertical="top" wrapText="1"/>
    </xf>
    <xf numFmtId="0" fontId="16" fillId="0" borderId="9" xfId="9" applyFont="1" applyBorder="1" applyAlignment="1">
      <alignment horizontal="left" vertical="top" wrapText="1"/>
    </xf>
    <xf numFmtId="0" fontId="16" fillId="0" borderId="4" xfId="9" applyFont="1" applyBorder="1" applyAlignment="1">
      <alignment horizontal="left" wrapText="1"/>
    </xf>
    <xf numFmtId="0" fontId="17" fillId="0" borderId="6" xfId="9" applyFont="1" applyBorder="1" applyAlignment="1">
      <alignment horizontal="left" wrapText="1"/>
    </xf>
    <xf numFmtId="0" fontId="17" fillId="0" borderId="7" xfId="9" applyFont="1" applyBorder="1" applyAlignment="1">
      <alignment horizontal="left" wrapText="1"/>
    </xf>
    <xf numFmtId="0" fontId="16" fillId="0" borderId="11" xfId="9" applyFont="1" applyBorder="1" applyAlignment="1">
      <alignment horizontal="left" vertical="top" wrapText="1"/>
    </xf>
    <xf numFmtId="0" fontId="16" fillId="0" borderId="12" xfId="9" applyFont="1" applyBorder="1" applyAlignment="1">
      <alignment horizontal="left" vertical="top" wrapText="1"/>
    </xf>
    <xf numFmtId="0" fontId="16" fillId="0" borderId="13" xfId="9" applyFont="1" applyBorder="1" applyAlignment="1">
      <alignment horizontal="left" vertical="top" wrapText="1"/>
    </xf>
    <xf numFmtId="0" fontId="16" fillId="0" borderId="0" xfId="9" applyFont="1" applyAlignment="1">
      <alignment horizontal="left" vertical="top" wrapText="1"/>
    </xf>
    <xf numFmtId="0" fontId="10" fillId="0" borderId="1" xfId="0" applyFont="1" applyFill="1" applyBorder="1" applyAlignment="1" applyProtection="1">
      <alignment horizontal="left"/>
    </xf>
    <xf numFmtId="14" fontId="10" fillId="0" borderId="1" xfId="0" applyNumberFormat="1" applyFont="1" applyFill="1" applyBorder="1" applyAlignment="1" applyProtection="1">
      <alignment horizontal="left"/>
    </xf>
    <xf numFmtId="0" fontId="8" fillId="7" borderId="1" xfId="0" applyFont="1" applyFill="1" applyBorder="1" applyAlignment="1" applyProtection="1">
      <alignment horizontal="center" vertical="top" wrapText="1"/>
    </xf>
    <xf numFmtId="0" fontId="11" fillId="10" borderId="0" xfId="0" applyFont="1" applyFill="1" applyAlignment="1" applyProtection="1">
      <alignment horizontal="center"/>
    </xf>
    <xf numFmtId="0" fontId="10" fillId="5" borderId="1" xfId="0" applyFont="1" applyFill="1" applyBorder="1" applyAlignment="1" applyProtection="1">
      <alignment horizontal="left"/>
    </xf>
    <xf numFmtId="0" fontId="8" fillId="0" borderId="2" xfId="0" applyFont="1" applyFill="1" applyBorder="1" applyAlignment="1"/>
    <xf numFmtId="0" fontId="8" fillId="0" borderId="3" xfId="0" applyFont="1" applyFill="1" applyBorder="1" applyAlignment="1"/>
    <xf numFmtId="14" fontId="8" fillId="0" borderId="2" xfId="0" applyNumberFormat="1" applyFont="1" applyFill="1" applyBorder="1" applyAlignment="1">
      <alignment horizontal="left"/>
    </xf>
    <xf numFmtId="14" fontId="8" fillId="0" borderId="3" xfId="0" applyNumberFormat="1" applyFont="1" applyFill="1" applyBorder="1" applyAlignment="1">
      <alignment horizontal="left"/>
    </xf>
    <xf numFmtId="0" fontId="10" fillId="2" borderId="11" xfId="0" applyFont="1" applyFill="1" applyBorder="1" applyAlignment="1">
      <alignment horizontal="left"/>
    </xf>
    <xf numFmtId="0" fontId="10" fillId="2" borderId="12" xfId="0" applyFont="1" applyFill="1" applyBorder="1" applyAlignment="1">
      <alignment horizontal="left"/>
    </xf>
    <xf numFmtId="0" fontId="10" fillId="2" borderId="14" xfId="0" applyFont="1" applyFill="1" applyBorder="1" applyAlignment="1">
      <alignment horizontal="left"/>
    </xf>
    <xf numFmtId="0" fontId="10" fillId="2" borderId="15" xfId="0" applyFont="1" applyFill="1" applyBorder="1" applyAlignment="1">
      <alignment horizontal="left"/>
    </xf>
    <xf numFmtId="0" fontId="10" fillId="2" borderId="8" xfId="0" applyFont="1" applyFill="1" applyBorder="1" applyAlignment="1">
      <alignment horizontal="left"/>
    </xf>
    <xf numFmtId="0" fontId="10" fillId="2" borderId="1" xfId="0" applyFont="1" applyFill="1" applyBorder="1" applyAlignment="1">
      <alignment horizontal="left"/>
    </xf>
    <xf numFmtId="0" fontId="11" fillId="10" borderId="17" xfId="0" applyFont="1" applyFill="1" applyBorder="1" applyAlignment="1">
      <alignment horizontal="center"/>
    </xf>
    <xf numFmtId="0" fontId="11" fillId="10" borderId="18"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 xfId="0" applyFont="1" applyFill="1" applyBorder="1" applyAlignment="1">
      <alignment horizontal="center"/>
    </xf>
    <xf numFmtId="0" fontId="8" fillId="0" borderId="9" xfId="0" applyFont="1" applyFill="1" applyBorder="1" applyAlignment="1">
      <alignment horizontal="center"/>
    </xf>
    <xf numFmtId="14" fontId="8" fillId="0" borderId="12" xfId="0" applyNumberFormat="1" applyFont="1" applyFill="1" applyBorder="1" applyAlignment="1">
      <alignment horizontal="center"/>
    </xf>
    <xf numFmtId="14" fontId="8" fillId="0" borderId="13" xfId="0" applyNumberFormat="1" applyFont="1" applyFill="1" applyBorder="1" applyAlignment="1">
      <alignment horizontal="center"/>
    </xf>
    <xf numFmtId="0" fontId="11" fillId="8" borderId="0" xfId="0" applyFont="1" applyFill="1" applyAlignment="1">
      <alignment horizontal="center"/>
    </xf>
    <xf numFmtId="0" fontId="8" fillId="6" borderId="1" xfId="0" applyFont="1" applyFill="1" applyBorder="1" applyAlignment="1">
      <alignment horizontal="center" vertical="center" wrapText="1"/>
    </xf>
    <xf numFmtId="0" fontId="13" fillId="2" borderId="0" xfId="0" applyFont="1" applyFill="1" applyAlignment="1">
      <alignment horizontal="center"/>
    </xf>
    <xf numFmtId="0" fontId="12" fillId="0" borderId="0" xfId="0" applyFont="1" applyAlignment="1">
      <alignment horizontal="center"/>
    </xf>
    <xf numFmtId="0" fontId="12" fillId="0" borderId="0" xfId="0" applyFont="1" applyFill="1" applyAlignment="1">
      <alignment horizontal="center"/>
    </xf>
    <xf numFmtId="0" fontId="8" fillId="5" borderId="1" xfId="0" applyFont="1" applyFill="1" applyBorder="1" applyAlignment="1">
      <alignment horizontal="left"/>
    </xf>
    <xf numFmtId="0" fontId="10" fillId="5" borderId="2" xfId="0" applyFont="1" applyFill="1" applyBorder="1" applyAlignment="1">
      <alignment horizontal="center" vertical="top"/>
    </xf>
    <xf numFmtId="0" fontId="10" fillId="5" borderId="10" xfId="0" applyFont="1" applyFill="1" applyBorder="1" applyAlignment="1">
      <alignment horizontal="center" vertical="top"/>
    </xf>
    <xf numFmtId="0" fontId="10" fillId="5" borderId="3" xfId="0" applyFont="1" applyFill="1" applyBorder="1" applyAlignment="1">
      <alignment horizontal="center" vertical="top"/>
    </xf>
    <xf numFmtId="0" fontId="12" fillId="0" borderId="0" xfId="0" applyFont="1" applyAlignment="1">
      <alignment horizontal="left"/>
    </xf>
  </cellXfs>
  <cellStyles count="19">
    <cellStyle name="Comma" xfId="8" builtinId="3"/>
    <cellStyle name="Comma 2" xfId="7" xr:uid="{00000000-0005-0000-0000-000000000000}"/>
    <cellStyle name="Comma 2 2" xfId="17" xr:uid="{6ECEF80B-6BDD-4F61-8A1A-BD333CDC4960}"/>
    <cellStyle name="Comma 3" xfId="18" xr:uid="{6C4B8E01-1F78-460A-B524-D3EA2865D7A6}"/>
    <cellStyle name="Currency" xfId="1" builtinId="4"/>
    <cellStyle name="Currency 2" xfId="2" xr:uid="{00000000-0005-0000-0000-000002000000}"/>
    <cellStyle name="Currency 3" xfId="13" xr:uid="{10383EF6-64F5-4B65-AECE-251376ED7AAC}"/>
    <cellStyle name="Currency 4" xfId="11" xr:uid="{5F8C49C9-3BCA-4642-BD84-3DC134FF52A6}"/>
    <cellStyle name="Normal" xfId="0" builtinId="0"/>
    <cellStyle name="Normal 2" xfId="3" xr:uid="{00000000-0005-0000-0000-000004000000}"/>
    <cellStyle name="Normal 3" xfId="4" xr:uid="{00000000-0005-0000-0000-000005000000}"/>
    <cellStyle name="Normal 3 2" xfId="5" xr:uid="{00000000-0005-0000-0000-000006000000}"/>
    <cellStyle name="Normal 3 2 2" xfId="15" xr:uid="{24E953E4-9903-460C-BA31-B3DE68A8357B}"/>
    <cellStyle name="Normal 3 3" xfId="14" xr:uid="{1D92F5CC-80FB-4A77-A2B7-AAF25207CCE6}"/>
    <cellStyle name="Normal 4" xfId="6" xr:uid="{00000000-0005-0000-0000-000007000000}"/>
    <cellStyle name="Normal 4 2" xfId="16" xr:uid="{C8585BC5-A095-4C9D-8F54-CCE87F5DCD78}"/>
    <cellStyle name="Normal 5" xfId="9" xr:uid="{3FE3745F-4733-4A84-B70D-60650F93E01F}"/>
    <cellStyle name="Normal 5 2" xfId="12" xr:uid="{034E4AF1-A383-491B-9AE6-7EE1FBF9E22F}"/>
    <cellStyle name="Normal 6" xfId="10" xr:uid="{1E10E830-360C-485B-8EA8-1E3DBF666374}"/>
  </cellStyles>
  <dxfs count="3">
    <dxf>
      <font>
        <color rgb="FF9C0006"/>
      </font>
      <fill>
        <patternFill>
          <bgColor rgb="FFFFC7CE"/>
        </patternFill>
      </fill>
    </dxf>
    <dxf>
      <fill>
        <patternFill>
          <bgColor rgb="FFFFFF99"/>
        </patternFill>
      </fill>
    </dxf>
    <dxf>
      <font>
        <color auto="1"/>
      </font>
      <fill>
        <patternFill>
          <bgColor rgb="FFFFFF99"/>
        </patternFill>
      </fill>
    </dxf>
  </dxfs>
  <tableStyles count="0" defaultTableStyle="TableStyleMedium9" defaultPivotStyle="PivotStyleLight16"/>
  <colors>
    <mruColors>
      <color rgb="FFFFFFCC"/>
      <color rgb="FF1F497D"/>
      <color rgb="FFFFFF99"/>
      <color rgb="FFFF99FF"/>
      <color rgb="FF08FC6B"/>
      <color rgb="FF008000"/>
      <color rgb="FF006600"/>
      <color rgb="FF009900"/>
      <color rgb="FF5AA3F4"/>
      <color rgb="FFA9E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8D931-918F-4774-94DF-7AB877BFE805}">
  <dimension ref="A1:D21"/>
  <sheetViews>
    <sheetView tabSelected="1" view="pageLayout" zoomScaleNormal="100" workbookViewId="0">
      <selection activeCell="D12" sqref="D12"/>
    </sheetView>
  </sheetViews>
  <sheetFormatPr defaultColWidth="8.84375" defaultRowHeight="14.15" x14ac:dyDescent="0.35"/>
  <cols>
    <col min="1" max="1" width="25" style="23" customWidth="1"/>
    <col min="2" max="3" width="20.53515625" style="23" customWidth="1"/>
    <col min="4" max="4" width="19.53515625" style="23" customWidth="1"/>
    <col min="5" max="16384" width="8.84375" style="23"/>
  </cols>
  <sheetData>
    <row r="1" spans="1:4" ht="25.3" x14ac:dyDescent="0.6">
      <c r="A1" s="65" t="s">
        <v>147</v>
      </c>
      <c r="B1" s="65"/>
      <c r="C1" s="65"/>
      <c r="D1" s="65"/>
    </row>
    <row r="2" spans="1:4" ht="25.3" x14ac:dyDescent="0.6">
      <c r="A2" s="66" t="s">
        <v>128</v>
      </c>
      <c r="B2" s="66"/>
      <c r="C2" s="66"/>
      <c r="D2" s="66"/>
    </row>
    <row r="3" spans="1:4" ht="14.5" customHeight="1" x14ac:dyDescent="0.35">
      <c r="A3" s="26" t="s">
        <v>115</v>
      </c>
      <c r="B3" s="78" t="s">
        <v>148</v>
      </c>
      <c r="C3" s="78"/>
      <c r="D3" s="78"/>
    </row>
    <row r="4" spans="1:4" ht="14.5" customHeight="1" x14ac:dyDescent="0.35">
      <c r="A4" s="26" t="s">
        <v>116</v>
      </c>
      <c r="B4" s="78" t="s">
        <v>242</v>
      </c>
      <c r="C4" s="78"/>
      <c r="D4" s="78"/>
    </row>
    <row r="5" spans="1:4" ht="14.5" customHeight="1" x14ac:dyDescent="0.35">
      <c r="A5" s="26" t="s">
        <v>117</v>
      </c>
      <c r="B5" s="79">
        <v>45337</v>
      </c>
      <c r="C5" s="78"/>
      <c r="D5" s="78"/>
    </row>
    <row r="6" spans="1:4" x14ac:dyDescent="0.35">
      <c r="A6" s="24"/>
      <c r="B6" s="24"/>
      <c r="C6" s="24"/>
      <c r="D6" s="24"/>
    </row>
    <row r="7" spans="1:4" ht="30" customHeight="1" x14ac:dyDescent="0.35">
      <c r="A7" s="27" t="s">
        <v>118</v>
      </c>
      <c r="B7" s="28">
        <v>44187</v>
      </c>
      <c r="C7" s="24"/>
      <c r="D7" s="24"/>
    </row>
    <row r="8" spans="1:4" x14ac:dyDescent="0.35">
      <c r="A8" s="24"/>
      <c r="B8" s="24"/>
      <c r="C8" s="24"/>
      <c r="D8" s="24"/>
    </row>
    <row r="9" spans="1:4" x14ac:dyDescent="0.35">
      <c r="A9" s="67" t="s">
        <v>130</v>
      </c>
      <c r="B9" s="67"/>
      <c r="C9" s="67"/>
      <c r="D9" s="67"/>
    </row>
    <row r="10" spans="1:4" x14ac:dyDescent="0.35">
      <c r="A10" s="24"/>
      <c r="B10" s="24"/>
      <c r="C10" s="24"/>
      <c r="D10" s="24"/>
    </row>
    <row r="11" spans="1:4" ht="14.5" customHeight="1" x14ac:dyDescent="0.35">
      <c r="A11" s="24"/>
      <c r="B11" s="24" t="s">
        <v>119</v>
      </c>
      <c r="C11" s="24"/>
      <c r="D11" s="24"/>
    </row>
    <row r="12" spans="1:4" ht="14.5" customHeight="1" x14ac:dyDescent="0.35">
      <c r="A12" s="24"/>
      <c r="B12" s="24" t="s">
        <v>120</v>
      </c>
      <c r="C12" s="24"/>
      <c r="D12" s="24"/>
    </row>
    <row r="13" spans="1:4" x14ac:dyDescent="0.35">
      <c r="A13" s="24"/>
      <c r="B13" s="24" t="s">
        <v>127</v>
      </c>
      <c r="C13" s="24"/>
      <c r="D13" s="24"/>
    </row>
    <row r="14" spans="1:4" x14ac:dyDescent="0.35">
      <c r="A14" s="24"/>
      <c r="B14" s="24" t="s">
        <v>146</v>
      </c>
      <c r="C14" s="24"/>
      <c r="D14" s="24"/>
    </row>
    <row r="15" spans="1:4" x14ac:dyDescent="0.35">
      <c r="A15" s="24"/>
      <c r="B15" s="24"/>
      <c r="C15" s="24"/>
      <c r="D15" s="24"/>
    </row>
    <row r="16" spans="1:4" ht="14.6" thickBot="1" x14ac:dyDescent="0.4">
      <c r="A16" s="24" t="s">
        <v>121</v>
      </c>
      <c r="B16" s="24"/>
      <c r="C16" s="24"/>
      <c r="D16" s="24"/>
    </row>
    <row r="17" spans="1:4" ht="42.65" customHeight="1" x14ac:dyDescent="0.35">
      <c r="A17" s="71" t="s">
        <v>132</v>
      </c>
      <c r="B17" s="72"/>
      <c r="C17" s="72"/>
      <c r="D17" s="73"/>
    </row>
    <row r="18" spans="1:4" ht="28.5" customHeight="1" x14ac:dyDescent="0.35">
      <c r="A18" s="68" t="s">
        <v>129</v>
      </c>
      <c r="B18" s="69"/>
      <c r="C18" s="69"/>
      <c r="D18" s="70"/>
    </row>
    <row r="19" spans="1:4" ht="45" customHeight="1" x14ac:dyDescent="0.35">
      <c r="A19" s="68" t="s">
        <v>131</v>
      </c>
      <c r="B19" s="69"/>
      <c r="C19" s="69"/>
      <c r="D19" s="70"/>
    </row>
    <row r="20" spans="1:4" ht="46.75" customHeight="1" thickBot="1" x14ac:dyDescent="0.4">
      <c r="A20" s="74" t="s">
        <v>124</v>
      </c>
      <c r="B20" s="75"/>
      <c r="C20" s="75"/>
      <c r="D20" s="76"/>
    </row>
    <row r="21" spans="1:4" x14ac:dyDescent="0.35">
      <c r="A21" s="77"/>
      <c r="B21" s="77"/>
      <c r="C21" s="77"/>
      <c r="D21" s="77"/>
    </row>
  </sheetData>
  <sheetProtection algorithmName="SHA-512" hashValue="jwKN1Ian96wQO4kI1rIkCuTosrKjb4dFKSWMXCtlzNfowr0T38gKGX4Fa/X/qA2flH9veON6RtU1A5Vcgoqxiw==" saltValue="XeeNVHRMbQnOE4BqchBktg==" spinCount="100000" sheet="1" selectLockedCells="1"/>
  <mergeCells count="11">
    <mergeCell ref="A20:D20"/>
    <mergeCell ref="A21:D21"/>
    <mergeCell ref="B3:D3"/>
    <mergeCell ref="B4:D4"/>
    <mergeCell ref="B5:D5"/>
    <mergeCell ref="A1:D1"/>
    <mergeCell ref="A2:D2"/>
    <mergeCell ref="A9:D9"/>
    <mergeCell ref="A18:D18"/>
    <mergeCell ref="A19:D19"/>
    <mergeCell ref="A17:D17"/>
  </mergeCells>
  <pageMargins left="0.7" right="0.7" top="0.75" bottom="0.75" header="0.3" footer="0.3"/>
  <pageSetup orientation="portrait" r:id="rId1"/>
  <headerFooter>
    <oddHeader>&amp;L&amp;"Arial,Regular"&amp;9Office of General Services
Procurement Services&amp;C&amp;"Arial,Regular"&amp;9Group 22300 - Award 23198
Voting Systems and Related Services and Accessories&amp;R&amp;"Arial,Regular"&amp;9&amp;A
Page &amp;P of  &amp;N</oddHeader>
    <oddFooter xml:space="preserve">&amp;LFebruary 2024&amp;RAppendix E - NYS Contract Price List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1AD5B-36B2-4964-9651-4F67B4236A7E}">
  <dimension ref="A1:E14"/>
  <sheetViews>
    <sheetView showRuler="0" view="pageLayout" zoomScaleNormal="100" workbookViewId="0">
      <selection activeCell="D16" sqref="D16"/>
    </sheetView>
  </sheetViews>
  <sheetFormatPr defaultColWidth="22.53515625" defaultRowHeight="12.9" x14ac:dyDescent="0.35"/>
  <cols>
    <col min="1" max="1" width="14.4609375" style="2" customWidth="1"/>
    <col min="2" max="2" width="10.84375" customWidth="1"/>
    <col min="3" max="3" width="12.53515625" customWidth="1"/>
    <col min="4" max="4" width="33.15234375" customWidth="1"/>
    <col min="5" max="5" width="20.84375" customWidth="1"/>
  </cols>
  <sheetData>
    <row r="1" spans="1:5" x14ac:dyDescent="0.35">
      <c r="A1" s="44" t="s">
        <v>82</v>
      </c>
      <c r="B1" s="44" t="s">
        <v>83</v>
      </c>
      <c r="C1" s="44" t="s">
        <v>84</v>
      </c>
      <c r="D1" s="44" t="s">
        <v>85</v>
      </c>
      <c r="E1" s="44" t="s">
        <v>86</v>
      </c>
    </row>
    <row r="2" spans="1:5" ht="24.9" x14ac:dyDescent="0.35">
      <c r="A2" s="30" t="s">
        <v>87</v>
      </c>
      <c r="B2" s="31" t="s">
        <v>88</v>
      </c>
      <c r="C2" s="32" t="s">
        <v>89</v>
      </c>
      <c r="D2" s="33" t="s">
        <v>90</v>
      </c>
      <c r="E2" s="34" t="s">
        <v>91</v>
      </c>
    </row>
    <row r="3" spans="1:5" ht="49.75" x14ac:dyDescent="0.35">
      <c r="A3" s="35" t="s">
        <v>2</v>
      </c>
      <c r="B3" s="31" t="s">
        <v>93</v>
      </c>
      <c r="C3" s="43" t="s">
        <v>94</v>
      </c>
      <c r="D3" s="36" t="s">
        <v>137</v>
      </c>
      <c r="E3" s="37" t="s">
        <v>134</v>
      </c>
    </row>
    <row r="4" spans="1:5" ht="37.299999999999997" x14ac:dyDescent="0.35">
      <c r="A4" s="35" t="s">
        <v>104</v>
      </c>
      <c r="B4" s="31" t="s">
        <v>93</v>
      </c>
      <c r="C4" s="43" t="s">
        <v>94</v>
      </c>
      <c r="D4" s="36" t="s">
        <v>122</v>
      </c>
      <c r="E4" s="37" t="s">
        <v>96</v>
      </c>
    </row>
    <row r="5" spans="1:5" ht="37.299999999999997" x14ac:dyDescent="0.35">
      <c r="A5" s="30" t="s">
        <v>92</v>
      </c>
      <c r="B5" s="31" t="s">
        <v>93</v>
      </c>
      <c r="C5" s="43" t="s">
        <v>94</v>
      </c>
      <c r="D5" s="33" t="s">
        <v>136</v>
      </c>
      <c r="E5" s="34" t="s">
        <v>105</v>
      </c>
    </row>
    <row r="6" spans="1:5" ht="24.9" x14ac:dyDescent="0.35">
      <c r="A6" s="30" t="s">
        <v>95</v>
      </c>
      <c r="B6" s="31" t="s">
        <v>93</v>
      </c>
      <c r="C6" s="43" t="s">
        <v>94</v>
      </c>
      <c r="D6" s="36" t="s">
        <v>106</v>
      </c>
      <c r="E6" s="37" t="s">
        <v>133</v>
      </c>
    </row>
    <row r="7" spans="1:5" ht="24.9" x14ac:dyDescent="0.35">
      <c r="A7" s="30" t="s">
        <v>1</v>
      </c>
      <c r="B7" s="31" t="s">
        <v>93</v>
      </c>
      <c r="C7" s="43" t="s">
        <v>94</v>
      </c>
      <c r="D7" s="36" t="s">
        <v>139</v>
      </c>
      <c r="E7" s="37" t="s">
        <v>107</v>
      </c>
    </row>
    <row r="8" spans="1:5" ht="37.299999999999997" x14ac:dyDescent="0.35">
      <c r="A8" s="30" t="s">
        <v>97</v>
      </c>
      <c r="B8" s="31" t="s">
        <v>88</v>
      </c>
      <c r="C8" s="43" t="s">
        <v>94</v>
      </c>
      <c r="D8" s="36" t="s">
        <v>140</v>
      </c>
      <c r="E8" s="37" t="s">
        <v>108</v>
      </c>
    </row>
    <row r="9" spans="1:5" ht="24.9" x14ac:dyDescent="0.35">
      <c r="A9" s="30" t="s">
        <v>0</v>
      </c>
      <c r="B9" s="31" t="s">
        <v>93</v>
      </c>
      <c r="C9" s="43" t="s">
        <v>94</v>
      </c>
      <c r="D9" s="36" t="s">
        <v>138</v>
      </c>
      <c r="E9" s="37" t="s">
        <v>110</v>
      </c>
    </row>
    <row r="10" spans="1:5" ht="49.75" x14ac:dyDescent="0.35">
      <c r="A10" s="30" t="s">
        <v>3</v>
      </c>
      <c r="B10" s="31" t="s">
        <v>93</v>
      </c>
      <c r="C10" s="43" t="s">
        <v>94</v>
      </c>
      <c r="D10" s="36" t="s">
        <v>141</v>
      </c>
      <c r="E10" s="37" t="s">
        <v>96</v>
      </c>
    </row>
    <row r="11" spans="1:5" ht="49.75" x14ac:dyDescent="0.35">
      <c r="A11" s="38" t="s">
        <v>4</v>
      </c>
      <c r="B11" s="39" t="s">
        <v>88</v>
      </c>
      <c r="C11" s="43" t="s">
        <v>94</v>
      </c>
      <c r="D11" s="36" t="s">
        <v>123</v>
      </c>
      <c r="E11" s="40">
        <v>1000</v>
      </c>
    </row>
    <row r="12" spans="1:5" ht="49.75" x14ac:dyDescent="0.35">
      <c r="A12" s="41" t="s">
        <v>109</v>
      </c>
      <c r="B12" s="42" t="s">
        <v>98</v>
      </c>
      <c r="C12" s="43" t="s">
        <v>94</v>
      </c>
      <c r="D12" s="36" t="s">
        <v>142</v>
      </c>
      <c r="E12" s="37" t="s">
        <v>99</v>
      </c>
    </row>
    <row r="13" spans="1:5" ht="124.3" x14ac:dyDescent="0.35">
      <c r="A13" s="41" t="s">
        <v>100</v>
      </c>
      <c r="B13" s="42" t="s">
        <v>98</v>
      </c>
      <c r="C13" s="43" t="s">
        <v>101</v>
      </c>
      <c r="D13" s="36" t="s">
        <v>143</v>
      </c>
      <c r="E13" s="37" t="s">
        <v>102</v>
      </c>
    </row>
    <row r="14" spans="1:5" ht="99.45" x14ac:dyDescent="0.35">
      <c r="A14" s="38" t="s">
        <v>6</v>
      </c>
      <c r="B14" s="39" t="s">
        <v>103</v>
      </c>
      <c r="C14" s="32" t="s">
        <v>89</v>
      </c>
      <c r="D14" s="36" t="s">
        <v>144</v>
      </c>
      <c r="E14" s="19">
        <v>650</v>
      </c>
    </row>
  </sheetData>
  <pageMargins left="0.7" right="0.7" top="0.75" bottom="0.75" header="0.3" footer="0.3"/>
  <pageSetup orientation="portrait" r:id="rId1"/>
  <headerFooter>
    <oddHeader>&amp;L&amp;"Arial,Regular"&amp;9Office of General Services
Procurement Services&amp;C&amp;"Arial,Regular"&amp;9Group 22300 - Award 23198
Voting Systems and Related Services and Accessories&amp;R&amp;"Arial,Regular"&amp;9&amp;A
Page &amp;P of  &amp;N</oddHeader>
    <oddFooter xml:space="preserve">&amp;LFebruary 2024&amp;RAppendix E - NYS Contract Price List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6"/>
  <sheetViews>
    <sheetView view="pageLayout" zoomScale="98" zoomScaleNormal="100" zoomScalePageLayoutView="98" workbookViewId="0">
      <selection activeCell="D9" sqref="D9"/>
    </sheetView>
  </sheetViews>
  <sheetFormatPr defaultRowHeight="12.9" x14ac:dyDescent="0.35"/>
  <cols>
    <col min="1" max="1" width="6.4609375" customWidth="1"/>
    <col min="2" max="2" width="29.4609375" bestFit="1" customWidth="1"/>
    <col min="3" max="3" width="26.53515625" customWidth="1"/>
    <col min="4" max="4" width="32.53515625" customWidth="1"/>
  </cols>
  <sheetData>
    <row r="1" spans="1:4" ht="17.600000000000001" x14ac:dyDescent="0.4">
      <c r="A1" s="81" t="s">
        <v>126</v>
      </c>
      <c r="B1" s="81"/>
      <c r="C1" s="81"/>
      <c r="D1" s="81"/>
    </row>
    <row r="2" spans="1:4" x14ac:dyDescent="0.35">
      <c r="A2" s="8"/>
      <c r="B2" s="8"/>
      <c r="C2" s="8"/>
      <c r="D2" s="8"/>
    </row>
    <row r="3" spans="1:4" x14ac:dyDescent="0.35">
      <c r="A3" s="82" t="s">
        <v>115</v>
      </c>
      <c r="B3" s="82"/>
      <c r="C3" s="83" t="str">
        <f>IF(Instructions!B3="","",Instructions!B3)</f>
        <v>Clear Ballot Group, Inc.</v>
      </c>
      <c r="D3" s="84"/>
    </row>
    <row r="4" spans="1:4" x14ac:dyDescent="0.35">
      <c r="A4" s="82" t="s">
        <v>116</v>
      </c>
      <c r="B4" s="82"/>
      <c r="C4" s="83" t="str">
        <f>IF(Instructions!B4="","",Instructions!B4)</f>
        <v>PC69384</v>
      </c>
      <c r="D4" s="84"/>
    </row>
    <row r="5" spans="1:4" ht="15" customHeight="1" x14ac:dyDescent="0.35">
      <c r="A5" s="82" t="s">
        <v>117</v>
      </c>
      <c r="B5" s="82"/>
      <c r="C5" s="85">
        <f>IF(Instructions!B5="","",Instructions!B5)</f>
        <v>45337</v>
      </c>
      <c r="D5" s="86"/>
    </row>
    <row r="6" spans="1:4" x14ac:dyDescent="0.35">
      <c r="A6" s="6"/>
      <c r="B6" s="6"/>
      <c r="C6" s="6"/>
      <c r="D6" s="6"/>
    </row>
    <row r="7" spans="1:4" ht="26.5" customHeight="1" x14ac:dyDescent="0.35">
      <c r="A7" s="80" t="s">
        <v>125</v>
      </c>
      <c r="B7" s="80"/>
      <c r="C7" s="80"/>
      <c r="D7" s="80"/>
    </row>
    <row r="8" spans="1:4" x14ac:dyDescent="0.35">
      <c r="A8" s="6"/>
      <c r="B8" s="6"/>
      <c r="C8" s="6"/>
      <c r="D8" s="6"/>
    </row>
    <row r="9" spans="1:4" ht="27.65" customHeight="1" x14ac:dyDescent="0.35">
      <c r="A9" s="3"/>
      <c r="B9" s="4" t="s">
        <v>2</v>
      </c>
      <c r="C9" s="7" t="s">
        <v>5</v>
      </c>
    </row>
    <row r="10" spans="1:4" x14ac:dyDescent="0.35">
      <c r="A10" s="20">
        <v>1</v>
      </c>
      <c r="B10" s="5" t="s">
        <v>234</v>
      </c>
      <c r="C10" s="25">
        <v>0.05</v>
      </c>
    </row>
    <row r="11" spans="1:4" x14ac:dyDescent="0.35">
      <c r="A11" s="20">
        <v>2</v>
      </c>
      <c r="B11" s="5" t="s">
        <v>135</v>
      </c>
      <c r="C11" s="25">
        <v>0</v>
      </c>
    </row>
    <row r="12" spans="1:4" x14ac:dyDescent="0.35">
      <c r="A12" s="20">
        <v>3</v>
      </c>
      <c r="B12" s="29" t="s">
        <v>225</v>
      </c>
      <c r="C12" s="25">
        <v>0</v>
      </c>
    </row>
    <row r="13" spans="1:4" x14ac:dyDescent="0.35">
      <c r="A13" s="20">
        <v>4</v>
      </c>
      <c r="B13" s="29" t="s">
        <v>231</v>
      </c>
      <c r="C13" s="25">
        <v>0</v>
      </c>
    </row>
    <row r="14" spans="1:4" x14ac:dyDescent="0.35">
      <c r="A14" s="20">
        <v>5</v>
      </c>
      <c r="B14" s="29" t="s">
        <v>239</v>
      </c>
      <c r="C14" s="25">
        <v>0</v>
      </c>
    </row>
    <row r="15" spans="1:4" x14ac:dyDescent="0.35">
      <c r="A15" s="20">
        <v>6</v>
      </c>
      <c r="B15" s="55" t="s">
        <v>327</v>
      </c>
      <c r="C15" s="25">
        <v>0</v>
      </c>
    </row>
    <row r="16" spans="1:4" x14ac:dyDescent="0.35">
      <c r="A16" s="20">
        <v>7</v>
      </c>
      <c r="B16" s="55" t="s">
        <v>329</v>
      </c>
      <c r="C16" s="25">
        <v>0</v>
      </c>
    </row>
  </sheetData>
  <sheetProtection algorithmName="SHA-512" hashValue="uj5raxMHBr14GCcLi91WmAuiudTa5nI8QHauniwl5Gin8zO+jOxhdcGhPVdXOM329uka5bvGVVNvEbfEvDLokg==" saltValue="DcfuL3+HzV2kRVlEqTPJ9w==" spinCount="100000" sheet="1" objects="1" scenarios="1"/>
  <mergeCells count="8">
    <mergeCell ref="A7:D7"/>
    <mergeCell ref="A1:D1"/>
    <mergeCell ref="A3:B3"/>
    <mergeCell ref="C3:D3"/>
    <mergeCell ref="A4:B4"/>
    <mergeCell ref="C5:D5"/>
    <mergeCell ref="A5:B5"/>
    <mergeCell ref="C4:D4"/>
  </mergeCells>
  <conditionalFormatting sqref="C10">
    <cfRule type="expression" dxfId="2" priority="4">
      <formula>#REF!="Yes"</formula>
    </cfRule>
  </conditionalFormatting>
  <conditionalFormatting sqref="C11:C16">
    <cfRule type="expression" dxfId="1" priority="3">
      <formula>#REF!="Yes"</formula>
    </cfRule>
  </conditionalFormatting>
  <pageMargins left="0.7" right="0.7" top="0.75" bottom="0.75" header="0.3" footer="0.3"/>
  <pageSetup scale="97" fitToHeight="0" orientation="portrait" r:id="rId1"/>
  <headerFooter>
    <oddHeader>&amp;L&amp;"Arial,Regular"&amp;9Office of General Services
Procurement Services&amp;C&amp;"Arial,Regular"&amp;9Group 22300 - Award 23198
Voting Systems and Related Services and Accessories&amp;R&amp;"Arial,Regular"&amp;9&amp;A
Page &amp;P of  &amp;N</oddHeader>
    <oddFooter xml:space="preserve">&amp;LFebruary 2024&amp;RAppendix E - NYS Contract Price List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9"/>
  <sheetViews>
    <sheetView zoomScaleNormal="100" zoomScalePageLayoutView="98" workbookViewId="0">
      <selection activeCell="M60" sqref="M60"/>
    </sheetView>
  </sheetViews>
  <sheetFormatPr defaultRowHeight="12.9" x14ac:dyDescent="0.35"/>
  <cols>
    <col min="1" max="1" width="9.4609375" customWidth="1"/>
    <col min="2" max="2" width="25.4609375" customWidth="1"/>
    <col min="3" max="3" width="11.15234375" customWidth="1"/>
    <col min="4" max="4" width="31.53515625" style="2" customWidth="1"/>
    <col min="5" max="5" width="44.53515625" style="2" customWidth="1"/>
    <col min="6" max="6" width="9.84375" customWidth="1"/>
    <col min="7" max="7" width="13.15234375" customWidth="1"/>
    <col min="8" max="8" width="21.4609375" customWidth="1"/>
    <col min="9" max="9" width="16.84375" style="2" customWidth="1"/>
    <col min="10" max="10" width="28.4609375" customWidth="1"/>
    <col min="11" max="11" width="13.4609375" customWidth="1"/>
    <col min="12" max="12" width="12.53515625" customWidth="1"/>
    <col min="13" max="13" width="31.15234375" customWidth="1"/>
    <col min="14" max="14" width="8.69140625" customWidth="1"/>
  </cols>
  <sheetData>
    <row r="1" spans="1:13" ht="17.5" customHeight="1" thickBot="1" x14ac:dyDescent="0.45">
      <c r="A1" s="93" t="s">
        <v>145</v>
      </c>
      <c r="B1" s="94"/>
      <c r="C1" s="94"/>
      <c r="D1" s="94"/>
      <c r="E1" s="94"/>
      <c r="F1" s="94"/>
      <c r="G1" s="94"/>
      <c r="H1" s="94"/>
      <c r="I1" s="53"/>
      <c r="J1" s="53"/>
      <c r="K1" s="53"/>
      <c r="L1" s="53"/>
      <c r="M1" s="54"/>
    </row>
    <row r="2" spans="1:13" ht="14.5" customHeight="1" x14ac:dyDescent="0.35">
      <c r="A2" s="89" t="s">
        <v>115</v>
      </c>
      <c r="B2" s="90"/>
      <c r="C2" s="90"/>
      <c r="D2" s="95" t="str">
        <f>IF(Instructions!B3="","",Instructions!B3)</f>
        <v>Clear Ballot Group, Inc.</v>
      </c>
      <c r="E2" s="96"/>
    </row>
    <row r="3" spans="1:13" ht="14.5" customHeight="1" x14ac:dyDescent="0.35">
      <c r="A3" s="91" t="s">
        <v>116</v>
      </c>
      <c r="B3" s="92"/>
      <c r="C3" s="92"/>
      <c r="D3" s="97" t="str">
        <f>IF(Instructions!B4="","",Instructions!B4)</f>
        <v>PC69384</v>
      </c>
      <c r="E3" s="98"/>
    </row>
    <row r="4" spans="1:13" ht="14.5" customHeight="1" thickBot="1" x14ac:dyDescent="0.4">
      <c r="A4" s="87" t="s">
        <v>117</v>
      </c>
      <c r="B4" s="88"/>
      <c r="C4" s="88"/>
      <c r="D4" s="99">
        <f>IF(Instructions!B5="","",Instructions!B5)</f>
        <v>45337</v>
      </c>
      <c r="E4" s="100"/>
    </row>
    <row r="5" spans="1:13" ht="7.4" customHeight="1" x14ac:dyDescent="0.35"/>
    <row r="6" spans="1:13" ht="50.15" x14ac:dyDescent="0.35">
      <c r="A6" s="1" t="s">
        <v>87</v>
      </c>
      <c r="B6" s="1" t="s">
        <v>2</v>
      </c>
      <c r="C6" s="1" t="s">
        <v>250</v>
      </c>
      <c r="D6" s="1" t="s">
        <v>92</v>
      </c>
      <c r="E6" s="1" t="s">
        <v>95</v>
      </c>
      <c r="F6" s="1" t="s">
        <v>1</v>
      </c>
      <c r="G6" s="1" t="s">
        <v>97</v>
      </c>
      <c r="H6" s="1" t="s">
        <v>0</v>
      </c>
      <c r="I6" s="1" t="s">
        <v>3</v>
      </c>
      <c r="J6" s="1" t="s">
        <v>4</v>
      </c>
      <c r="K6" s="1" t="s">
        <v>109</v>
      </c>
      <c r="L6" s="1" t="s">
        <v>100</v>
      </c>
      <c r="M6" s="1" t="s">
        <v>6</v>
      </c>
    </row>
    <row r="7" spans="1:13" ht="24.9" x14ac:dyDescent="0.35">
      <c r="A7" s="56">
        <v>1</v>
      </c>
      <c r="B7" s="45" t="s">
        <v>135</v>
      </c>
      <c r="C7" s="51" t="s">
        <v>149</v>
      </c>
      <c r="D7" s="51" t="s">
        <v>150</v>
      </c>
      <c r="E7" s="51" t="s">
        <v>159</v>
      </c>
      <c r="F7" s="51" t="s">
        <v>151</v>
      </c>
      <c r="G7" s="57">
        <v>1</v>
      </c>
      <c r="H7" s="47" t="s">
        <v>152</v>
      </c>
      <c r="I7" s="51" t="s">
        <v>149</v>
      </c>
      <c r="J7" s="58">
        <v>7200</v>
      </c>
      <c r="K7" s="59">
        <v>0</v>
      </c>
      <c r="L7" s="60"/>
      <c r="M7" s="61">
        <f t="shared" ref="M7:M22" si="0">IF($J7="","",(IF((ISTEXT(J7))=TRUE,J7,(IF($L7="",TRUNC(ROUND(($J7*(1-$K7)),4),4),IF(L7&lt;K7,"Discount Error",TRUNC(ROUND((J7*(1-$L7)),4),4)))))))</f>
        <v>7200</v>
      </c>
    </row>
    <row r="8" spans="1:13" ht="24.9" x14ac:dyDescent="0.35">
      <c r="A8" s="56">
        <v>2</v>
      </c>
      <c r="B8" s="45" t="s">
        <v>135</v>
      </c>
      <c r="C8" s="50" t="s">
        <v>153</v>
      </c>
      <c r="D8" s="50" t="s">
        <v>154</v>
      </c>
      <c r="E8" s="51" t="s">
        <v>159</v>
      </c>
      <c r="F8" s="51" t="s">
        <v>151</v>
      </c>
      <c r="G8" s="57">
        <v>1</v>
      </c>
      <c r="H8" s="47" t="s">
        <v>152</v>
      </c>
      <c r="I8" s="51" t="s">
        <v>153</v>
      </c>
      <c r="J8" s="58">
        <v>11650</v>
      </c>
      <c r="K8" s="59">
        <v>0</v>
      </c>
      <c r="L8" s="60"/>
      <c r="M8" s="61">
        <f t="shared" si="0"/>
        <v>11650</v>
      </c>
    </row>
    <row r="9" spans="1:13" ht="24.9" x14ac:dyDescent="0.35">
      <c r="A9" s="56">
        <v>3</v>
      </c>
      <c r="B9" s="45" t="s">
        <v>135</v>
      </c>
      <c r="C9" s="50" t="s">
        <v>155</v>
      </c>
      <c r="D9" s="50" t="s">
        <v>156</v>
      </c>
      <c r="E9" s="51" t="s">
        <v>160</v>
      </c>
      <c r="F9" s="51" t="s">
        <v>151</v>
      </c>
      <c r="G9" s="57">
        <v>1</v>
      </c>
      <c r="H9" s="47" t="s">
        <v>152</v>
      </c>
      <c r="I9" s="51" t="s">
        <v>155</v>
      </c>
      <c r="J9" s="58">
        <v>23500</v>
      </c>
      <c r="K9" s="59">
        <v>0</v>
      </c>
      <c r="L9" s="60"/>
      <c r="M9" s="61">
        <f t="shared" si="0"/>
        <v>23500</v>
      </c>
    </row>
    <row r="10" spans="1:13" ht="24.9" x14ac:dyDescent="0.35">
      <c r="A10" s="56">
        <v>4</v>
      </c>
      <c r="B10" s="45" t="s">
        <v>135</v>
      </c>
      <c r="C10" s="50" t="s">
        <v>157</v>
      </c>
      <c r="D10" s="50" t="s">
        <v>158</v>
      </c>
      <c r="E10" s="51" t="s">
        <v>160</v>
      </c>
      <c r="F10" s="51" t="s">
        <v>151</v>
      </c>
      <c r="G10" s="57">
        <v>1</v>
      </c>
      <c r="H10" s="47" t="s">
        <v>152</v>
      </c>
      <c r="I10" s="51" t="s">
        <v>157</v>
      </c>
      <c r="J10" s="58">
        <v>30000</v>
      </c>
      <c r="K10" s="59">
        <v>0</v>
      </c>
      <c r="L10" s="60"/>
      <c r="M10" s="61">
        <f t="shared" si="0"/>
        <v>30000</v>
      </c>
    </row>
    <row r="11" spans="1:13" x14ac:dyDescent="0.35">
      <c r="A11" s="56">
        <v>5</v>
      </c>
      <c r="B11" s="45" t="s">
        <v>135</v>
      </c>
      <c r="C11" s="50" t="s">
        <v>162</v>
      </c>
      <c r="D11" s="50" t="s">
        <v>163</v>
      </c>
      <c r="E11" s="51" t="s">
        <v>164</v>
      </c>
      <c r="F11" s="51" t="s">
        <v>151</v>
      </c>
      <c r="G11" s="57">
        <v>1</v>
      </c>
      <c r="H11" s="47" t="s">
        <v>161</v>
      </c>
      <c r="I11" s="51" t="s">
        <v>165</v>
      </c>
      <c r="J11" s="58">
        <v>6380</v>
      </c>
      <c r="K11" s="59">
        <v>0</v>
      </c>
      <c r="L11" s="60"/>
      <c r="M11" s="61">
        <f t="shared" si="0"/>
        <v>6380</v>
      </c>
    </row>
    <row r="12" spans="1:13" ht="24.9" x14ac:dyDescent="0.35">
      <c r="A12" s="56">
        <v>6</v>
      </c>
      <c r="B12" s="45" t="s">
        <v>135</v>
      </c>
      <c r="C12" s="50" t="s">
        <v>243</v>
      </c>
      <c r="D12" s="50" t="s">
        <v>244</v>
      </c>
      <c r="E12" s="51" t="s">
        <v>166</v>
      </c>
      <c r="F12" s="51" t="s">
        <v>151</v>
      </c>
      <c r="G12" s="57">
        <v>1</v>
      </c>
      <c r="H12" s="47" t="s">
        <v>245</v>
      </c>
      <c r="I12" s="51" t="s">
        <v>246</v>
      </c>
      <c r="J12" s="58">
        <v>244</v>
      </c>
      <c r="K12" s="59">
        <v>0</v>
      </c>
      <c r="L12" s="60"/>
      <c r="M12" s="61">
        <f t="shared" si="0"/>
        <v>244</v>
      </c>
    </row>
    <row r="13" spans="1:13" x14ac:dyDescent="0.35">
      <c r="A13" s="56">
        <v>7</v>
      </c>
      <c r="B13" s="45" t="s">
        <v>135</v>
      </c>
      <c r="C13" s="50" t="s">
        <v>167</v>
      </c>
      <c r="D13" s="50" t="s">
        <v>168</v>
      </c>
      <c r="E13" s="51" t="s">
        <v>166</v>
      </c>
      <c r="F13" s="51" t="s">
        <v>151</v>
      </c>
      <c r="G13" s="57">
        <v>1</v>
      </c>
      <c r="H13" s="47" t="s">
        <v>161</v>
      </c>
      <c r="I13" s="51" t="s">
        <v>169</v>
      </c>
      <c r="J13" s="58">
        <v>28</v>
      </c>
      <c r="K13" s="59">
        <v>0</v>
      </c>
      <c r="L13" s="60"/>
      <c r="M13" s="61">
        <f t="shared" si="0"/>
        <v>28</v>
      </c>
    </row>
    <row r="14" spans="1:13" x14ac:dyDescent="0.35">
      <c r="A14" s="56">
        <v>8</v>
      </c>
      <c r="B14" s="45" t="s">
        <v>135</v>
      </c>
      <c r="C14" s="50" t="s">
        <v>170</v>
      </c>
      <c r="D14" s="50" t="s">
        <v>171</v>
      </c>
      <c r="E14" s="51" t="s">
        <v>166</v>
      </c>
      <c r="F14" s="51" t="s">
        <v>151</v>
      </c>
      <c r="G14" s="57">
        <v>1</v>
      </c>
      <c r="H14" s="47" t="s">
        <v>161</v>
      </c>
      <c r="I14" s="51" t="s">
        <v>172</v>
      </c>
      <c r="J14" s="58">
        <v>29</v>
      </c>
      <c r="K14" s="59">
        <v>0</v>
      </c>
      <c r="L14" s="60"/>
      <c r="M14" s="61">
        <f t="shared" si="0"/>
        <v>29</v>
      </c>
    </row>
    <row r="15" spans="1:13" x14ac:dyDescent="0.35">
      <c r="A15" s="56">
        <v>9</v>
      </c>
      <c r="B15" s="45" t="s">
        <v>135</v>
      </c>
      <c r="C15" s="50" t="s">
        <v>173</v>
      </c>
      <c r="D15" s="50" t="s">
        <v>174</v>
      </c>
      <c r="E15" s="51" t="s">
        <v>166</v>
      </c>
      <c r="F15" s="51" t="s">
        <v>151</v>
      </c>
      <c r="G15" s="57">
        <v>1</v>
      </c>
      <c r="H15" s="47" t="s">
        <v>175</v>
      </c>
      <c r="I15" s="51" t="s">
        <v>176</v>
      </c>
      <c r="J15" s="58">
        <v>50</v>
      </c>
      <c r="K15" s="59">
        <v>0</v>
      </c>
      <c r="L15" s="60"/>
      <c r="M15" s="61">
        <f t="shared" si="0"/>
        <v>50</v>
      </c>
    </row>
    <row r="16" spans="1:13" x14ac:dyDescent="0.35">
      <c r="A16" s="56">
        <v>10</v>
      </c>
      <c r="B16" s="45" t="s">
        <v>135</v>
      </c>
      <c r="C16" s="50" t="s">
        <v>177</v>
      </c>
      <c r="D16" s="50" t="s">
        <v>178</v>
      </c>
      <c r="E16" s="51" t="s">
        <v>166</v>
      </c>
      <c r="F16" s="51" t="s">
        <v>151</v>
      </c>
      <c r="G16" s="57">
        <v>1</v>
      </c>
      <c r="H16" s="47" t="s">
        <v>179</v>
      </c>
      <c r="I16" s="51" t="s">
        <v>180</v>
      </c>
      <c r="J16" s="58">
        <v>250</v>
      </c>
      <c r="K16" s="59">
        <v>0</v>
      </c>
      <c r="L16" s="60"/>
      <c r="M16" s="61">
        <f t="shared" si="0"/>
        <v>250</v>
      </c>
    </row>
    <row r="17" spans="1:13" x14ac:dyDescent="0.35">
      <c r="A17" s="56">
        <v>11</v>
      </c>
      <c r="B17" s="45" t="s">
        <v>135</v>
      </c>
      <c r="C17" s="50" t="s">
        <v>181</v>
      </c>
      <c r="D17" s="50" t="s">
        <v>182</v>
      </c>
      <c r="E17" s="51" t="s">
        <v>166</v>
      </c>
      <c r="F17" s="51" t="s">
        <v>151</v>
      </c>
      <c r="G17" s="57">
        <v>1</v>
      </c>
      <c r="H17" s="47" t="s">
        <v>183</v>
      </c>
      <c r="I17" s="51" t="s">
        <v>184</v>
      </c>
      <c r="J17" s="58">
        <v>50</v>
      </c>
      <c r="K17" s="59">
        <v>0</v>
      </c>
      <c r="L17" s="60"/>
      <c r="M17" s="61">
        <f t="shared" si="0"/>
        <v>50</v>
      </c>
    </row>
    <row r="18" spans="1:13" x14ac:dyDescent="0.35">
      <c r="A18" s="56">
        <v>12</v>
      </c>
      <c r="B18" s="45" t="s">
        <v>135</v>
      </c>
      <c r="C18" s="50" t="s">
        <v>185</v>
      </c>
      <c r="D18" s="50" t="s">
        <v>186</v>
      </c>
      <c r="E18" s="51" t="s">
        <v>187</v>
      </c>
      <c r="F18" s="51" t="s">
        <v>151</v>
      </c>
      <c r="G18" s="57">
        <v>1</v>
      </c>
      <c r="H18" s="47" t="s">
        <v>161</v>
      </c>
      <c r="I18" s="51" t="s">
        <v>188</v>
      </c>
      <c r="J18" s="58">
        <v>10545</v>
      </c>
      <c r="K18" s="59">
        <v>0</v>
      </c>
      <c r="L18" s="60"/>
      <c r="M18" s="61">
        <f t="shared" si="0"/>
        <v>10545</v>
      </c>
    </row>
    <row r="19" spans="1:13" x14ac:dyDescent="0.35">
      <c r="A19" s="56">
        <v>13</v>
      </c>
      <c r="B19" s="45" t="s">
        <v>135</v>
      </c>
      <c r="C19" s="50" t="s">
        <v>189</v>
      </c>
      <c r="D19" s="50" t="s">
        <v>190</v>
      </c>
      <c r="E19" s="51" t="s">
        <v>191</v>
      </c>
      <c r="F19" s="51" t="s">
        <v>151</v>
      </c>
      <c r="G19" s="57">
        <v>1</v>
      </c>
      <c r="H19" s="47" t="s">
        <v>192</v>
      </c>
      <c r="I19" s="51" t="s">
        <v>193</v>
      </c>
      <c r="J19" s="58">
        <v>19000</v>
      </c>
      <c r="K19" s="59">
        <v>0</v>
      </c>
      <c r="L19" s="60"/>
      <c r="M19" s="61">
        <f t="shared" si="0"/>
        <v>19000</v>
      </c>
    </row>
    <row r="20" spans="1:13" x14ac:dyDescent="0.35">
      <c r="A20" s="56">
        <v>14</v>
      </c>
      <c r="B20" s="45" t="s">
        <v>135</v>
      </c>
      <c r="C20" s="50" t="s">
        <v>194</v>
      </c>
      <c r="D20" s="50" t="s">
        <v>195</v>
      </c>
      <c r="E20" s="51" t="s">
        <v>196</v>
      </c>
      <c r="F20" s="51" t="s">
        <v>151</v>
      </c>
      <c r="G20" s="57">
        <v>1</v>
      </c>
      <c r="H20" s="47" t="s">
        <v>192</v>
      </c>
      <c r="I20" s="51" t="s">
        <v>195</v>
      </c>
      <c r="J20" s="58">
        <v>2499</v>
      </c>
      <c r="K20" s="59">
        <v>0</v>
      </c>
      <c r="L20" s="60"/>
      <c r="M20" s="61">
        <f t="shared" si="0"/>
        <v>2499</v>
      </c>
    </row>
    <row r="21" spans="1:13" ht="24.9" x14ac:dyDescent="0.35">
      <c r="A21" s="56">
        <v>15</v>
      </c>
      <c r="B21" s="45" t="s">
        <v>135</v>
      </c>
      <c r="C21" s="50" t="s">
        <v>197</v>
      </c>
      <c r="D21" s="50" t="s">
        <v>198</v>
      </c>
      <c r="E21" s="51" t="s">
        <v>196</v>
      </c>
      <c r="F21" s="51" t="s">
        <v>151</v>
      </c>
      <c r="G21" s="57">
        <v>1</v>
      </c>
      <c r="H21" s="47" t="s">
        <v>199</v>
      </c>
      <c r="I21" s="51" t="s">
        <v>200</v>
      </c>
      <c r="J21" s="58">
        <v>150</v>
      </c>
      <c r="K21" s="59">
        <v>0</v>
      </c>
      <c r="L21" s="60"/>
      <c r="M21" s="61">
        <f t="shared" si="0"/>
        <v>150</v>
      </c>
    </row>
    <row r="22" spans="1:13" ht="24.9" x14ac:dyDescent="0.35">
      <c r="A22" s="56">
        <v>16</v>
      </c>
      <c r="B22" s="45" t="s">
        <v>135</v>
      </c>
      <c r="C22" s="50" t="s">
        <v>201</v>
      </c>
      <c r="D22" s="50" t="s">
        <v>202</v>
      </c>
      <c r="E22" s="51" t="s">
        <v>203</v>
      </c>
      <c r="F22" s="51" t="s">
        <v>151</v>
      </c>
      <c r="G22" s="57">
        <v>1</v>
      </c>
      <c r="H22" s="47" t="s">
        <v>192</v>
      </c>
      <c r="I22" s="51" t="s">
        <v>204</v>
      </c>
      <c r="J22" s="58">
        <v>225</v>
      </c>
      <c r="K22" s="59">
        <v>0</v>
      </c>
      <c r="L22" s="60"/>
      <c r="M22" s="61">
        <f t="shared" si="0"/>
        <v>225</v>
      </c>
    </row>
    <row r="23" spans="1:13" x14ac:dyDescent="0.35">
      <c r="A23" s="56">
        <v>17</v>
      </c>
      <c r="B23" s="45" t="s">
        <v>135</v>
      </c>
      <c r="C23" s="50" t="s">
        <v>205</v>
      </c>
      <c r="D23" s="50" t="s">
        <v>206</v>
      </c>
      <c r="E23" s="51" t="s">
        <v>207</v>
      </c>
      <c r="F23" s="51" t="s">
        <v>151</v>
      </c>
      <c r="G23" s="57">
        <v>1</v>
      </c>
      <c r="H23" s="47" t="s">
        <v>192</v>
      </c>
      <c r="I23" s="51" t="s">
        <v>208</v>
      </c>
      <c r="J23" s="58">
        <v>25500</v>
      </c>
      <c r="K23" s="59">
        <v>0</v>
      </c>
      <c r="L23" s="60"/>
      <c r="M23" s="61">
        <f t="shared" ref="M23:M32" si="1">IF($J23="","",(IF((ISTEXT(J23))=TRUE,J23,(IF($L23="",TRUNC(ROUND(($J23*(1-$K23)),4),4),IF(L23&lt;K23,"Discount Error",TRUNC(ROUND((J23*(1-$L23)),4),4)))))))</f>
        <v>25500</v>
      </c>
    </row>
    <row r="24" spans="1:13" x14ac:dyDescent="0.35">
      <c r="A24" s="56">
        <v>18</v>
      </c>
      <c r="B24" s="45" t="s">
        <v>135</v>
      </c>
      <c r="C24" s="50" t="s">
        <v>209</v>
      </c>
      <c r="D24" s="50" t="s">
        <v>210</v>
      </c>
      <c r="E24" s="51" t="s">
        <v>211</v>
      </c>
      <c r="F24" s="51" t="s">
        <v>151</v>
      </c>
      <c r="G24" s="57">
        <v>1</v>
      </c>
      <c r="H24" s="47" t="s">
        <v>212</v>
      </c>
      <c r="I24" s="51" t="s">
        <v>213</v>
      </c>
      <c r="J24" s="58">
        <v>950</v>
      </c>
      <c r="K24" s="59">
        <v>0</v>
      </c>
      <c r="L24" s="60"/>
      <c r="M24" s="61">
        <f t="shared" si="1"/>
        <v>950</v>
      </c>
    </row>
    <row r="25" spans="1:13" x14ac:dyDescent="0.35">
      <c r="A25" s="56">
        <v>19</v>
      </c>
      <c r="B25" s="45" t="s">
        <v>135</v>
      </c>
      <c r="C25" s="50" t="s">
        <v>218</v>
      </c>
      <c r="D25" s="50" t="s">
        <v>215</v>
      </c>
      <c r="E25" s="51" t="s">
        <v>216</v>
      </c>
      <c r="F25" s="51" t="s">
        <v>151</v>
      </c>
      <c r="G25" s="57">
        <v>1</v>
      </c>
      <c r="H25" s="47" t="s">
        <v>179</v>
      </c>
      <c r="I25" s="51" t="s">
        <v>217</v>
      </c>
      <c r="J25" s="58">
        <v>72</v>
      </c>
      <c r="K25" s="59">
        <v>0</v>
      </c>
      <c r="L25" s="60"/>
      <c r="M25" s="61">
        <f t="shared" si="1"/>
        <v>72</v>
      </c>
    </row>
    <row r="26" spans="1:13" ht="24.9" x14ac:dyDescent="0.35">
      <c r="A26" s="56">
        <v>20</v>
      </c>
      <c r="B26" s="45" t="s">
        <v>135</v>
      </c>
      <c r="C26" s="50" t="s">
        <v>214</v>
      </c>
      <c r="D26" s="50" t="s">
        <v>219</v>
      </c>
      <c r="E26" s="51" t="s">
        <v>220</v>
      </c>
      <c r="F26" s="51" t="s">
        <v>151</v>
      </c>
      <c r="G26" s="57">
        <v>1</v>
      </c>
      <c r="H26" s="47" t="s">
        <v>161</v>
      </c>
      <c r="I26" s="51" t="s">
        <v>221</v>
      </c>
      <c r="J26" s="58">
        <v>29950</v>
      </c>
      <c r="K26" s="59">
        <v>0</v>
      </c>
      <c r="L26" s="60"/>
      <c r="M26" s="61">
        <f t="shared" si="1"/>
        <v>29950</v>
      </c>
    </row>
    <row r="27" spans="1:13" ht="24.9" x14ac:dyDescent="0.35">
      <c r="A27" s="56">
        <v>21</v>
      </c>
      <c r="B27" s="45" t="s">
        <v>135</v>
      </c>
      <c r="C27" s="50" t="s">
        <v>247</v>
      </c>
      <c r="D27" s="50" t="s">
        <v>248</v>
      </c>
      <c r="E27" s="51" t="s">
        <v>187</v>
      </c>
      <c r="F27" s="51" t="s">
        <v>151</v>
      </c>
      <c r="G27" s="57">
        <v>1</v>
      </c>
      <c r="H27" s="47" t="s">
        <v>245</v>
      </c>
      <c r="I27" s="51" t="s">
        <v>249</v>
      </c>
      <c r="J27" s="58">
        <v>260</v>
      </c>
      <c r="K27" s="59">
        <v>0</v>
      </c>
      <c r="L27" s="60"/>
      <c r="M27" s="58">
        <v>260</v>
      </c>
    </row>
    <row r="28" spans="1:13" x14ac:dyDescent="0.35">
      <c r="A28" s="56">
        <v>22</v>
      </c>
      <c r="B28" s="45" t="s">
        <v>135</v>
      </c>
      <c r="C28" s="50" t="s">
        <v>222</v>
      </c>
      <c r="D28" s="50" t="s">
        <v>223</v>
      </c>
      <c r="E28" s="51" t="s">
        <v>216</v>
      </c>
      <c r="F28" s="51" t="s">
        <v>151</v>
      </c>
      <c r="G28" s="57">
        <v>1</v>
      </c>
      <c r="H28" s="47" t="s">
        <v>179</v>
      </c>
      <c r="I28" s="51" t="s">
        <v>224</v>
      </c>
      <c r="J28" s="58">
        <v>145</v>
      </c>
      <c r="K28" s="59">
        <v>0</v>
      </c>
      <c r="L28" s="60"/>
      <c r="M28" s="61">
        <f t="shared" si="1"/>
        <v>145</v>
      </c>
    </row>
    <row r="29" spans="1:13" x14ac:dyDescent="0.35">
      <c r="A29" s="56">
        <v>23</v>
      </c>
      <c r="B29" s="45" t="s">
        <v>225</v>
      </c>
      <c r="C29" s="50" t="s">
        <v>226</v>
      </c>
      <c r="D29" s="50" t="s">
        <v>227</v>
      </c>
      <c r="E29" s="51" t="s">
        <v>228</v>
      </c>
      <c r="F29" s="51" t="s">
        <v>229</v>
      </c>
      <c r="G29" s="57">
        <v>1</v>
      </c>
      <c r="H29" s="47" t="s">
        <v>230</v>
      </c>
      <c r="I29" s="51" t="s">
        <v>230</v>
      </c>
      <c r="J29" s="58">
        <v>1888</v>
      </c>
      <c r="K29" s="59">
        <v>0</v>
      </c>
      <c r="L29" s="60"/>
      <c r="M29" s="61">
        <f t="shared" si="1"/>
        <v>1888</v>
      </c>
    </row>
    <row r="30" spans="1:13" x14ac:dyDescent="0.35">
      <c r="A30" s="56">
        <v>24</v>
      </c>
      <c r="B30" s="45" t="s">
        <v>231</v>
      </c>
      <c r="C30" s="50" t="s">
        <v>232</v>
      </c>
      <c r="D30" s="50" t="s">
        <v>231</v>
      </c>
      <c r="E30" s="51" t="s">
        <v>233</v>
      </c>
      <c r="F30" s="51" t="s">
        <v>229</v>
      </c>
      <c r="G30" s="57">
        <v>1</v>
      </c>
      <c r="H30" s="47" t="s">
        <v>230</v>
      </c>
      <c r="I30" s="51" t="s">
        <v>230</v>
      </c>
      <c r="J30" s="58">
        <v>1888</v>
      </c>
      <c r="K30" s="59">
        <v>0</v>
      </c>
      <c r="L30" s="60"/>
      <c r="M30" s="61">
        <f t="shared" si="1"/>
        <v>1888</v>
      </c>
    </row>
    <row r="31" spans="1:13" ht="48.55" customHeight="1" x14ac:dyDescent="0.35">
      <c r="A31" s="56">
        <v>25</v>
      </c>
      <c r="B31" s="45" t="s">
        <v>234</v>
      </c>
      <c r="C31" s="49" t="s">
        <v>235</v>
      </c>
      <c r="D31" s="49" t="s">
        <v>234</v>
      </c>
      <c r="E31" s="47" t="s">
        <v>233</v>
      </c>
      <c r="F31" s="47" t="s">
        <v>236</v>
      </c>
      <c r="G31" s="57">
        <v>1</v>
      </c>
      <c r="H31" s="47" t="s">
        <v>152</v>
      </c>
      <c r="I31" s="47" t="s">
        <v>237</v>
      </c>
      <c r="J31" s="48" t="s">
        <v>251</v>
      </c>
      <c r="K31" s="62">
        <v>0.05</v>
      </c>
      <c r="L31" s="63"/>
      <c r="M31" s="46" t="str">
        <f t="shared" si="1"/>
        <v>All Tiers:  $11,000 up to 10,000 Registered Voters. Plus $.24 per Registered Voter after 10,000</v>
      </c>
    </row>
    <row r="32" spans="1:13" s="52" customFormat="1" ht="24.9" x14ac:dyDescent="0.35">
      <c r="A32" s="56">
        <v>26</v>
      </c>
      <c r="B32" s="45" t="s">
        <v>239</v>
      </c>
      <c r="C32" s="50" t="s">
        <v>238</v>
      </c>
      <c r="D32" s="50" t="s">
        <v>239</v>
      </c>
      <c r="E32" s="51" t="s">
        <v>240</v>
      </c>
      <c r="F32" s="51" t="s">
        <v>241</v>
      </c>
      <c r="G32" s="57">
        <v>1</v>
      </c>
      <c r="H32" s="47" t="s">
        <v>152</v>
      </c>
      <c r="I32" s="51" t="s">
        <v>237</v>
      </c>
      <c r="J32" s="58" t="s">
        <v>259</v>
      </c>
      <c r="K32" s="59">
        <v>0</v>
      </c>
      <c r="L32" s="60"/>
      <c r="M32" s="46" t="str">
        <f t="shared" si="1"/>
        <v>20% of upfront software price</v>
      </c>
    </row>
    <row r="33" spans="1:13" x14ac:dyDescent="0.35">
      <c r="A33" s="56">
        <v>27</v>
      </c>
      <c r="B33" s="45" t="s">
        <v>135</v>
      </c>
      <c r="C33" s="50" t="s">
        <v>252</v>
      </c>
      <c r="D33" s="50" t="s">
        <v>253</v>
      </c>
      <c r="E33" s="51" t="s">
        <v>211</v>
      </c>
      <c r="F33" s="51" t="s">
        <v>151</v>
      </c>
      <c r="G33" s="57">
        <v>1</v>
      </c>
      <c r="H33" s="47" t="s">
        <v>161</v>
      </c>
      <c r="I33" s="51" t="s">
        <v>254</v>
      </c>
      <c r="J33" s="58">
        <v>2350</v>
      </c>
      <c r="K33" s="59">
        <v>0</v>
      </c>
      <c r="L33" s="60"/>
      <c r="M33" s="46">
        <v>2350</v>
      </c>
    </row>
    <row r="34" spans="1:13" x14ac:dyDescent="0.35">
      <c r="A34" s="56">
        <v>28</v>
      </c>
      <c r="B34" s="45" t="s">
        <v>135</v>
      </c>
      <c r="C34" s="50" t="s">
        <v>255</v>
      </c>
      <c r="D34" s="50" t="s">
        <v>256</v>
      </c>
      <c r="E34" s="51" t="s">
        <v>257</v>
      </c>
      <c r="F34" s="51" t="s">
        <v>151</v>
      </c>
      <c r="G34" s="57">
        <v>1</v>
      </c>
      <c r="H34" s="47" t="s">
        <v>161</v>
      </c>
      <c r="I34" s="51" t="s">
        <v>258</v>
      </c>
      <c r="J34" s="58">
        <v>2350</v>
      </c>
      <c r="K34" s="59">
        <v>0</v>
      </c>
      <c r="L34" s="60"/>
      <c r="M34" s="46">
        <v>2350</v>
      </c>
    </row>
    <row r="35" spans="1:13" ht="24.9" x14ac:dyDescent="0.35">
      <c r="A35" s="56">
        <v>29</v>
      </c>
      <c r="B35" s="45" t="s">
        <v>135</v>
      </c>
      <c r="C35" s="50" t="s">
        <v>260</v>
      </c>
      <c r="D35" s="50" t="s">
        <v>261</v>
      </c>
      <c r="E35" s="51" t="s">
        <v>159</v>
      </c>
      <c r="F35" s="51" t="s">
        <v>151</v>
      </c>
      <c r="G35" s="57">
        <v>1</v>
      </c>
      <c r="H35" s="47" t="s">
        <v>152</v>
      </c>
      <c r="I35" s="51" t="s">
        <v>260</v>
      </c>
      <c r="J35" s="58">
        <v>7200</v>
      </c>
      <c r="K35" s="59">
        <v>0</v>
      </c>
      <c r="L35" s="60"/>
      <c r="M35" s="46">
        <v>7200</v>
      </c>
    </row>
    <row r="36" spans="1:13" ht="24.9" x14ac:dyDescent="0.35">
      <c r="A36" s="56">
        <v>30</v>
      </c>
      <c r="B36" s="45" t="s">
        <v>135</v>
      </c>
      <c r="C36" s="50" t="s">
        <v>262</v>
      </c>
      <c r="D36" s="50" t="s">
        <v>263</v>
      </c>
      <c r="E36" s="51" t="s">
        <v>264</v>
      </c>
      <c r="F36" s="51" t="s">
        <v>151</v>
      </c>
      <c r="G36" s="57">
        <v>1</v>
      </c>
      <c r="H36" s="47" t="s">
        <v>152</v>
      </c>
      <c r="I36" s="51" t="s">
        <v>262</v>
      </c>
      <c r="J36" s="58">
        <v>11650</v>
      </c>
      <c r="K36" s="59">
        <v>0</v>
      </c>
      <c r="L36" s="60"/>
      <c r="M36" s="46">
        <v>11650</v>
      </c>
    </row>
    <row r="37" spans="1:13" ht="24.9" x14ac:dyDescent="0.35">
      <c r="A37" s="56">
        <v>31</v>
      </c>
      <c r="B37" s="45" t="s">
        <v>135</v>
      </c>
      <c r="C37" s="50" t="s">
        <v>265</v>
      </c>
      <c r="D37" s="50" t="s">
        <v>266</v>
      </c>
      <c r="E37" s="51" t="s">
        <v>267</v>
      </c>
      <c r="F37" s="51" t="s">
        <v>151</v>
      </c>
      <c r="G37" s="57">
        <v>1</v>
      </c>
      <c r="H37" s="47" t="s">
        <v>152</v>
      </c>
      <c r="I37" s="51" t="s">
        <v>265</v>
      </c>
      <c r="J37" s="58">
        <v>12500</v>
      </c>
      <c r="K37" s="59">
        <v>0</v>
      </c>
      <c r="L37" s="60"/>
      <c r="M37" s="46">
        <v>12500</v>
      </c>
    </row>
    <row r="38" spans="1:13" x14ac:dyDescent="0.35">
      <c r="A38" s="56">
        <v>32</v>
      </c>
      <c r="B38" s="45" t="s">
        <v>135</v>
      </c>
      <c r="C38" s="50" t="s">
        <v>268</v>
      </c>
      <c r="D38" s="50" t="s">
        <v>269</v>
      </c>
      <c r="E38" s="51" t="s">
        <v>270</v>
      </c>
      <c r="F38" s="51" t="s">
        <v>151</v>
      </c>
      <c r="G38" s="57">
        <v>1</v>
      </c>
      <c r="H38" s="47" t="s">
        <v>152</v>
      </c>
      <c r="I38" s="51" t="s">
        <v>268</v>
      </c>
      <c r="J38" s="58">
        <v>23500</v>
      </c>
      <c r="K38" s="59">
        <v>0</v>
      </c>
      <c r="L38" s="60"/>
      <c r="M38" s="46">
        <v>23500</v>
      </c>
    </row>
    <row r="39" spans="1:13" x14ac:dyDescent="0.35">
      <c r="A39" s="56">
        <v>33</v>
      </c>
      <c r="B39" s="45" t="s">
        <v>135</v>
      </c>
      <c r="C39" s="50" t="s">
        <v>271</v>
      </c>
      <c r="D39" s="50" t="s">
        <v>272</v>
      </c>
      <c r="E39" s="51" t="s">
        <v>273</v>
      </c>
      <c r="F39" s="51" t="s">
        <v>151</v>
      </c>
      <c r="G39" s="57">
        <v>1</v>
      </c>
      <c r="H39" s="47" t="s">
        <v>152</v>
      </c>
      <c r="I39" s="51" t="s">
        <v>271</v>
      </c>
      <c r="J39" s="58">
        <v>30000</v>
      </c>
      <c r="K39" s="59">
        <v>0</v>
      </c>
      <c r="L39" s="60"/>
      <c r="M39" s="46">
        <v>30000</v>
      </c>
    </row>
    <row r="40" spans="1:13" ht="24.9" x14ac:dyDescent="0.35">
      <c r="A40" s="56">
        <v>34</v>
      </c>
      <c r="B40" s="45" t="s">
        <v>135</v>
      </c>
      <c r="C40" s="50" t="s">
        <v>274</v>
      </c>
      <c r="D40" s="50" t="s">
        <v>275</v>
      </c>
      <c r="E40" s="51" t="s">
        <v>276</v>
      </c>
      <c r="F40" s="51" t="s">
        <v>151</v>
      </c>
      <c r="G40" s="57">
        <v>1</v>
      </c>
      <c r="H40" s="47" t="s">
        <v>152</v>
      </c>
      <c r="I40" s="51" t="s">
        <v>274</v>
      </c>
      <c r="J40" s="58">
        <v>7000</v>
      </c>
      <c r="K40" s="59">
        <v>0</v>
      </c>
      <c r="L40" s="60"/>
      <c r="M40" s="46">
        <v>7000</v>
      </c>
    </row>
    <row r="41" spans="1:13" ht="24.9" x14ac:dyDescent="0.35">
      <c r="A41" s="56">
        <v>35</v>
      </c>
      <c r="B41" s="45" t="s">
        <v>135</v>
      </c>
      <c r="C41" s="50" t="s">
        <v>277</v>
      </c>
      <c r="D41" s="50" t="s">
        <v>278</v>
      </c>
      <c r="E41" s="51" t="s">
        <v>279</v>
      </c>
      <c r="F41" s="51" t="s">
        <v>151</v>
      </c>
      <c r="G41" s="57">
        <v>1</v>
      </c>
      <c r="H41" s="47" t="s">
        <v>152</v>
      </c>
      <c r="I41" s="51" t="s">
        <v>277</v>
      </c>
      <c r="J41" s="58">
        <v>11000</v>
      </c>
      <c r="K41" s="59">
        <v>0</v>
      </c>
      <c r="L41" s="60"/>
      <c r="M41" s="46">
        <v>11000</v>
      </c>
    </row>
    <row r="42" spans="1:13" ht="24.9" x14ac:dyDescent="0.35">
      <c r="A42" s="56">
        <v>36</v>
      </c>
      <c r="B42" s="45" t="s">
        <v>135</v>
      </c>
      <c r="C42" s="50" t="s">
        <v>280</v>
      </c>
      <c r="D42" s="50" t="s">
        <v>281</v>
      </c>
      <c r="E42" s="51" t="s">
        <v>282</v>
      </c>
      <c r="F42" s="51" t="s">
        <v>151</v>
      </c>
      <c r="G42" s="57">
        <v>1</v>
      </c>
      <c r="H42" s="47" t="s">
        <v>152</v>
      </c>
      <c r="I42" s="51" t="s">
        <v>280</v>
      </c>
      <c r="J42" s="58">
        <v>12500</v>
      </c>
      <c r="K42" s="59">
        <v>0</v>
      </c>
      <c r="L42" s="60"/>
      <c r="M42" s="46">
        <v>12500</v>
      </c>
    </row>
    <row r="43" spans="1:13" x14ac:dyDescent="0.35">
      <c r="A43" s="56">
        <v>37</v>
      </c>
      <c r="B43" s="45" t="s">
        <v>135</v>
      </c>
      <c r="C43" s="50" t="s">
        <v>283</v>
      </c>
      <c r="D43" s="50" t="s">
        <v>284</v>
      </c>
      <c r="E43" s="51" t="s">
        <v>285</v>
      </c>
      <c r="F43" s="51" t="s">
        <v>151</v>
      </c>
      <c r="G43" s="57">
        <v>1</v>
      </c>
      <c r="H43" s="47" t="s">
        <v>152</v>
      </c>
      <c r="I43" s="51" t="s">
        <v>283</v>
      </c>
      <c r="J43" s="58">
        <v>2350</v>
      </c>
      <c r="K43" s="59">
        <v>0</v>
      </c>
      <c r="L43" s="60"/>
      <c r="M43" s="46">
        <v>2350</v>
      </c>
    </row>
    <row r="44" spans="1:13" ht="24.9" x14ac:dyDescent="0.35">
      <c r="A44" s="56">
        <v>38</v>
      </c>
      <c r="B44" s="45" t="s">
        <v>135</v>
      </c>
      <c r="C44" s="50" t="s">
        <v>286</v>
      </c>
      <c r="D44" s="50" t="s">
        <v>287</v>
      </c>
      <c r="E44" s="51" t="s">
        <v>288</v>
      </c>
      <c r="F44" s="51" t="s">
        <v>151</v>
      </c>
      <c r="G44" s="57">
        <v>1</v>
      </c>
      <c r="H44" s="47" t="s">
        <v>152</v>
      </c>
      <c r="I44" s="51" t="s">
        <v>286</v>
      </c>
      <c r="J44" s="58">
        <v>14000</v>
      </c>
      <c r="K44" s="59">
        <v>0</v>
      </c>
      <c r="L44" s="60"/>
      <c r="M44" s="46">
        <v>14000</v>
      </c>
    </row>
    <row r="45" spans="1:13" x14ac:dyDescent="0.35">
      <c r="A45" s="56">
        <v>39</v>
      </c>
      <c r="B45" s="45" t="s">
        <v>135</v>
      </c>
      <c r="C45" s="50" t="s">
        <v>289</v>
      </c>
      <c r="D45" s="50" t="s">
        <v>290</v>
      </c>
      <c r="E45" s="51" t="s">
        <v>291</v>
      </c>
      <c r="F45" s="51" t="s">
        <v>151</v>
      </c>
      <c r="G45" s="57">
        <v>1</v>
      </c>
      <c r="H45" s="47" t="s">
        <v>152</v>
      </c>
      <c r="I45" s="51" t="s">
        <v>289</v>
      </c>
      <c r="J45" s="58">
        <v>14000</v>
      </c>
      <c r="K45" s="59">
        <v>0</v>
      </c>
      <c r="L45" s="60"/>
      <c r="M45" s="46">
        <v>14000</v>
      </c>
    </row>
    <row r="46" spans="1:13" x14ac:dyDescent="0.35">
      <c r="A46" s="56">
        <v>40</v>
      </c>
      <c r="B46" s="45" t="s">
        <v>135</v>
      </c>
      <c r="C46" s="50">
        <v>13488</v>
      </c>
      <c r="D46" s="50" t="s">
        <v>292</v>
      </c>
      <c r="E46" s="51" t="s">
        <v>293</v>
      </c>
      <c r="F46" s="51" t="s">
        <v>151</v>
      </c>
      <c r="G46" s="57">
        <v>1</v>
      </c>
      <c r="H46" s="47" t="s">
        <v>152</v>
      </c>
      <c r="I46" s="51">
        <v>13488</v>
      </c>
      <c r="J46" s="58">
        <v>7000</v>
      </c>
      <c r="K46" s="59">
        <v>0</v>
      </c>
      <c r="L46" s="60"/>
      <c r="M46" s="46">
        <v>7000</v>
      </c>
    </row>
    <row r="47" spans="1:13" ht="24.9" x14ac:dyDescent="0.35">
      <c r="A47" s="56">
        <v>41</v>
      </c>
      <c r="B47" s="45" t="s">
        <v>135</v>
      </c>
      <c r="C47" s="50" t="s">
        <v>294</v>
      </c>
      <c r="D47" s="50" t="s">
        <v>295</v>
      </c>
      <c r="E47" s="51" t="s">
        <v>296</v>
      </c>
      <c r="F47" s="51" t="s">
        <v>151</v>
      </c>
      <c r="G47" s="57">
        <v>1</v>
      </c>
      <c r="H47" s="47" t="s">
        <v>152</v>
      </c>
      <c r="I47" s="51" t="s">
        <v>294</v>
      </c>
      <c r="J47" s="58">
        <v>7000</v>
      </c>
      <c r="K47" s="59">
        <v>0</v>
      </c>
      <c r="L47" s="60"/>
      <c r="M47" s="46">
        <v>7000</v>
      </c>
    </row>
    <row r="48" spans="1:13" x14ac:dyDescent="0.35">
      <c r="A48" s="56">
        <v>42</v>
      </c>
      <c r="B48" s="45" t="s">
        <v>135</v>
      </c>
      <c r="C48" s="50" t="s">
        <v>297</v>
      </c>
      <c r="D48" s="50" t="s">
        <v>298</v>
      </c>
      <c r="E48" s="51" t="s">
        <v>299</v>
      </c>
      <c r="F48" s="51" t="s">
        <v>151</v>
      </c>
      <c r="G48" s="57">
        <v>1</v>
      </c>
      <c r="H48" s="47" t="s">
        <v>152</v>
      </c>
      <c r="I48" s="51" t="s">
        <v>297</v>
      </c>
      <c r="J48" s="58">
        <v>7000</v>
      </c>
      <c r="K48" s="59">
        <v>0</v>
      </c>
      <c r="L48" s="60"/>
      <c r="M48" s="46">
        <v>7000</v>
      </c>
    </row>
    <row r="49" spans="1:13" ht="24.9" x14ac:dyDescent="0.35">
      <c r="A49" s="56">
        <v>43</v>
      </c>
      <c r="B49" s="45" t="s">
        <v>135</v>
      </c>
      <c r="C49" s="50" t="s">
        <v>300</v>
      </c>
      <c r="D49" s="50" t="s">
        <v>301</v>
      </c>
      <c r="E49" s="51" t="s">
        <v>302</v>
      </c>
      <c r="F49" s="51" t="s">
        <v>151</v>
      </c>
      <c r="G49" s="57">
        <v>1</v>
      </c>
      <c r="H49" s="47" t="s">
        <v>152</v>
      </c>
      <c r="I49" s="51" t="s">
        <v>300</v>
      </c>
      <c r="J49" s="58">
        <v>9600</v>
      </c>
      <c r="K49" s="59">
        <v>0</v>
      </c>
      <c r="L49" s="60"/>
      <c r="M49" s="46">
        <v>9600</v>
      </c>
    </row>
    <row r="50" spans="1:13" x14ac:dyDescent="0.35">
      <c r="A50" s="56">
        <v>44</v>
      </c>
      <c r="B50" s="45" t="s">
        <v>135</v>
      </c>
      <c r="C50" s="50" t="s">
        <v>345</v>
      </c>
      <c r="D50" s="50" t="s">
        <v>303</v>
      </c>
      <c r="E50" s="51" t="s">
        <v>302</v>
      </c>
      <c r="F50" s="51" t="s">
        <v>151</v>
      </c>
      <c r="G50" s="57">
        <v>1</v>
      </c>
      <c r="H50" s="47" t="s">
        <v>152</v>
      </c>
      <c r="I50" s="51" t="s">
        <v>300</v>
      </c>
      <c r="J50" s="58">
        <v>6000</v>
      </c>
      <c r="K50" s="59">
        <v>0</v>
      </c>
      <c r="L50" s="60"/>
      <c r="M50" s="46">
        <v>6000</v>
      </c>
    </row>
    <row r="51" spans="1:13" ht="24.9" x14ac:dyDescent="0.35">
      <c r="A51" s="56">
        <v>45</v>
      </c>
      <c r="B51" s="45" t="s">
        <v>135</v>
      </c>
      <c r="C51" s="50" t="s">
        <v>304</v>
      </c>
      <c r="D51" s="50" t="s">
        <v>305</v>
      </c>
      <c r="E51" s="51" t="s">
        <v>306</v>
      </c>
      <c r="F51" s="51" t="s">
        <v>151</v>
      </c>
      <c r="G51" s="57">
        <v>1</v>
      </c>
      <c r="H51" s="47" t="s">
        <v>152</v>
      </c>
      <c r="I51" s="51" t="s">
        <v>304</v>
      </c>
      <c r="J51" s="58">
        <v>12000</v>
      </c>
      <c r="K51" s="59">
        <v>0</v>
      </c>
      <c r="L51" s="60"/>
      <c r="M51" s="46">
        <v>12000</v>
      </c>
    </row>
    <row r="52" spans="1:13" x14ac:dyDescent="0.35">
      <c r="A52" s="56">
        <v>46</v>
      </c>
      <c r="B52" s="45" t="s">
        <v>135</v>
      </c>
      <c r="C52" s="50">
        <v>13672</v>
      </c>
      <c r="D52" s="50" t="s">
        <v>307</v>
      </c>
      <c r="E52" s="51" t="s">
        <v>308</v>
      </c>
      <c r="F52" s="51" t="s">
        <v>151</v>
      </c>
      <c r="G52" s="57">
        <v>1</v>
      </c>
      <c r="H52" s="47" t="s">
        <v>330</v>
      </c>
      <c r="I52" s="51" t="s">
        <v>331</v>
      </c>
      <c r="J52" s="58">
        <v>650</v>
      </c>
      <c r="K52" s="59">
        <v>0</v>
      </c>
      <c r="L52" s="60"/>
      <c r="M52" s="46">
        <v>650</v>
      </c>
    </row>
    <row r="53" spans="1:13" x14ac:dyDescent="0.35">
      <c r="A53" s="56">
        <v>47</v>
      </c>
      <c r="B53" s="45" t="s">
        <v>135</v>
      </c>
      <c r="C53" s="50" t="s">
        <v>309</v>
      </c>
      <c r="D53" s="50" t="s">
        <v>210</v>
      </c>
      <c r="E53" s="51" t="s">
        <v>310</v>
      </c>
      <c r="F53" s="51" t="s">
        <v>151</v>
      </c>
      <c r="G53" s="57">
        <v>1</v>
      </c>
      <c r="H53" s="47" t="s">
        <v>332</v>
      </c>
      <c r="I53" s="51" t="s">
        <v>333</v>
      </c>
      <c r="J53" s="58">
        <v>1250</v>
      </c>
      <c r="K53" s="59">
        <v>0</v>
      </c>
      <c r="L53" s="60"/>
      <c r="M53" s="46">
        <v>1250</v>
      </c>
    </row>
    <row r="54" spans="1:13" ht="24.9" x14ac:dyDescent="0.35">
      <c r="A54" s="56">
        <v>48</v>
      </c>
      <c r="B54" s="45" t="s">
        <v>135</v>
      </c>
      <c r="C54" s="50">
        <v>77144</v>
      </c>
      <c r="D54" s="50" t="s">
        <v>311</v>
      </c>
      <c r="E54" s="51" t="s">
        <v>312</v>
      </c>
      <c r="F54" s="51" t="s">
        <v>151</v>
      </c>
      <c r="G54" s="57">
        <v>1</v>
      </c>
      <c r="H54" s="47" t="s">
        <v>334</v>
      </c>
      <c r="I54" s="51">
        <v>77144</v>
      </c>
      <c r="J54" s="58">
        <v>150</v>
      </c>
      <c r="K54" s="59">
        <v>0</v>
      </c>
      <c r="L54" s="60"/>
      <c r="M54" s="46">
        <v>150</v>
      </c>
    </row>
    <row r="55" spans="1:13" x14ac:dyDescent="0.35">
      <c r="A55" s="56">
        <v>49</v>
      </c>
      <c r="B55" s="45" t="s">
        <v>135</v>
      </c>
      <c r="C55" s="50" t="s">
        <v>313</v>
      </c>
      <c r="D55" s="50" t="s">
        <v>314</v>
      </c>
      <c r="E55" s="51" t="s">
        <v>315</v>
      </c>
      <c r="F55" s="51" t="s">
        <v>151</v>
      </c>
      <c r="G55" s="57">
        <v>1</v>
      </c>
      <c r="H55" s="47" t="s">
        <v>335</v>
      </c>
      <c r="I55" s="51" t="s">
        <v>313</v>
      </c>
      <c r="J55" s="58">
        <v>150</v>
      </c>
      <c r="K55" s="59">
        <v>0</v>
      </c>
      <c r="L55" s="60"/>
      <c r="M55" s="46">
        <v>150</v>
      </c>
    </row>
    <row r="56" spans="1:13" x14ac:dyDescent="0.35">
      <c r="A56" s="56">
        <v>50</v>
      </c>
      <c r="B56" s="45" t="s">
        <v>135</v>
      </c>
      <c r="C56" s="50" t="s">
        <v>316</v>
      </c>
      <c r="D56" s="50" t="s">
        <v>317</v>
      </c>
      <c r="E56" s="51" t="s">
        <v>318</v>
      </c>
      <c r="F56" s="51" t="s">
        <v>151</v>
      </c>
      <c r="G56" s="57">
        <v>1</v>
      </c>
      <c r="H56" s="47" t="s">
        <v>335</v>
      </c>
      <c r="I56" s="51" t="s">
        <v>316</v>
      </c>
      <c r="J56" s="58">
        <v>65</v>
      </c>
      <c r="K56" s="59">
        <v>0</v>
      </c>
      <c r="L56" s="60"/>
      <c r="M56" s="46">
        <v>65</v>
      </c>
    </row>
    <row r="57" spans="1:13" ht="24.9" x14ac:dyDescent="0.35">
      <c r="A57" s="56">
        <v>51</v>
      </c>
      <c r="B57" s="45" t="s">
        <v>135</v>
      </c>
      <c r="C57" s="50" t="s">
        <v>319</v>
      </c>
      <c r="D57" s="50" t="s">
        <v>320</v>
      </c>
      <c r="E57" s="51" t="s">
        <v>321</v>
      </c>
      <c r="F57" s="51" t="s">
        <v>151</v>
      </c>
      <c r="G57" s="57">
        <v>1</v>
      </c>
      <c r="H57" s="47" t="s">
        <v>336</v>
      </c>
      <c r="I57" s="51" t="s">
        <v>337</v>
      </c>
      <c r="J57" s="58">
        <v>14</v>
      </c>
      <c r="K57" s="59">
        <v>0</v>
      </c>
      <c r="L57" s="60"/>
      <c r="M57" s="46">
        <v>14</v>
      </c>
    </row>
    <row r="58" spans="1:13" x14ac:dyDescent="0.35">
      <c r="A58" s="56">
        <v>52</v>
      </c>
      <c r="B58" s="45" t="s">
        <v>135</v>
      </c>
      <c r="C58" s="50" t="s">
        <v>322</v>
      </c>
      <c r="D58" s="50" t="s">
        <v>323</v>
      </c>
      <c r="E58" s="51" t="s">
        <v>324</v>
      </c>
      <c r="F58" s="51" t="s">
        <v>151</v>
      </c>
      <c r="G58" s="57">
        <v>1</v>
      </c>
      <c r="H58" s="47" t="s">
        <v>338</v>
      </c>
      <c r="I58" s="51" t="s">
        <v>339</v>
      </c>
      <c r="J58" s="58">
        <v>132</v>
      </c>
      <c r="K58" s="59">
        <v>0</v>
      </c>
      <c r="L58" s="60"/>
      <c r="M58" s="46">
        <v>132</v>
      </c>
    </row>
    <row r="59" spans="1:13" ht="51" customHeight="1" x14ac:dyDescent="0.35">
      <c r="A59" s="56">
        <v>53</v>
      </c>
      <c r="B59" s="45" t="s">
        <v>234</v>
      </c>
      <c r="C59" s="50" t="s">
        <v>325</v>
      </c>
      <c r="D59" s="50" t="s">
        <v>234</v>
      </c>
      <c r="E59" s="51" t="s">
        <v>233</v>
      </c>
      <c r="F59" s="51" t="s">
        <v>236</v>
      </c>
      <c r="G59" s="57">
        <v>1</v>
      </c>
      <c r="H59" s="47" t="s">
        <v>152</v>
      </c>
      <c r="I59" s="51" t="s">
        <v>340</v>
      </c>
      <c r="J59" s="58" t="s">
        <v>251</v>
      </c>
      <c r="K59" s="59">
        <v>0.05</v>
      </c>
      <c r="L59" s="60"/>
      <c r="M59" s="46" t="s">
        <v>251</v>
      </c>
    </row>
    <row r="60" spans="1:13" ht="95.15" customHeight="1" x14ac:dyDescent="0.35">
      <c r="A60" s="56">
        <v>54</v>
      </c>
      <c r="B60" s="45" t="s">
        <v>327</v>
      </c>
      <c r="C60" s="50" t="s">
        <v>326</v>
      </c>
      <c r="D60" s="50" t="s">
        <v>327</v>
      </c>
      <c r="E60" s="51" t="s">
        <v>233</v>
      </c>
      <c r="F60" s="51" t="s">
        <v>236</v>
      </c>
      <c r="G60" s="57">
        <v>1</v>
      </c>
      <c r="H60" s="47" t="s">
        <v>152</v>
      </c>
      <c r="I60" s="51" t="s">
        <v>341</v>
      </c>
      <c r="J60" s="58" t="s">
        <v>343</v>
      </c>
      <c r="K60" s="59">
        <v>0</v>
      </c>
      <c r="L60" s="60"/>
      <c r="M60" s="46" t="s">
        <v>343</v>
      </c>
    </row>
    <row r="61" spans="1:13" ht="24.9" x14ac:dyDescent="0.35">
      <c r="A61" s="56">
        <v>55</v>
      </c>
      <c r="B61" s="45" t="s">
        <v>239</v>
      </c>
      <c r="C61" s="50" t="s">
        <v>346</v>
      </c>
      <c r="D61" s="50" t="s">
        <v>239</v>
      </c>
      <c r="E61" s="51" t="s">
        <v>240</v>
      </c>
      <c r="F61" s="51" t="s">
        <v>241</v>
      </c>
      <c r="G61" s="57">
        <v>1</v>
      </c>
      <c r="H61" s="47" t="s">
        <v>342</v>
      </c>
      <c r="I61" s="51" t="s">
        <v>340</v>
      </c>
      <c r="J61" s="58" t="s">
        <v>259</v>
      </c>
      <c r="K61" s="59">
        <v>0</v>
      </c>
      <c r="L61" s="60"/>
      <c r="M61" s="46" t="s">
        <v>259</v>
      </c>
    </row>
    <row r="62" spans="1:13" ht="24.9" x14ac:dyDescent="0.35">
      <c r="A62" s="56">
        <v>56</v>
      </c>
      <c r="B62" s="45" t="s">
        <v>329</v>
      </c>
      <c r="C62" s="50" t="s">
        <v>328</v>
      </c>
      <c r="D62" s="50" t="s">
        <v>329</v>
      </c>
      <c r="E62" s="51" t="s">
        <v>240</v>
      </c>
      <c r="F62" s="51" t="s">
        <v>241</v>
      </c>
      <c r="G62" s="57">
        <v>1</v>
      </c>
      <c r="H62" s="47" t="s">
        <v>342</v>
      </c>
      <c r="I62" s="51" t="s">
        <v>341</v>
      </c>
      <c r="J62" s="58" t="s">
        <v>344</v>
      </c>
      <c r="K62" s="59">
        <v>0</v>
      </c>
      <c r="L62" s="60"/>
      <c r="M62" s="46" t="s">
        <v>344</v>
      </c>
    </row>
    <row r="63" spans="1:13" x14ac:dyDescent="0.35">
      <c r="A63" s="56">
        <v>57</v>
      </c>
      <c r="B63" s="45" t="s">
        <v>135</v>
      </c>
      <c r="C63" s="51" t="s">
        <v>347</v>
      </c>
      <c r="D63" s="51" t="s">
        <v>362</v>
      </c>
      <c r="E63" s="51" t="s">
        <v>378</v>
      </c>
      <c r="F63" s="51" t="s">
        <v>151</v>
      </c>
      <c r="G63" s="57">
        <v>1</v>
      </c>
      <c r="H63" s="47" t="s">
        <v>152</v>
      </c>
      <c r="I63" s="51" t="s">
        <v>347</v>
      </c>
      <c r="J63" s="58">
        <v>1750</v>
      </c>
      <c r="K63" s="59">
        <v>0</v>
      </c>
      <c r="L63" s="64"/>
      <c r="M63" s="46">
        <v>1750</v>
      </c>
    </row>
    <row r="64" spans="1:13" x14ac:dyDescent="0.35">
      <c r="A64" s="56">
        <v>58</v>
      </c>
      <c r="B64" s="45" t="s">
        <v>135</v>
      </c>
      <c r="C64" s="51" t="s">
        <v>348</v>
      </c>
      <c r="D64" s="51" t="s">
        <v>363</v>
      </c>
      <c r="E64" s="51" t="s">
        <v>379</v>
      </c>
      <c r="F64" s="51" t="s">
        <v>151</v>
      </c>
      <c r="G64" s="57">
        <v>1</v>
      </c>
      <c r="H64" s="47" t="s">
        <v>152</v>
      </c>
      <c r="I64" s="51" t="s">
        <v>348</v>
      </c>
      <c r="J64" s="58">
        <v>5100</v>
      </c>
      <c r="K64" s="59">
        <v>0</v>
      </c>
      <c r="L64" s="64"/>
      <c r="M64" s="46">
        <v>5100</v>
      </c>
    </row>
    <row r="65" spans="1:13" x14ac:dyDescent="0.35">
      <c r="A65" s="56">
        <v>59</v>
      </c>
      <c r="B65" s="45" t="s">
        <v>135</v>
      </c>
      <c r="C65" s="51">
        <v>14164</v>
      </c>
      <c r="D65" s="51" t="s">
        <v>364</v>
      </c>
      <c r="E65" s="51" t="s">
        <v>380</v>
      </c>
      <c r="F65" s="51" t="s">
        <v>151</v>
      </c>
      <c r="G65" s="57">
        <v>1</v>
      </c>
      <c r="H65" s="47" t="s">
        <v>335</v>
      </c>
      <c r="I65" s="51"/>
      <c r="J65" s="58">
        <v>85</v>
      </c>
      <c r="K65" s="59">
        <v>0</v>
      </c>
      <c r="L65" s="64"/>
      <c r="M65" s="46">
        <v>85</v>
      </c>
    </row>
    <row r="66" spans="1:13" x14ac:dyDescent="0.35">
      <c r="A66" s="56">
        <v>60</v>
      </c>
      <c r="B66" s="45" t="s">
        <v>135</v>
      </c>
      <c r="C66" s="51" t="s">
        <v>349</v>
      </c>
      <c r="D66" s="51" t="s">
        <v>365</v>
      </c>
      <c r="E66" s="51" t="s">
        <v>381</v>
      </c>
      <c r="F66" s="51" t="s">
        <v>151</v>
      </c>
      <c r="G66" s="57">
        <v>1</v>
      </c>
      <c r="H66" s="47" t="s">
        <v>390</v>
      </c>
      <c r="I66" s="51" t="s">
        <v>394</v>
      </c>
      <c r="J66" s="58">
        <v>50</v>
      </c>
      <c r="K66" s="59">
        <v>0</v>
      </c>
      <c r="L66" s="64"/>
      <c r="M66" s="46">
        <v>50</v>
      </c>
    </row>
    <row r="67" spans="1:13" x14ac:dyDescent="0.35">
      <c r="A67" s="56">
        <v>61</v>
      </c>
      <c r="B67" s="45" t="s">
        <v>135</v>
      </c>
      <c r="C67" s="51">
        <v>13436</v>
      </c>
      <c r="D67" s="51" t="s">
        <v>366</v>
      </c>
      <c r="E67" s="51" t="s">
        <v>366</v>
      </c>
      <c r="F67" s="51" t="s">
        <v>151</v>
      </c>
      <c r="G67" s="57">
        <v>1</v>
      </c>
      <c r="H67" s="47" t="s">
        <v>152</v>
      </c>
      <c r="I67" s="51">
        <v>13436</v>
      </c>
      <c r="J67" s="58">
        <v>15</v>
      </c>
      <c r="K67" s="59">
        <v>0</v>
      </c>
      <c r="L67" s="64"/>
      <c r="M67" s="46">
        <v>15</v>
      </c>
    </row>
    <row r="68" spans="1:13" x14ac:dyDescent="0.35">
      <c r="A68" s="56">
        <v>62</v>
      </c>
      <c r="B68" s="45" t="s">
        <v>135</v>
      </c>
      <c r="C68" s="51" t="s">
        <v>350</v>
      </c>
      <c r="D68" s="51" t="s">
        <v>367</v>
      </c>
      <c r="E68" s="51" t="s">
        <v>367</v>
      </c>
      <c r="F68" s="51" t="s">
        <v>151</v>
      </c>
      <c r="G68" s="57">
        <v>1</v>
      </c>
      <c r="H68" s="47" t="s">
        <v>391</v>
      </c>
      <c r="I68" s="51"/>
      <c r="J68" s="58">
        <v>50</v>
      </c>
      <c r="K68" s="59">
        <v>0</v>
      </c>
      <c r="L68" s="64"/>
      <c r="M68" s="46">
        <v>50</v>
      </c>
    </row>
    <row r="69" spans="1:13" x14ac:dyDescent="0.35">
      <c r="A69" s="56">
        <v>63</v>
      </c>
      <c r="B69" s="45" t="s">
        <v>135</v>
      </c>
      <c r="C69" s="51" t="s">
        <v>351</v>
      </c>
      <c r="D69" s="51" t="s">
        <v>368</v>
      </c>
      <c r="E69" s="51" t="s">
        <v>382</v>
      </c>
      <c r="F69" s="51" t="s">
        <v>151</v>
      </c>
      <c r="G69" s="57">
        <v>1</v>
      </c>
      <c r="H69" s="47" t="s">
        <v>392</v>
      </c>
      <c r="I69" s="51" t="s">
        <v>395</v>
      </c>
      <c r="J69" s="58">
        <v>3750</v>
      </c>
      <c r="K69" s="59">
        <v>0</v>
      </c>
      <c r="L69" s="64"/>
      <c r="M69" s="46">
        <v>3750</v>
      </c>
    </row>
    <row r="70" spans="1:13" x14ac:dyDescent="0.35">
      <c r="A70" s="56">
        <v>64</v>
      </c>
      <c r="B70" s="45" t="s">
        <v>135</v>
      </c>
      <c r="C70" s="51" t="s">
        <v>352</v>
      </c>
      <c r="D70" s="51" t="s">
        <v>369</v>
      </c>
      <c r="E70" s="51" t="s">
        <v>382</v>
      </c>
      <c r="F70" s="51" t="s">
        <v>151</v>
      </c>
      <c r="G70" s="57">
        <v>1</v>
      </c>
      <c r="H70" s="47" t="s">
        <v>392</v>
      </c>
      <c r="I70" s="51" t="s">
        <v>396</v>
      </c>
      <c r="J70" s="58">
        <v>1850</v>
      </c>
      <c r="K70" s="59">
        <v>0</v>
      </c>
      <c r="L70" s="64"/>
      <c r="M70" s="46">
        <v>1850</v>
      </c>
    </row>
    <row r="71" spans="1:13" ht="24.9" x14ac:dyDescent="0.35">
      <c r="A71" s="56">
        <v>65</v>
      </c>
      <c r="B71" s="45" t="s">
        <v>135</v>
      </c>
      <c r="C71" s="51" t="s">
        <v>353</v>
      </c>
      <c r="D71" s="51" t="s">
        <v>377</v>
      </c>
      <c r="E71" s="51" t="s">
        <v>383</v>
      </c>
      <c r="F71" s="51" t="s">
        <v>151</v>
      </c>
      <c r="G71" s="57">
        <v>1</v>
      </c>
      <c r="H71" s="47" t="s">
        <v>330</v>
      </c>
      <c r="I71" s="51" t="s">
        <v>353</v>
      </c>
      <c r="J71" s="58">
        <v>130</v>
      </c>
      <c r="K71" s="59">
        <v>0</v>
      </c>
      <c r="L71" s="64"/>
      <c r="M71" s="46">
        <v>130</v>
      </c>
    </row>
    <row r="72" spans="1:13" x14ac:dyDescent="0.35">
      <c r="A72" s="56">
        <v>66</v>
      </c>
      <c r="B72" s="45" t="s">
        <v>135</v>
      </c>
      <c r="C72" s="51" t="s">
        <v>354</v>
      </c>
      <c r="D72" s="51" t="s">
        <v>370</v>
      </c>
      <c r="E72" s="51" t="s">
        <v>384</v>
      </c>
      <c r="F72" s="51" t="s">
        <v>151</v>
      </c>
      <c r="G72" s="57">
        <v>1</v>
      </c>
      <c r="H72" s="47" t="s">
        <v>152</v>
      </c>
      <c r="I72" s="51" t="s">
        <v>354</v>
      </c>
      <c r="J72" s="58">
        <v>10</v>
      </c>
      <c r="K72" s="59">
        <v>0</v>
      </c>
      <c r="L72" s="64"/>
      <c r="M72" s="46">
        <v>10</v>
      </c>
    </row>
    <row r="73" spans="1:13" x14ac:dyDescent="0.35">
      <c r="A73" s="56">
        <v>67</v>
      </c>
      <c r="B73" s="45" t="s">
        <v>135</v>
      </c>
      <c r="C73" s="51" t="s">
        <v>355</v>
      </c>
      <c r="D73" s="51" t="s">
        <v>371</v>
      </c>
      <c r="E73" s="51" t="s">
        <v>385</v>
      </c>
      <c r="F73" s="51" t="s">
        <v>151</v>
      </c>
      <c r="G73" s="57">
        <v>1</v>
      </c>
      <c r="H73" s="47" t="s">
        <v>152</v>
      </c>
      <c r="I73" s="51" t="s">
        <v>355</v>
      </c>
      <c r="J73" s="58">
        <v>2600</v>
      </c>
      <c r="K73" s="59">
        <v>0</v>
      </c>
      <c r="L73" s="64"/>
      <c r="M73" s="46">
        <v>2600</v>
      </c>
    </row>
    <row r="74" spans="1:13" x14ac:dyDescent="0.35">
      <c r="A74" s="56">
        <v>68</v>
      </c>
      <c r="B74" s="45" t="s">
        <v>135</v>
      </c>
      <c r="C74" s="51" t="s">
        <v>356</v>
      </c>
      <c r="D74" s="51" t="s">
        <v>372</v>
      </c>
      <c r="E74" s="51" t="s">
        <v>386</v>
      </c>
      <c r="F74" s="51" t="s">
        <v>151</v>
      </c>
      <c r="G74" s="57">
        <v>1</v>
      </c>
      <c r="H74" s="47" t="s">
        <v>152</v>
      </c>
      <c r="I74" s="51" t="s">
        <v>356</v>
      </c>
      <c r="J74" s="58">
        <v>1500</v>
      </c>
      <c r="K74" s="59">
        <v>0</v>
      </c>
      <c r="L74" s="64"/>
      <c r="M74" s="46">
        <v>1500</v>
      </c>
    </row>
    <row r="75" spans="1:13" x14ac:dyDescent="0.35">
      <c r="A75" s="56">
        <v>69</v>
      </c>
      <c r="B75" s="45" t="s">
        <v>135</v>
      </c>
      <c r="C75" s="51" t="s">
        <v>357</v>
      </c>
      <c r="D75" s="51" t="s">
        <v>373</v>
      </c>
      <c r="E75" s="51" t="s">
        <v>387</v>
      </c>
      <c r="F75" s="51" t="s">
        <v>151</v>
      </c>
      <c r="G75" s="57">
        <v>1</v>
      </c>
      <c r="H75" s="47" t="s">
        <v>152</v>
      </c>
      <c r="I75" s="51" t="s">
        <v>357</v>
      </c>
      <c r="J75" s="58">
        <v>1000</v>
      </c>
      <c r="K75" s="59">
        <v>0</v>
      </c>
      <c r="L75" s="64"/>
      <c r="M75" s="46">
        <v>1000</v>
      </c>
    </row>
    <row r="76" spans="1:13" x14ac:dyDescent="0.35">
      <c r="A76" s="56">
        <v>70</v>
      </c>
      <c r="B76" s="45" t="s">
        <v>135</v>
      </c>
      <c r="C76" s="51" t="s">
        <v>358</v>
      </c>
      <c r="D76" s="51" t="s">
        <v>374</v>
      </c>
      <c r="E76" s="51" t="s">
        <v>388</v>
      </c>
      <c r="F76" s="51" t="s">
        <v>151</v>
      </c>
      <c r="G76" s="57">
        <v>1</v>
      </c>
      <c r="H76" s="47" t="s">
        <v>152</v>
      </c>
      <c r="I76" s="51" t="s">
        <v>358</v>
      </c>
      <c r="J76" s="58">
        <v>1750</v>
      </c>
      <c r="K76" s="59">
        <v>0</v>
      </c>
      <c r="L76" s="64"/>
      <c r="M76" s="46">
        <v>1750</v>
      </c>
    </row>
    <row r="77" spans="1:13" x14ac:dyDescent="0.35">
      <c r="A77" s="56">
        <v>71</v>
      </c>
      <c r="B77" s="45" t="s">
        <v>135</v>
      </c>
      <c r="C77" s="51" t="s">
        <v>359</v>
      </c>
      <c r="D77" s="51" t="s">
        <v>375</v>
      </c>
      <c r="E77" s="51"/>
      <c r="F77" s="51" t="s">
        <v>151</v>
      </c>
      <c r="G77" s="57">
        <v>1</v>
      </c>
      <c r="H77" s="47" t="s">
        <v>393</v>
      </c>
      <c r="I77" s="51" t="s">
        <v>397</v>
      </c>
      <c r="J77" s="58">
        <v>800</v>
      </c>
      <c r="K77" s="59">
        <v>0</v>
      </c>
      <c r="L77" s="64"/>
      <c r="M77" s="46">
        <v>800</v>
      </c>
    </row>
    <row r="78" spans="1:13" x14ac:dyDescent="0.35">
      <c r="A78" s="56">
        <v>72</v>
      </c>
      <c r="B78" s="45" t="s">
        <v>135</v>
      </c>
      <c r="C78" s="51" t="s">
        <v>360</v>
      </c>
      <c r="D78" s="51" t="s">
        <v>374</v>
      </c>
      <c r="E78" s="51" t="s">
        <v>389</v>
      </c>
      <c r="F78" s="51" t="s">
        <v>151</v>
      </c>
      <c r="G78" s="57">
        <v>1</v>
      </c>
      <c r="H78" s="47" t="s">
        <v>152</v>
      </c>
      <c r="I78" s="51" t="s">
        <v>360</v>
      </c>
      <c r="J78" s="58">
        <v>1750</v>
      </c>
      <c r="K78" s="59">
        <v>0</v>
      </c>
      <c r="L78" s="64"/>
      <c r="M78" s="46">
        <v>1750</v>
      </c>
    </row>
    <row r="79" spans="1:13" ht="37.299999999999997" x14ac:dyDescent="0.35">
      <c r="A79" s="56">
        <v>73</v>
      </c>
      <c r="B79" s="45" t="s">
        <v>231</v>
      </c>
      <c r="C79" s="51" t="s">
        <v>361</v>
      </c>
      <c r="D79" s="51" t="s">
        <v>376</v>
      </c>
      <c r="E79" s="51"/>
      <c r="F79" s="51" t="s">
        <v>229</v>
      </c>
      <c r="G79" s="57">
        <v>1</v>
      </c>
      <c r="H79" s="47" t="s">
        <v>152</v>
      </c>
      <c r="I79" s="51"/>
      <c r="J79" s="58">
        <v>2100</v>
      </c>
      <c r="K79" s="59">
        <v>0</v>
      </c>
      <c r="L79" s="64"/>
      <c r="M79" s="46">
        <v>2100</v>
      </c>
    </row>
  </sheetData>
  <sheetProtection algorithmName="SHA-512" hashValue="guXr1SvNHM7qHxKjPTByjGjJmu7awGQkXjMFsF+iCT15NT+UgZyDwEy3iJpw27VoQ+ULOo/1Y8f6T3kEc5yzBQ==" saltValue="9i0ADU5ljqLCVXeN7qczJg==" spinCount="100000" sheet="1" objects="1" scenarios="1"/>
  <autoFilter ref="A6:M32" xr:uid="{C2474F3F-B9C2-4048-A161-282978E9885A}"/>
  <mergeCells count="7">
    <mergeCell ref="A4:C4"/>
    <mergeCell ref="A2:C2"/>
    <mergeCell ref="A3:C3"/>
    <mergeCell ref="A1:H1"/>
    <mergeCell ref="D2:E2"/>
    <mergeCell ref="D3:E3"/>
    <mergeCell ref="D4:E4"/>
  </mergeCells>
  <conditionalFormatting sqref="C1:C1048576">
    <cfRule type="duplicateValues" dxfId="0" priority="1"/>
  </conditionalFormatting>
  <pageMargins left="0.7" right="0.7" top="0.75" bottom="0.75" header="0.3" footer="0.3"/>
  <pageSetup orientation="portrait" r:id="rId1"/>
  <headerFooter>
    <oddHeader>&amp;L&amp;"Arial,Regular"&amp;9Office of General Services
Procurement Services&amp;C&amp;"Arial,Regular"&amp;9Group 22300 - Award 23198
Voting Systems and Related Services and Accessories&amp;R&amp;"Arial,Regular"&amp;9&amp;A
Page &amp;P of  &amp;N</oddHeader>
    <oddFooter xml:space="preserve">&amp;LFebruary 2024&amp;RAppendix E - NYS Contract Price List </oddFooter>
  </headerFooter>
  <ignoredErrors>
    <ignoredError sqref="C3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D88CE-2454-4B04-BEBE-E7D298AAFEA6}">
  <sheetPr>
    <tabColor rgb="FFFFFF99"/>
  </sheetPr>
  <dimension ref="A1:Q50"/>
  <sheetViews>
    <sheetView showGridLines="0" showRowColHeaders="0" showRuler="0" view="pageLayout" zoomScale="98" zoomScaleNormal="100" zoomScalePageLayoutView="98" workbookViewId="0">
      <selection activeCell="A6" sqref="A6:P6"/>
    </sheetView>
  </sheetViews>
  <sheetFormatPr defaultColWidth="9.15234375" defaultRowHeight="12.45" x14ac:dyDescent="0.3"/>
  <cols>
    <col min="1" max="1" width="3.53515625" style="9" customWidth="1"/>
    <col min="2" max="2" width="2.4609375" style="9" customWidth="1"/>
    <col min="3" max="3" width="3.53515625" style="9" customWidth="1"/>
    <col min="4" max="4" width="2.4609375" style="9" customWidth="1"/>
    <col min="5" max="5" width="17.4609375" style="9" customWidth="1"/>
    <col min="6" max="6" width="3.53515625" style="9" customWidth="1"/>
    <col min="7" max="7" width="2.4609375" style="9" customWidth="1"/>
    <col min="8" max="8" width="3.53515625" style="9" customWidth="1"/>
    <col min="9" max="9" width="2.4609375" style="9" customWidth="1"/>
    <col min="10" max="10" width="17.53515625" style="9" customWidth="1"/>
    <col min="11" max="11" width="3.53515625" style="9" customWidth="1"/>
    <col min="12" max="12" width="2.4609375" style="9" customWidth="1"/>
    <col min="13" max="13" width="3.53515625" style="9" customWidth="1"/>
    <col min="14" max="14" width="2.4609375" style="9" customWidth="1"/>
    <col min="15" max="15" width="14.53515625" style="9" customWidth="1"/>
    <col min="16" max="16" width="3.53515625" style="9" customWidth="1"/>
    <col min="17" max="16384" width="9.15234375" style="9"/>
  </cols>
  <sheetData>
    <row r="1" spans="1:17" ht="17.600000000000001" x14ac:dyDescent="0.4">
      <c r="A1" s="101" t="s">
        <v>80</v>
      </c>
      <c r="B1" s="101"/>
      <c r="C1" s="101"/>
      <c r="D1" s="101"/>
      <c r="E1" s="101"/>
      <c r="F1" s="101"/>
      <c r="G1" s="101"/>
      <c r="H1" s="101"/>
      <c r="I1" s="101"/>
      <c r="J1" s="101"/>
      <c r="K1" s="101"/>
      <c r="L1" s="101"/>
      <c r="M1" s="101"/>
      <c r="N1" s="101"/>
      <c r="O1" s="101"/>
      <c r="P1" s="101"/>
    </row>
    <row r="2" spans="1:17" x14ac:dyDescent="0.3">
      <c r="A2" s="92" t="s">
        <v>113</v>
      </c>
      <c r="B2" s="92"/>
      <c r="C2" s="92"/>
      <c r="D2" s="92"/>
      <c r="E2" s="92"/>
      <c r="F2" s="106" t="str">
        <f>IF('Product Category Discounts'!C3="","",'Product Category Discounts'!C3)</f>
        <v>Clear Ballot Group, Inc.</v>
      </c>
      <c r="G2" s="106"/>
      <c r="H2" s="106"/>
      <c r="I2" s="106"/>
      <c r="J2" s="106"/>
      <c r="K2" s="106"/>
      <c r="L2" s="106"/>
      <c r="M2" s="106"/>
      <c r="N2" s="106"/>
      <c r="O2" s="106"/>
      <c r="P2" s="106"/>
    </row>
    <row r="3" spans="1:17" x14ac:dyDescent="0.3">
      <c r="A3" s="92" t="s">
        <v>111</v>
      </c>
      <c r="B3" s="92"/>
      <c r="C3" s="92"/>
      <c r="D3" s="92"/>
      <c r="E3" s="92"/>
      <c r="F3" s="106">
        <f>IF('Product Category Discounts'!C5="","",'Product Category Discounts'!C5)</f>
        <v>45337</v>
      </c>
      <c r="G3" s="106"/>
      <c r="H3" s="106"/>
      <c r="I3" s="106"/>
      <c r="J3" s="106"/>
      <c r="K3" s="106"/>
      <c r="L3" s="106"/>
      <c r="M3" s="106"/>
      <c r="N3" s="106"/>
      <c r="O3" s="106"/>
      <c r="P3" s="106"/>
    </row>
    <row r="4" spans="1:17" ht="8.5" customHeight="1" x14ac:dyDescent="0.35">
      <c r="A4"/>
      <c r="B4"/>
      <c r="C4"/>
      <c r="D4"/>
      <c r="E4"/>
      <c r="F4"/>
      <c r="G4"/>
      <c r="H4"/>
      <c r="I4"/>
      <c r="J4"/>
      <c r="K4"/>
      <c r="L4"/>
      <c r="M4"/>
      <c r="N4"/>
      <c r="O4"/>
      <c r="P4"/>
      <c r="Q4"/>
    </row>
    <row r="5" spans="1:17" ht="12.9" x14ac:dyDescent="0.35">
      <c r="A5" s="107" t="s">
        <v>112</v>
      </c>
      <c r="B5" s="108"/>
      <c r="C5" s="108"/>
      <c r="D5" s="108"/>
      <c r="E5" s="108"/>
      <c r="F5" s="108"/>
      <c r="G5" s="108"/>
      <c r="H5" s="108"/>
      <c r="I5" s="108"/>
      <c r="J5" s="108"/>
      <c r="K5" s="108"/>
      <c r="L5" s="108"/>
      <c r="M5" s="108"/>
      <c r="N5" s="108"/>
      <c r="O5" s="108"/>
      <c r="P5" s="109"/>
      <c r="Q5"/>
    </row>
    <row r="6" spans="1:17" ht="58.5" customHeight="1" x14ac:dyDescent="0.3">
      <c r="A6" s="102" t="s">
        <v>114</v>
      </c>
      <c r="B6" s="102"/>
      <c r="C6" s="102"/>
      <c r="D6" s="102"/>
      <c r="E6" s="102"/>
      <c r="F6" s="102"/>
      <c r="G6" s="102"/>
      <c r="H6" s="102"/>
      <c r="I6" s="102"/>
      <c r="J6" s="102"/>
      <c r="K6" s="102"/>
      <c r="L6" s="102"/>
      <c r="M6" s="102"/>
      <c r="N6" s="102"/>
      <c r="O6" s="102"/>
      <c r="P6" s="102"/>
    </row>
    <row r="7" spans="1:17" ht="6.65" customHeight="1" x14ac:dyDescent="0.3">
      <c r="A7" s="13"/>
      <c r="B7" s="13"/>
      <c r="C7" s="13"/>
      <c r="D7" s="13"/>
      <c r="E7" s="13"/>
      <c r="F7" s="13"/>
      <c r="G7" s="13"/>
      <c r="H7" s="13"/>
      <c r="I7" s="13"/>
      <c r="J7" s="13"/>
      <c r="K7" s="13"/>
      <c r="L7" s="13"/>
      <c r="M7" s="13"/>
      <c r="N7" s="13"/>
      <c r="O7" s="13"/>
      <c r="P7" s="13"/>
    </row>
    <row r="8" spans="1:17" ht="14.15" x14ac:dyDescent="0.35">
      <c r="A8" s="13"/>
      <c r="B8" s="13"/>
      <c r="C8" s="21"/>
      <c r="D8" s="12"/>
      <c r="E8" s="110" t="s">
        <v>69</v>
      </c>
      <c r="F8" s="110"/>
      <c r="G8" s="110"/>
      <c r="H8" s="110"/>
      <c r="I8" s="110"/>
      <c r="J8" s="110"/>
      <c r="K8" s="110"/>
      <c r="L8" s="110"/>
      <c r="M8" s="110"/>
      <c r="N8" s="15"/>
      <c r="O8" s="13"/>
      <c r="P8" s="13"/>
    </row>
    <row r="9" spans="1:17" ht="8.15" customHeight="1" x14ac:dyDescent="0.35">
      <c r="A9" s="13"/>
      <c r="B9" s="13"/>
      <c r="C9" s="14"/>
      <c r="D9" s="17"/>
      <c r="E9" s="18"/>
      <c r="F9" s="18"/>
      <c r="G9" s="18"/>
      <c r="H9" s="18"/>
      <c r="I9" s="18"/>
      <c r="J9" s="18"/>
      <c r="K9" s="18"/>
      <c r="L9" s="18"/>
      <c r="M9" s="18"/>
      <c r="N9" s="15"/>
      <c r="O9" s="13"/>
      <c r="P9" s="13"/>
    </row>
    <row r="10" spans="1:17" ht="15.45" x14ac:dyDescent="0.4">
      <c r="A10" s="103" t="s">
        <v>81</v>
      </c>
      <c r="B10" s="103"/>
      <c r="C10" s="103"/>
      <c r="D10" s="103"/>
      <c r="E10" s="103"/>
      <c r="F10" s="103"/>
      <c r="G10" s="103"/>
      <c r="H10" s="103"/>
      <c r="I10" s="103"/>
      <c r="J10" s="103"/>
      <c r="K10" s="103"/>
      <c r="L10" s="103"/>
      <c r="M10" s="103"/>
      <c r="N10" s="103"/>
      <c r="O10" s="103"/>
      <c r="P10" s="103"/>
    </row>
    <row r="11" spans="1:17" ht="8.15" customHeight="1" x14ac:dyDescent="0.3">
      <c r="A11" s="13"/>
      <c r="B11" s="13"/>
      <c r="C11" s="13"/>
      <c r="D11" s="13"/>
      <c r="E11" s="13"/>
      <c r="F11" s="13"/>
      <c r="G11" s="13"/>
      <c r="H11" s="13"/>
      <c r="I11" s="13"/>
      <c r="J11" s="13"/>
      <c r="K11" s="13"/>
      <c r="L11" s="13"/>
      <c r="M11" s="13"/>
      <c r="N11" s="14"/>
      <c r="O11" s="14"/>
      <c r="P11" s="13"/>
    </row>
    <row r="12" spans="1:17" ht="14.15" x14ac:dyDescent="0.35">
      <c r="A12" s="13"/>
      <c r="B12" s="104" t="s">
        <v>70</v>
      </c>
      <c r="C12" s="104"/>
      <c r="D12" s="104"/>
      <c r="E12" s="104"/>
      <c r="F12" s="16"/>
      <c r="G12" s="104" t="s">
        <v>71</v>
      </c>
      <c r="H12" s="104"/>
      <c r="I12" s="104"/>
      <c r="J12" s="104"/>
      <c r="K12" s="16"/>
      <c r="L12" s="104" t="s">
        <v>72</v>
      </c>
      <c r="M12" s="104"/>
      <c r="N12" s="104"/>
      <c r="O12" s="104"/>
      <c r="P12" s="13"/>
    </row>
    <row r="13" spans="1:17" x14ac:dyDescent="0.3">
      <c r="A13" s="13"/>
      <c r="C13" s="21"/>
      <c r="D13" s="10"/>
      <c r="E13" s="10" t="s">
        <v>7</v>
      </c>
      <c r="F13" s="13"/>
      <c r="G13" s="11"/>
      <c r="H13" s="22"/>
      <c r="I13" s="10"/>
      <c r="J13" s="10" t="s">
        <v>17</v>
      </c>
      <c r="K13" s="13"/>
      <c r="L13" s="11"/>
      <c r="M13" s="22"/>
      <c r="N13" s="10"/>
      <c r="O13" s="10" t="s">
        <v>26</v>
      </c>
      <c r="P13" s="13"/>
    </row>
    <row r="14" spans="1:17" x14ac:dyDescent="0.3">
      <c r="A14" s="13"/>
      <c r="C14" s="21"/>
      <c r="D14" s="10"/>
      <c r="E14" s="10" t="s">
        <v>8</v>
      </c>
      <c r="F14" s="13"/>
      <c r="G14" s="11"/>
      <c r="H14" s="22"/>
      <c r="I14" s="10"/>
      <c r="J14" s="10" t="s">
        <v>18</v>
      </c>
      <c r="K14" s="13"/>
      <c r="L14" s="11"/>
      <c r="M14" s="22"/>
      <c r="N14" s="10"/>
      <c r="O14" s="10" t="s">
        <v>27</v>
      </c>
      <c r="P14" s="13"/>
    </row>
    <row r="15" spans="1:17" x14ac:dyDescent="0.3">
      <c r="A15" s="13"/>
      <c r="C15" s="21"/>
      <c r="D15" s="10"/>
      <c r="E15" s="10" t="s">
        <v>9</v>
      </c>
      <c r="F15" s="13"/>
      <c r="G15" s="11"/>
      <c r="H15" s="22"/>
      <c r="I15" s="10"/>
      <c r="J15" s="10" t="s">
        <v>19</v>
      </c>
      <c r="K15" s="13"/>
      <c r="L15" s="11"/>
      <c r="M15" s="22"/>
      <c r="N15" s="10"/>
      <c r="O15" s="10" t="s">
        <v>28</v>
      </c>
      <c r="P15" s="13"/>
    </row>
    <row r="16" spans="1:17" x14ac:dyDescent="0.3">
      <c r="A16" s="13"/>
      <c r="C16" s="21"/>
      <c r="D16" s="10"/>
      <c r="E16" s="10" t="s">
        <v>10</v>
      </c>
      <c r="F16" s="13"/>
      <c r="G16" s="11"/>
      <c r="H16" s="22"/>
      <c r="I16" s="10"/>
      <c r="J16" s="10" t="s">
        <v>20</v>
      </c>
      <c r="K16" s="13"/>
      <c r="L16" s="11"/>
      <c r="M16" s="22"/>
      <c r="N16" s="10"/>
      <c r="O16" s="10" t="s">
        <v>29</v>
      </c>
      <c r="P16" s="13"/>
    </row>
    <row r="17" spans="1:16" x14ac:dyDescent="0.3">
      <c r="A17" s="13"/>
      <c r="C17" s="21"/>
      <c r="D17" s="10"/>
      <c r="E17" s="10" t="s">
        <v>11</v>
      </c>
      <c r="F17" s="13"/>
      <c r="G17" s="11"/>
      <c r="H17" s="22"/>
      <c r="I17" s="10"/>
      <c r="J17" s="10" t="s">
        <v>21</v>
      </c>
      <c r="K17" s="13"/>
      <c r="L17" s="11"/>
      <c r="M17" s="22"/>
      <c r="N17" s="10"/>
      <c r="O17" s="10" t="s">
        <v>30</v>
      </c>
      <c r="P17" s="13"/>
    </row>
    <row r="18" spans="1:16" x14ac:dyDescent="0.3">
      <c r="A18" s="13"/>
      <c r="B18" s="13"/>
      <c r="C18" s="13"/>
      <c r="D18" s="13"/>
      <c r="E18" s="13"/>
      <c r="F18" s="13"/>
      <c r="G18" s="11"/>
      <c r="H18" s="22"/>
      <c r="I18" s="10"/>
      <c r="J18" s="10" t="s">
        <v>22</v>
      </c>
      <c r="K18" s="13"/>
      <c r="L18" s="11"/>
      <c r="M18" s="22"/>
      <c r="N18" s="10"/>
      <c r="O18" s="10" t="s">
        <v>31</v>
      </c>
      <c r="P18" s="13"/>
    </row>
    <row r="19" spans="1:16" x14ac:dyDescent="0.3">
      <c r="A19" s="13"/>
      <c r="B19" s="13"/>
      <c r="C19" s="13"/>
      <c r="D19" s="13"/>
      <c r="E19" s="13"/>
      <c r="F19" s="13"/>
      <c r="G19" s="11"/>
      <c r="H19" s="22"/>
      <c r="I19" s="10"/>
      <c r="J19" s="10" t="s">
        <v>23</v>
      </c>
      <c r="K19" s="13"/>
      <c r="L19" s="11"/>
      <c r="M19" s="22"/>
      <c r="N19" s="10"/>
      <c r="O19" s="10" t="s">
        <v>32</v>
      </c>
      <c r="P19" s="13"/>
    </row>
    <row r="20" spans="1:16" x14ac:dyDescent="0.3">
      <c r="A20" s="13"/>
      <c r="B20" s="13"/>
      <c r="C20" s="13"/>
      <c r="D20" s="13"/>
      <c r="E20" s="13"/>
      <c r="F20" s="13"/>
      <c r="G20" s="11"/>
      <c r="H20" s="22"/>
      <c r="I20" s="10"/>
      <c r="J20" s="10" t="s">
        <v>24</v>
      </c>
      <c r="K20" s="13"/>
      <c r="L20" s="11"/>
      <c r="M20" s="22"/>
      <c r="N20" s="10"/>
      <c r="O20" s="10" t="s">
        <v>33</v>
      </c>
      <c r="P20" s="13"/>
    </row>
    <row r="21" spans="1:16" x14ac:dyDescent="0.3">
      <c r="A21" s="13"/>
      <c r="B21" s="13"/>
      <c r="C21" s="13"/>
      <c r="D21" s="13"/>
      <c r="E21" s="13"/>
      <c r="F21" s="13"/>
      <c r="G21" s="11"/>
      <c r="H21" s="22"/>
      <c r="I21" s="10"/>
      <c r="J21" s="10" t="s">
        <v>25</v>
      </c>
      <c r="K21" s="13"/>
      <c r="L21" s="13"/>
      <c r="M21" s="13"/>
      <c r="N21" s="14"/>
      <c r="O21" s="14"/>
      <c r="P21" s="13"/>
    </row>
    <row r="22" spans="1:16" ht="7.4" customHeight="1" x14ac:dyDescent="0.3">
      <c r="A22" s="13"/>
      <c r="B22" s="13"/>
      <c r="C22" s="13"/>
      <c r="D22" s="13"/>
      <c r="E22" s="13"/>
      <c r="F22" s="13"/>
      <c r="G22" s="13"/>
      <c r="H22" s="13"/>
      <c r="I22" s="14"/>
      <c r="J22" s="14"/>
      <c r="K22" s="13"/>
      <c r="L22" s="13"/>
      <c r="M22" s="13"/>
      <c r="N22" s="14"/>
      <c r="O22" s="14"/>
      <c r="P22" s="13"/>
    </row>
    <row r="23" spans="1:16" ht="14.15" x14ac:dyDescent="0.35">
      <c r="A23" s="13"/>
      <c r="B23" s="104" t="s">
        <v>73</v>
      </c>
      <c r="C23" s="104"/>
      <c r="D23" s="104"/>
      <c r="E23" s="104"/>
      <c r="F23" s="16"/>
      <c r="G23" s="105" t="s">
        <v>74</v>
      </c>
      <c r="H23" s="105"/>
      <c r="I23" s="105"/>
      <c r="J23" s="105"/>
      <c r="K23" s="16"/>
      <c r="L23" s="105" t="s">
        <v>75</v>
      </c>
      <c r="M23" s="105"/>
      <c r="N23" s="105"/>
      <c r="O23" s="105"/>
      <c r="P23" s="13"/>
    </row>
    <row r="24" spans="1:16" x14ac:dyDescent="0.3">
      <c r="A24" s="13"/>
      <c r="C24" s="21"/>
      <c r="D24" s="10"/>
      <c r="E24" s="10" t="s">
        <v>12</v>
      </c>
      <c r="F24" s="13"/>
      <c r="G24" s="11"/>
      <c r="H24" s="22"/>
      <c r="I24" s="10"/>
      <c r="J24" s="10" t="s">
        <v>34</v>
      </c>
      <c r="K24" s="13"/>
      <c r="L24" s="11"/>
      <c r="M24" s="22"/>
      <c r="N24" s="10"/>
      <c r="O24" s="10" t="s">
        <v>40</v>
      </c>
      <c r="P24" s="13"/>
    </row>
    <row r="25" spans="1:16" x14ac:dyDescent="0.3">
      <c r="A25" s="13"/>
      <c r="C25" s="21"/>
      <c r="D25" s="10"/>
      <c r="E25" s="10" t="s">
        <v>13</v>
      </c>
      <c r="F25" s="13"/>
      <c r="G25" s="11"/>
      <c r="H25" s="22"/>
      <c r="I25" s="10"/>
      <c r="J25" s="10" t="s">
        <v>35</v>
      </c>
      <c r="K25" s="13"/>
      <c r="L25" s="11"/>
      <c r="M25" s="22"/>
      <c r="N25" s="10"/>
      <c r="O25" s="10" t="s">
        <v>41</v>
      </c>
      <c r="P25" s="13"/>
    </row>
    <row r="26" spans="1:16" x14ac:dyDescent="0.3">
      <c r="A26" s="13"/>
      <c r="C26" s="21"/>
      <c r="D26" s="10"/>
      <c r="E26" s="10" t="s">
        <v>14</v>
      </c>
      <c r="F26" s="13"/>
      <c r="G26" s="11"/>
      <c r="H26" s="22"/>
      <c r="I26" s="10"/>
      <c r="J26" s="10" t="s">
        <v>36</v>
      </c>
      <c r="K26" s="13"/>
      <c r="L26" s="11"/>
      <c r="M26" s="22"/>
      <c r="N26" s="10"/>
      <c r="O26" s="10" t="s">
        <v>42</v>
      </c>
      <c r="P26" s="13"/>
    </row>
    <row r="27" spans="1:16" x14ac:dyDescent="0.3">
      <c r="A27" s="13"/>
      <c r="C27" s="21"/>
      <c r="D27" s="10"/>
      <c r="E27" s="10" t="s">
        <v>15</v>
      </c>
      <c r="F27" s="13"/>
      <c r="G27" s="11"/>
      <c r="H27" s="22"/>
      <c r="I27" s="10"/>
      <c r="J27" s="10" t="s">
        <v>37</v>
      </c>
      <c r="K27" s="13"/>
      <c r="L27" s="11"/>
      <c r="M27" s="22"/>
      <c r="N27" s="10"/>
      <c r="O27" s="10" t="s">
        <v>43</v>
      </c>
      <c r="P27" s="13"/>
    </row>
    <row r="28" spans="1:16" x14ac:dyDescent="0.3">
      <c r="A28" s="13"/>
      <c r="C28" s="21"/>
      <c r="D28" s="10"/>
      <c r="E28" s="10" t="s">
        <v>16</v>
      </c>
      <c r="F28" s="13"/>
      <c r="G28" s="11"/>
      <c r="H28" s="22"/>
      <c r="I28" s="10"/>
      <c r="J28" s="10" t="s">
        <v>38</v>
      </c>
      <c r="K28" s="13"/>
      <c r="L28" s="11"/>
      <c r="M28" s="22"/>
      <c r="N28" s="10"/>
      <c r="O28" s="10" t="s">
        <v>44</v>
      </c>
      <c r="P28" s="13"/>
    </row>
    <row r="29" spans="1:16" x14ac:dyDescent="0.3">
      <c r="A29" s="13"/>
      <c r="B29" s="13"/>
      <c r="C29" s="13"/>
      <c r="D29" s="13"/>
      <c r="E29" s="13"/>
      <c r="F29" s="13"/>
      <c r="G29" s="11"/>
      <c r="H29" s="22"/>
      <c r="I29" s="10"/>
      <c r="J29" s="10" t="s">
        <v>39</v>
      </c>
      <c r="K29" s="13"/>
      <c r="L29" s="11"/>
      <c r="M29" s="22"/>
      <c r="N29" s="10"/>
      <c r="O29" s="10" t="s">
        <v>45</v>
      </c>
      <c r="P29" s="13"/>
    </row>
    <row r="30" spans="1:16" x14ac:dyDescent="0.3">
      <c r="A30" s="13"/>
      <c r="B30" s="13"/>
      <c r="C30" s="13"/>
      <c r="D30" s="13"/>
      <c r="E30" s="13"/>
      <c r="F30" s="13"/>
      <c r="G30" s="13"/>
      <c r="H30" s="13"/>
      <c r="I30" s="14"/>
      <c r="J30" s="14"/>
      <c r="K30" s="13"/>
      <c r="L30" s="11"/>
      <c r="M30" s="22"/>
      <c r="N30" s="10"/>
      <c r="O30" s="10" t="s">
        <v>46</v>
      </c>
      <c r="P30" s="13"/>
    </row>
    <row r="31" spans="1:16" x14ac:dyDescent="0.3">
      <c r="A31" s="13"/>
      <c r="B31" s="13"/>
      <c r="C31" s="13"/>
      <c r="D31" s="13"/>
      <c r="E31" s="13"/>
      <c r="F31" s="13"/>
      <c r="G31" s="13"/>
      <c r="H31" s="13"/>
      <c r="I31" s="14"/>
      <c r="J31" s="14"/>
      <c r="K31" s="13"/>
      <c r="L31" s="11"/>
      <c r="M31" s="22"/>
      <c r="N31" s="10"/>
      <c r="O31" s="10" t="s">
        <v>47</v>
      </c>
      <c r="P31" s="13"/>
    </row>
    <row r="32" spans="1:16" ht="6.65" customHeight="1" x14ac:dyDescent="0.3">
      <c r="A32" s="13"/>
      <c r="B32" s="13"/>
      <c r="C32" s="13"/>
      <c r="D32" s="13"/>
      <c r="E32" s="13"/>
      <c r="F32" s="13"/>
      <c r="G32" s="13"/>
      <c r="H32" s="13"/>
      <c r="I32" s="14"/>
      <c r="J32" s="14"/>
      <c r="K32" s="13"/>
      <c r="L32" s="13"/>
      <c r="M32" s="13"/>
      <c r="N32" s="14"/>
      <c r="O32" s="14"/>
      <c r="P32" s="13"/>
    </row>
    <row r="33" spans="1:16" ht="14.15" x14ac:dyDescent="0.35">
      <c r="A33" s="13"/>
      <c r="B33" s="104" t="s">
        <v>76</v>
      </c>
      <c r="C33" s="104"/>
      <c r="D33" s="104"/>
      <c r="E33" s="104"/>
      <c r="F33" s="13"/>
      <c r="G33" s="105" t="s">
        <v>77</v>
      </c>
      <c r="H33" s="105"/>
      <c r="I33" s="105"/>
      <c r="J33" s="105"/>
      <c r="K33" s="13"/>
      <c r="L33" s="105" t="s">
        <v>78</v>
      </c>
      <c r="M33" s="105"/>
      <c r="N33" s="105"/>
      <c r="O33" s="105"/>
      <c r="P33" s="13"/>
    </row>
    <row r="34" spans="1:16" x14ac:dyDescent="0.3">
      <c r="A34" s="13"/>
      <c r="C34" s="21"/>
      <c r="D34" s="10"/>
      <c r="E34" s="10" t="s">
        <v>48</v>
      </c>
      <c r="F34" s="13"/>
      <c r="G34" s="11"/>
      <c r="H34" s="22"/>
      <c r="I34" s="10"/>
      <c r="J34" s="10" t="s">
        <v>55</v>
      </c>
      <c r="K34" s="13"/>
      <c r="L34" s="11"/>
      <c r="M34" s="22"/>
      <c r="N34" s="10"/>
      <c r="O34" s="10" t="s">
        <v>60</v>
      </c>
      <c r="P34" s="13"/>
    </row>
    <row r="35" spans="1:16" x14ac:dyDescent="0.3">
      <c r="A35" s="13"/>
      <c r="C35" s="21"/>
      <c r="D35" s="10"/>
      <c r="E35" s="10" t="s">
        <v>49</v>
      </c>
      <c r="F35" s="13"/>
      <c r="G35" s="11"/>
      <c r="H35" s="22"/>
      <c r="I35" s="10"/>
      <c r="J35" s="10" t="s">
        <v>56</v>
      </c>
      <c r="K35" s="13"/>
      <c r="L35" s="11"/>
      <c r="M35" s="22"/>
      <c r="N35" s="10"/>
      <c r="O35" s="10" t="s">
        <v>61</v>
      </c>
      <c r="P35" s="13"/>
    </row>
    <row r="36" spans="1:16" x14ac:dyDescent="0.3">
      <c r="A36" s="13"/>
      <c r="C36" s="21"/>
      <c r="D36" s="10"/>
      <c r="E36" s="10" t="s">
        <v>50</v>
      </c>
      <c r="F36" s="13"/>
      <c r="G36" s="11"/>
      <c r="H36" s="22"/>
      <c r="I36" s="10"/>
      <c r="J36" s="10" t="s">
        <v>57</v>
      </c>
      <c r="K36" s="13"/>
      <c r="L36" s="13"/>
      <c r="M36" s="13"/>
      <c r="N36" s="14"/>
      <c r="O36" s="14"/>
      <c r="P36" s="13"/>
    </row>
    <row r="37" spans="1:16" x14ac:dyDescent="0.3">
      <c r="A37" s="13"/>
      <c r="C37" s="21"/>
      <c r="D37" s="10"/>
      <c r="E37" s="10" t="s">
        <v>51</v>
      </c>
      <c r="F37" s="13"/>
      <c r="G37" s="11"/>
      <c r="H37" s="22"/>
      <c r="I37" s="10"/>
      <c r="J37" s="10" t="s">
        <v>58</v>
      </c>
      <c r="K37" s="13"/>
      <c r="L37" s="13"/>
      <c r="M37" s="13"/>
      <c r="N37" s="13"/>
      <c r="O37" s="13"/>
      <c r="P37" s="13"/>
    </row>
    <row r="38" spans="1:16" x14ac:dyDescent="0.3">
      <c r="A38" s="13"/>
      <c r="C38" s="21"/>
      <c r="D38" s="10"/>
      <c r="E38" s="10" t="s">
        <v>52</v>
      </c>
      <c r="F38" s="13"/>
      <c r="G38" s="11"/>
      <c r="H38" s="22"/>
      <c r="I38" s="10"/>
      <c r="J38" s="10" t="s">
        <v>59</v>
      </c>
      <c r="K38" s="13"/>
      <c r="L38" s="13"/>
      <c r="M38" s="13"/>
      <c r="N38" s="13"/>
      <c r="O38" s="13"/>
      <c r="P38" s="13"/>
    </row>
    <row r="39" spans="1:16" x14ac:dyDescent="0.3">
      <c r="A39" s="13"/>
      <c r="C39" s="21"/>
      <c r="D39" s="10"/>
      <c r="E39" s="10" t="s">
        <v>53</v>
      </c>
      <c r="F39" s="13"/>
      <c r="G39" s="13"/>
      <c r="H39" s="13"/>
      <c r="I39" s="14"/>
      <c r="J39" s="14"/>
      <c r="K39" s="13"/>
      <c r="L39" s="13"/>
      <c r="M39" s="13"/>
      <c r="N39" s="13"/>
      <c r="O39" s="13"/>
      <c r="P39" s="13"/>
    </row>
    <row r="40" spans="1:16" x14ac:dyDescent="0.3">
      <c r="A40" s="13"/>
      <c r="C40" s="21"/>
      <c r="D40" s="10"/>
      <c r="E40" s="10" t="s">
        <v>54</v>
      </c>
      <c r="F40" s="13"/>
      <c r="G40" s="13"/>
      <c r="H40" s="13"/>
      <c r="I40" s="14"/>
      <c r="J40" s="14"/>
      <c r="K40" s="13"/>
      <c r="L40" s="13"/>
      <c r="M40" s="13"/>
      <c r="N40" s="13"/>
      <c r="O40" s="13"/>
      <c r="P40" s="13"/>
    </row>
    <row r="41" spans="1:16" ht="8.5" customHeight="1" x14ac:dyDescent="0.3">
      <c r="A41" s="13"/>
      <c r="B41" s="13"/>
      <c r="C41" s="13"/>
      <c r="D41" s="13"/>
      <c r="E41" s="13"/>
      <c r="F41" s="13"/>
      <c r="G41" s="13"/>
      <c r="H41" s="13"/>
      <c r="I41" s="14"/>
      <c r="J41" s="14"/>
      <c r="K41" s="13"/>
      <c r="L41" s="13"/>
      <c r="M41" s="13"/>
      <c r="N41" s="13"/>
      <c r="O41" s="13"/>
      <c r="P41" s="13"/>
    </row>
    <row r="42" spans="1:16" ht="14.15" x14ac:dyDescent="0.35">
      <c r="A42" s="13"/>
      <c r="B42" s="13"/>
      <c r="C42" s="13"/>
      <c r="D42" s="13"/>
      <c r="E42" s="13"/>
      <c r="F42" s="13"/>
      <c r="G42" s="105" t="s">
        <v>79</v>
      </c>
      <c r="H42" s="105"/>
      <c r="I42" s="105"/>
      <c r="J42" s="105"/>
      <c r="K42" s="13"/>
      <c r="L42" s="13"/>
      <c r="M42" s="13"/>
      <c r="N42" s="13"/>
      <c r="O42" s="13"/>
      <c r="P42" s="13"/>
    </row>
    <row r="43" spans="1:16" x14ac:dyDescent="0.3">
      <c r="A43" s="13"/>
      <c r="B43" s="13"/>
      <c r="C43" s="13"/>
      <c r="D43" s="13"/>
      <c r="E43" s="13"/>
      <c r="F43" s="13"/>
      <c r="G43" s="11"/>
      <c r="H43" s="22"/>
      <c r="I43" s="10"/>
      <c r="J43" s="10" t="s">
        <v>62</v>
      </c>
      <c r="K43" s="13"/>
      <c r="L43" s="13"/>
      <c r="M43" s="13"/>
      <c r="N43" s="13"/>
      <c r="O43" s="13"/>
      <c r="P43" s="13"/>
    </row>
    <row r="44" spans="1:16" x14ac:dyDescent="0.3">
      <c r="A44" s="13"/>
      <c r="B44" s="13"/>
      <c r="C44" s="13"/>
      <c r="D44" s="13"/>
      <c r="E44" s="13"/>
      <c r="F44" s="13"/>
      <c r="G44" s="11"/>
      <c r="H44" s="22"/>
      <c r="I44" s="10"/>
      <c r="J44" s="10" t="s">
        <v>63</v>
      </c>
      <c r="K44" s="13"/>
      <c r="L44" s="13"/>
      <c r="M44" s="13"/>
      <c r="N44" s="13"/>
      <c r="O44" s="13"/>
      <c r="P44" s="13"/>
    </row>
    <row r="45" spans="1:16" x14ac:dyDescent="0.3">
      <c r="A45" s="13"/>
      <c r="B45" s="13"/>
      <c r="C45" s="13"/>
      <c r="D45" s="13"/>
      <c r="E45" s="13"/>
      <c r="F45" s="13"/>
      <c r="G45" s="11"/>
      <c r="H45" s="22"/>
      <c r="I45" s="10"/>
      <c r="J45" s="10" t="s">
        <v>64</v>
      </c>
      <c r="K45" s="13"/>
      <c r="L45" s="13"/>
      <c r="M45" s="13"/>
      <c r="N45" s="13"/>
      <c r="O45" s="13"/>
      <c r="P45" s="13"/>
    </row>
    <row r="46" spans="1:16" x14ac:dyDescent="0.3">
      <c r="A46" s="13"/>
      <c r="B46" s="13"/>
      <c r="C46" s="13"/>
      <c r="D46" s="13"/>
      <c r="E46" s="13"/>
      <c r="F46" s="13"/>
      <c r="G46" s="11"/>
      <c r="H46" s="22"/>
      <c r="I46" s="10"/>
      <c r="J46" s="10" t="s">
        <v>65</v>
      </c>
      <c r="K46" s="13"/>
      <c r="L46" s="13"/>
      <c r="M46" s="13"/>
      <c r="N46" s="13"/>
      <c r="O46" s="13"/>
      <c r="P46" s="13"/>
    </row>
    <row r="47" spans="1:16" x14ac:dyDescent="0.3">
      <c r="A47" s="13"/>
      <c r="B47" s="13"/>
      <c r="C47" s="13"/>
      <c r="D47" s="13"/>
      <c r="E47" s="13"/>
      <c r="F47" s="13"/>
      <c r="G47" s="11"/>
      <c r="H47" s="22"/>
      <c r="I47" s="10"/>
      <c r="J47" s="10" t="s">
        <v>66</v>
      </c>
      <c r="K47" s="13"/>
      <c r="L47" s="13"/>
      <c r="M47" s="13"/>
      <c r="N47" s="13"/>
      <c r="O47" s="13"/>
      <c r="P47" s="13"/>
    </row>
    <row r="48" spans="1:16" x14ac:dyDescent="0.3">
      <c r="A48" s="13"/>
      <c r="B48" s="13"/>
      <c r="C48" s="13"/>
      <c r="D48" s="13"/>
      <c r="E48" s="13"/>
      <c r="F48" s="13"/>
      <c r="G48" s="11"/>
      <c r="H48" s="22"/>
      <c r="I48" s="10"/>
      <c r="J48" s="10" t="s">
        <v>67</v>
      </c>
      <c r="K48" s="13"/>
      <c r="L48" s="13"/>
      <c r="M48" s="13"/>
      <c r="N48" s="13"/>
      <c r="O48" s="13"/>
      <c r="P48" s="13"/>
    </row>
    <row r="49" spans="1:16" x14ac:dyDescent="0.3">
      <c r="A49" s="13"/>
      <c r="B49" s="13"/>
      <c r="C49" s="13"/>
      <c r="D49" s="13"/>
      <c r="E49" s="13"/>
      <c r="F49" s="13"/>
      <c r="G49" s="11"/>
      <c r="H49" s="22"/>
      <c r="I49" s="10"/>
      <c r="J49" s="10" t="s">
        <v>68</v>
      </c>
      <c r="K49" s="13"/>
      <c r="L49" s="13"/>
      <c r="M49" s="13"/>
      <c r="N49" s="13"/>
      <c r="O49" s="13"/>
      <c r="P49" s="13"/>
    </row>
    <row r="50" spans="1:16" x14ac:dyDescent="0.3">
      <c r="A50" s="13"/>
      <c r="B50" s="13"/>
      <c r="C50" s="13"/>
      <c r="D50" s="13"/>
      <c r="E50" s="13"/>
      <c r="F50" s="13"/>
      <c r="G50" s="13"/>
      <c r="H50" s="13"/>
      <c r="I50" s="13"/>
      <c r="J50" s="13"/>
      <c r="K50" s="13"/>
      <c r="L50" s="13"/>
      <c r="M50" s="13"/>
      <c r="N50" s="13"/>
      <c r="O50" s="13"/>
      <c r="P50" s="13"/>
    </row>
  </sheetData>
  <mergeCells count="19">
    <mergeCell ref="L33:O33"/>
    <mergeCell ref="E8:M8"/>
    <mergeCell ref="G42:J42"/>
    <mergeCell ref="G33:J33"/>
    <mergeCell ref="B33:E33"/>
    <mergeCell ref="B23:E23"/>
    <mergeCell ref="B12:E12"/>
    <mergeCell ref="G12:J12"/>
    <mergeCell ref="A1:P1"/>
    <mergeCell ref="A6:P6"/>
    <mergeCell ref="A10:P10"/>
    <mergeCell ref="L12:O12"/>
    <mergeCell ref="L23:O23"/>
    <mergeCell ref="G23:J23"/>
    <mergeCell ref="A2:E2"/>
    <mergeCell ref="A3:E3"/>
    <mergeCell ref="F2:P2"/>
    <mergeCell ref="F3:P3"/>
    <mergeCell ref="A5:P5"/>
  </mergeCells>
  <pageMargins left="0.7" right="0.7" top="1" bottom="0.75" header="0.3" footer="0.3"/>
  <pageSetup orientation="portrait" r:id="rId1"/>
  <headerFooter>
    <oddHeader xml:space="preserve">&amp;L&amp;"Arial,Regular"&amp;9Office of General Services
Procurement Services&amp;C&amp;"Arial,Regular"&amp;9Group 76000 - Award 23167
Electronic Poll Book Systems&amp;R&amp;"Arial,Regular"&amp;9&amp;A
Page &amp;P of &amp;N&amp;"MS Sans Serif,Regular"&amp;10
</oddHeader>
    <oddFooter>&amp;L&amp;"Arial,Regular"&amp;9June 2019 (Amended July 10, 2019)&amp;R&amp;"Arial,Regular"&amp;9Attachment 1 - Pricing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DA48BC-4E69-4561-84CF-1D0D07A00C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A29A766-E525-414B-85F6-A7CCBA6E61E1}">
  <ds:schemaRefs>
    <ds:schemaRef ds:uri="http://schemas.microsoft.com/sharepoint/v3/contenttype/forms"/>
  </ds:schemaRefs>
</ds:datastoreItem>
</file>

<file path=customXml/itemProps3.xml><?xml version="1.0" encoding="utf-8"?>
<ds:datastoreItem xmlns:ds="http://schemas.openxmlformats.org/officeDocument/2006/customXml" ds:itemID="{1E20AB76-0804-4015-BCA6-18E7B998F0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Fields</vt:lpstr>
      <vt:lpstr>Product Category Discounts</vt:lpstr>
      <vt:lpstr> Price List</vt:lpstr>
      <vt:lpstr>NYS Counties - Support</vt:lpstr>
      <vt:lpstr>' Price List'!Print_Area</vt:lpstr>
      <vt:lpstr>Fields!Print_Titles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Attachment01 Pricing Example %List</dc:title>
  <dc:creator>loriann.andersen</dc:creator>
  <cp:lastModifiedBy>White, Allison (OGS)</cp:lastModifiedBy>
  <cp:lastPrinted>2021-04-16T12:03:20Z</cp:lastPrinted>
  <dcterms:created xsi:type="dcterms:W3CDTF">2011-09-20T12:55:10Z</dcterms:created>
  <dcterms:modified xsi:type="dcterms:W3CDTF">2024-02-15T13:18:42Z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