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saveExternalLinkValues="0"/>
  <mc:AlternateContent xmlns:mc="http://schemas.openxmlformats.org/markup-compatibility/2006">
    <mc:Choice Requires="x15">
      <x15ac:absPath xmlns:x15ac="http://schemas.microsoft.com/office/spreadsheetml/2010/11/ac" url="V:\ProcurementServices\PSTm03(Nusbaum)\RoadMaterials\31503-23292 BC AM VPP DOT 2023\FPR\04Operational\01_CommunicationPlan\"/>
    </mc:Choice>
  </mc:AlternateContent>
  <xr:revisionPtr revIDLastSave="0" documentId="13_ncr:1_{D7C6D2DB-3783-4813-94B7-15D9C5218E90}" xr6:coauthVersionLast="47" xr6:coauthVersionMax="47" xr10:uidLastSave="{00000000-0000-0000-0000-000000000000}"/>
  <workbookProtection workbookAlgorithmName="SHA-512" workbookHashValue="FFfBaxUOK2Yd0PW9n+lgp4mhB0aPBbjl42ZPRCUjPxK0LmSbvIvzxM+38l1+81vq6mEysgXYjcH5BLtKMA5snw==" workbookSaltValue="1EztgXrFxXO1oXT42y66Cw==" workbookSpinCount="100000" lockStructure="1"/>
  <bookViews>
    <workbookView xWindow="-23148" yWindow="-12" windowWidth="23256" windowHeight="12576" xr2:uid="{00000000-000D-0000-FFFF-FFFF00000000}"/>
  </bookViews>
  <sheets>
    <sheet name="Asphalt Mixtures VPP Pricing" sheetId="8" r:id="rId1"/>
    <sheet name="Sheet1" sheetId="9" state="hidden" r:id="rId2"/>
  </sheets>
  <definedNames>
    <definedName name="_xlnm.Print_Area" localSheetId="0">'Asphalt Mixtures VPP Pricing'!$B$1:$I$373</definedName>
    <definedName name="_xlnm.Print_Titles" localSheetId="0">'Asphalt Mixtures VPP Pricing'!$1:$3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8" i="8" l="1"/>
  <c r="G83" i="8" l="1"/>
  <c r="G92" i="8"/>
  <c r="G101" i="8"/>
  <c r="G110" i="8"/>
  <c r="G119" i="8"/>
  <c r="G128" i="8"/>
  <c r="G146" i="8"/>
  <c r="G167" i="8"/>
  <c r="G185" i="8"/>
  <c r="G194" i="8"/>
  <c r="G227" i="8"/>
  <c r="G236" i="8"/>
  <c r="G308" i="8" l="1"/>
  <c r="D7" i="9"/>
  <c r="G345" i="8"/>
  <c r="G336" i="8"/>
  <c r="G176" i="8"/>
  <c r="G326" i="8"/>
  <c r="G317" i="8"/>
  <c r="G272" i="8"/>
  <c r="G218" i="8"/>
  <c r="G203" i="8"/>
  <c r="G74" i="8"/>
  <c r="G299" i="8"/>
  <c r="G281" i="8"/>
  <c r="G245" i="8"/>
  <c r="G290" i="8"/>
  <c r="G254" i="8"/>
  <c r="G263" i="8"/>
  <c r="G38" i="8"/>
  <c r="G65" i="8"/>
  <c r="G29" i="8"/>
  <c r="G56" i="8"/>
  <c r="G20" i="8"/>
  <c r="G11" i="8"/>
  <c r="G47" i="8"/>
  <c r="B2" i="9"/>
  <c r="B15" i="9" s="1"/>
  <c r="D6" i="9"/>
  <c r="G137" i="8"/>
  <c r="D13" i="9"/>
  <c r="D15" i="9"/>
  <c r="D2" i="9"/>
  <c r="D4" i="9"/>
  <c r="D12" i="9"/>
  <c r="D10" i="9"/>
  <c r="D9" i="9"/>
  <c r="D11" i="9"/>
  <c r="D8" i="9"/>
  <c r="D3" i="9"/>
  <c r="B8" i="9" l="1"/>
  <c r="B7" i="9"/>
  <c r="B3" i="9"/>
  <c r="B14" i="9"/>
  <c r="B12" i="9"/>
  <c r="B10" i="9"/>
  <c r="B6" i="9"/>
  <c r="B9" i="9"/>
  <c r="B11" i="9"/>
  <c r="B5" i="9"/>
  <c r="B4" i="9"/>
  <c r="B13" i="9"/>
  <c r="D5" i="9" l="1"/>
  <c r="D14" i="9"/>
</calcChain>
</file>

<file path=xl/sharedStrings.xml><?xml version="1.0" encoding="utf-8"?>
<sst xmlns="http://schemas.openxmlformats.org/spreadsheetml/2006/main" count="416" uniqueCount="339">
  <si>
    <t>County/Location</t>
  </si>
  <si>
    <t>Item</t>
  </si>
  <si>
    <t>Estimated
Tons/Gallons</t>
  </si>
  <si>
    <t>Unit Price</t>
  </si>
  <si>
    <t>Grand Total</t>
  </si>
  <si>
    <t>Vendor</t>
  </si>
  <si>
    <t>Project #</t>
  </si>
  <si>
    <t>OGS Item #</t>
  </si>
  <si>
    <t>5V1414</t>
  </si>
  <si>
    <t>5V1415</t>
  </si>
  <si>
    <t>5V1416</t>
  </si>
  <si>
    <t>5V1424</t>
  </si>
  <si>
    <t>5V1456</t>
  </si>
  <si>
    <t>7V1418</t>
  </si>
  <si>
    <t>7V1436</t>
  </si>
  <si>
    <t>7V1450</t>
  </si>
  <si>
    <t>OGS
Project</t>
  </si>
  <si>
    <t>NYSDOT
Project No.</t>
  </si>
  <si>
    <t xml:space="preserve"> </t>
  </si>
  <si>
    <t>Albany County</t>
  </si>
  <si>
    <t>4.0 CL Miles</t>
  </si>
  <si>
    <t>5.5 CL Miles</t>
  </si>
  <si>
    <t>6.8 CL Miles</t>
  </si>
  <si>
    <t>Rensselaer County</t>
  </si>
  <si>
    <t>9.8 CL Miles</t>
  </si>
  <si>
    <t>404.097201</t>
  </si>
  <si>
    <t>RM 22 1407/</t>
  </si>
  <si>
    <t>Saratoga County</t>
  </si>
  <si>
    <t>404.096201</t>
  </si>
  <si>
    <t>4.5 CL Miles</t>
  </si>
  <si>
    <t>Washington County</t>
  </si>
  <si>
    <t>3.24 CL Miles</t>
  </si>
  <si>
    <t>Route 41</t>
  </si>
  <si>
    <t>Route 3</t>
  </si>
  <si>
    <t>6.7 CL Miles</t>
  </si>
  <si>
    <t>Route 11</t>
  </si>
  <si>
    <t>8.8 CL Miles</t>
  </si>
  <si>
    <t>7.0 CL Miles</t>
  </si>
  <si>
    <t>Cattaraugus County</t>
  </si>
  <si>
    <t>Chautauqua County</t>
  </si>
  <si>
    <t>RM 17 5201/</t>
  </si>
  <si>
    <t>Town of Kiantone</t>
  </si>
  <si>
    <t>Erie County</t>
  </si>
  <si>
    <t>2.5 CL Miles</t>
  </si>
  <si>
    <t>RM 16 5302/</t>
  </si>
  <si>
    <t>Niagara County</t>
  </si>
  <si>
    <t>1.12 CL Miles</t>
  </si>
  <si>
    <t>Allegany County</t>
  </si>
  <si>
    <t>12.4 CL Miles</t>
  </si>
  <si>
    <t>Chemung County</t>
  </si>
  <si>
    <t>Steuben County</t>
  </si>
  <si>
    <t>RM 15 6401/</t>
  </si>
  <si>
    <t>404.068201</t>
  </si>
  <si>
    <t>404.097301</t>
  </si>
  <si>
    <t>Route 26</t>
  </si>
  <si>
    <t>Jefferson County</t>
  </si>
  <si>
    <t>Route 12</t>
  </si>
  <si>
    <t>Route 37</t>
  </si>
  <si>
    <t>Franklin County</t>
  </si>
  <si>
    <t>Clinton County</t>
  </si>
  <si>
    <t>Town of Plattsburgh</t>
  </si>
  <si>
    <t>404.126201</t>
  </si>
  <si>
    <t>City of Watertown</t>
  </si>
  <si>
    <t>Lewis County</t>
  </si>
  <si>
    <t>St. Lawrence County</t>
  </si>
  <si>
    <t>Route 58</t>
  </si>
  <si>
    <t>Route 812</t>
  </si>
  <si>
    <t>Delaware County</t>
  </si>
  <si>
    <t>407.01040009</t>
  </si>
  <si>
    <t>Route 10</t>
  </si>
  <si>
    <t>RM 10 9301/</t>
  </si>
  <si>
    <t>1V2311</t>
  </si>
  <si>
    <t>Rte 158</t>
  </si>
  <si>
    <t xml:space="preserve">Rte 146 to Schenectady </t>
  </si>
  <si>
    <t>RM 158 1101/</t>
  </si>
  <si>
    <t>1000-1032</t>
  </si>
  <si>
    <t>3.2 CL Miles</t>
  </si>
  <si>
    <t>1V2312</t>
  </si>
  <si>
    <t>Rte 335</t>
  </si>
  <si>
    <t>Feura Bush to Rte 443</t>
  </si>
  <si>
    <t>RM 335 1101/</t>
  </si>
  <si>
    <t>1000-1017</t>
  </si>
  <si>
    <t>Town of Delmar</t>
  </si>
  <si>
    <t>1.7 CL Miles</t>
  </si>
  <si>
    <t>1V2341</t>
  </si>
  <si>
    <t>Rte 22</t>
  </si>
  <si>
    <t>Rte 346 to Hoosick River</t>
  </si>
  <si>
    <t>1237-1294</t>
  </si>
  <si>
    <t>Town of North Petersburg, Town of Hoosick</t>
  </si>
  <si>
    <t>5.4 CL Miles</t>
  </si>
  <si>
    <t>1V2351</t>
  </si>
  <si>
    <t>Rte 236</t>
  </si>
  <si>
    <t>Rte 9 to Rte 146</t>
  </si>
  <si>
    <t>RM 236 1501/</t>
  </si>
  <si>
    <t>1000-1025</t>
  </si>
  <si>
    <t>Town of Halfmoon</t>
  </si>
  <si>
    <t>1V2381</t>
  </si>
  <si>
    <t>Rte. 4</t>
  </si>
  <si>
    <t>RM 4 1803/</t>
  </si>
  <si>
    <t>1348-1400</t>
  </si>
  <si>
    <t>Town of Whitehall, Town of Hampton</t>
  </si>
  <si>
    <t>5.3 CL Miles</t>
  </si>
  <si>
    <t>1V2382</t>
  </si>
  <si>
    <t>Rte. 40</t>
  </si>
  <si>
    <t>Rte. 149 to Rte. 22</t>
  </si>
  <si>
    <t>RM 40 1802/</t>
  </si>
  <si>
    <t>1325-1393</t>
  </si>
  <si>
    <t>Town of Hartford, Town of Ft. Ann, Town of Granville</t>
  </si>
  <si>
    <t>5V2311</t>
  </si>
  <si>
    <t>Rte 98</t>
  </si>
  <si>
    <t>US 219 to NY 16</t>
  </si>
  <si>
    <t>RM 98 5101/</t>
  </si>
  <si>
    <t>1000-1124</t>
  </si>
  <si>
    <t>Town of Great Valley, Humphrey and Franklinville</t>
  </si>
  <si>
    <t>5V2321</t>
  </si>
  <si>
    <t>Rte 394</t>
  </si>
  <si>
    <t xml:space="preserve">Jamestown - Gerry Levant Rd </t>
  </si>
  <si>
    <t>3000-3021</t>
  </si>
  <si>
    <t>Town of Ellicott and Village of Falconer</t>
  </si>
  <si>
    <t>2.12 CL Miles</t>
  </si>
  <si>
    <t>5V2322</t>
  </si>
  <si>
    <t>Rte 60 (Foote Ave.)</t>
  </si>
  <si>
    <t>RM 60 5201/</t>
  </si>
  <si>
    <t>1020-1041</t>
  </si>
  <si>
    <t>2.18 CL Miles</t>
  </si>
  <si>
    <t>5V2331</t>
  </si>
  <si>
    <t>I-990 (Shoulders Only)</t>
  </si>
  <si>
    <t>North French to NY 263</t>
  </si>
  <si>
    <t>RM 990I 5301/</t>
  </si>
  <si>
    <t>1039-1056</t>
  </si>
  <si>
    <t>Town of Amherst</t>
  </si>
  <si>
    <t>1.78 CL Miles</t>
  </si>
  <si>
    <t>5V2332</t>
  </si>
  <si>
    <t>Rte 270</t>
  </si>
  <si>
    <t>NY 263 to North French</t>
  </si>
  <si>
    <t>RM 270 5301/</t>
  </si>
  <si>
    <t>1000-1013</t>
  </si>
  <si>
    <t>1.32 CL Miles</t>
  </si>
  <si>
    <t>5V2341</t>
  </si>
  <si>
    <t>Rte 16</t>
  </si>
  <si>
    <t>RM 16 5302 1097 to NY 400</t>
  </si>
  <si>
    <t>1097-1141</t>
  </si>
  <si>
    <t>Towns of Holland &amp; Wales</t>
  </si>
  <si>
    <t>5V2342</t>
  </si>
  <si>
    <t>Rte 954G (Two Rod Rd)</t>
  </si>
  <si>
    <t>US 20A to NY 354</t>
  </si>
  <si>
    <t>RM 954G 5301/</t>
  </si>
  <si>
    <t>1100-1071</t>
  </si>
  <si>
    <t>Towns of Wales &amp; Marilla</t>
  </si>
  <si>
    <t>6.14 CL Miles</t>
  </si>
  <si>
    <t>5V2351</t>
  </si>
  <si>
    <t>Rte 93</t>
  </si>
  <si>
    <t>Akron Rd to Gasport Rd</t>
  </si>
  <si>
    <t>RM 93 5401/</t>
  </si>
  <si>
    <t>3035-3054</t>
  </si>
  <si>
    <t>Town of Royalton</t>
  </si>
  <si>
    <t>1.91 CL Miles</t>
  </si>
  <si>
    <t>5V2352</t>
  </si>
  <si>
    <t>Rte 425</t>
  </si>
  <si>
    <t>RM 425 5401/</t>
  </si>
  <si>
    <t>2048-2074</t>
  </si>
  <si>
    <t>Towns of Cambria and Wheatfield</t>
  </si>
  <si>
    <t>2.48 CL Miles</t>
  </si>
  <si>
    <t>6V2310</t>
  </si>
  <si>
    <t>Rte 243</t>
  </si>
  <si>
    <t>RM 243 6102/</t>
  </si>
  <si>
    <t>1033-1100</t>
  </si>
  <si>
    <t>Town of Rushford</t>
  </si>
  <si>
    <t>6V2330</t>
  </si>
  <si>
    <t>Rte 13</t>
  </si>
  <si>
    <t>RM 13 6201/</t>
  </si>
  <si>
    <t>1002-1208</t>
  </si>
  <si>
    <t>Town of Horseheads</t>
  </si>
  <si>
    <t>6V2320</t>
  </si>
  <si>
    <t>Rte I99</t>
  </si>
  <si>
    <t>Interchange to Presho</t>
  </si>
  <si>
    <t>RM 99I 6401/</t>
  </si>
  <si>
    <t>1114-1107</t>
  </si>
  <si>
    <t>1106-1061</t>
  </si>
  <si>
    <t>Town of Erwin</t>
  </si>
  <si>
    <t>6V2331</t>
  </si>
  <si>
    <t>Rte 352</t>
  </si>
  <si>
    <t>407.0102</t>
  </si>
  <si>
    <t>RM 352 6202/</t>
  </si>
  <si>
    <t>1015-1071</t>
  </si>
  <si>
    <t>Town of Big Flats</t>
  </si>
  <si>
    <t>6V2321</t>
  </si>
  <si>
    <t>Rte 415</t>
  </si>
  <si>
    <t>1299-1255</t>
  </si>
  <si>
    <t>Town of Bath</t>
  </si>
  <si>
    <t>6V2322</t>
  </si>
  <si>
    <t>Rte 417</t>
  </si>
  <si>
    <t>RM 17 6404/</t>
  </si>
  <si>
    <t>1000-1058</t>
  </si>
  <si>
    <t>Town of Greenwood</t>
  </si>
  <si>
    <t>6V2332</t>
  </si>
  <si>
    <t>Sullivanville to Alpine Junction</t>
  </si>
  <si>
    <t>1208-1107</t>
  </si>
  <si>
    <t>Town of Veteran</t>
  </si>
  <si>
    <t>6V2333</t>
  </si>
  <si>
    <t>Schuyler County</t>
  </si>
  <si>
    <t>Rte 14A,14, &amp; 79</t>
  </si>
  <si>
    <t>Reading and Village of Burdett</t>
  </si>
  <si>
    <t>RM 14A 6301/</t>
  </si>
  <si>
    <t>1020-1000</t>
  </si>
  <si>
    <t>RM 14 6302/</t>
  </si>
  <si>
    <t>1101-1107</t>
  </si>
  <si>
    <t>RM 79 6306/</t>
  </si>
  <si>
    <t>1088-1100</t>
  </si>
  <si>
    <t>RM 962C 6301/</t>
  </si>
  <si>
    <t>1000-1003</t>
  </si>
  <si>
    <t>Towns of Reading and Hector</t>
  </si>
  <si>
    <t>7V2311</t>
  </si>
  <si>
    <t>Salmon River to Route 374 Interchange</t>
  </si>
  <si>
    <t>RM 87I 7105 /</t>
  </si>
  <si>
    <t>1105 - 1160</t>
  </si>
  <si>
    <t>7V2321</t>
  </si>
  <si>
    <t>Creighton Road to Runnings Plaza</t>
  </si>
  <si>
    <t>RM 11 7207 /</t>
  </si>
  <si>
    <t>1145 - 1162</t>
  </si>
  <si>
    <t>Town of Malone</t>
  </si>
  <si>
    <t>7V2322</t>
  </si>
  <si>
    <t>Sunmount to Route 30</t>
  </si>
  <si>
    <t>RM 3 7205 /</t>
  </si>
  <si>
    <t>1059 - 1100</t>
  </si>
  <si>
    <t>Towns of Tupper Lake &amp; Harrietstown</t>
  </si>
  <si>
    <t>4.1 CL Miles</t>
  </si>
  <si>
    <t>7V2323</t>
  </si>
  <si>
    <t>Route 374</t>
  </si>
  <si>
    <t>Route 190 to Clinton County Line</t>
  </si>
  <si>
    <t>RM 374 7201 /</t>
  </si>
  <si>
    <t>1055 - 1095</t>
  </si>
  <si>
    <t>Town of Bellmont</t>
  </si>
  <si>
    <t>7V2341</t>
  </si>
  <si>
    <t>RM 26 7406 /</t>
  </si>
  <si>
    <t>1304.6 - 1337</t>
  </si>
  <si>
    <t>Towns of Lowville &amp; Denmark</t>
  </si>
  <si>
    <t>7V2342</t>
  </si>
  <si>
    <t>RM 58 7501 /</t>
  </si>
  <si>
    <t>1000 - 1008.8</t>
  </si>
  <si>
    <t>Town of Fine</t>
  </si>
  <si>
    <t>0.88 CL Miles</t>
  </si>
  <si>
    <t>7V2343</t>
  </si>
  <si>
    <t>RM 812 7401 /</t>
  </si>
  <si>
    <t>1208 - 1266.6</t>
  </si>
  <si>
    <t>Town of Diana</t>
  </si>
  <si>
    <t>5.76 CL Miles</t>
  </si>
  <si>
    <t>7V2351</t>
  </si>
  <si>
    <t>1122 - 1190</t>
  </si>
  <si>
    <t>Town of DeKalb</t>
  </si>
  <si>
    <t>7V2352</t>
  </si>
  <si>
    <t>County Route 28 to Rte 37 RM 1376</t>
  </si>
  <si>
    <t>RM 37 7502 /</t>
  </si>
  <si>
    <t>1322 - 1376</t>
  </si>
  <si>
    <t xml:space="preserve">Town of Lisbon </t>
  </si>
  <si>
    <t>7V2353</t>
  </si>
  <si>
    <t>Rte 37 RM 1376 to County Route 31A</t>
  </si>
  <si>
    <t>1376 - 1430</t>
  </si>
  <si>
    <t>Towns of Lisbon &amp; Waddington</t>
  </si>
  <si>
    <t>7V2354</t>
  </si>
  <si>
    <t>Route 56</t>
  </si>
  <si>
    <t>Rte 56 RM 1100 to South Colton</t>
  </si>
  <si>
    <t>RM 56 7501 /</t>
  </si>
  <si>
    <t>1100 - 1189</t>
  </si>
  <si>
    <t>Towns of Colton &amp; Parishville</t>
  </si>
  <si>
    <t>7V2363</t>
  </si>
  <si>
    <t>Commerce Drive to Massey Street</t>
  </si>
  <si>
    <t>RM 3 7302 /</t>
  </si>
  <si>
    <t>2004 - 2015.1</t>
  </si>
  <si>
    <t>7V2364</t>
  </si>
  <si>
    <t>North of Exit 44 to Arsenal Street</t>
  </si>
  <si>
    <t>RM 81I 7305</t>
  </si>
  <si>
    <t>1184.5 - 1224</t>
  </si>
  <si>
    <t xml:space="preserve">Town of Watertown </t>
  </si>
  <si>
    <t>3.95 CL Miles</t>
  </si>
  <si>
    <t>7V2464</t>
  </si>
  <si>
    <t>Lewis County Line to Gotham Street</t>
  </si>
  <si>
    <t>RM 12 7306 /</t>
  </si>
  <si>
    <t>1000 - 1098</t>
  </si>
  <si>
    <t>Towns of Watertown, Rutland, Champion</t>
  </si>
  <si>
    <t>9V2321</t>
  </si>
  <si>
    <t>RM 41 9202/</t>
  </si>
  <si>
    <t>Town of Afton</t>
  </si>
  <si>
    <t>2.8  CL Miles</t>
  </si>
  <si>
    <t>9V2341</t>
  </si>
  <si>
    <t>Along the Cannonsville Reservoir</t>
  </si>
  <si>
    <t>1076-1094, 1147-1170</t>
  </si>
  <si>
    <t>Towns of Tompkins and Walton</t>
  </si>
  <si>
    <t>9V2362</t>
  </si>
  <si>
    <t xml:space="preserve">Delaware County </t>
  </si>
  <si>
    <t>Route 23</t>
  </si>
  <si>
    <t>Underpass Road to Rt. 10</t>
  </si>
  <si>
    <t>RM 23 9303/</t>
  </si>
  <si>
    <t>1161-1231</t>
  </si>
  <si>
    <t>Town of Harpersfield</t>
  </si>
  <si>
    <t>Town of Guilderland, Town of Altamont</t>
  </si>
  <si>
    <t>Lockport Rd to Upper Mountain Rd</t>
  </si>
  <si>
    <t>4.4 CL Miles</t>
  </si>
  <si>
    <t>5.8 CL Miles</t>
  </si>
  <si>
    <t>3.5 CL Miles</t>
  </si>
  <si>
    <t>5.6 CL Miles</t>
  </si>
  <si>
    <t>Chenango County</t>
  </si>
  <si>
    <t>County Route 18 to Vermont State Line</t>
  </si>
  <si>
    <t>US 62 to Jamestown City Line</t>
  </si>
  <si>
    <t>Cream Ridge Road to State Route 19</t>
  </si>
  <si>
    <t>Route 960U to Savona</t>
  </si>
  <si>
    <t>Allegany County Line to Greenwood</t>
  </si>
  <si>
    <t>Route 223 to I86</t>
  </si>
  <si>
    <t>Big Flats to West Water Street</t>
  </si>
  <si>
    <t>I-87 &amp; Interchange Ramps (All Ramps at Exits 36 &amp; 37)</t>
  </si>
  <si>
    <t>Arthur Road to Wilson Road</t>
  </si>
  <si>
    <t>Route 3 to Hamlet of Fine West Line</t>
  </si>
  <si>
    <t>Town of Diana/Croghan Line to Remington Corners</t>
  </si>
  <si>
    <t>Interstate 81 &amp; Exit 45 Interchange Ramps* (note below)</t>
  </si>
  <si>
    <t>*Exit 45 Ramps South of Arsenal Street - Northbound Off-Ramp &amp; Southbound On-Ramp</t>
  </si>
  <si>
    <t>County Route 30 to County Route 17</t>
  </si>
  <si>
    <t>1033-280' to 1060+110'</t>
  </si>
  <si>
    <t>North of Bristol Road to Route 11 RM 1190</t>
  </si>
  <si>
    <t>RM 11 7506 /</t>
  </si>
  <si>
    <t>Awarded Contractor</t>
  </si>
  <si>
    <t>Amherst Paving Inc</t>
  </si>
  <si>
    <t>Callanan Industries Inc</t>
  </si>
  <si>
    <t>New Castle Paving LLC</t>
  </si>
  <si>
    <t>Jointa Lime Company</t>
  </si>
  <si>
    <t>Peckham Road Corp</t>
  </si>
  <si>
    <t>Dolomite Products Company Inc
d/b/a A.L. Blades</t>
  </si>
  <si>
    <t>Concrete Applied Technologies Corp
d/b/a CATCO</t>
  </si>
  <si>
    <t>Lake Shore Paving Inc</t>
  </si>
  <si>
    <t>D&amp;H Excavating Inc</t>
  </si>
  <si>
    <t>Dalrymple Gravel &amp; Contracting Co Inc</t>
  </si>
  <si>
    <t>Elmira Road Materials LLC</t>
  </si>
  <si>
    <t>Seneca Stone Corporation</t>
  </si>
  <si>
    <t>Barrett Paving Materials Inc</t>
  </si>
  <si>
    <t>Noel J Brunell &amp; Son Inc</t>
  </si>
  <si>
    <t>Cobleskill Stone Products Inc</t>
  </si>
  <si>
    <t xml:space="preserve">All Ramps (Southbound &amp; Northbound) </t>
  </si>
  <si>
    <t xml:space="preserve">at Exits 6, 8, 11 (3.6 LM) </t>
  </si>
  <si>
    <t>GROUP 31503 - Award #23292 Bituminous Concrete Asphalt Mixtures
(2023 VPP NYSDOT Specific Projects) (Federal &amp; State Funds)
PRICING</t>
  </si>
  <si>
    <t>Heidelberg Materials Northeast NY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</si>
</sst>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164" formatCode="&quot;$&quot;#,##0.000"/>
    <numFmt numFmtId="165" formatCode="0.0"/>
    <numFmt numFmtId="166" formatCode="0.0000"/>
    <numFmt numFmtId="167" formatCode="0.000000"/>
    <numFmt numFmtId="168" formatCode="0.00000000"/>
  </numFmts>
  <fonts count="15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name val="Times New Roman"/>
      <family val="1"/>
    </font>
    <font>
      <b/>
      <sz val="14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name val="Tahoma"/>
      <family val="2"/>
    </font>
    <font>
      <b/>
      <u/>
      <sz val="11"/>
      <name val="Tahoma"/>
      <family val="2"/>
    </font>
    <font>
      <sz val="1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1">
    <xf numFmtId="0" fontId="0" fillId="0" borderId="0"/>
    <xf numFmtId="3" fontId="3" fillId="0" borderId="0"/>
    <xf numFmtId="5" fontId="3" fillId="0" borderId="0"/>
    <xf numFmtId="14" fontId="3" fillId="0" borderId="0"/>
    <xf numFmtId="2" fontId="3" fillId="0" borderId="0"/>
    <xf numFmtId="0" fontId="4" fillId="0" borderId="0"/>
    <xf numFmtId="0" fontId="6" fillId="0" borderId="0"/>
    <xf numFmtId="0" fontId="5" fillId="0" borderId="0"/>
    <xf numFmtId="0" fontId="7" fillId="0" borderId="0"/>
    <xf numFmtId="0" fontId="3" fillId="0" borderId="0"/>
    <xf numFmtId="0" fontId="3" fillId="0" borderId="1"/>
  </cellStyleXfs>
  <cellXfs count="151">
    <xf numFmtId="0" fontId="0" fillId="0" borderId="0" xfId="0"/>
    <xf numFmtId="0" fontId="1" fillId="0" borderId="0" xfId="0" applyFont="1" applyAlignment="1" applyProtection="1">
      <alignment vertical="center" shrinkToFit="1"/>
      <protection hidden="1"/>
    </xf>
    <xf numFmtId="3" fontId="1" fillId="0" borderId="0" xfId="0" applyNumberFormat="1" applyFont="1" applyAlignment="1" applyProtection="1">
      <alignment horizontal="right" vertical="center" shrinkToFit="1"/>
      <protection hidden="1"/>
    </xf>
    <xf numFmtId="0" fontId="2" fillId="0" borderId="0" xfId="0" applyFont="1" applyAlignment="1" applyProtection="1">
      <alignment horizontal="center" vertical="center" shrinkToFit="1"/>
      <protection hidden="1"/>
    </xf>
    <xf numFmtId="49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/>
    <xf numFmtId="49" fontId="1" fillId="0" borderId="0" xfId="0" applyNumberFormat="1" applyFont="1" applyAlignment="1" applyProtection="1">
      <alignment horizontal="right" vertical="center" shrinkToFit="1"/>
      <protection hidden="1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vertical="center" shrinkToFit="1"/>
      <protection hidden="1"/>
    </xf>
    <xf numFmtId="0" fontId="1" fillId="0" borderId="0" xfId="0" applyFont="1" applyAlignment="1" applyProtection="1">
      <alignment horizontal="left" vertical="center" shrinkToFit="1"/>
      <protection hidden="1"/>
    </xf>
    <xf numFmtId="0" fontId="8" fillId="0" borderId="0" xfId="0" applyFont="1" applyAlignment="1" applyProtection="1">
      <alignment vertical="center" shrinkToFit="1"/>
      <protection hidden="1"/>
    </xf>
    <xf numFmtId="0" fontId="8" fillId="0" borderId="0" xfId="0" applyFont="1" applyFill="1" applyAlignment="1" applyProtection="1">
      <alignment vertical="center" shrinkToFit="1"/>
      <protection hidden="1"/>
    </xf>
    <xf numFmtId="3" fontId="2" fillId="0" borderId="0" xfId="0" applyNumberFormat="1" applyFont="1" applyAlignment="1" applyProtection="1">
      <alignment horizontal="center" vertical="center" shrinkToFit="1"/>
      <protection hidden="1"/>
    </xf>
    <xf numFmtId="0" fontId="10" fillId="0" borderId="0" xfId="0" applyFont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horizontal="left" vertical="center" shrinkToFit="1"/>
      <protection hidden="1"/>
    </xf>
    <xf numFmtId="49" fontId="11" fillId="0" borderId="0" xfId="0" applyNumberFormat="1" applyFont="1" applyAlignment="1" applyProtection="1">
      <alignment horizontal="right" vertical="center" shrinkToFit="1"/>
      <protection hidden="1"/>
    </xf>
    <xf numFmtId="3" fontId="11" fillId="0" borderId="0" xfId="0" applyNumberFormat="1" applyFont="1" applyAlignment="1" applyProtection="1">
      <alignment horizontal="right" vertical="center" shrinkToFit="1"/>
      <protection hidden="1"/>
    </xf>
    <xf numFmtId="3" fontId="10" fillId="0" borderId="0" xfId="0" applyNumberFormat="1" applyFont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vertical="center" shrinkToFit="1"/>
      <protection hidden="1"/>
    </xf>
    <xf numFmtId="0" fontId="12" fillId="0" borderId="0" xfId="0" applyFont="1" applyBorder="1" applyAlignment="1" applyProtection="1">
      <alignment horizontal="center" vertical="center" shrinkToFit="1"/>
      <protection hidden="1"/>
    </xf>
    <xf numFmtId="0" fontId="13" fillId="3" borderId="9" xfId="0" applyFont="1" applyFill="1" applyBorder="1" applyAlignment="1" applyProtection="1">
      <alignment horizontal="center" vertical="center" wrapText="1" shrinkToFit="1"/>
      <protection hidden="1"/>
    </xf>
    <xf numFmtId="0" fontId="13" fillId="3" borderId="9" xfId="0" applyFont="1" applyFill="1" applyBorder="1" applyAlignment="1" applyProtection="1">
      <alignment horizontal="center" vertical="center" shrinkToFit="1"/>
      <protection hidden="1"/>
    </xf>
    <xf numFmtId="49" fontId="13" fillId="3" borderId="9" xfId="0" applyNumberFormat="1" applyFont="1" applyFill="1" applyBorder="1" applyAlignment="1" applyProtection="1">
      <alignment horizontal="center" vertical="center" shrinkToFit="1"/>
      <protection hidden="1"/>
    </xf>
    <xf numFmtId="3" fontId="13" fillId="3" borderId="9" xfId="0" applyNumberFormat="1" applyFont="1" applyFill="1" applyBorder="1" applyAlignment="1" applyProtection="1">
      <alignment horizontal="center" vertical="center" wrapText="1" shrinkToFit="1"/>
      <protection hidden="1"/>
    </xf>
    <xf numFmtId="0" fontId="10" fillId="0" borderId="6" xfId="0" applyFont="1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Border="1" applyAlignment="1" applyProtection="1">
      <alignment horizontal="left" vertical="center" shrinkToFit="1"/>
      <protection hidden="1"/>
    </xf>
    <xf numFmtId="49" fontId="11" fillId="0" borderId="0" xfId="0" applyNumberFormat="1" applyFont="1" applyBorder="1" applyAlignment="1" applyProtection="1">
      <alignment horizontal="right" vertical="center" shrinkToFit="1"/>
      <protection hidden="1"/>
    </xf>
    <xf numFmtId="3" fontId="11" fillId="0" borderId="0" xfId="0" applyNumberFormat="1" applyFont="1" applyBorder="1" applyAlignment="1" applyProtection="1">
      <alignment horizontal="right" vertical="center" shrinkToFit="1"/>
      <protection hidden="1"/>
    </xf>
    <xf numFmtId="3" fontId="10" fillId="0" borderId="0" xfId="0" applyNumberFormat="1" applyFont="1" applyBorder="1" applyAlignment="1" applyProtection="1">
      <alignment horizontal="center" vertical="center" shrinkToFit="1"/>
      <protection hidden="1"/>
    </xf>
    <xf numFmtId="0" fontId="11" fillId="0" borderId="0" xfId="0" applyFont="1" applyBorder="1" applyAlignment="1" applyProtection="1">
      <alignment vertical="center" shrinkToFit="1"/>
      <protection hidden="1"/>
    </xf>
    <xf numFmtId="0" fontId="11" fillId="0" borderId="7" xfId="0" applyFont="1" applyBorder="1" applyAlignment="1" applyProtection="1">
      <alignment vertical="center" shrinkToFit="1"/>
      <protection hidden="1"/>
    </xf>
    <xf numFmtId="0" fontId="12" fillId="0" borderId="6" xfId="0" applyFont="1" applyFill="1" applyBorder="1" applyAlignment="1" applyProtection="1">
      <alignment horizontal="center" vertical="center" shrinkToFit="1"/>
      <protection hidden="1"/>
    </xf>
    <xf numFmtId="3" fontId="12" fillId="0" borderId="0" xfId="0" applyNumberFormat="1" applyFont="1" applyBorder="1" applyAlignment="1" applyProtection="1">
      <alignment horizontal="center" vertical="center" shrinkToFit="1"/>
      <protection hidden="1"/>
    </xf>
    <xf numFmtId="164" fontId="14" fillId="0" borderId="0" xfId="0" applyNumberFormat="1" applyFont="1" applyFill="1" applyBorder="1" applyAlignment="1" applyProtection="1">
      <alignment horizontal="right" vertical="center" shrinkToFit="1"/>
      <protection hidden="1"/>
    </xf>
    <xf numFmtId="0" fontId="14" fillId="0" borderId="0" xfId="0" applyFont="1" applyBorder="1" applyAlignment="1" applyProtection="1">
      <alignment horizontal="right" vertical="center" shrinkToFit="1"/>
      <protection hidden="1"/>
    </xf>
    <xf numFmtId="0" fontId="14" fillId="0" borderId="7" xfId="0" applyFont="1" applyFill="1" applyBorder="1" applyAlignment="1" applyProtection="1">
      <alignment horizontal="right" vertical="center" shrinkToFit="1"/>
      <protection hidden="1"/>
    </xf>
    <xf numFmtId="3" fontId="12" fillId="0" borderId="0" xfId="0" applyNumberFormat="1" applyFont="1" applyBorder="1" applyAlignment="1" applyProtection="1">
      <alignment horizontal="right" vertical="center" shrinkToFit="1"/>
      <protection hidden="1"/>
    </xf>
    <xf numFmtId="0" fontId="14" fillId="0" borderId="0" xfId="0" applyFont="1" applyBorder="1" applyAlignment="1" applyProtection="1">
      <alignment vertical="center" shrinkToFit="1"/>
      <protection hidden="1"/>
    </xf>
    <xf numFmtId="0" fontId="14" fillId="0" borderId="7" xfId="0" applyFont="1" applyBorder="1" applyAlignment="1" applyProtection="1">
      <alignment vertical="center" shrinkToFit="1"/>
      <protection hidden="1"/>
    </xf>
    <xf numFmtId="0" fontId="12" fillId="0" borderId="11" xfId="0" applyFont="1" applyFill="1" applyBorder="1" applyAlignment="1" applyProtection="1">
      <alignment horizontal="center" vertical="center" shrinkToFit="1"/>
      <protection hidden="1"/>
    </xf>
    <xf numFmtId="0" fontId="12" fillId="0" borderId="12" xfId="0" applyFont="1" applyFill="1" applyBorder="1" applyAlignment="1" applyProtection="1">
      <alignment horizontal="center" vertical="center" shrinkToFit="1"/>
      <protection hidden="1"/>
    </xf>
    <xf numFmtId="0" fontId="14" fillId="0" borderId="12" xfId="0" applyFont="1" applyBorder="1" applyAlignment="1" applyProtection="1">
      <alignment horizontal="left" vertical="center" shrinkToFit="1"/>
      <protection hidden="1"/>
    </xf>
    <xf numFmtId="49" fontId="14" fillId="0" borderId="12" xfId="0" applyNumberFormat="1" applyFont="1" applyFill="1" applyBorder="1" applyAlignment="1" applyProtection="1">
      <alignment horizontal="left" vertical="center" shrinkToFit="1"/>
      <protection hidden="1"/>
    </xf>
    <xf numFmtId="3" fontId="14" fillId="0" borderId="12" xfId="0" applyNumberFormat="1" applyFont="1" applyBorder="1" applyAlignment="1" applyProtection="1">
      <alignment horizontal="right" vertical="center" shrinkToFit="1"/>
      <protection hidden="1"/>
    </xf>
    <xf numFmtId="3" fontId="12" fillId="0" borderId="12" xfId="0" applyNumberFormat="1" applyFont="1" applyBorder="1" applyAlignment="1" applyProtection="1">
      <alignment horizontal="center" vertical="center" shrinkToFit="1"/>
      <protection hidden="1"/>
    </xf>
    <xf numFmtId="0" fontId="14" fillId="0" borderId="12" xfId="0" applyFont="1" applyBorder="1" applyAlignment="1" applyProtection="1">
      <alignment horizontal="right" vertical="center" shrinkToFit="1"/>
      <protection hidden="1"/>
    </xf>
    <xf numFmtId="0" fontId="14" fillId="0" borderId="13" xfId="0" applyFont="1" applyFill="1" applyBorder="1" applyAlignment="1" applyProtection="1">
      <alignment horizontal="right" vertical="center" shrinkToFit="1"/>
      <protection hidden="1"/>
    </xf>
    <xf numFmtId="0" fontId="14" fillId="0" borderId="0" xfId="0" applyFont="1" applyAlignment="1" applyProtection="1">
      <alignment vertical="center" shrinkToFit="1"/>
      <protection hidden="1"/>
    </xf>
    <xf numFmtId="164" fontId="12" fillId="0" borderId="7" xfId="0" applyNumberFormat="1" applyFont="1" applyFill="1" applyBorder="1" applyAlignment="1" applyProtection="1">
      <alignment horizontal="right" vertical="center" shrinkToFit="1"/>
      <protection hidden="1"/>
    </xf>
    <xf numFmtId="0" fontId="12" fillId="0" borderId="10" xfId="0" applyFont="1" applyFill="1" applyBorder="1" applyAlignment="1" applyProtection="1">
      <alignment horizontal="center" vertical="center" shrinkToFit="1"/>
      <protection hidden="1"/>
    </xf>
    <xf numFmtId="0" fontId="12" fillId="0" borderId="0" xfId="0" applyFont="1" applyAlignment="1" applyProtection="1">
      <alignment horizontal="center" vertical="center" shrinkToFit="1"/>
      <protection hidden="1"/>
    </xf>
    <xf numFmtId="0" fontId="14" fillId="0" borderId="0" xfId="0" applyFont="1" applyAlignment="1" applyProtection="1">
      <alignment horizontal="left" vertical="center" shrinkToFit="1"/>
      <protection hidden="1"/>
    </xf>
    <xf numFmtId="49" fontId="14" fillId="0" borderId="0" xfId="0" applyNumberFormat="1" applyFont="1" applyAlignment="1" applyProtection="1">
      <alignment horizontal="left" vertical="center" shrinkToFit="1"/>
      <protection hidden="1"/>
    </xf>
    <xf numFmtId="3" fontId="14" fillId="0" borderId="0" xfId="0" applyNumberFormat="1" applyFont="1" applyAlignment="1" applyProtection="1">
      <alignment horizontal="right" vertical="center" shrinkToFit="1"/>
      <protection hidden="1"/>
    </xf>
    <xf numFmtId="3" fontId="12" fillId="0" borderId="2" xfId="0" applyNumberFormat="1" applyFont="1" applyBorder="1" applyAlignment="1" applyProtection="1">
      <alignment horizontal="center" vertical="center" shrinkToFit="1"/>
      <protection hidden="1"/>
    </xf>
    <xf numFmtId="0" fontId="14" fillId="0" borderId="2" xfId="0" applyFont="1" applyBorder="1" applyAlignment="1" applyProtection="1">
      <alignment vertical="center" shrinkToFit="1"/>
      <protection hidden="1"/>
    </xf>
    <xf numFmtId="0" fontId="14" fillId="0" borderId="8" xfId="0" applyFont="1" applyBorder="1" applyAlignment="1" applyProtection="1">
      <alignment vertical="center" shrinkToFit="1"/>
      <protection hidden="1"/>
    </xf>
    <xf numFmtId="49" fontId="14" fillId="0" borderId="12" xfId="0" applyNumberFormat="1" applyFont="1" applyBorder="1" applyAlignment="1" applyProtection="1">
      <alignment horizontal="left" vertical="center" shrinkToFit="1"/>
      <protection hidden="1"/>
    </xf>
    <xf numFmtId="0" fontId="14" fillId="0" borderId="12" xfId="0" applyFont="1" applyBorder="1" applyAlignment="1" applyProtection="1">
      <alignment vertical="center" shrinkToFit="1"/>
      <protection hidden="1"/>
    </xf>
    <xf numFmtId="0" fontId="14" fillId="0" borderId="13" xfId="0" applyFont="1" applyBorder="1" applyAlignment="1" applyProtection="1">
      <alignment vertical="center" shrinkToFit="1"/>
      <protection hidden="1"/>
    </xf>
    <xf numFmtId="0" fontId="12" fillId="0" borderId="0" xfId="0" applyFont="1" applyFill="1" applyBorder="1" applyAlignment="1" applyProtection="1">
      <alignment horizontal="center" vertical="center" shrinkToFit="1"/>
      <protection hidden="1"/>
    </xf>
    <xf numFmtId="0" fontId="12" fillId="0" borderId="2" xfId="0" applyFont="1" applyBorder="1" applyAlignment="1" applyProtection="1">
      <alignment horizontal="center" vertical="center" shrinkToFit="1"/>
      <protection hidden="1"/>
    </xf>
    <xf numFmtId="0" fontId="14" fillId="0" borderId="2" xfId="0" applyFont="1" applyBorder="1" applyAlignment="1" applyProtection="1">
      <alignment horizontal="left" vertical="center" shrinkToFit="1"/>
      <protection hidden="1"/>
    </xf>
    <xf numFmtId="49" fontId="14" fillId="0" borderId="2" xfId="0" applyNumberFormat="1" applyFont="1" applyBorder="1" applyAlignment="1" applyProtection="1">
      <alignment horizontal="left" vertical="center" shrinkToFit="1"/>
      <protection hidden="1"/>
    </xf>
    <xf numFmtId="3" fontId="14" fillId="0" borderId="2" xfId="0" applyNumberFormat="1" applyFont="1" applyBorder="1" applyAlignment="1" applyProtection="1">
      <alignment horizontal="right" vertical="center" shrinkToFit="1"/>
      <protection hidden="1"/>
    </xf>
    <xf numFmtId="0" fontId="12" fillId="0" borderId="2" xfId="0" applyFont="1" applyFill="1" applyBorder="1" applyAlignment="1" applyProtection="1">
      <alignment horizontal="center" vertical="center" shrinkToFit="1"/>
      <protection hidden="1"/>
    </xf>
    <xf numFmtId="0" fontId="14" fillId="0" borderId="2" xfId="0" applyFont="1" applyFill="1" applyBorder="1" applyAlignment="1" applyProtection="1">
      <alignment horizontal="left"/>
      <protection hidden="1"/>
    </xf>
    <xf numFmtId="3" fontId="14" fillId="0" borderId="2" xfId="0" applyNumberFormat="1" applyFont="1" applyFill="1" applyBorder="1" applyAlignment="1" applyProtection="1">
      <alignment horizontal="right"/>
      <protection hidden="1"/>
    </xf>
    <xf numFmtId="3" fontId="14" fillId="0" borderId="0" xfId="0" applyNumberFormat="1" applyFont="1" applyFill="1" applyBorder="1" applyAlignment="1" applyProtection="1">
      <alignment horizontal="right"/>
      <protection hidden="1"/>
    </xf>
    <xf numFmtId="166" fontId="14" fillId="0" borderId="0" xfId="0" applyNumberFormat="1" applyFont="1" applyFill="1" applyBorder="1" applyAlignment="1" applyProtection="1">
      <alignment horizontal="left"/>
      <protection hidden="1"/>
    </xf>
    <xf numFmtId="0" fontId="12" fillId="0" borderId="2" xfId="9" applyFont="1" applyFill="1" applyBorder="1" applyAlignment="1" applyProtection="1">
      <alignment horizontal="center"/>
      <protection hidden="1"/>
    </xf>
    <xf numFmtId="166" fontId="14" fillId="0" borderId="2" xfId="0" applyNumberFormat="1" applyFont="1" applyFill="1" applyBorder="1" applyAlignment="1" applyProtection="1">
      <alignment horizontal="left"/>
      <protection hidden="1"/>
    </xf>
    <xf numFmtId="3" fontId="12" fillId="0" borderId="2" xfId="0" applyNumberFormat="1" applyFont="1" applyBorder="1" applyAlignment="1" applyProtection="1">
      <alignment horizontal="right" vertical="center" shrinkToFit="1"/>
      <protection hidden="1"/>
    </xf>
    <xf numFmtId="164" fontId="12" fillId="0" borderId="8" xfId="0" applyNumberFormat="1" applyFont="1" applyFill="1" applyBorder="1" applyAlignment="1" applyProtection="1">
      <alignment horizontal="right" vertical="center" shrinkToFit="1"/>
      <protection hidden="1"/>
    </xf>
    <xf numFmtId="0" fontId="12" fillId="0" borderId="0" xfId="9" applyFont="1" applyFill="1" applyBorder="1" applyAlignment="1" applyProtection="1">
      <alignment horizontal="center"/>
      <protection hidden="1"/>
    </xf>
    <xf numFmtId="0" fontId="14" fillId="0" borderId="2" xfId="0" applyFont="1" applyFill="1" applyBorder="1" applyAlignment="1" applyProtection="1">
      <alignment horizontal="left" wrapText="1"/>
      <protection hidden="1"/>
    </xf>
    <xf numFmtId="165" fontId="14" fillId="0" borderId="0" xfId="0" applyNumberFormat="1" applyFont="1" applyFill="1" applyBorder="1" applyAlignment="1" applyProtection="1">
      <alignment horizontal="left"/>
      <protection hidden="1"/>
    </xf>
    <xf numFmtId="165" fontId="14" fillId="0" borderId="2" xfId="0" applyNumberFormat="1" applyFont="1" applyFill="1" applyBorder="1" applyAlignment="1" applyProtection="1">
      <alignment horizontal="left"/>
      <protection hidden="1"/>
    </xf>
    <xf numFmtId="0" fontId="14" fillId="0" borderId="0" xfId="0" applyFont="1" applyBorder="1" applyAlignment="1" applyProtection="1">
      <alignment horizontal="left" vertical="center" shrinkToFit="1"/>
      <protection hidden="1"/>
    </xf>
    <xf numFmtId="49" fontId="14" fillId="0" borderId="0" xfId="0" applyNumberFormat="1" applyFont="1" applyBorder="1" applyAlignment="1" applyProtection="1">
      <alignment horizontal="left" vertical="center" shrinkToFit="1"/>
      <protection hidden="1"/>
    </xf>
    <xf numFmtId="3" fontId="14" fillId="0" borderId="0" xfId="0" applyNumberFormat="1" applyFont="1" applyBorder="1" applyAlignment="1" applyProtection="1">
      <alignment horizontal="right" vertical="center" shrinkToFit="1"/>
      <protection hidden="1"/>
    </xf>
    <xf numFmtId="165" fontId="14" fillId="0" borderId="2" xfId="9" applyNumberFormat="1" applyFont="1" applyFill="1" applyBorder="1" applyAlignment="1" applyProtection="1">
      <alignment horizontal="left"/>
      <protection hidden="1"/>
    </xf>
    <xf numFmtId="49" fontId="14" fillId="0" borderId="2" xfId="0" applyNumberFormat="1" applyFont="1" applyFill="1" applyBorder="1" applyAlignment="1" applyProtection="1">
      <alignment horizontal="left" vertical="center" shrinkToFit="1"/>
      <protection hidden="1"/>
    </xf>
    <xf numFmtId="165" fontId="14" fillId="0" borderId="0" xfId="9" applyNumberFormat="1" applyFont="1" applyFill="1" applyBorder="1" applyAlignment="1" applyProtection="1">
      <alignment horizontal="left"/>
      <protection hidden="1"/>
    </xf>
    <xf numFmtId="49" fontId="14" fillId="0" borderId="0" xfId="0" applyNumberFormat="1" applyFont="1" applyFill="1" applyBorder="1" applyAlignment="1" applyProtection="1">
      <alignment horizontal="left" vertical="center" shrinkToFit="1"/>
      <protection hidden="1"/>
    </xf>
    <xf numFmtId="3" fontId="12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2" xfId="0" applyFont="1" applyFill="1" applyBorder="1" applyAlignment="1" applyProtection="1">
      <alignment horizontal="center"/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3" fontId="14" fillId="0" borderId="0" xfId="0" applyNumberFormat="1" applyFont="1" applyFill="1" applyBorder="1" applyAlignment="1" applyProtection="1">
      <alignment horizontal="right" vertical="center" shrinkToFit="1"/>
      <protection hidden="1"/>
    </xf>
    <xf numFmtId="3" fontId="14" fillId="0" borderId="2" xfId="0" applyNumberFormat="1" applyFont="1" applyFill="1" applyBorder="1" applyAlignment="1" applyProtection="1">
      <alignment horizontal="right" vertical="center" shrinkToFit="1"/>
      <protection hidden="1"/>
    </xf>
    <xf numFmtId="49" fontId="14" fillId="0" borderId="0" xfId="9" applyNumberFormat="1" applyFont="1" applyFill="1" applyBorder="1" applyAlignment="1" applyProtection="1">
      <alignment horizontal="left" vertical="center"/>
      <protection hidden="1"/>
    </xf>
    <xf numFmtId="3" fontId="14" fillId="0" borderId="0" xfId="9" applyNumberFormat="1" applyFont="1" applyFill="1" applyBorder="1" applyAlignment="1" applyProtection="1">
      <alignment horizontal="right"/>
      <protection hidden="1"/>
    </xf>
    <xf numFmtId="49" fontId="14" fillId="0" borderId="2" xfId="9" applyNumberFormat="1" applyFont="1" applyFill="1" applyBorder="1" applyAlignment="1" applyProtection="1">
      <alignment horizontal="left" vertical="center"/>
      <protection hidden="1"/>
    </xf>
    <xf numFmtId="3" fontId="14" fillId="0" borderId="2" xfId="9" applyNumberFormat="1" applyFont="1" applyFill="1" applyBorder="1" applyAlignment="1" applyProtection="1">
      <alignment horizontal="right"/>
      <protection hidden="1"/>
    </xf>
    <xf numFmtId="3" fontId="12" fillId="0" borderId="12" xfId="0" applyNumberFormat="1" applyFont="1" applyBorder="1" applyAlignment="1" applyProtection="1">
      <alignment horizontal="right" vertical="center" shrinkToFit="1"/>
      <protection hidden="1"/>
    </xf>
    <xf numFmtId="164" fontId="12" fillId="0" borderId="13" xfId="0" applyNumberFormat="1" applyFont="1" applyFill="1" applyBorder="1" applyAlignment="1" applyProtection="1">
      <alignment horizontal="right" vertical="center" shrinkToFit="1"/>
      <protection hidden="1"/>
    </xf>
    <xf numFmtId="164" fontId="14" fillId="0" borderId="7" xfId="0" applyNumberFormat="1" applyFont="1" applyFill="1" applyBorder="1" applyAlignment="1" applyProtection="1">
      <alignment horizontal="right" vertical="center" shrinkToFit="1"/>
      <protection hidden="1"/>
    </xf>
    <xf numFmtId="165" fontId="14" fillId="0" borderId="8" xfId="0" applyNumberFormat="1" applyFont="1" applyFill="1" applyBorder="1" applyAlignment="1" applyProtection="1">
      <alignment horizontal="left"/>
      <protection hidden="1"/>
    </xf>
    <xf numFmtId="166" fontId="14" fillId="0" borderId="0" xfId="0" quotePrefix="1" applyNumberFormat="1" applyFont="1" applyFill="1" applyBorder="1" applyAlignment="1" applyProtection="1">
      <alignment horizontal="left"/>
      <protection hidden="1"/>
    </xf>
    <xf numFmtId="167" fontId="14" fillId="0" borderId="2" xfId="0" quotePrefix="1" applyNumberFormat="1" applyFont="1" applyFill="1" applyBorder="1" applyAlignment="1" applyProtection="1">
      <alignment horizontal="left"/>
      <protection hidden="1"/>
    </xf>
    <xf numFmtId="0" fontId="14" fillId="0" borderId="0" xfId="0" quotePrefix="1" applyFont="1" applyFill="1" applyBorder="1" applyAlignment="1" applyProtection="1">
      <alignment horizontal="left"/>
      <protection hidden="1"/>
    </xf>
    <xf numFmtId="0" fontId="14" fillId="0" borderId="2" xfId="0" quotePrefix="1" applyFont="1" applyFill="1" applyBorder="1" applyAlignment="1" applyProtection="1">
      <alignment horizontal="left"/>
      <protection hidden="1"/>
    </xf>
    <xf numFmtId="167" fontId="14" fillId="0" borderId="2" xfId="0" applyNumberFormat="1" applyFont="1" applyFill="1" applyBorder="1" applyAlignment="1" applyProtection="1">
      <alignment horizontal="left"/>
      <protection hidden="1"/>
    </xf>
    <xf numFmtId="0" fontId="14" fillId="0" borderId="2" xfId="0" applyFont="1" applyBorder="1" applyAlignment="1" applyProtection="1">
      <alignment horizontal="right" vertical="center" shrinkToFit="1"/>
      <protection hidden="1"/>
    </xf>
    <xf numFmtId="0" fontId="14" fillId="0" borderId="8" xfId="0" applyFont="1" applyFill="1" applyBorder="1" applyAlignment="1" applyProtection="1">
      <alignment horizontal="right" vertical="center" shrinkToFit="1"/>
      <protection hidden="1"/>
    </xf>
    <xf numFmtId="0" fontId="14" fillId="0" borderId="0" xfId="0" applyFont="1" applyFill="1" applyBorder="1" applyAlignment="1" applyProtection="1">
      <alignment horizontal="center" vertical="center" shrinkToFit="1"/>
      <protection hidden="1"/>
    </xf>
    <xf numFmtId="49" fontId="14" fillId="0" borderId="0" xfId="0" applyNumberFormat="1" applyFont="1" applyFill="1" applyBorder="1" applyAlignment="1" applyProtection="1">
      <alignment horizontal="center" vertical="center" shrinkToFit="1"/>
      <protection hidden="1"/>
    </xf>
    <xf numFmtId="3" fontId="14" fillId="0" borderId="0" xfId="0" applyNumberFormat="1" applyFont="1" applyBorder="1" applyAlignment="1" applyProtection="1">
      <alignment horizontal="center" vertical="center" shrinkToFit="1"/>
      <protection hidden="1"/>
    </xf>
    <xf numFmtId="166" fontId="14" fillId="0" borderId="0" xfId="0" quotePrefix="1" applyNumberFormat="1" applyFont="1" applyFill="1" applyBorder="1" applyAlignment="1" applyProtection="1">
      <alignment horizontal="center"/>
      <protection hidden="1"/>
    </xf>
    <xf numFmtId="3" fontId="14" fillId="0" borderId="0" xfId="0" applyNumberFormat="1" applyFont="1" applyFill="1" applyBorder="1" applyAlignment="1" applyProtection="1">
      <alignment horizontal="center"/>
      <protection hidden="1"/>
    </xf>
    <xf numFmtId="2" fontId="14" fillId="0" borderId="0" xfId="0" applyNumberFormat="1" applyFont="1" applyFill="1" applyBorder="1" applyAlignment="1" applyProtection="1">
      <alignment horizontal="left"/>
      <protection hidden="1"/>
    </xf>
    <xf numFmtId="168" fontId="14" fillId="0" borderId="0" xfId="0" applyNumberFormat="1" applyFont="1" applyFill="1" applyBorder="1" applyAlignment="1" applyProtection="1">
      <alignment horizontal="left"/>
      <protection hidden="1"/>
    </xf>
    <xf numFmtId="168" fontId="14" fillId="0" borderId="2" xfId="0" applyNumberFormat="1" applyFont="1" applyFill="1" applyBorder="1" applyAlignment="1" applyProtection="1">
      <alignment horizontal="left"/>
      <protection hidden="1"/>
    </xf>
    <xf numFmtId="49" fontId="14" fillId="0" borderId="0" xfId="0" applyNumberFormat="1" applyFont="1" applyAlignment="1" applyProtection="1">
      <alignment horizontal="right" vertical="center" shrinkToFit="1"/>
      <protection hidden="1"/>
    </xf>
    <xf numFmtId="3" fontId="12" fillId="0" borderId="0" xfId="0" applyNumberFormat="1" applyFont="1" applyAlignment="1" applyProtection="1">
      <alignment horizontal="center" vertical="center" shrinkToFit="1"/>
      <protection hidden="1"/>
    </xf>
    <xf numFmtId="0" fontId="14" fillId="0" borderId="12" xfId="0" applyFont="1" applyFill="1" applyBorder="1" applyAlignment="1" applyProtection="1">
      <alignment horizontal="left"/>
      <protection hidden="1"/>
    </xf>
    <xf numFmtId="166" fontId="14" fillId="0" borderId="12" xfId="0" applyNumberFormat="1" applyFont="1" applyFill="1" applyBorder="1" applyAlignment="1" applyProtection="1">
      <alignment horizontal="left"/>
      <protection hidden="1"/>
    </xf>
    <xf numFmtId="3" fontId="14" fillId="0" borderId="12" xfId="0" applyNumberFormat="1" applyFont="1" applyFill="1" applyBorder="1" applyAlignment="1" applyProtection="1">
      <alignment horizontal="right"/>
      <protection hidden="1"/>
    </xf>
    <xf numFmtId="0" fontId="12" fillId="3" borderId="7" xfId="0" applyFont="1" applyFill="1" applyBorder="1" applyAlignment="1" applyProtection="1">
      <alignment horizontal="center" vertical="center" shrinkToFit="1"/>
      <protection hidden="1"/>
    </xf>
    <xf numFmtId="0" fontId="12" fillId="3" borderId="7" xfId="0" applyFont="1" applyFill="1" applyBorder="1" applyAlignment="1" applyProtection="1">
      <alignment horizontal="center" vertical="center" wrapText="1" shrinkToFit="1"/>
      <protection hidden="1"/>
    </xf>
    <xf numFmtId="0" fontId="14" fillId="0" borderId="0" xfId="0" applyFont="1" applyFill="1" applyBorder="1" applyAlignment="1" applyProtection="1">
      <alignment horizontal="left"/>
      <protection hidden="1"/>
    </xf>
    <xf numFmtId="0" fontId="14" fillId="0" borderId="0" xfId="0" applyFont="1" applyAlignment="1" applyProtection="1">
      <alignment horizontal="center"/>
      <protection hidden="1"/>
    </xf>
    <xf numFmtId="0" fontId="14" fillId="0" borderId="0" xfId="0" applyFont="1" applyProtection="1">
      <protection hidden="1"/>
    </xf>
    <xf numFmtId="3" fontId="14" fillId="0" borderId="0" xfId="0" applyNumberFormat="1" applyFont="1" applyAlignment="1" applyProtection="1">
      <alignment horizontal="center"/>
      <protection hidden="1"/>
    </xf>
    <xf numFmtId="164" fontId="14" fillId="2" borderId="2" xfId="0" applyNumberFormat="1" applyFont="1" applyFill="1" applyBorder="1" applyAlignment="1" applyProtection="1">
      <alignment horizontal="right" vertical="center" shrinkToFit="1"/>
      <protection hidden="1"/>
    </xf>
    <xf numFmtId="0" fontId="14" fillId="0" borderId="2" xfId="0" applyFont="1" applyBorder="1" applyAlignment="1" applyProtection="1">
      <alignment horizontal="center"/>
      <protection hidden="1"/>
    </xf>
    <xf numFmtId="0" fontId="14" fillId="0" borderId="2" xfId="0" applyFont="1" applyBorder="1" applyProtection="1">
      <protection hidden="1"/>
    </xf>
    <xf numFmtId="3" fontId="14" fillId="0" borderId="2" xfId="0" applyNumberFormat="1" applyFont="1" applyBorder="1" applyAlignment="1" applyProtection="1">
      <alignment horizontal="center"/>
      <protection hidden="1"/>
    </xf>
    <xf numFmtId="166" fontId="14" fillId="0" borderId="0" xfId="0" applyNumberFormat="1" applyFont="1" applyAlignment="1" applyProtection="1">
      <alignment horizontal="center"/>
      <protection hidden="1"/>
    </xf>
    <xf numFmtId="165" fontId="14" fillId="0" borderId="0" xfId="0" applyNumberFormat="1" applyFont="1" applyProtection="1">
      <protection hidden="1"/>
    </xf>
    <xf numFmtId="167" fontId="14" fillId="0" borderId="0" xfId="0" applyNumberFormat="1" applyFont="1" applyAlignment="1" applyProtection="1">
      <alignment horizontal="center"/>
      <protection hidden="1"/>
    </xf>
    <xf numFmtId="0" fontId="14" fillId="0" borderId="0" xfId="0" applyFont="1" applyFill="1" applyProtection="1">
      <protection hidden="1"/>
    </xf>
    <xf numFmtId="165" fontId="14" fillId="0" borderId="2" xfId="0" applyNumberFormat="1" applyFont="1" applyBorder="1" applyProtection="1">
      <protection hidden="1"/>
    </xf>
    <xf numFmtId="165" fontId="14" fillId="0" borderId="0" xfId="0" applyNumberFormat="1" applyFont="1" applyAlignment="1" applyProtection="1">
      <alignment horizontal="center"/>
      <protection hidden="1"/>
    </xf>
    <xf numFmtId="168" fontId="14" fillId="0" borderId="0" xfId="0" applyNumberFormat="1" applyFont="1" applyAlignment="1" applyProtection="1">
      <alignment horizontal="center"/>
      <protection hidden="1"/>
    </xf>
    <xf numFmtId="0" fontId="14" fillId="0" borderId="0" xfId="0" quotePrefix="1" applyFont="1" applyAlignment="1" applyProtection="1">
      <alignment horizontal="center"/>
      <protection hidden="1"/>
    </xf>
    <xf numFmtId="0" fontId="14" fillId="0" borderId="0" xfId="0" quotePrefix="1" applyFont="1" applyProtection="1">
      <protection hidden="1"/>
    </xf>
    <xf numFmtId="2" fontId="14" fillId="0" borderId="0" xfId="0" applyNumberFormat="1" applyFont="1" applyAlignment="1" applyProtection="1">
      <alignment horizontal="left"/>
      <protection hidden="1"/>
    </xf>
    <xf numFmtId="165" fontId="14" fillId="0" borderId="0" xfId="0" applyNumberFormat="1" applyFont="1" applyAlignment="1" applyProtection="1">
      <alignment horizontal="left"/>
      <protection hidden="1"/>
    </xf>
    <xf numFmtId="0" fontId="14" fillId="0" borderId="0" xfId="0" applyFont="1" applyFill="1" applyAlignment="1" applyProtection="1">
      <alignment horizontal="center"/>
      <protection hidden="1"/>
    </xf>
    <xf numFmtId="3" fontId="14" fillId="0" borderId="0" xfId="0" applyNumberFormat="1" applyFont="1" applyFill="1" applyAlignment="1" applyProtection="1">
      <alignment horizontal="center"/>
      <protection hidden="1"/>
    </xf>
    <xf numFmtId="0" fontId="14" fillId="0" borderId="0" xfId="0" quotePrefix="1" applyFont="1" applyFill="1" applyAlignment="1" applyProtection="1">
      <alignment horizontal="center"/>
      <protection hidden="1"/>
    </xf>
    <xf numFmtId="165" fontId="14" fillId="0" borderId="0" xfId="0" applyNumberFormat="1" applyFont="1" applyFill="1" applyAlignment="1" applyProtection="1">
      <alignment horizontal="left"/>
      <protection hidden="1"/>
    </xf>
    <xf numFmtId="164" fontId="14" fillId="2" borderId="2" xfId="0" applyNumberFormat="1" applyFont="1" applyFill="1" applyBorder="1" applyAlignment="1" applyProtection="1">
      <alignment horizontal="right" vertical="center" shrinkToFit="1"/>
      <protection locked="0"/>
    </xf>
    <xf numFmtId="0" fontId="9" fillId="3" borderId="3" xfId="0" applyFont="1" applyFill="1" applyBorder="1" applyAlignment="1" applyProtection="1">
      <alignment horizontal="center" vertical="top" wrapText="1" shrinkToFit="1"/>
      <protection hidden="1"/>
    </xf>
    <xf numFmtId="0" fontId="9" fillId="3" borderId="4" xfId="0" applyFont="1" applyFill="1" applyBorder="1" applyAlignment="1" applyProtection="1">
      <alignment horizontal="center" vertical="top" wrapText="1" shrinkToFit="1"/>
      <protection hidden="1"/>
    </xf>
    <xf numFmtId="0" fontId="9" fillId="3" borderId="5" xfId="0" applyFont="1" applyFill="1" applyBorder="1" applyAlignment="1" applyProtection="1">
      <alignment horizontal="center" vertical="top" wrapText="1" shrinkToFit="1"/>
      <protection hidden="1"/>
    </xf>
    <xf numFmtId="0" fontId="14" fillId="0" borderId="0" xfId="0" applyFont="1" applyFill="1" applyBorder="1" applyAlignment="1" applyProtection="1">
      <alignment horizontal="left"/>
      <protection hidden="1"/>
    </xf>
  </cellXfs>
  <cellStyles count="11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 2" xfId="5" xr:uid="{00000000-0005-0000-0000-000004000000}"/>
    <cellStyle name="Heading 1 3" xfId="6" xr:uid="{00000000-0005-0000-0000-000005000000}"/>
    <cellStyle name="Heading 2 2" xfId="7" xr:uid="{00000000-0005-0000-0000-000006000000}"/>
    <cellStyle name="Heading 2 3" xfId="8" xr:uid="{00000000-0005-0000-0000-000007000000}"/>
    <cellStyle name="Normal" xfId="0" builtinId="0"/>
    <cellStyle name="Normal 2" xfId="9" xr:uid="{00000000-0005-0000-0000-000009000000}"/>
    <cellStyle name="Total 2" xfId="10" xr:uid="{00000000-0005-0000-0000-00000A000000}"/>
  </cellStyles>
  <dxfs count="212"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E5E5E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E5E5E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E5E5E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E5E5E"/>
        </patternFill>
      </fill>
    </dxf>
    <dxf>
      <fill>
        <patternFill>
          <bgColor rgb="FFFF5050"/>
        </patternFill>
      </fill>
    </dxf>
    <dxf>
      <fill>
        <patternFill>
          <bgColor rgb="FFFE5E5E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2"/>
  <sheetViews>
    <sheetView showGridLines="0" showRowColHeaders="0" tabSelected="1" zoomScale="80" zoomScaleNormal="80" workbookViewId="0">
      <selection activeCell="B1" sqref="B1:I1"/>
    </sheetView>
  </sheetViews>
  <sheetFormatPr defaultColWidth="8.81640625" defaultRowHeight="13" x14ac:dyDescent="0.25"/>
  <cols>
    <col min="1" max="1" width="4.81640625" style="1" customWidth="1"/>
    <col min="2" max="2" width="9.90625" style="3" customWidth="1"/>
    <col min="3" max="3" width="12.81640625" style="3" customWidth="1"/>
    <col min="4" max="4" width="55.6328125" style="11" bestFit="1" customWidth="1"/>
    <col min="5" max="5" width="13.90625" style="8" customWidth="1"/>
    <col min="6" max="6" width="16.1796875" style="2" customWidth="1"/>
    <col min="7" max="7" width="4.1796875" style="14" bestFit="1" customWidth="1"/>
    <col min="8" max="8" width="12.81640625" style="1" customWidth="1"/>
    <col min="9" max="9" width="47.54296875" style="1" bestFit="1" customWidth="1"/>
    <col min="10" max="16384" width="8.81640625" style="1"/>
  </cols>
  <sheetData>
    <row r="1" spans="2:9" ht="53.4" customHeight="1" thickBot="1" x14ac:dyDescent="0.3">
      <c r="B1" s="147" t="s">
        <v>337</v>
      </c>
      <c r="C1" s="148"/>
      <c r="D1" s="148"/>
      <c r="E1" s="148"/>
      <c r="F1" s="148"/>
      <c r="G1" s="148"/>
      <c r="H1" s="148"/>
      <c r="I1" s="149"/>
    </row>
    <row r="2" spans="2:9" ht="7.25" customHeight="1" x14ac:dyDescent="0.25">
      <c r="B2" s="15"/>
      <c r="C2" s="15"/>
      <c r="D2" s="16"/>
      <c r="E2" s="17"/>
      <c r="F2" s="18"/>
      <c r="G2" s="19"/>
      <c r="H2" s="20"/>
      <c r="I2" s="20"/>
    </row>
    <row r="3" spans="2:9" s="3" customFormat="1" ht="41.4" customHeight="1" x14ac:dyDescent="0.25">
      <c r="B3" s="22" t="s">
        <v>16</v>
      </c>
      <c r="C3" s="22" t="s">
        <v>17</v>
      </c>
      <c r="D3" s="23" t="s">
        <v>0</v>
      </c>
      <c r="E3" s="24" t="s">
        <v>1</v>
      </c>
      <c r="F3" s="25" t="s">
        <v>2</v>
      </c>
      <c r="G3" s="25"/>
      <c r="H3" s="22" t="s">
        <v>3</v>
      </c>
      <c r="I3" s="23" t="s">
        <v>319</v>
      </c>
    </row>
    <row r="4" spans="2:9" x14ac:dyDescent="0.25">
      <c r="B4" s="26"/>
      <c r="C4" s="27"/>
      <c r="D4" s="28"/>
      <c r="E4" s="29"/>
      <c r="F4" s="30"/>
      <c r="G4" s="31"/>
      <c r="H4" s="32"/>
      <c r="I4" s="33"/>
    </row>
    <row r="5" spans="2:9" s="12" customFormat="1" ht="14" x14ac:dyDescent="0.3">
      <c r="B5" s="34">
        <v>1</v>
      </c>
      <c r="C5" s="124" t="s">
        <v>71</v>
      </c>
      <c r="D5" s="125" t="s">
        <v>19</v>
      </c>
      <c r="E5" s="124">
        <v>404.09620100000001</v>
      </c>
      <c r="F5" s="126">
        <v>5595</v>
      </c>
      <c r="G5" s="35"/>
      <c r="H5" s="127">
        <v>85.44</v>
      </c>
      <c r="I5" s="99"/>
    </row>
    <row r="6" spans="2:9" s="12" customFormat="1" ht="14" x14ac:dyDescent="0.3">
      <c r="B6" s="34"/>
      <c r="C6" s="124"/>
      <c r="D6" s="125" t="s">
        <v>72</v>
      </c>
      <c r="E6" s="124"/>
      <c r="F6" s="126"/>
      <c r="G6" s="35"/>
      <c r="H6" s="37"/>
      <c r="I6" s="38"/>
    </row>
    <row r="7" spans="2:9" s="12" customFormat="1" ht="14" x14ac:dyDescent="0.3">
      <c r="B7" s="34"/>
      <c r="C7" s="124"/>
      <c r="D7" s="125" t="s">
        <v>73</v>
      </c>
      <c r="E7" s="124">
        <v>404.05890099999999</v>
      </c>
      <c r="F7" s="126">
        <v>1864</v>
      </c>
      <c r="G7" s="35"/>
      <c r="H7" s="127">
        <v>75.52</v>
      </c>
      <c r="I7" s="99"/>
    </row>
    <row r="8" spans="2:9" s="12" customFormat="1" ht="14" x14ac:dyDescent="0.3">
      <c r="B8" s="34"/>
      <c r="C8" s="124"/>
      <c r="D8" s="125" t="s">
        <v>74</v>
      </c>
      <c r="E8" s="124"/>
      <c r="F8" s="126"/>
      <c r="G8" s="35"/>
      <c r="H8" s="37"/>
      <c r="I8" s="38"/>
    </row>
    <row r="9" spans="2:9" s="12" customFormat="1" ht="14" x14ac:dyDescent="0.3">
      <c r="B9" s="34"/>
      <c r="C9" s="124"/>
      <c r="D9" s="125" t="s">
        <v>75</v>
      </c>
      <c r="E9" s="124">
        <v>407.01029999999997</v>
      </c>
      <c r="F9" s="126">
        <v>6750</v>
      </c>
      <c r="G9" s="21"/>
      <c r="H9" s="127">
        <v>2.5</v>
      </c>
      <c r="I9" s="99"/>
    </row>
    <row r="10" spans="2:9" s="12" customFormat="1" ht="14" x14ac:dyDescent="0.3">
      <c r="B10" s="34"/>
      <c r="C10" s="124"/>
      <c r="D10" s="125" t="s">
        <v>295</v>
      </c>
      <c r="E10" s="124"/>
      <c r="F10" s="126"/>
      <c r="G10" s="35"/>
      <c r="H10" s="37"/>
      <c r="I10" s="38"/>
    </row>
    <row r="11" spans="2:9" s="12" customFormat="1" ht="14" x14ac:dyDescent="0.3">
      <c r="B11" s="34"/>
      <c r="C11" s="124"/>
      <c r="D11" s="125" t="s">
        <v>76</v>
      </c>
      <c r="E11" s="124"/>
      <c r="F11" s="126"/>
      <c r="G11" s="35">
        <f>B5</f>
        <v>1</v>
      </c>
      <c r="H11" s="39"/>
      <c r="I11" s="121" t="s">
        <v>321</v>
      </c>
    </row>
    <row r="12" spans="2:9" s="12" customFormat="1" ht="14" x14ac:dyDescent="0.3">
      <c r="B12" s="34"/>
      <c r="C12" s="124"/>
      <c r="D12" s="125"/>
      <c r="E12" s="124"/>
      <c r="F12" s="126"/>
      <c r="G12" s="21"/>
      <c r="H12" s="40"/>
      <c r="I12" s="41"/>
    </row>
    <row r="13" spans="2:9" s="12" customFormat="1" ht="14" x14ac:dyDescent="0.25">
      <c r="B13" s="42"/>
      <c r="C13" s="43"/>
      <c r="D13" s="44"/>
      <c r="E13" s="45"/>
      <c r="F13" s="46"/>
      <c r="G13" s="47"/>
      <c r="H13" s="48"/>
      <c r="I13" s="49"/>
    </row>
    <row r="14" spans="2:9" s="12" customFormat="1" ht="14" x14ac:dyDescent="0.3">
      <c r="B14" s="34">
        <v>2</v>
      </c>
      <c r="C14" s="124" t="s">
        <v>77</v>
      </c>
      <c r="D14" s="125" t="s">
        <v>19</v>
      </c>
      <c r="E14" s="124">
        <v>404.09620100000001</v>
      </c>
      <c r="F14" s="126">
        <v>3314</v>
      </c>
      <c r="G14" s="35"/>
      <c r="H14" s="127">
        <v>97.62</v>
      </c>
      <c r="I14" s="38"/>
    </row>
    <row r="15" spans="2:9" s="12" customFormat="1" ht="14" x14ac:dyDescent="0.3">
      <c r="B15" s="34"/>
      <c r="C15" s="124"/>
      <c r="D15" s="125" t="s">
        <v>78</v>
      </c>
      <c r="E15" s="124"/>
      <c r="F15" s="126"/>
      <c r="G15" s="35"/>
      <c r="H15" s="37"/>
      <c r="I15" s="38"/>
    </row>
    <row r="16" spans="2:9" s="12" customFormat="1" ht="14" x14ac:dyDescent="0.3">
      <c r="B16" s="34"/>
      <c r="C16" s="124"/>
      <c r="D16" s="125" t="s">
        <v>79</v>
      </c>
      <c r="E16" s="124">
        <v>407.01029999999997</v>
      </c>
      <c r="F16" s="126">
        <v>1625</v>
      </c>
      <c r="G16" s="35"/>
      <c r="H16" s="127">
        <v>2.5</v>
      </c>
      <c r="I16" s="38"/>
    </row>
    <row r="17" spans="2:9" s="12" customFormat="1" ht="14" x14ac:dyDescent="0.3">
      <c r="B17" s="34"/>
      <c r="C17" s="124"/>
      <c r="D17" s="125" t="s">
        <v>80</v>
      </c>
      <c r="E17" s="124"/>
      <c r="F17" s="126"/>
      <c r="G17" s="35"/>
      <c r="H17" s="37"/>
      <c r="I17" s="38"/>
    </row>
    <row r="18" spans="2:9" s="12" customFormat="1" ht="14" x14ac:dyDescent="0.3">
      <c r="B18" s="34"/>
      <c r="C18" s="124"/>
      <c r="D18" s="125" t="s">
        <v>81</v>
      </c>
      <c r="E18" s="124"/>
      <c r="F18" s="126"/>
      <c r="G18" s="35"/>
      <c r="H18" s="37"/>
      <c r="I18" s="38"/>
    </row>
    <row r="19" spans="2:9" s="12" customFormat="1" ht="14" x14ac:dyDescent="0.3">
      <c r="B19" s="34"/>
      <c r="C19" s="124"/>
      <c r="D19" s="125" t="s">
        <v>82</v>
      </c>
      <c r="E19" s="124"/>
      <c r="F19" s="126"/>
      <c r="G19" s="35"/>
      <c r="H19" s="37"/>
      <c r="I19" s="38"/>
    </row>
    <row r="20" spans="2:9" s="12" customFormat="1" ht="14" x14ac:dyDescent="0.3">
      <c r="B20" s="34"/>
      <c r="C20" s="124"/>
      <c r="D20" s="125" t="s">
        <v>83</v>
      </c>
      <c r="E20" s="124"/>
      <c r="F20" s="126"/>
      <c r="G20" s="35">
        <f>B14</f>
        <v>2</v>
      </c>
      <c r="H20" s="39"/>
      <c r="I20" s="121" t="s">
        <v>321</v>
      </c>
    </row>
    <row r="21" spans="2:9" s="12" customFormat="1" ht="14" x14ac:dyDescent="0.25">
      <c r="B21" s="52"/>
      <c r="C21" s="53"/>
      <c r="D21" s="54"/>
      <c r="E21" s="55"/>
      <c r="F21" s="56"/>
      <c r="G21" s="57"/>
      <c r="H21" s="58"/>
      <c r="I21" s="59"/>
    </row>
    <row r="22" spans="2:9" s="12" customFormat="1" ht="14" x14ac:dyDescent="0.25">
      <c r="B22" s="42"/>
      <c r="C22" s="43"/>
      <c r="D22" s="44"/>
      <c r="E22" s="60"/>
      <c r="F22" s="46"/>
      <c r="G22" s="47"/>
      <c r="H22" s="61"/>
      <c r="I22" s="62"/>
    </row>
    <row r="23" spans="2:9" s="12" customFormat="1" ht="14" x14ac:dyDescent="0.3">
      <c r="B23" s="34">
        <v>3</v>
      </c>
      <c r="C23" s="124" t="s">
        <v>84</v>
      </c>
      <c r="D23" s="125" t="s">
        <v>23</v>
      </c>
      <c r="E23" s="124">
        <v>404.09620100000001</v>
      </c>
      <c r="F23" s="126">
        <v>10500</v>
      </c>
      <c r="G23" s="35"/>
      <c r="H23" s="127">
        <v>96.2</v>
      </c>
      <c r="I23" s="38"/>
    </row>
    <row r="24" spans="2:9" s="12" customFormat="1" ht="14" x14ac:dyDescent="0.3">
      <c r="B24" s="34"/>
      <c r="C24" s="124"/>
      <c r="D24" s="125" t="s">
        <v>85</v>
      </c>
      <c r="E24" s="124"/>
      <c r="F24" s="126"/>
      <c r="G24" s="35"/>
      <c r="H24" s="37"/>
      <c r="I24" s="38"/>
    </row>
    <row r="25" spans="2:9" s="12" customFormat="1" ht="14" x14ac:dyDescent="0.3">
      <c r="B25" s="34"/>
      <c r="C25" s="124"/>
      <c r="D25" s="125" t="s">
        <v>86</v>
      </c>
      <c r="E25" s="124">
        <v>404.05890099999999</v>
      </c>
      <c r="F25" s="126">
        <v>3500</v>
      </c>
      <c r="G25" s="21"/>
      <c r="H25" s="127">
        <v>86.64</v>
      </c>
      <c r="I25" s="38"/>
    </row>
    <row r="26" spans="2:9" s="12" customFormat="1" ht="14" x14ac:dyDescent="0.3">
      <c r="B26" s="34"/>
      <c r="C26" s="124"/>
      <c r="D26" s="125" t="s">
        <v>26</v>
      </c>
      <c r="E26" s="124"/>
      <c r="F26" s="126"/>
      <c r="G26" s="35"/>
      <c r="H26" s="37"/>
      <c r="I26" s="38"/>
    </row>
    <row r="27" spans="2:9" s="12" customFormat="1" ht="14" x14ac:dyDescent="0.3">
      <c r="B27" s="34"/>
      <c r="C27" s="124"/>
      <c r="D27" s="125" t="s">
        <v>87</v>
      </c>
      <c r="E27" s="124">
        <v>407.0102</v>
      </c>
      <c r="F27" s="126">
        <v>5500</v>
      </c>
      <c r="G27" s="63"/>
      <c r="H27" s="127">
        <v>4.29</v>
      </c>
      <c r="I27" s="38"/>
    </row>
    <row r="28" spans="2:9" s="12" customFormat="1" ht="14" x14ac:dyDescent="0.3">
      <c r="B28" s="34"/>
      <c r="C28" s="124"/>
      <c r="D28" s="125" t="s">
        <v>88</v>
      </c>
      <c r="E28" s="124"/>
      <c r="F28" s="126"/>
      <c r="G28" s="35"/>
      <c r="H28" s="37"/>
      <c r="I28" s="38"/>
    </row>
    <row r="29" spans="2:9" s="12" customFormat="1" ht="14" x14ac:dyDescent="0.3">
      <c r="B29" s="34"/>
      <c r="C29" s="124"/>
      <c r="D29" s="125" t="s">
        <v>89</v>
      </c>
      <c r="E29" s="124"/>
      <c r="F29" s="126"/>
      <c r="G29" s="35">
        <f>B23</f>
        <v>3</v>
      </c>
      <c r="H29" s="39"/>
      <c r="I29" s="121" t="s">
        <v>322</v>
      </c>
    </row>
    <row r="30" spans="2:9" s="12" customFormat="1" ht="14" x14ac:dyDescent="0.25">
      <c r="B30" s="52"/>
      <c r="C30" s="64"/>
      <c r="D30" s="65"/>
      <c r="E30" s="66"/>
      <c r="F30" s="67"/>
      <c r="G30" s="57"/>
      <c r="H30" s="58"/>
      <c r="I30" s="59"/>
    </row>
    <row r="31" spans="2:9" s="12" customFormat="1" ht="14" x14ac:dyDescent="0.25">
      <c r="B31" s="34"/>
      <c r="C31" s="53"/>
      <c r="D31" s="54"/>
      <c r="E31" s="55"/>
      <c r="F31" s="56"/>
      <c r="G31" s="35"/>
      <c r="H31" s="40"/>
      <c r="I31" s="41"/>
    </row>
    <row r="32" spans="2:9" s="12" customFormat="1" ht="14" x14ac:dyDescent="0.3">
      <c r="B32" s="34">
        <v>4</v>
      </c>
      <c r="C32" s="124" t="s">
        <v>90</v>
      </c>
      <c r="D32" s="125" t="s">
        <v>27</v>
      </c>
      <c r="E32" s="124">
        <v>404.09620100000001</v>
      </c>
      <c r="F32" s="126">
        <v>5720</v>
      </c>
      <c r="G32" s="35"/>
      <c r="H32" s="127">
        <v>102.85</v>
      </c>
      <c r="I32" s="38"/>
    </row>
    <row r="33" spans="2:9" s="12" customFormat="1" ht="14" x14ac:dyDescent="0.3">
      <c r="B33" s="34"/>
      <c r="C33" s="124"/>
      <c r="D33" s="125" t="s">
        <v>91</v>
      </c>
      <c r="E33" s="124"/>
      <c r="F33" s="126"/>
      <c r="G33" s="35"/>
      <c r="H33" s="37"/>
      <c r="I33" s="38"/>
    </row>
    <row r="34" spans="2:9" s="12" customFormat="1" ht="14" x14ac:dyDescent="0.3">
      <c r="B34" s="34"/>
      <c r="C34" s="124"/>
      <c r="D34" s="125" t="s">
        <v>92</v>
      </c>
      <c r="E34" s="124">
        <v>404.05890099999999</v>
      </c>
      <c r="F34" s="126">
        <v>1910</v>
      </c>
      <c r="G34" s="35"/>
      <c r="H34" s="127">
        <v>75.95</v>
      </c>
      <c r="I34" s="38"/>
    </row>
    <row r="35" spans="2:9" s="12" customFormat="1" ht="14" x14ac:dyDescent="0.3">
      <c r="B35" s="34"/>
      <c r="C35" s="124"/>
      <c r="D35" s="125" t="s">
        <v>93</v>
      </c>
      <c r="E35" s="124"/>
      <c r="F35" s="126"/>
      <c r="G35" s="35"/>
      <c r="H35" s="37"/>
      <c r="I35" s="38"/>
    </row>
    <row r="36" spans="2:9" s="12" customFormat="1" ht="14" x14ac:dyDescent="0.3">
      <c r="B36" s="34"/>
      <c r="C36" s="124"/>
      <c r="D36" s="125" t="s">
        <v>94</v>
      </c>
      <c r="E36" s="124">
        <v>407.0102</v>
      </c>
      <c r="F36" s="126">
        <v>11220</v>
      </c>
      <c r="G36" s="35"/>
      <c r="H36" s="127">
        <v>2.25</v>
      </c>
      <c r="I36" s="38"/>
    </row>
    <row r="37" spans="2:9" s="12" customFormat="1" ht="14" x14ac:dyDescent="0.3">
      <c r="B37" s="34"/>
      <c r="C37" s="124"/>
      <c r="D37" s="125" t="s">
        <v>95</v>
      </c>
      <c r="E37" s="124"/>
      <c r="F37" s="126"/>
      <c r="G37" s="35"/>
      <c r="H37" s="37"/>
      <c r="I37" s="38"/>
    </row>
    <row r="38" spans="2:9" s="12" customFormat="1" ht="14" x14ac:dyDescent="0.3">
      <c r="B38" s="34"/>
      <c r="C38" s="124"/>
      <c r="D38" s="125" t="s">
        <v>43</v>
      </c>
      <c r="E38" s="124"/>
      <c r="F38" s="126"/>
      <c r="G38" s="35">
        <f>B32</f>
        <v>4</v>
      </c>
      <c r="H38" s="39"/>
      <c r="I38" s="121" t="s">
        <v>321</v>
      </c>
    </row>
    <row r="39" spans="2:9" s="12" customFormat="1" ht="14" x14ac:dyDescent="0.3">
      <c r="B39" s="34"/>
      <c r="C39" s="68"/>
      <c r="D39" s="69"/>
      <c r="E39" s="69"/>
      <c r="F39" s="70"/>
      <c r="G39" s="35"/>
      <c r="H39" s="40"/>
      <c r="I39" s="41"/>
    </row>
    <row r="40" spans="2:9" s="12" customFormat="1" ht="14" x14ac:dyDescent="0.3">
      <c r="B40" s="42"/>
      <c r="C40" s="43"/>
      <c r="D40" s="118"/>
      <c r="E40" s="119"/>
      <c r="F40" s="120"/>
      <c r="G40" s="47"/>
      <c r="H40" s="61"/>
      <c r="I40" s="62"/>
    </row>
    <row r="41" spans="2:9" s="12" customFormat="1" ht="14" x14ac:dyDescent="0.3">
      <c r="B41" s="34">
        <v>5</v>
      </c>
      <c r="C41" s="124" t="s">
        <v>96</v>
      </c>
      <c r="D41" s="125" t="s">
        <v>30</v>
      </c>
      <c r="E41" s="124">
        <v>404.12620099999998</v>
      </c>
      <c r="F41" s="126">
        <v>13450</v>
      </c>
      <c r="G41" s="35"/>
      <c r="H41" s="127">
        <v>104.91</v>
      </c>
      <c r="I41" s="38"/>
    </row>
    <row r="42" spans="2:9" s="12" customFormat="1" ht="14" x14ac:dyDescent="0.3">
      <c r="B42" s="34"/>
      <c r="C42" s="124"/>
      <c r="D42" s="125" t="s">
        <v>97</v>
      </c>
      <c r="E42" s="124"/>
      <c r="F42" s="126"/>
      <c r="G42" s="35"/>
      <c r="H42" s="37"/>
      <c r="I42" s="38"/>
    </row>
    <row r="43" spans="2:9" s="12" customFormat="1" ht="14" x14ac:dyDescent="0.3">
      <c r="B43" s="34"/>
      <c r="C43" s="124"/>
      <c r="D43" s="125" t="s">
        <v>302</v>
      </c>
      <c r="E43" s="124">
        <v>404.05890099999999</v>
      </c>
      <c r="F43" s="126">
        <v>3950</v>
      </c>
      <c r="G43" s="35"/>
      <c r="H43" s="127">
        <v>127.23</v>
      </c>
      <c r="I43" s="38"/>
    </row>
    <row r="44" spans="2:9" s="12" customFormat="1" ht="14" x14ac:dyDescent="0.3">
      <c r="B44" s="34"/>
      <c r="C44" s="124"/>
      <c r="D44" s="125" t="s">
        <v>98</v>
      </c>
      <c r="E44" s="124"/>
      <c r="F44" s="126"/>
      <c r="G44" s="35"/>
      <c r="H44" s="37"/>
      <c r="I44" s="38"/>
    </row>
    <row r="45" spans="2:9" s="12" customFormat="1" ht="14" x14ac:dyDescent="0.3">
      <c r="B45" s="34"/>
      <c r="C45" s="124"/>
      <c r="D45" s="125" t="s">
        <v>99</v>
      </c>
      <c r="E45" s="124">
        <v>407.01029999999997</v>
      </c>
      <c r="F45" s="126">
        <v>18905</v>
      </c>
      <c r="G45" s="35"/>
      <c r="H45" s="127">
        <v>0.01</v>
      </c>
      <c r="I45" s="38"/>
    </row>
    <row r="46" spans="2:9" s="12" customFormat="1" ht="14" x14ac:dyDescent="0.3">
      <c r="B46" s="34"/>
      <c r="C46" s="124"/>
      <c r="D46" s="125" t="s">
        <v>100</v>
      </c>
      <c r="E46" s="124"/>
      <c r="F46" s="126"/>
      <c r="G46" s="35"/>
      <c r="H46" s="37"/>
      <c r="I46" s="38"/>
    </row>
    <row r="47" spans="2:9" s="12" customFormat="1" ht="14" x14ac:dyDescent="0.3">
      <c r="B47" s="34"/>
      <c r="C47" s="124"/>
      <c r="D47" s="125" t="s">
        <v>101</v>
      </c>
      <c r="E47" s="124"/>
      <c r="F47" s="126"/>
      <c r="G47" s="35">
        <f>B41</f>
        <v>5</v>
      </c>
      <c r="H47" s="39"/>
      <c r="I47" s="121" t="s">
        <v>323</v>
      </c>
    </row>
    <row r="48" spans="2:9" s="12" customFormat="1" ht="14" x14ac:dyDescent="0.3">
      <c r="B48" s="52"/>
      <c r="C48" s="73"/>
      <c r="D48" s="69"/>
      <c r="E48" s="74"/>
      <c r="F48" s="70"/>
      <c r="G48" s="57"/>
      <c r="H48" s="75"/>
      <c r="I48" s="76"/>
    </row>
    <row r="49" spans="2:9" s="12" customFormat="1" ht="14" x14ac:dyDescent="0.3">
      <c r="B49" s="34"/>
      <c r="C49" s="77"/>
      <c r="D49" s="123"/>
      <c r="E49" s="123"/>
      <c r="F49" s="71"/>
      <c r="G49" s="35"/>
      <c r="H49" s="37"/>
      <c r="I49" s="38"/>
    </row>
    <row r="50" spans="2:9" s="12" customFormat="1" ht="14" x14ac:dyDescent="0.3">
      <c r="B50" s="34">
        <v>6</v>
      </c>
      <c r="C50" s="124" t="s">
        <v>102</v>
      </c>
      <c r="D50" s="125" t="s">
        <v>30</v>
      </c>
      <c r="E50" s="124">
        <v>404.09620100000001</v>
      </c>
      <c r="F50" s="126">
        <v>15471</v>
      </c>
      <c r="G50" s="35"/>
      <c r="H50" s="127">
        <v>111.2</v>
      </c>
      <c r="I50" s="38"/>
    </row>
    <row r="51" spans="2:9" s="12" customFormat="1" ht="14" x14ac:dyDescent="0.3">
      <c r="B51" s="34"/>
      <c r="C51" s="124"/>
      <c r="D51" s="125" t="s">
        <v>103</v>
      </c>
      <c r="E51" s="124"/>
      <c r="F51" s="126"/>
      <c r="G51" s="35"/>
      <c r="H51" s="37"/>
      <c r="I51" s="38"/>
    </row>
    <row r="52" spans="2:9" s="12" customFormat="1" ht="14" x14ac:dyDescent="0.3">
      <c r="B52" s="34"/>
      <c r="C52" s="124"/>
      <c r="D52" s="125" t="s">
        <v>104</v>
      </c>
      <c r="E52" s="124">
        <v>404.05890099999999</v>
      </c>
      <c r="F52" s="126">
        <v>5500</v>
      </c>
      <c r="G52" s="35"/>
      <c r="H52" s="127">
        <v>106.46</v>
      </c>
      <c r="I52" s="38"/>
    </row>
    <row r="53" spans="2:9" s="12" customFormat="1" ht="14" x14ac:dyDescent="0.3">
      <c r="B53" s="34"/>
      <c r="C53" s="124"/>
      <c r="D53" s="125" t="s">
        <v>105</v>
      </c>
      <c r="E53" s="124"/>
      <c r="F53" s="126"/>
      <c r="G53" s="35"/>
      <c r="H53" s="37"/>
      <c r="I53" s="38"/>
    </row>
    <row r="54" spans="2:9" s="12" customFormat="1" ht="14" x14ac:dyDescent="0.3">
      <c r="B54" s="34"/>
      <c r="C54" s="124"/>
      <c r="D54" s="125" t="s">
        <v>106</v>
      </c>
      <c r="E54" s="124">
        <v>407.01029999999997</v>
      </c>
      <c r="F54" s="126">
        <v>25100</v>
      </c>
      <c r="G54" s="35"/>
      <c r="H54" s="127">
        <v>0.01</v>
      </c>
      <c r="I54" s="38"/>
    </row>
    <row r="55" spans="2:9" s="12" customFormat="1" ht="14" x14ac:dyDescent="0.3">
      <c r="B55" s="34"/>
      <c r="C55" s="124"/>
      <c r="D55" s="125" t="s">
        <v>107</v>
      </c>
      <c r="E55" s="124"/>
      <c r="F55" s="126"/>
      <c r="G55" s="35"/>
      <c r="H55" s="37"/>
      <c r="I55" s="38"/>
    </row>
    <row r="56" spans="2:9" s="12" customFormat="1" ht="13" customHeight="1" x14ac:dyDescent="0.3">
      <c r="B56" s="34"/>
      <c r="C56" s="124"/>
      <c r="D56" s="125" t="s">
        <v>22</v>
      </c>
      <c r="E56" s="124"/>
      <c r="F56" s="126"/>
      <c r="G56" s="35">
        <f>B50</f>
        <v>6</v>
      </c>
      <c r="H56" s="39"/>
      <c r="I56" s="121" t="s">
        <v>324</v>
      </c>
    </row>
    <row r="57" spans="2:9" s="12" customFormat="1" ht="14" x14ac:dyDescent="0.3">
      <c r="B57" s="34"/>
      <c r="C57" s="68"/>
      <c r="D57" s="78"/>
      <c r="E57" s="69"/>
      <c r="F57" s="70"/>
      <c r="G57" s="35"/>
      <c r="H57" s="40"/>
      <c r="I57" s="41"/>
    </row>
    <row r="58" spans="2:9" s="12" customFormat="1" ht="14" x14ac:dyDescent="0.3">
      <c r="B58" s="42"/>
      <c r="C58" s="63"/>
      <c r="D58" s="79"/>
      <c r="E58" s="123"/>
      <c r="F58" s="71"/>
      <c r="G58" s="47"/>
      <c r="H58" s="61"/>
      <c r="I58" s="62"/>
    </row>
    <row r="59" spans="2:9" s="12" customFormat="1" ht="14" x14ac:dyDescent="0.3">
      <c r="B59" s="34">
        <v>7</v>
      </c>
      <c r="C59" s="124" t="s">
        <v>108</v>
      </c>
      <c r="D59" s="125" t="s">
        <v>38</v>
      </c>
      <c r="E59" s="124">
        <v>404.09620100000001</v>
      </c>
      <c r="F59" s="126">
        <v>21193</v>
      </c>
      <c r="G59" s="35"/>
      <c r="H59" s="127">
        <v>110.1</v>
      </c>
      <c r="I59" s="38"/>
    </row>
    <row r="60" spans="2:9" s="12" customFormat="1" ht="14" x14ac:dyDescent="0.3">
      <c r="B60" s="34"/>
      <c r="C60" s="124"/>
      <c r="D60" s="125" t="s">
        <v>109</v>
      </c>
      <c r="E60" s="124"/>
      <c r="F60" s="126"/>
      <c r="G60" s="35"/>
      <c r="H60" s="37"/>
      <c r="I60" s="38"/>
    </row>
    <row r="61" spans="2:9" s="12" customFormat="1" ht="14" x14ac:dyDescent="0.3">
      <c r="B61" s="34"/>
      <c r="C61" s="124"/>
      <c r="D61" s="125" t="s">
        <v>110</v>
      </c>
      <c r="E61" s="124">
        <v>407.0102</v>
      </c>
      <c r="F61" s="126">
        <v>20951</v>
      </c>
      <c r="G61" s="35"/>
      <c r="H61" s="127">
        <v>1.75</v>
      </c>
      <c r="I61" s="38"/>
    </row>
    <row r="62" spans="2:9" s="12" customFormat="1" ht="14" x14ac:dyDescent="0.3">
      <c r="B62" s="34"/>
      <c r="C62" s="124"/>
      <c r="D62" s="125" t="s">
        <v>111</v>
      </c>
      <c r="E62" s="124"/>
      <c r="F62" s="126"/>
      <c r="G62" s="35"/>
      <c r="H62" s="37"/>
      <c r="I62" s="38"/>
    </row>
    <row r="63" spans="2:9" s="12" customFormat="1" ht="13" customHeight="1" x14ac:dyDescent="0.3">
      <c r="B63" s="34"/>
      <c r="C63" s="124"/>
      <c r="D63" s="125" t="s">
        <v>112</v>
      </c>
      <c r="E63" s="124"/>
      <c r="F63" s="126"/>
      <c r="G63" s="35"/>
      <c r="H63" s="37"/>
      <c r="I63" s="38"/>
    </row>
    <row r="64" spans="2:9" s="12" customFormat="1" ht="14" x14ac:dyDescent="0.3">
      <c r="B64" s="34"/>
      <c r="C64" s="124"/>
      <c r="D64" s="125" t="s">
        <v>113</v>
      </c>
      <c r="E64" s="124"/>
      <c r="F64" s="126"/>
      <c r="G64" s="35"/>
      <c r="H64" s="37"/>
      <c r="I64" s="38"/>
    </row>
    <row r="65" spans="2:9" s="12" customFormat="1" ht="28" x14ac:dyDescent="0.3">
      <c r="B65" s="34"/>
      <c r="C65" s="124"/>
      <c r="D65" s="125" t="s">
        <v>48</v>
      </c>
      <c r="E65" s="124"/>
      <c r="F65" s="126"/>
      <c r="G65" s="35">
        <f>B59</f>
        <v>7</v>
      </c>
      <c r="H65" s="39"/>
      <c r="I65" s="122" t="s">
        <v>325</v>
      </c>
    </row>
    <row r="66" spans="2:9" s="12" customFormat="1" ht="14" x14ac:dyDescent="0.3">
      <c r="B66" s="52"/>
      <c r="C66" s="68"/>
      <c r="D66" s="80"/>
      <c r="E66" s="69"/>
      <c r="F66" s="70"/>
      <c r="G66" s="57"/>
      <c r="H66" s="58"/>
      <c r="I66" s="59"/>
    </row>
    <row r="67" spans="2:9" s="12" customFormat="1" ht="14" x14ac:dyDescent="0.25">
      <c r="B67" s="34"/>
      <c r="C67" s="63"/>
      <c r="D67" s="81"/>
      <c r="E67" s="82"/>
      <c r="F67" s="83"/>
      <c r="G67" s="35"/>
      <c r="H67" s="40"/>
      <c r="I67" s="41"/>
    </row>
    <row r="68" spans="2:9" s="12" customFormat="1" ht="14" x14ac:dyDescent="0.3">
      <c r="B68" s="34">
        <v>8</v>
      </c>
      <c r="C68" s="124" t="s">
        <v>114</v>
      </c>
      <c r="D68" s="125" t="s">
        <v>39</v>
      </c>
      <c r="E68" s="124" t="s">
        <v>28</v>
      </c>
      <c r="F68" s="126">
        <v>6040</v>
      </c>
      <c r="G68" s="35"/>
      <c r="H68" s="127">
        <v>118.9</v>
      </c>
      <c r="I68" s="38"/>
    </row>
    <row r="69" spans="2:9" s="12" customFormat="1" ht="14" x14ac:dyDescent="0.3">
      <c r="B69" s="34"/>
      <c r="C69" s="124"/>
      <c r="D69" s="125" t="s">
        <v>115</v>
      </c>
      <c r="E69" s="124"/>
      <c r="F69" s="126"/>
      <c r="G69" s="35"/>
      <c r="H69" s="37"/>
      <c r="I69" s="38"/>
    </row>
    <row r="70" spans="2:9" s="12" customFormat="1" ht="14" x14ac:dyDescent="0.3">
      <c r="B70" s="34"/>
      <c r="C70" s="124"/>
      <c r="D70" s="125" t="s">
        <v>116</v>
      </c>
      <c r="E70" s="124">
        <v>407.0102</v>
      </c>
      <c r="F70" s="126">
        <v>6000</v>
      </c>
      <c r="G70" s="35"/>
      <c r="H70" s="127">
        <v>0.01</v>
      </c>
      <c r="I70" s="38"/>
    </row>
    <row r="71" spans="2:9" s="12" customFormat="1" ht="14" x14ac:dyDescent="0.3">
      <c r="B71" s="34"/>
      <c r="C71" s="124"/>
      <c r="D71" s="125" t="s">
        <v>40</v>
      </c>
      <c r="E71" s="124"/>
      <c r="F71" s="126"/>
      <c r="G71" s="35"/>
      <c r="H71" s="37"/>
      <c r="I71" s="38"/>
    </row>
    <row r="72" spans="2:9" s="12" customFormat="1" ht="13" customHeight="1" x14ac:dyDescent="0.3">
      <c r="B72" s="34"/>
      <c r="C72" s="124"/>
      <c r="D72" s="125" t="s">
        <v>117</v>
      </c>
      <c r="E72" s="124"/>
      <c r="F72" s="126"/>
      <c r="G72" s="50"/>
      <c r="H72" s="50"/>
      <c r="I72" s="51"/>
    </row>
    <row r="73" spans="2:9" s="12" customFormat="1" ht="14" x14ac:dyDescent="0.3">
      <c r="B73" s="34"/>
      <c r="C73" s="124"/>
      <c r="D73" s="125" t="s">
        <v>118</v>
      </c>
      <c r="E73" s="124"/>
      <c r="F73" s="126"/>
      <c r="G73" s="50"/>
      <c r="H73" s="50"/>
      <c r="I73" s="51"/>
    </row>
    <row r="74" spans="2:9" s="12" customFormat="1" ht="33.65" customHeight="1" x14ac:dyDescent="0.3">
      <c r="B74" s="34"/>
      <c r="C74" s="124"/>
      <c r="D74" s="125" t="s">
        <v>119</v>
      </c>
      <c r="E74" s="124"/>
      <c r="F74" s="126"/>
      <c r="G74" s="35">
        <f>B68</f>
        <v>8</v>
      </c>
      <c r="H74" s="39"/>
      <c r="I74" s="122" t="s">
        <v>326</v>
      </c>
    </row>
    <row r="75" spans="2:9" s="12" customFormat="1" ht="14" x14ac:dyDescent="0.3">
      <c r="B75" s="34"/>
      <c r="C75" s="68"/>
      <c r="D75" s="84"/>
      <c r="E75" s="85"/>
      <c r="F75" s="67"/>
      <c r="G75" s="35"/>
      <c r="H75" s="40"/>
      <c r="I75" s="41"/>
    </row>
    <row r="76" spans="2:9" s="12" customFormat="1" ht="14" x14ac:dyDescent="0.3">
      <c r="B76" s="42"/>
      <c r="C76" s="63"/>
      <c r="D76" s="86"/>
      <c r="E76" s="87"/>
      <c r="F76" s="83"/>
      <c r="G76" s="47"/>
      <c r="H76" s="61"/>
      <c r="I76" s="62"/>
    </row>
    <row r="77" spans="2:9" s="12" customFormat="1" ht="14" x14ac:dyDescent="0.3">
      <c r="B77" s="34">
        <v>9</v>
      </c>
      <c r="C77" s="124" t="s">
        <v>120</v>
      </c>
      <c r="D77" s="125" t="s">
        <v>39</v>
      </c>
      <c r="E77" s="124" t="s">
        <v>52</v>
      </c>
      <c r="F77" s="126">
        <v>3267</v>
      </c>
      <c r="G77" s="35"/>
      <c r="H77" s="127">
        <v>107</v>
      </c>
      <c r="I77" s="38"/>
    </row>
    <row r="78" spans="2:9" s="12" customFormat="1" ht="14" x14ac:dyDescent="0.3">
      <c r="B78" s="34"/>
      <c r="C78" s="124"/>
      <c r="D78" s="125" t="s">
        <v>121</v>
      </c>
      <c r="E78" s="124"/>
      <c r="F78" s="126"/>
      <c r="G78" s="35"/>
      <c r="H78" s="37"/>
      <c r="I78" s="38"/>
    </row>
    <row r="79" spans="2:9" s="12" customFormat="1" ht="14" x14ac:dyDescent="0.3">
      <c r="B79" s="34"/>
      <c r="C79" s="124"/>
      <c r="D79" s="125" t="s">
        <v>303</v>
      </c>
      <c r="E79" s="124">
        <v>407.01029999999997</v>
      </c>
      <c r="F79" s="126">
        <v>3646</v>
      </c>
      <c r="G79" s="35"/>
      <c r="H79" s="127">
        <v>4.8499999999999996</v>
      </c>
      <c r="I79" s="38"/>
    </row>
    <row r="80" spans="2:9" s="12" customFormat="1" ht="14" x14ac:dyDescent="0.3">
      <c r="B80" s="34"/>
      <c r="C80" s="124"/>
      <c r="D80" s="125" t="s">
        <v>122</v>
      </c>
      <c r="E80" s="124"/>
      <c r="F80" s="126"/>
      <c r="G80" s="35"/>
      <c r="H80" s="37"/>
      <c r="I80" s="38"/>
    </row>
    <row r="81" spans="2:9" s="12" customFormat="1" ht="13" customHeight="1" x14ac:dyDescent="0.3">
      <c r="B81" s="34"/>
      <c r="C81" s="124"/>
      <c r="D81" s="125" t="s">
        <v>123</v>
      </c>
      <c r="E81" s="124"/>
      <c r="F81" s="126"/>
      <c r="G81" s="35"/>
      <c r="H81" s="37"/>
      <c r="I81" s="38"/>
    </row>
    <row r="82" spans="2:9" s="12" customFormat="1" ht="14" x14ac:dyDescent="0.3">
      <c r="B82" s="34"/>
      <c r="C82" s="124"/>
      <c r="D82" s="125" t="s">
        <v>41</v>
      </c>
      <c r="E82" s="124"/>
      <c r="F82" s="126"/>
      <c r="G82" s="35"/>
      <c r="H82" s="37"/>
      <c r="I82" s="38"/>
    </row>
    <row r="83" spans="2:9" s="12" customFormat="1" ht="14" x14ac:dyDescent="0.3">
      <c r="B83" s="34"/>
      <c r="C83" s="124"/>
      <c r="D83" s="125" t="s">
        <v>124</v>
      </c>
      <c r="E83" s="124"/>
      <c r="F83" s="126"/>
      <c r="G83" s="35">
        <f>B77</f>
        <v>9</v>
      </c>
      <c r="H83" s="39"/>
      <c r="I83" s="121" t="s">
        <v>327</v>
      </c>
    </row>
    <row r="84" spans="2:9" s="12" customFormat="1" ht="14" x14ac:dyDescent="0.3">
      <c r="B84" s="52"/>
      <c r="C84" s="128"/>
      <c r="D84" s="129"/>
      <c r="E84" s="128"/>
      <c r="F84" s="130"/>
      <c r="G84" s="57"/>
      <c r="H84" s="75"/>
      <c r="I84" s="76"/>
    </row>
    <row r="85" spans="2:9" s="12" customFormat="1" ht="14" x14ac:dyDescent="0.3">
      <c r="B85" s="34"/>
      <c r="C85" s="77"/>
      <c r="D85" s="123"/>
      <c r="E85" s="123"/>
      <c r="F85" s="71"/>
      <c r="G85" s="35"/>
      <c r="H85" s="39"/>
      <c r="I85" s="51"/>
    </row>
    <row r="86" spans="2:9" s="13" customFormat="1" ht="14" x14ac:dyDescent="0.3">
      <c r="B86" s="34">
        <v>10</v>
      </c>
      <c r="C86" s="124" t="s">
        <v>125</v>
      </c>
      <c r="D86" s="125" t="s">
        <v>42</v>
      </c>
      <c r="E86" s="124">
        <v>404.09620100000001</v>
      </c>
      <c r="F86" s="126">
        <v>3955</v>
      </c>
      <c r="G86" s="88"/>
      <c r="H86" s="127">
        <v>102.15</v>
      </c>
      <c r="I86" s="38"/>
    </row>
    <row r="87" spans="2:9" s="12" customFormat="1" ht="14" x14ac:dyDescent="0.3">
      <c r="B87" s="34"/>
      <c r="C87" s="124"/>
      <c r="D87" s="125" t="s">
        <v>126</v>
      </c>
      <c r="E87" s="124"/>
      <c r="F87" s="126"/>
      <c r="G87" s="35"/>
      <c r="H87" s="37"/>
      <c r="I87" s="38"/>
    </row>
    <row r="88" spans="2:9" s="12" customFormat="1" ht="14" x14ac:dyDescent="0.3">
      <c r="B88" s="34"/>
      <c r="C88" s="124"/>
      <c r="D88" s="125" t="s">
        <v>127</v>
      </c>
      <c r="E88" s="124">
        <v>407.0102</v>
      </c>
      <c r="F88" s="126">
        <v>3909</v>
      </c>
      <c r="G88" s="35"/>
      <c r="H88" s="127">
        <v>3.6</v>
      </c>
      <c r="I88" s="38"/>
    </row>
    <row r="89" spans="2:9" s="12" customFormat="1" ht="14" x14ac:dyDescent="0.3">
      <c r="B89" s="34"/>
      <c r="C89" s="124"/>
      <c r="D89" s="125" t="s">
        <v>128</v>
      </c>
      <c r="E89" s="124"/>
      <c r="F89" s="126"/>
      <c r="G89" s="35"/>
      <c r="H89" s="37"/>
      <c r="I89" s="38"/>
    </row>
    <row r="90" spans="2:9" s="12" customFormat="1" ht="13" customHeight="1" x14ac:dyDescent="0.3">
      <c r="B90" s="34"/>
      <c r="C90" s="124"/>
      <c r="D90" s="125" t="s">
        <v>129</v>
      </c>
      <c r="E90" s="124"/>
      <c r="F90" s="126"/>
      <c r="G90" s="35"/>
      <c r="H90" s="37"/>
      <c r="I90" s="51"/>
    </row>
    <row r="91" spans="2:9" s="12" customFormat="1" ht="17" customHeight="1" x14ac:dyDescent="0.3">
      <c r="B91" s="34"/>
      <c r="C91" s="124"/>
      <c r="D91" s="125" t="s">
        <v>130</v>
      </c>
      <c r="E91" s="124"/>
      <c r="F91" s="126"/>
      <c r="G91" s="35"/>
      <c r="H91" s="37"/>
      <c r="I91" s="51"/>
    </row>
    <row r="92" spans="2:9" s="12" customFormat="1" ht="14" x14ac:dyDescent="0.3">
      <c r="B92" s="34"/>
      <c r="C92" s="124"/>
      <c r="D92" s="125" t="s">
        <v>131</v>
      </c>
      <c r="E92" s="124"/>
      <c r="F92" s="126"/>
      <c r="G92" s="35">
        <f>B86</f>
        <v>10</v>
      </c>
      <c r="H92" s="39"/>
      <c r="I92" s="121" t="s">
        <v>320</v>
      </c>
    </row>
    <row r="93" spans="2:9" s="12" customFormat="1" ht="14" x14ac:dyDescent="0.3">
      <c r="B93" s="34"/>
      <c r="C93" s="89"/>
      <c r="D93" s="69"/>
      <c r="E93" s="69"/>
      <c r="F93" s="70"/>
      <c r="G93" s="35"/>
      <c r="H93" s="40"/>
      <c r="I93" s="41"/>
    </row>
    <row r="94" spans="2:9" s="12" customFormat="1" ht="14" x14ac:dyDescent="0.3">
      <c r="B94" s="42"/>
      <c r="C94" s="90"/>
      <c r="D94" s="123"/>
      <c r="E94" s="87"/>
      <c r="F94" s="91"/>
      <c r="G94" s="47"/>
      <c r="H94" s="61"/>
      <c r="I94" s="62"/>
    </row>
    <row r="95" spans="2:9" s="12" customFormat="1" ht="14" x14ac:dyDescent="0.3">
      <c r="B95" s="34">
        <v>11</v>
      </c>
      <c r="C95" s="124" t="s">
        <v>132</v>
      </c>
      <c r="D95" s="125" t="s">
        <v>42</v>
      </c>
      <c r="E95" s="124">
        <v>404.09620100000001</v>
      </c>
      <c r="F95" s="126">
        <v>2685</v>
      </c>
      <c r="G95" s="35"/>
      <c r="H95" s="127">
        <v>96.88</v>
      </c>
      <c r="I95" s="38"/>
    </row>
    <row r="96" spans="2:9" s="12" customFormat="1" ht="14" x14ac:dyDescent="0.3">
      <c r="B96" s="34"/>
      <c r="C96" s="124"/>
      <c r="D96" s="125" t="s">
        <v>133</v>
      </c>
      <c r="E96" s="124"/>
      <c r="F96" s="126"/>
      <c r="G96" s="35"/>
      <c r="H96" s="37"/>
      <c r="I96" s="38"/>
    </row>
    <row r="97" spans="2:9" s="12" customFormat="1" ht="14" x14ac:dyDescent="0.3">
      <c r="B97" s="34"/>
      <c r="C97" s="124"/>
      <c r="D97" s="125" t="s">
        <v>134</v>
      </c>
      <c r="E97" s="124">
        <v>407.0102</v>
      </c>
      <c r="F97" s="126">
        <v>2654</v>
      </c>
      <c r="G97" s="35"/>
      <c r="H97" s="127">
        <v>3.6</v>
      </c>
      <c r="I97" s="38"/>
    </row>
    <row r="98" spans="2:9" s="12" customFormat="1" ht="14" x14ac:dyDescent="0.3">
      <c r="B98" s="34"/>
      <c r="C98" s="124"/>
      <c r="D98" s="125" t="s">
        <v>135</v>
      </c>
      <c r="E98" s="124"/>
      <c r="F98" s="126"/>
      <c r="G98" s="35"/>
      <c r="H98" s="37"/>
      <c r="I98" s="38"/>
    </row>
    <row r="99" spans="2:9" s="12" customFormat="1" ht="13" customHeight="1" x14ac:dyDescent="0.3">
      <c r="B99" s="34"/>
      <c r="C99" s="124"/>
      <c r="D99" s="125" t="s">
        <v>136</v>
      </c>
      <c r="E99" s="124"/>
      <c r="F99" s="126"/>
      <c r="G99" s="35"/>
      <c r="H99" s="37"/>
      <c r="I99" s="38"/>
    </row>
    <row r="100" spans="2:9" s="12" customFormat="1" ht="14" x14ac:dyDescent="0.3">
      <c r="B100" s="34"/>
      <c r="C100" s="124"/>
      <c r="D100" s="125" t="s">
        <v>130</v>
      </c>
      <c r="E100" s="124"/>
      <c r="F100" s="126"/>
      <c r="G100" s="35"/>
      <c r="H100" s="37"/>
      <c r="I100" s="38"/>
    </row>
    <row r="101" spans="2:9" s="12" customFormat="1" ht="14" x14ac:dyDescent="0.3">
      <c r="B101" s="34"/>
      <c r="C101" s="124"/>
      <c r="D101" s="125" t="s">
        <v>137</v>
      </c>
      <c r="E101" s="124"/>
      <c r="F101" s="126"/>
      <c r="G101" s="35">
        <f>B95</f>
        <v>11</v>
      </c>
      <c r="H101" s="39"/>
      <c r="I101" s="121" t="s">
        <v>320</v>
      </c>
    </row>
    <row r="102" spans="2:9" s="12" customFormat="1" ht="14" x14ac:dyDescent="0.3">
      <c r="B102" s="52"/>
      <c r="C102" s="73"/>
      <c r="D102" s="69"/>
      <c r="E102" s="85"/>
      <c r="F102" s="92"/>
      <c r="G102" s="57"/>
      <c r="H102" s="58"/>
      <c r="I102" s="59"/>
    </row>
    <row r="103" spans="2:9" s="12" customFormat="1" ht="14" x14ac:dyDescent="0.3">
      <c r="B103" s="34"/>
      <c r="C103" s="77"/>
      <c r="D103" s="123"/>
      <c r="E103" s="123"/>
      <c r="F103" s="71"/>
      <c r="G103" s="35"/>
      <c r="H103" s="39"/>
      <c r="I103" s="51"/>
    </row>
    <row r="104" spans="2:9" s="12" customFormat="1" ht="14" x14ac:dyDescent="0.3">
      <c r="B104" s="34">
        <v>12</v>
      </c>
      <c r="C104" s="124" t="s">
        <v>138</v>
      </c>
      <c r="D104" s="125" t="s">
        <v>42</v>
      </c>
      <c r="E104" s="124">
        <v>404.12620099999998</v>
      </c>
      <c r="F104" s="126">
        <v>9400</v>
      </c>
      <c r="G104" s="35"/>
      <c r="H104" s="127">
        <v>99.95</v>
      </c>
      <c r="I104" s="38"/>
    </row>
    <row r="105" spans="2:9" s="12" customFormat="1" ht="14" x14ac:dyDescent="0.3">
      <c r="B105" s="34"/>
      <c r="C105" s="124"/>
      <c r="D105" s="125" t="s">
        <v>139</v>
      </c>
      <c r="E105" s="124"/>
      <c r="F105" s="126"/>
      <c r="G105" s="35"/>
      <c r="H105" s="37"/>
      <c r="I105" s="38"/>
    </row>
    <row r="106" spans="2:9" s="12" customFormat="1" ht="14" x14ac:dyDescent="0.3">
      <c r="B106" s="34"/>
      <c r="C106" s="124"/>
      <c r="D106" s="125" t="s">
        <v>140</v>
      </c>
      <c r="E106" s="124">
        <v>407.0102</v>
      </c>
      <c r="F106" s="126">
        <v>9400</v>
      </c>
      <c r="G106" s="35"/>
      <c r="H106" s="127">
        <v>0.01</v>
      </c>
      <c r="I106" s="38"/>
    </row>
    <row r="107" spans="2:9" s="12" customFormat="1" ht="14" x14ac:dyDescent="0.3">
      <c r="B107" s="34"/>
      <c r="C107" s="124"/>
      <c r="D107" s="125" t="s">
        <v>44</v>
      </c>
      <c r="E107" s="131"/>
      <c r="F107" s="126"/>
      <c r="G107" s="35"/>
      <c r="H107" s="37"/>
      <c r="I107" s="38"/>
    </row>
    <row r="108" spans="2:9" s="12" customFormat="1" ht="13" customHeight="1" x14ac:dyDescent="0.3">
      <c r="B108" s="34"/>
      <c r="C108" s="124"/>
      <c r="D108" s="125" t="s">
        <v>141</v>
      </c>
      <c r="E108" s="124"/>
      <c r="F108" s="126"/>
      <c r="G108" s="35"/>
      <c r="H108" s="37"/>
      <c r="I108" s="38"/>
    </row>
    <row r="109" spans="2:9" s="12" customFormat="1" ht="14" x14ac:dyDescent="0.3">
      <c r="B109" s="34"/>
      <c r="C109" s="124"/>
      <c r="D109" s="132" t="s">
        <v>142</v>
      </c>
      <c r="E109" s="124"/>
      <c r="F109" s="126"/>
      <c r="G109" s="35"/>
      <c r="H109" s="37"/>
      <c r="I109" s="38"/>
    </row>
    <row r="110" spans="2:9" s="12" customFormat="1" ht="36.65" customHeight="1" x14ac:dyDescent="0.3">
      <c r="B110" s="34"/>
      <c r="C110" s="124"/>
      <c r="D110" s="125" t="s">
        <v>29</v>
      </c>
      <c r="E110" s="124"/>
      <c r="F110" s="126"/>
      <c r="G110" s="35">
        <f>B104</f>
        <v>12</v>
      </c>
      <c r="H110" s="39"/>
      <c r="I110" s="122" t="s">
        <v>326</v>
      </c>
    </row>
    <row r="111" spans="2:9" s="12" customFormat="1" ht="14" x14ac:dyDescent="0.3">
      <c r="B111" s="34"/>
      <c r="C111" s="89"/>
      <c r="D111" s="69"/>
      <c r="E111" s="69"/>
      <c r="F111" s="70"/>
      <c r="G111" s="35"/>
      <c r="H111" s="40"/>
      <c r="I111" s="41"/>
    </row>
    <row r="112" spans="2:9" s="12" customFormat="1" ht="14" x14ac:dyDescent="0.3">
      <c r="B112" s="42"/>
      <c r="C112" s="90"/>
      <c r="D112" s="123"/>
      <c r="E112" s="93"/>
      <c r="F112" s="94"/>
      <c r="G112" s="47"/>
      <c r="H112" s="61"/>
      <c r="I112" s="62"/>
    </row>
    <row r="113" spans="2:9" s="12" customFormat="1" ht="14" x14ac:dyDescent="0.3">
      <c r="B113" s="34">
        <v>13</v>
      </c>
      <c r="C113" s="124" t="s">
        <v>143</v>
      </c>
      <c r="D113" s="125" t="s">
        <v>42</v>
      </c>
      <c r="E113" s="124">
        <v>404.09620100000001</v>
      </c>
      <c r="F113" s="126">
        <v>9700</v>
      </c>
      <c r="G113" s="35"/>
      <c r="H113" s="127">
        <v>92.6</v>
      </c>
      <c r="I113" s="38"/>
    </row>
    <row r="114" spans="2:9" s="12" customFormat="1" ht="14" x14ac:dyDescent="0.3">
      <c r="B114" s="34"/>
      <c r="C114" s="124"/>
      <c r="D114" s="125" t="s">
        <v>144</v>
      </c>
      <c r="E114" s="124"/>
      <c r="F114" s="126"/>
      <c r="G114" s="35"/>
      <c r="H114" s="37"/>
      <c r="I114" s="38"/>
    </row>
    <row r="115" spans="2:9" s="12" customFormat="1" ht="14" x14ac:dyDescent="0.3">
      <c r="B115" s="34"/>
      <c r="C115" s="124"/>
      <c r="D115" s="125" t="s">
        <v>145</v>
      </c>
      <c r="E115" s="124">
        <v>407.0102</v>
      </c>
      <c r="F115" s="126">
        <v>9700</v>
      </c>
      <c r="G115" s="35"/>
      <c r="H115" s="127">
        <v>0.01</v>
      </c>
      <c r="I115" s="38"/>
    </row>
    <row r="116" spans="2:9" s="12" customFormat="1" ht="14" x14ac:dyDescent="0.3">
      <c r="B116" s="34"/>
      <c r="C116" s="124"/>
      <c r="D116" s="125" t="s">
        <v>146</v>
      </c>
      <c r="E116" s="133"/>
      <c r="F116" s="126"/>
      <c r="G116" s="35"/>
      <c r="H116" s="37"/>
      <c r="I116" s="38"/>
    </row>
    <row r="117" spans="2:9" s="12" customFormat="1" ht="13" customHeight="1" x14ac:dyDescent="0.3">
      <c r="B117" s="34"/>
      <c r="C117" s="124"/>
      <c r="D117" s="125" t="s">
        <v>147</v>
      </c>
      <c r="E117" s="124"/>
      <c r="F117" s="126"/>
      <c r="G117" s="35"/>
      <c r="H117" s="37"/>
      <c r="I117" s="38"/>
    </row>
    <row r="118" spans="2:9" s="12" customFormat="1" ht="14" x14ac:dyDescent="0.3">
      <c r="B118" s="34"/>
      <c r="C118" s="124"/>
      <c r="D118" s="125" t="s">
        <v>148</v>
      </c>
      <c r="E118" s="131"/>
      <c r="F118" s="126"/>
      <c r="G118" s="35"/>
      <c r="H118" s="37"/>
      <c r="I118" s="38"/>
    </row>
    <row r="119" spans="2:9" s="12" customFormat="1" ht="14" x14ac:dyDescent="0.3">
      <c r="B119" s="34"/>
      <c r="C119" s="124"/>
      <c r="D119" s="125" t="s">
        <v>149</v>
      </c>
      <c r="E119" s="124"/>
      <c r="F119" s="126"/>
      <c r="G119" s="35">
        <f>B113</f>
        <v>13</v>
      </c>
      <c r="H119" s="39"/>
      <c r="I119" s="121" t="s">
        <v>328</v>
      </c>
    </row>
    <row r="120" spans="2:9" s="12" customFormat="1" ht="14" x14ac:dyDescent="0.3">
      <c r="B120" s="52"/>
      <c r="C120" s="89"/>
      <c r="D120" s="69"/>
      <c r="E120" s="95"/>
      <c r="F120" s="96"/>
      <c r="G120" s="57"/>
      <c r="H120" s="58"/>
      <c r="I120" s="59"/>
    </row>
    <row r="121" spans="2:9" s="12" customFormat="1" ht="14" x14ac:dyDescent="0.3">
      <c r="B121" s="42"/>
      <c r="C121" s="90"/>
      <c r="D121" s="123"/>
      <c r="E121" s="93"/>
      <c r="F121" s="94"/>
      <c r="G121" s="47"/>
      <c r="H121" s="61"/>
      <c r="I121" s="62"/>
    </row>
    <row r="122" spans="2:9" s="12" customFormat="1" ht="14" x14ac:dyDescent="0.3">
      <c r="B122" s="34">
        <v>14</v>
      </c>
      <c r="C122" s="124" t="s">
        <v>150</v>
      </c>
      <c r="D122" s="125" t="s">
        <v>45</v>
      </c>
      <c r="E122" s="124">
        <v>404.09620100000001</v>
      </c>
      <c r="F122" s="126">
        <v>3809</v>
      </c>
      <c r="G122" s="35"/>
      <c r="H122" s="127">
        <v>87.27</v>
      </c>
      <c r="I122" s="38"/>
    </row>
    <row r="123" spans="2:9" s="12" customFormat="1" ht="14" x14ac:dyDescent="0.3">
      <c r="B123" s="34"/>
      <c r="C123" s="124"/>
      <c r="D123" s="125" t="s">
        <v>151</v>
      </c>
      <c r="E123" s="124"/>
      <c r="F123" s="126"/>
      <c r="G123" s="35"/>
      <c r="H123" s="37"/>
      <c r="I123" s="38"/>
    </row>
    <row r="124" spans="2:9" s="12" customFormat="1" ht="14" x14ac:dyDescent="0.3">
      <c r="B124" s="34"/>
      <c r="C124" s="124"/>
      <c r="D124" s="125" t="s">
        <v>152</v>
      </c>
      <c r="E124" s="124">
        <v>407.0102</v>
      </c>
      <c r="F124" s="126">
        <v>3586</v>
      </c>
      <c r="G124" s="35"/>
      <c r="H124" s="127">
        <v>3.6</v>
      </c>
      <c r="I124" s="38"/>
    </row>
    <row r="125" spans="2:9" s="12" customFormat="1" ht="14" x14ac:dyDescent="0.3">
      <c r="B125" s="34"/>
      <c r="C125" s="124"/>
      <c r="D125" s="125" t="s">
        <v>153</v>
      </c>
      <c r="E125" s="133"/>
      <c r="F125" s="126"/>
      <c r="G125" s="35"/>
      <c r="H125" s="37"/>
      <c r="I125" s="38"/>
    </row>
    <row r="126" spans="2:9" s="12" customFormat="1" ht="13" customHeight="1" x14ac:dyDescent="0.3">
      <c r="B126" s="34"/>
      <c r="C126" s="124"/>
      <c r="D126" s="125" t="s">
        <v>154</v>
      </c>
      <c r="E126" s="124"/>
      <c r="F126" s="126"/>
      <c r="G126" s="21"/>
      <c r="H126" s="37"/>
      <c r="I126" s="38"/>
    </row>
    <row r="127" spans="2:9" s="12" customFormat="1" ht="14" x14ac:dyDescent="0.3">
      <c r="B127" s="34"/>
      <c r="C127" s="124"/>
      <c r="D127" s="125" t="s">
        <v>155</v>
      </c>
      <c r="E127" s="131"/>
      <c r="F127" s="126"/>
      <c r="G127" s="21"/>
      <c r="H127" s="37"/>
      <c r="I127" s="38"/>
    </row>
    <row r="128" spans="2:9" s="12" customFormat="1" ht="14" x14ac:dyDescent="0.3">
      <c r="B128" s="34"/>
      <c r="C128" s="124"/>
      <c r="D128" s="125" t="s">
        <v>156</v>
      </c>
      <c r="E128" s="124"/>
      <c r="F128" s="126"/>
      <c r="G128" s="35">
        <f>B122</f>
        <v>14</v>
      </c>
      <c r="H128" s="39"/>
      <c r="I128" s="121" t="s">
        <v>320</v>
      </c>
    </row>
    <row r="129" spans="2:9" s="12" customFormat="1" ht="14" x14ac:dyDescent="0.3">
      <c r="B129" s="52"/>
      <c r="C129" s="89"/>
      <c r="D129" s="69"/>
      <c r="E129" s="66"/>
      <c r="F129" s="67"/>
      <c r="G129" s="57"/>
      <c r="H129" s="75"/>
      <c r="I129" s="76"/>
    </row>
    <row r="130" spans="2:9" s="12" customFormat="1" ht="14" x14ac:dyDescent="0.3">
      <c r="B130" s="34"/>
      <c r="C130" s="90"/>
      <c r="D130" s="123"/>
      <c r="E130" s="87"/>
      <c r="F130" s="37"/>
      <c r="G130" s="35"/>
      <c r="H130" s="37"/>
      <c r="I130" s="38"/>
    </row>
    <row r="131" spans="2:9" s="12" customFormat="1" ht="14" x14ac:dyDescent="0.3">
      <c r="B131" s="34">
        <v>15</v>
      </c>
      <c r="C131" s="124" t="s">
        <v>157</v>
      </c>
      <c r="D131" s="125" t="s">
        <v>45</v>
      </c>
      <c r="E131" s="124">
        <v>404.09620100000001</v>
      </c>
      <c r="F131" s="126">
        <v>4449</v>
      </c>
      <c r="G131" s="35"/>
      <c r="H131" s="127">
        <v>108.54</v>
      </c>
      <c r="I131" s="38"/>
    </row>
    <row r="132" spans="2:9" s="12" customFormat="1" ht="14" x14ac:dyDescent="0.3">
      <c r="B132" s="34"/>
      <c r="C132" s="124"/>
      <c r="D132" s="125" t="s">
        <v>158</v>
      </c>
      <c r="E132" s="124"/>
      <c r="F132" s="126"/>
      <c r="G132" s="35"/>
      <c r="H132" s="37"/>
      <c r="I132" s="38"/>
    </row>
    <row r="133" spans="2:9" s="12" customFormat="1" ht="14" x14ac:dyDescent="0.3">
      <c r="B133" s="34"/>
      <c r="C133" s="124"/>
      <c r="D133" s="125" t="s">
        <v>296</v>
      </c>
      <c r="E133" s="124">
        <v>404.01790099999999</v>
      </c>
      <c r="F133" s="126">
        <v>170</v>
      </c>
      <c r="G133" s="35"/>
      <c r="H133" s="127">
        <v>108</v>
      </c>
      <c r="I133" s="38"/>
    </row>
    <row r="134" spans="2:9" s="12" customFormat="1" ht="14" x14ac:dyDescent="0.3">
      <c r="B134" s="34"/>
      <c r="C134" s="124"/>
      <c r="D134" s="125" t="s">
        <v>159</v>
      </c>
      <c r="E134" s="133"/>
      <c r="F134" s="126"/>
      <c r="G134" s="35"/>
      <c r="H134" s="37"/>
      <c r="I134" s="38"/>
    </row>
    <row r="135" spans="2:9" s="12" customFormat="1" ht="14" x14ac:dyDescent="0.3">
      <c r="B135" s="34"/>
      <c r="C135" s="124"/>
      <c r="D135" s="125" t="s">
        <v>160</v>
      </c>
      <c r="E135" s="124">
        <v>407.0102</v>
      </c>
      <c r="F135" s="126">
        <v>4189</v>
      </c>
      <c r="G135" s="50"/>
      <c r="H135" s="127">
        <v>3.6</v>
      </c>
      <c r="I135" s="38"/>
    </row>
    <row r="136" spans="2:9" s="12" customFormat="1" ht="14" x14ac:dyDescent="0.3">
      <c r="B136" s="34"/>
      <c r="C136" s="124"/>
      <c r="D136" s="125" t="s">
        <v>161</v>
      </c>
      <c r="E136" s="131"/>
      <c r="F136" s="126"/>
      <c r="G136" s="35"/>
      <c r="H136" s="37"/>
      <c r="I136" s="38"/>
    </row>
    <row r="137" spans="2:9" s="12" customFormat="1" ht="13" customHeight="1" x14ac:dyDescent="0.3">
      <c r="B137" s="34"/>
      <c r="C137" s="124"/>
      <c r="D137" s="125" t="s">
        <v>162</v>
      </c>
      <c r="E137" s="124"/>
      <c r="F137" s="126"/>
      <c r="G137" s="35">
        <f>B131</f>
        <v>15</v>
      </c>
      <c r="H137" s="39"/>
      <c r="I137" s="121" t="s">
        <v>320</v>
      </c>
    </row>
    <row r="138" spans="2:9" s="12" customFormat="1" ht="14" x14ac:dyDescent="0.3">
      <c r="B138" s="34"/>
      <c r="C138" s="89"/>
      <c r="D138" s="69"/>
      <c r="E138" s="66"/>
      <c r="F138" s="67"/>
      <c r="G138" s="35"/>
      <c r="H138" s="37"/>
      <c r="I138" s="38"/>
    </row>
    <row r="139" spans="2:9" s="12" customFormat="1" ht="14" x14ac:dyDescent="0.3">
      <c r="B139" s="42"/>
      <c r="C139" s="90"/>
      <c r="D139" s="123"/>
      <c r="E139" s="87"/>
      <c r="F139" s="37"/>
      <c r="G139" s="47"/>
      <c r="H139" s="48"/>
      <c r="I139" s="49"/>
    </row>
    <row r="140" spans="2:9" s="12" customFormat="1" ht="14" x14ac:dyDescent="0.3">
      <c r="B140" s="34">
        <v>16</v>
      </c>
      <c r="C140" s="124" t="s">
        <v>163</v>
      </c>
      <c r="D140" s="125" t="s">
        <v>47</v>
      </c>
      <c r="E140" s="124">
        <v>404.09620100000001</v>
      </c>
      <c r="F140" s="126">
        <v>12400</v>
      </c>
      <c r="G140" s="35"/>
      <c r="H140" s="127">
        <v>99.35</v>
      </c>
      <c r="I140" s="38"/>
    </row>
    <row r="141" spans="2:9" s="12" customFormat="1" ht="14" x14ac:dyDescent="0.3">
      <c r="B141" s="34"/>
      <c r="C141" s="124"/>
      <c r="D141" s="125" t="s">
        <v>164</v>
      </c>
      <c r="E141" s="124"/>
      <c r="F141" s="126"/>
      <c r="G141" s="35"/>
      <c r="H141" s="37"/>
      <c r="I141" s="38"/>
    </row>
    <row r="142" spans="2:9" s="12" customFormat="1" ht="14" x14ac:dyDescent="0.3">
      <c r="B142" s="34"/>
      <c r="C142" s="124"/>
      <c r="D142" s="125" t="s">
        <v>304</v>
      </c>
      <c r="E142" s="124">
        <v>404.01890100000003</v>
      </c>
      <c r="F142" s="126">
        <v>4200</v>
      </c>
      <c r="G142" s="35"/>
      <c r="H142" s="127">
        <v>90</v>
      </c>
      <c r="I142" s="38"/>
    </row>
    <row r="143" spans="2:9" s="12" customFormat="1" ht="14" x14ac:dyDescent="0.3">
      <c r="B143" s="34"/>
      <c r="C143" s="124"/>
      <c r="D143" s="125" t="s">
        <v>165</v>
      </c>
      <c r="E143" s="133"/>
      <c r="F143" s="126"/>
      <c r="G143" s="35"/>
      <c r="H143" s="37"/>
      <c r="I143" s="38"/>
    </row>
    <row r="144" spans="2:9" s="12" customFormat="1" ht="14" x14ac:dyDescent="0.3">
      <c r="B144" s="34"/>
      <c r="C144" s="124"/>
      <c r="D144" s="134" t="s">
        <v>166</v>
      </c>
      <c r="E144" s="124">
        <v>407.0102</v>
      </c>
      <c r="F144" s="126">
        <v>14500</v>
      </c>
      <c r="G144" s="35" t="s">
        <v>18</v>
      </c>
      <c r="H144" s="127">
        <v>1.75</v>
      </c>
      <c r="I144" s="38"/>
    </row>
    <row r="145" spans="2:9" s="12" customFormat="1" ht="14" x14ac:dyDescent="0.3">
      <c r="B145" s="34"/>
      <c r="C145" s="124"/>
      <c r="D145" s="125" t="s">
        <v>167</v>
      </c>
      <c r="E145" s="131"/>
      <c r="F145" s="126"/>
      <c r="G145" s="21"/>
      <c r="H145" s="37"/>
      <c r="I145" s="38"/>
    </row>
    <row r="146" spans="2:9" s="12" customFormat="1" ht="27" customHeight="1" x14ac:dyDescent="0.3">
      <c r="B146" s="34"/>
      <c r="C146" s="124"/>
      <c r="D146" s="125" t="s">
        <v>34</v>
      </c>
      <c r="E146" s="124"/>
      <c r="F146" s="126"/>
      <c r="G146" s="35">
        <f>B140</f>
        <v>16</v>
      </c>
      <c r="H146" s="39"/>
      <c r="I146" s="122" t="s">
        <v>325</v>
      </c>
    </row>
    <row r="147" spans="2:9" s="12" customFormat="1" ht="14" x14ac:dyDescent="0.3">
      <c r="B147" s="52"/>
      <c r="C147" s="89"/>
      <c r="D147" s="80"/>
      <c r="E147" s="85"/>
      <c r="F147" s="67"/>
      <c r="G147" s="57"/>
      <c r="H147" s="75"/>
      <c r="I147" s="76"/>
    </row>
    <row r="148" spans="2:9" s="12" customFormat="1" ht="14" x14ac:dyDescent="0.3">
      <c r="B148" s="42"/>
      <c r="C148" s="77"/>
      <c r="D148" s="86"/>
      <c r="E148" s="87"/>
      <c r="F148" s="83"/>
      <c r="G148" s="47"/>
      <c r="H148" s="97"/>
      <c r="I148" s="98"/>
    </row>
    <row r="149" spans="2:9" s="12" customFormat="1" ht="14" x14ac:dyDescent="0.3">
      <c r="B149" s="34">
        <v>17</v>
      </c>
      <c r="C149" s="124" t="s">
        <v>173</v>
      </c>
      <c r="D149" s="125" t="s">
        <v>50</v>
      </c>
      <c r="E149" s="124">
        <v>404.06820099999999</v>
      </c>
      <c r="F149" s="126">
        <v>19500</v>
      </c>
      <c r="G149" s="35"/>
      <c r="H149" s="127">
        <v>95.75</v>
      </c>
      <c r="I149" s="38"/>
    </row>
    <row r="150" spans="2:9" s="12" customFormat="1" ht="14" x14ac:dyDescent="0.3">
      <c r="B150" s="34"/>
      <c r="C150" s="124"/>
      <c r="D150" s="125" t="s">
        <v>174</v>
      </c>
      <c r="E150" s="124"/>
      <c r="F150" s="126"/>
      <c r="G150" s="35"/>
      <c r="H150" s="37"/>
      <c r="I150" s="38"/>
    </row>
    <row r="151" spans="2:9" s="12" customFormat="1" ht="14" x14ac:dyDescent="0.3">
      <c r="B151" s="34"/>
      <c r="C151" s="124"/>
      <c r="D151" s="125" t="s">
        <v>175</v>
      </c>
      <c r="E151" s="124">
        <v>407.01029999999997</v>
      </c>
      <c r="F151" s="126">
        <v>20500</v>
      </c>
      <c r="G151" s="21"/>
      <c r="H151" s="127">
        <v>3</v>
      </c>
      <c r="I151" s="38"/>
    </row>
    <row r="152" spans="2:9" s="12" customFormat="1" ht="14" x14ac:dyDescent="0.3">
      <c r="B152" s="34"/>
      <c r="C152" s="124"/>
      <c r="D152" s="125" t="s">
        <v>176</v>
      </c>
      <c r="E152" s="124"/>
      <c r="F152" s="126"/>
      <c r="G152" s="35"/>
      <c r="H152" s="37"/>
      <c r="I152" s="38"/>
    </row>
    <row r="153" spans="2:9" s="12" customFormat="1" ht="13" customHeight="1" x14ac:dyDescent="0.3">
      <c r="B153" s="34"/>
      <c r="C153" s="124"/>
      <c r="D153" s="125" t="s">
        <v>177</v>
      </c>
      <c r="E153" s="124"/>
      <c r="F153" s="126"/>
      <c r="G153" s="50"/>
      <c r="H153" s="50"/>
      <c r="I153" s="51"/>
    </row>
    <row r="154" spans="2:9" s="12" customFormat="1" ht="14" x14ac:dyDescent="0.3">
      <c r="B154" s="34"/>
      <c r="C154" s="124"/>
      <c r="D154" s="125" t="s">
        <v>51</v>
      </c>
      <c r="E154" s="124"/>
      <c r="F154" s="126"/>
      <c r="G154" s="35"/>
      <c r="H154" s="36"/>
      <c r="I154" s="99"/>
    </row>
    <row r="155" spans="2:9" s="12" customFormat="1" ht="14" x14ac:dyDescent="0.3">
      <c r="B155" s="34"/>
      <c r="C155" s="124"/>
      <c r="D155" s="125" t="s">
        <v>178</v>
      </c>
      <c r="E155" s="124"/>
      <c r="F155" s="126"/>
      <c r="G155" s="50"/>
      <c r="H155" s="50"/>
      <c r="I155" s="51"/>
    </row>
    <row r="156" spans="2:9" s="12" customFormat="1" ht="14" x14ac:dyDescent="0.3">
      <c r="B156" s="34"/>
      <c r="C156" s="124"/>
      <c r="D156" s="125" t="s">
        <v>179</v>
      </c>
      <c r="E156" s="124"/>
      <c r="F156" s="126"/>
      <c r="G156" s="35"/>
      <c r="H156" s="36"/>
      <c r="I156" s="99"/>
    </row>
    <row r="157" spans="2:9" s="12" customFormat="1" ht="14" x14ac:dyDescent="0.3">
      <c r="B157" s="34"/>
      <c r="C157" s="124"/>
      <c r="D157" s="125" t="s">
        <v>101</v>
      </c>
      <c r="E157" s="124"/>
      <c r="F157" s="126"/>
      <c r="G157" s="35"/>
      <c r="H157" s="36"/>
      <c r="I157" s="99"/>
    </row>
    <row r="158" spans="2:9" s="12" customFormat="1" ht="14" x14ac:dyDescent="0.3">
      <c r="B158" s="34"/>
      <c r="C158" s="124"/>
      <c r="D158" s="125" t="s">
        <v>335</v>
      </c>
      <c r="E158" s="124"/>
      <c r="F158" s="126"/>
      <c r="G158" s="35">
        <f>B149</f>
        <v>17</v>
      </c>
      <c r="H158" s="39"/>
      <c r="I158" s="121" t="s">
        <v>329</v>
      </c>
    </row>
    <row r="159" spans="2:9" s="12" customFormat="1" ht="14" x14ac:dyDescent="0.3">
      <c r="B159" s="52"/>
      <c r="C159" s="128"/>
      <c r="D159" s="135" t="s">
        <v>336</v>
      </c>
      <c r="E159" s="128"/>
      <c r="F159" s="130"/>
      <c r="G159" s="57"/>
      <c r="H159" s="75"/>
      <c r="I159" s="76"/>
    </row>
    <row r="160" spans="2:9" s="12" customFormat="1" ht="14" x14ac:dyDescent="0.3">
      <c r="B160" s="42"/>
      <c r="C160" s="90"/>
      <c r="D160" s="123"/>
      <c r="E160" s="123"/>
      <c r="F160" s="71"/>
      <c r="G160" s="47"/>
      <c r="H160" s="61"/>
      <c r="I160" s="62"/>
    </row>
    <row r="161" spans="2:9" s="12" customFormat="1" ht="14" x14ac:dyDescent="0.3">
      <c r="B161" s="34">
        <v>18</v>
      </c>
      <c r="C161" s="124" t="s">
        <v>186</v>
      </c>
      <c r="D161" s="125" t="s">
        <v>50</v>
      </c>
      <c r="E161" s="124">
        <v>404.09620100000001</v>
      </c>
      <c r="F161" s="126">
        <v>8750</v>
      </c>
      <c r="G161" s="35"/>
      <c r="H161" s="127">
        <v>85.5</v>
      </c>
      <c r="I161" s="38"/>
    </row>
    <row r="162" spans="2:9" s="12" customFormat="1" ht="14" x14ac:dyDescent="0.3">
      <c r="B162" s="34"/>
      <c r="C162" s="124"/>
      <c r="D162" s="125" t="s">
        <v>187</v>
      </c>
      <c r="E162" s="124"/>
      <c r="F162" s="126"/>
      <c r="G162" s="35"/>
      <c r="H162" s="37"/>
      <c r="I162" s="38"/>
    </row>
    <row r="163" spans="2:9" s="12" customFormat="1" ht="14" x14ac:dyDescent="0.3">
      <c r="B163" s="34"/>
      <c r="C163" s="124"/>
      <c r="D163" s="125" t="s">
        <v>305</v>
      </c>
      <c r="E163" s="124">
        <v>404.01890100000003</v>
      </c>
      <c r="F163" s="126">
        <v>3500</v>
      </c>
      <c r="G163" s="35"/>
      <c r="H163" s="127">
        <v>85.5</v>
      </c>
      <c r="I163" s="38"/>
    </row>
    <row r="164" spans="2:9" s="12" customFormat="1" ht="14" x14ac:dyDescent="0.3">
      <c r="B164" s="34"/>
      <c r="C164" s="124"/>
      <c r="D164" s="125" t="s">
        <v>51</v>
      </c>
      <c r="E164" s="124"/>
      <c r="F164" s="126"/>
      <c r="G164" s="35"/>
      <c r="H164" s="37"/>
      <c r="I164" s="38"/>
    </row>
    <row r="165" spans="2:9" s="12" customFormat="1" ht="14" x14ac:dyDescent="0.3">
      <c r="B165" s="34"/>
      <c r="C165" s="124"/>
      <c r="D165" s="125" t="s">
        <v>188</v>
      </c>
      <c r="E165" s="124">
        <v>407.0102</v>
      </c>
      <c r="F165" s="126">
        <v>10200</v>
      </c>
      <c r="G165" s="35" t="s">
        <v>18</v>
      </c>
      <c r="H165" s="127">
        <v>2</v>
      </c>
      <c r="I165" s="38"/>
    </row>
    <row r="166" spans="2:9" s="12" customFormat="1" ht="14" x14ac:dyDescent="0.3">
      <c r="B166" s="34"/>
      <c r="C166" s="124"/>
      <c r="D166" s="125" t="s">
        <v>189</v>
      </c>
      <c r="E166" s="50"/>
      <c r="F166" s="50"/>
      <c r="G166" s="21"/>
      <c r="H166" s="37"/>
      <c r="I166" s="38"/>
    </row>
    <row r="167" spans="2:9" s="12" customFormat="1" ht="14" x14ac:dyDescent="0.3">
      <c r="B167" s="34"/>
      <c r="C167" s="124"/>
      <c r="D167" s="125" t="s">
        <v>297</v>
      </c>
      <c r="E167" s="124"/>
      <c r="F167" s="126"/>
      <c r="G167" s="35">
        <f>B161</f>
        <v>18</v>
      </c>
      <c r="H167" s="39"/>
      <c r="I167" s="121" t="s">
        <v>329</v>
      </c>
    </row>
    <row r="168" spans="2:9" s="12" customFormat="1" ht="14" x14ac:dyDescent="0.3">
      <c r="B168" s="52"/>
      <c r="C168" s="128"/>
      <c r="D168" s="129"/>
      <c r="E168" s="128"/>
      <c r="F168" s="130"/>
      <c r="G168" s="57"/>
      <c r="H168" s="75"/>
      <c r="I168" s="76"/>
    </row>
    <row r="169" spans="2:9" s="12" customFormat="1" ht="14" x14ac:dyDescent="0.3">
      <c r="B169" s="34"/>
      <c r="C169" s="124"/>
      <c r="D169" s="125"/>
      <c r="E169" s="124"/>
      <c r="F169" s="126"/>
      <c r="G169" s="35"/>
      <c r="H169" s="39"/>
      <c r="I169" s="51"/>
    </row>
    <row r="170" spans="2:9" s="12" customFormat="1" ht="14" x14ac:dyDescent="0.3">
      <c r="B170" s="34">
        <v>19</v>
      </c>
      <c r="C170" s="124" t="s">
        <v>190</v>
      </c>
      <c r="D170" s="125" t="s">
        <v>50</v>
      </c>
      <c r="E170" s="124">
        <v>404.09620100000001</v>
      </c>
      <c r="F170" s="126">
        <v>10000</v>
      </c>
      <c r="G170" s="35"/>
      <c r="H170" s="127">
        <v>94.8</v>
      </c>
      <c r="I170" s="38"/>
    </row>
    <row r="171" spans="2:9" s="12" customFormat="1" ht="14" x14ac:dyDescent="0.3">
      <c r="B171" s="34"/>
      <c r="C171" s="124"/>
      <c r="D171" s="125" t="s">
        <v>191</v>
      </c>
      <c r="E171" s="124"/>
      <c r="F171" s="126"/>
      <c r="G171" s="35"/>
      <c r="H171" s="37"/>
      <c r="I171" s="38"/>
    </row>
    <row r="172" spans="2:9" s="12" customFormat="1" ht="14" x14ac:dyDescent="0.3">
      <c r="B172" s="34"/>
      <c r="C172" s="124"/>
      <c r="D172" s="125" t="s">
        <v>306</v>
      </c>
      <c r="E172" s="124">
        <v>404.01890100000003</v>
      </c>
      <c r="F172" s="126">
        <v>5000</v>
      </c>
      <c r="G172" s="35"/>
      <c r="H172" s="127">
        <v>84.5</v>
      </c>
      <c r="I172" s="38"/>
    </row>
    <row r="173" spans="2:9" s="12" customFormat="1" ht="14" x14ac:dyDescent="0.3">
      <c r="B173" s="34"/>
      <c r="C173" s="124"/>
      <c r="D173" s="125" t="s">
        <v>192</v>
      </c>
      <c r="E173" s="124"/>
      <c r="F173" s="126"/>
      <c r="G173" s="35"/>
      <c r="H173" s="37"/>
      <c r="I173" s="38"/>
    </row>
    <row r="174" spans="2:9" s="12" customFormat="1" ht="14" x14ac:dyDescent="0.3">
      <c r="B174" s="34"/>
      <c r="C174" s="124"/>
      <c r="D174" s="125" t="s">
        <v>193</v>
      </c>
      <c r="E174" s="124">
        <v>407.0102</v>
      </c>
      <c r="F174" s="126">
        <v>14000</v>
      </c>
      <c r="G174" s="50"/>
      <c r="H174" s="127">
        <v>1.75</v>
      </c>
      <c r="I174" s="38"/>
    </row>
    <row r="175" spans="2:9" s="12" customFormat="1" ht="14" x14ac:dyDescent="0.3">
      <c r="B175" s="34"/>
      <c r="C175" s="124"/>
      <c r="D175" s="125" t="s">
        <v>194</v>
      </c>
      <c r="E175" s="131"/>
      <c r="F175" s="126"/>
      <c r="G175" s="21" t="s">
        <v>18</v>
      </c>
      <c r="H175" s="40"/>
      <c r="I175" s="41"/>
    </row>
    <row r="176" spans="2:9" s="12" customFormat="1" ht="28" x14ac:dyDescent="0.3">
      <c r="B176" s="34"/>
      <c r="C176" s="124"/>
      <c r="D176" s="125" t="s">
        <v>298</v>
      </c>
      <c r="E176" s="124"/>
      <c r="F176" s="126"/>
      <c r="G176" s="35">
        <f>B170</f>
        <v>19</v>
      </c>
      <c r="H176" s="39"/>
      <c r="I176" s="122" t="s">
        <v>325</v>
      </c>
    </row>
    <row r="177" spans="2:9" s="12" customFormat="1" ht="14" x14ac:dyDescent="0.3">
      <c r="B177" s="52"/>
      <c r="C177" s="89"/>
      <c r="D177" s="69"/>
      <c r="E177" s="95"/>
      <c r="F177" s="96"/>
      <c r="G177" s="57"/>
      <c r="H177" s="75"/>
      <c r="I177" s="76"/>
    </row>
    <row r="178" spans="2:9" s="12" customFormat="1" ht="14" x14ac:dyDescent="0.3">
      <c r="B178" s="34"/>
      <c r="C178" s="77"/>
      <c r="D178" s="123"/>
      <c r="E178" s="87"/>
      <c r="F178" s="83"/>
      <c r="G178" s="35"/>
      <c r="H178" s="37"/>
      <c r="I178" s="38"/>
    </row>
    <row r="179" spans="2:9" s="12" customFormat="1" ht="14" x14ac:dyDescent="0.3">
      <c r="B179" s="34">
        <v>20</v>
      </c>
      <c r="C179" s="124" t="s">
        <v>168</v>
      </c>
      <c r="D179" s="125" t="s">
        <v>49</v>
      </c>
      <c r="E179" s="124">
        <v>404.06820099999999</v>
      </c>
      <c r="F179" s="126">
        <v>5000</v>
      </c>
      <c r="G179" s="35"/>
      <c r="H179" s="127">
        <v>107.08</v>
      </c>
      <c r="I179" s="38"/>
    </row>
    <row r="180" spans="2:9" s="12" customFormat="1" ht="14" x14ac:dyDescent="0.3">
      <c r="B180" s="34"/>
      <c r="C180" s="124"/>
      <c r="D180" s="125" t="s">
        <v>169</v>
      </c>
      <c r="E180" s="124"/>
      <c r="F180" s="126"/>
      <c r="G180" s="35"/>
      <c r="H180" s="37"/>
      <c r="I180" s="38"/>
    </row>
    <row r="181" spans="2:9" s="12" customFormat="1" ht="14" x14ac:dyDescent="0.3">
      <c r="B181" s="34"/>
      <c r="C181" s="124"/>
      <c r="D181" s="125" t="s">
        <v>307</v>
      </c>
      <c r="E181" s="124">
        <v>407.01029999999997</v>
      </c>
      <c r="F181" s="126">
        <v>5234</v>
      </c>
      <c r="G181" s="35"/>
      <c r="H181" s="127">
        <v>2.7</v>
      </c>
      <c r="I181" s="38"/>
    </row>
    <row r="182" spans="2:9" s="12" customFormat="1" ht="14" x14ac:dyDescent="0.3">
      <c r="B182" s="34"/>
      <c r="C182" s="124"/>
      <c r="D182" s="125" t="s">
        <v>170</v>
      </c>
      <c r="E182" s="124"/>
      <c r="F182" s="126"/>
      <c r="G182" s="35"/>
      <c r="H182" s="37"/>
      <c r="I182" s="38"/>
    </row>
    <row r="183" spans="2:9" s="12" customFormat="1" ht="14" x14ac:dyDescent="0.3">
      <c r="B183" s="34"/>
      <c r="C183" s="124"/>
      <c r="D183" s="125" t="s">
        <v>171</v>
      </c>
      <c r="E183" s="124"/>
      <c r="F183" s="126"/>
      <c r="G183" s="21"/>
      <c r="H183" s="37"/>
      <c r="I183" s="38"/>
    </row>
    <row r="184" spans="2:9" s="12" customFormat="1" ht="14" x14ac:dyDescent="0.3">
      <c r="B184" s="34"/>
      <c r="C184" s="124"/>
      <c r="D184" s="125" t="s">
        <v>172</v>
      </c>
      <c r="E184" s="131"/>
      <c r="F184" s="126"/>
      <c r="G184" s="21"/>
      <c r="H184" s="37"/>
      <c r="I184" s="38"/>
    </row>
    <row r="185" spans="2:9" s="12" customFormat="1" ht="14" x14ac:dyDescent="0.3">
      <c r="B185" s="34"/>
      <c r="C185" s="124"/>
      <c r="D185" s="125" t="s">
        <v>299</v>
      </c>
      <c r="E185" s="124"/>
      <c r="F185" s="126"/>
      <c r="G185" s="35">
        <f>B179</f>
        <v>20</v>
      </c>
      <c r="H185" s="39"/>
      <c r="I185" s="121" t="s">
        <v>330</v>
      </c>
    </row>
    <row r="186" spans="2:9" s="12" customFormat="1" ht="14" x14ac:dyDescent="0.3">
      <c r="B186" s="52"/>
      <c r="C186" s="89"/>
      <c r="D186" s="80"/>
      <c r="E186" s="85"/>
      <c r="F186" s="67"/>
      <c r="G186" s="80"/>
      <c r="H186" s="80"/>
      <c r="I186" s="100"/>
    </row>
    <row r="187" spans="2:9" s="12" customFormat="1" ht="14" x14ac:dyDescent="0.3">
      <c r="B187" s="34"/>
      <c r="C187" s="63"/>
      <c r="D187" s="123"/>
      <c r="E187" s="87"/>
      <c r="F187" s="83"/>
      <c r="G187" s="35"/>
      <c r="H187" s="40"/>
      <c r="I187" s="41"/>
    </row>
    <row r="188" spans="2:9" s="12" customFormat="1" ht="14" x14ac:dyDescent="0.3">
      <c r="B188" s="34">
        <v>21</v>
      </c>
      <c r="C188" s="124" t="s">
        <v>180</v>
      </c>
      <c r="D188" s="125" t="s">
        <v>49</v>
      </c>
      <c r="E188" s="124">
        <v>404.09620100000001</v>
      </c>
      <c r="F188" s="126">
        <v>12000</v>
      </c>
      <c r="G188" s="35"/>
      <c r="H188" s="127">
        <v>88.93</v>
      </c>
      <c r="I188" s="38"/>
    </row>
    <row r="189" spans="2:9" s="12" customFormat="1" ht="14" x14ac:dyDescent="0.3">
      <c r="B189" s="34"/>
      <c r="C189" s="124"/>
      <c r="D189" s="125" t="s">
        <v>181</v>
      </c>
      <c r="E189" s="124"/>
      <c r="F189" s="126"/>
      <c r="G189" s="35"/>
      <c r="H189" s="37"/>
      <c r="I189" s="38"/>
    </row>
    <row r="190" spans="2:9" s="12" customFormat="1" ht="14" x14ac:dyDescent="0.3">
      <c r="B190" s="34"/>
      <c r="C190" s="124"/>
      <c r="D190" s="125" t="s">
        <v>308</v>
      </c>
      <c r="E190" s="124" t="s">
        <v>182</v>
      </c>
      <c r="F190" s="126">
        <v>8500</v>
      </c>
      <c r="G190" s="21"/>
      <c r="H190" s="127">
        <v>2.15</v>
      </c>
      <c r="I190" s="38"/>
    </row>
    <row r="191" spans="2:9" s="12" customFormat="1" ht="14" x14ac:dyDescent="0.3">
      <c r="B191" s="34"/>
      <c r="C191" s="124"/>
      <c r="D191" s="125" t="s">
        <v>183</v>
      </c>
      <c r="E191" s="124"/>
      <c r="F191" s="126"/>
      <c r="G191" s="35"/>
      <c r="H191" s="37"/>
      <c r="I191" s="38"/>
    </row>
    <row r="192" spans="2:9" s="12" customFormat="1" ht="14" x14ac:dyDescent="0.3">
      <c r="B192" s="34"/>
      <c r="C192" s="124"/>
      <c r="D192" s="125" t="s">
        <v>184</v>
      </c>
      <c r="E192" s="124"/>
      <c r="F192" s="126"/>
      <c r="G192" s="35"/>
      <c r="H192" s="37"/>
      <c r="I192" s="38"/>
    </row>
    <row r="193" spans="2:9" s="12" customFormat="1" ht="14" x14ac:dyDescent="0.3">
      <c r="B193" s="34"/>
      <c r="C193" s="124"/>
      <c r="D193" s="125" t="s">
        <v>185</v>
      </c>
      <c r="E193" s="131"/>
      <c r="F193" s="126"/>
      <c r="G193" s="35"/>
      <c r="H193" s="37"/>
      <c r="I193" s="38"/>
    </row>
    <row r="194" spans="2:9" s="12" customFormat="1" ht="14" x14ac:dyDescent="0.3">
      <c r="B194" s="34"/>
      <c r="C194" s="124"/>
      <c r="D194" s="125" t="s">
        <v>300</v>
      </c>
      <c r="E194" s="124"/>
      <c r="F194" s="126"/>
      <c r="G194" s="35">
        <f>B188</f>
        <v>21</v>
      </c>
      <c r="H194" s="39"/>
      <c r="I194" s="121" t="s">
        <v>330</v>
      </c>
    </row>
    <row r="195" spans="2:9" s="12" customFormat="1" ht="14" x14ac:dyDescent="0.25">
      <c r="B195" s="34"/>
      <c r="C195" s="68"/>
      <c r="D195" s="65"/>
      <c r="E195" s="85"/>
      <c r="F195" s="67"/>
      <c r="G195" s="35"/>
      <c r="H195" s="39"/>
      <c r="I195" s="51"/>
    </row>
    <row r="196" spans="2:9" s="12" customFormat="1" ht="14" x14ac:dyDescent="0.3">
      <c r="B196" s="42"/>
      <c r="C196" s="90"/>
      <c r="D196" s="123"/>
      <c r="E196" s="123"/>
      <c r="F196" s="71"/>
      <c r="G196" s="47"/>
      <c r="H196" s="48"/>
      <c r="I196" s="49"/>
    </row>
    <row r="197" spans="2:9" s="12" customFormat="1" ht="14" x14ac:dyDescent="0.3">
      <c r="B197" s="34">
        <v>22</v>
      </c>
      <c r="C197" s="124" t="s">
        <v>195</v>
      </c>
      <c r="D197" s="125" t="s">
        <v>49</v>
      </c>
      <c r="E197" s="124" t="s">
        <v>61</v>
      </c>
      <c r="F197" s="126">
        <v>22350</v>
      </c>
      <c r="G197" s="35"/>
      <c r="H197" s="127">
        <v>84.25</v>
      </c>
      <c r="I197" s="41"/>
    </row>
    <row r="198" spans="2:9" s="12" customFormat="1" ht="14" x14ac:dyDescent="0.3">
      <c r="B198" s="34"/>
      <c r="C198" s="124"/>
      <c r="D198" s="125" t="s">
        <v>169</v>
      </c>
      <c r="E198" s="124"/>
      <c r="F198" s="126"/>
      <c r="G198" s="35"/>
      <c r="H198" s="37"/>
      <c r="I198" s="41"/>
    </row>
    <row r="199" spans="2:9" s="12" customFormat="1" ht="14" x14ac:dyDescent="0.3">
      <c r="B199" s="34"/>
      <c r="C199" s="124"/>
      <c r="D199" s="125" t="s">
        <v>196</v>
      </c>
      <c r="E199" s="124">
        <v>407.0102</v>
      </c>
      <c r="F199" s="126">
        <v>13000</v>
      </c>
      <c r="G199" s="35"/>
      <c r="H199" s="127">
        <v>2</v>
      </c>
      <c r="I199" s="41"/>
    </row>
    <row r="200" spans="2:9" s="12" customFormat="1" ht="14" x14ac:dyDescent="0.3">
      <c r="B200" s="34"/>
      <c r="C200" s="124"/>
      <c r="D200" s="125" t="s">
        <v>170</v>
      </c>
      <c r="E200" s="124"/>
      <c r="F200" s="126"/>
      <c r="G200" s="35"/>
      <c r="H200" s="37"/>
      <c r="I200" s="38"/>
    </row>
    <row r="201" spans="2:9" s="12" customFormat="1" ht="14" x14ac:dyDescent="0.3">
      <c r="B201" s="34"/>
      <c r="C201" s="124"/>
      <c r="D201" s="125" t="s">
        <v>197</v>
      </c>
      <c r="E201" s="124"/>
      <c r="F201" s="126"/>
      <c r="G201" s="21"/>
      <c r="H201" s="40"/>
      <c r="I201" s="41"/>
    </row>
    <row r="202" spans="2:9" s="12" customFormat="1" ht="14" x14ac:dyDescent="0.3">
      <c r="B202" s="34"/>
      <c r="C202" s="124"/>
      <c r="D202" s="125" t="s">
        <v>198</v>
      </c>
      <c r="E202" s="131"/>
      <c r="F202" s="126"/>
      <c r="G202" s="21"/>
      <c r="H202" s="40"/>
      <c r="I202" s="41"/>
    </row>
    <row r="203" spans="2:9" s="12" customFormat="1" ht="14" x14ac:dyDescent="0.3">
      <c r="B203" s="34"/>
      <c r="C203" s="124"/>
      <c r="D203" s="125" t="s">
        <v>22</v>
      </c>
      <c r="E203" s="124"/>
      <c r="F203" s="126"/>
      <c r="G203" s="35">
        <f>B197</f>
        <v>22</v>
      </c>
      <c r="H203" s="39"/>
      <c r="I203" s="121" t="s">
        <v>329</v>
      </c>
    </row>
    <row r="204" spans="2:9" s="12" customFormat="1" ht="14" x14ac:dyDescent="0.3">
      <c r="B204" s="52"/>
      <c r="C204" s="89"/>
      <c r="D204" s="69"/>
      <c r="E204" s="74"/>
      <c r="F204" s="70"/>
      <c r="G204" s="57"/>
      <c r="H204" s="58"/>
      <c r="I204" s="59"/>
    </row>
    <row r="205" spans="2:9" s="12" customFormat="1" ht="14" x14ac:dyDescent="0.3">
      <c r="B205" s="34"/>
      <c r="C205" s="90"/>
      <c r="D205" s="123"/>
      <c r="E205" s="93"/>
      <c r="F205" s="94"/>
      <c r="G205" s="35"/>
      <c r="H205" s="40"/>
      <c r="I205" s="41"/>
    </row>
    <row r="206" spans="2:9" s="12" customFormat="1" ht="14" x14ac:dyDescent="0.3">
      <c r="B206" s="34">
        <v>23</v>
      </c>
      <c r="C206" s="124" t="s">
        <v>199</v>
      </c>
      <c r="D206" s="125" t="s">
        <v>200</v>
      </c>
      <c r="E206" s="124">
        <v>404.09620100000001</v>
      </c>
      <c r="F206" s="126">
        <v>9400</v>
      </c>
      <c r="G206" s="35"/>
      <c r="H206" s="127">
        <v>110</v>
      </c>
      <c r="I206" s="41"/>
    </row>
    <row r="207" spans="2:9" s="12" customFormat="1" ht="14" x14ac:dyDescent="0.3">
      <c r="B207" s="34"/>
      <c r="C207" s="124"/>
      <c r="D207" s="125" t="s">
        <v>201</v>
      </c>
      <c r="E207" s="124"/>
      <c r="F207" s="126"/>
      <c r="G207" s="35"/>
      <c r="H207" s="37"/>
      <c r="I207" s="41"/>
    </row>
    <row r="208" spans="2:9" s="12" customFormat="1" ht="14" x14ac:dyDescent="0.3">
      <c r="B208" s="34"/>
      <c r="C208" s="124"/>
      <c r="D208" s="125" t="s">
        <v>202</v>
      </c>
      <c r="E208" s="124">
        <v>407.0102</v>
      </c>
      <c r="F208" s="126">
        <v>5500</v>
      </c>
      <c r="G208" s="35"/>
      <c r="H208" s="127">
        <v>2</v>
      </c>
      <c r="I208" s="41"/>
    </row>
    <row r="209" spans="2:9" s="12" customFormat="1" ht="14" x14ac:dyDescent="0.3">
      <c r="B209" s="34"/>
      <c r="C209" s="124"/>
      <c r="D209" s="125" t="s">
        <v>203</v>
      </c>
      <c r="E209" s="131"/>
      <c r="F209" s="126"/>
      <c r="G209" s="35"/>
      <c r="H209" s="37"/>
      <c r="I209" s="38"/>
    </row>
    <row r="210" spans="2:9" s="12" customFormat="1" ht="14" x14ac:dyDescent="0.3">
      <c r="B210" s="34"/>
      <c r="C210" s="124"/>
      <c r="D210" s="125" t="s">
        <v>204</v>
      </c>
      <c r="E210" s="124"/>
      <c r="F210" s="126"/>
      <c r="G210" s="50"/>
      <c r="H210" s="50"/>
      <c r="I210" s="51"/>
    </row>
    <row r="211" spans="2:9" s="12" customFormat="1" ht="14" x14ac:dyDescent="0.3">
      <c r="B211" s="34"/>
      <c r="C211" s="124"/>
      <c r="D211" s="125" t="s">
        <v>205</v>
      </c>
      <c r="E211" s="124"/>
      <c r="F211" s="124"/>
      <c r="G211" s="21"/>
      <c r="H211" s="40"/>
      <c r="I211" s="38"/>
    </row>
    <row r="212" spans="2:9" s="12" customFormat="1" ht="14" x14ac:dyDescent="0.3">
      <c r="B212" s="34"/>
      <c r="C212" s="124"/>
      <c r="D212" s="125" t="s">
        <v>206</v>
      </c>
      <c r="E212" s="124"/>
      <c r="F212" s="126"/>
      <c r="G212" s="50"/>
      <c r="H212" s="50"/>
      <c r="I212" s="51"/>
    </row>
    <row r="213" spans="2:9" s="12" customFormat="1" ht="14" x14ac:dyDescent="0.3">
      <c r="B213" s="34"/>
      <c r="C213" s="124"/>
      <c r="D213" s="125" t="s">
        <v>207</v>
      </c>
      <c r="E213" s="124"/>
      <c r="F213" s="126"/>
      <c r="G213" s="35"/>
      <c r="H213" s="39"/>
      <c r="I213" s="51"/>
    </row>
    <row r="214" spans="2:9" s="12" customFormat="1" ht="14" x14ac:dyDescent="0.3">
      <c r="B214" s="34"/>
      <c r="C214" s="124"/>
      <c r="D214" s="125" t="s">
        <v>208</v>
      </c>
      <c r="E214" s="124"/>
      <c r="F214" s="126"/>
      <c r="G214" s="35"/>
      <c r="H214" s="39"/>
      <c r="I214" s="51"/>
    </row>
    <row r="215" spans="2:9" s="12" customFormat="1" ht="14" x14ac:dyDescent="0.3">
      <c r="B215" s="34"/>
      <c r="C215" s="124"/>
      <c r="D215" s="125" t="s">
        <v>209</v>
      </c>
      <c r="E215" s="124"/>
      <c r="F215" s="126"/>
      <c r="G215" s="35"/>
      <c r="H215" s="39"/>
      <c r="I215" s="51"/>
    </row>
    <row r="216" spans="2:9" s="12" customFormat="1" ht="14" x14ac:dyDescent="0.3">
      <c r="B216" s="34"/>
      <c r="C216" s="124"/>
      <c r="D216" s="125" t="s">
        <v>210</v>
      </c>
      <c r="E216" s="124"/>
      <c r="F216" s="126"/>
      <c r="G216" s="35"/>
      <c r="H216" s="39"/>
      <c r="I216" s="51"/>
    </row>
    <row r="217" spans="2:9" s="12" customFormat="1" ht="14" x14ac:dyDescent="0.3">
      <c r="B217" s="34"/>
      <c r="C217" s="124"/>
      <c r="D217" s="125" t="s">
        <v>211</v>
      </c>
      <c r="E217" s="124"/>
      <c r="F217" s="126"/>
      <c r="G217" s="35"/>
      <c r="H217" s="39"/>
      <c r="I217" s="51"/>
    </row>
    <row r="218" spans="2:9" s="12" customFormat="1" ht="14" x14ac:dyDescent="0.3">
      <c r="B218" s="34"/>
      <c r="C218" s="124"/>
      <c r="D218" s="125" t="s">
        <v>226</v>
      </c>
      <c r="E218" s="124"/>
      <c r="F218" s="126"/>
      <c r="G218" s="35">
        <f>B206</f>
        <v>23</v>
      </c>
      <c r="H218" s="39"/>
      <c r="I218" s="121" t="s">
        <v>331</v>
      </c>
    </row>
    <row r="219" spans="2:9" s="12" customFormat="1" ht="14" x14ac:dyDescent="0.3">
      <c r="B219" s="34"/>
      <c r="C219" s="89"/>
      <c r="D219" s="69"/>
      <c r="E219" s="69"/>
      <c r="F219" s="70"/>
      <c r="G219" s="35"/>
      <c r="H219" s="39"/>
      <c r="I219" s="51"/>
    </row>
    <row r="220" spans="2:9" s="12" customFormat="1" ht="14" x14ac:dyDescent="0.3">
      <c r="B220" s="42"/>
      <c r="C220" s="90"/>
      <c r="D220" s="123"/>
      <c r="E220" s="101"/>
      <c r="F220" s="71"/>
      <c r="G220" s="47"/>
      <c r="H220" s="48"/>
      <c r="I220" s="49"/>
    </row>
    <row r="221" spans="2:9" s="12" customFormat="1" ht="14" x14ac:dyDescent="0.3">
      <c r="B221" s="34">
        <v>24</v>
      </c>
      <c r="C221" s="124" t="s">
        <v>212</v>
      </c>
      <c r="D221" s="125" t="s">
        <v>59</v>
      </c>
      <c r="E221" s="124">
        <v>404.06820099999999</v>
      </c>
      <c r="F221" s="126">
        <v>19752</v>
      </c>
      <c r="G221" s="35"/>
      <c r="H221" s="127">
        <v>96.02</v>
      </c>
      <c r="I221" s="51"/>
    </row>
    <row r="222" spans="2:9" s="12" customFormat="1" ht="14" x14ac:dyDescent="0.3">
      <c r="B222" s="34"/>
      <c r="C222" s="124"/>
      <c r="D222" s="125" t="s">
        <v>309</v>
      </c>
      <c r="E222" s="124"/>
      <c r="F222" s="126"/>
      <c r="G222" s="35"/>
      <c r="H222" s="37"/>
      <c r="I222" s="51"/>
    </row>
    <row r="223" spans="2:9" s="12" customFormat="1" ht="14" x14ac:dyDescent="0.3">
      <c r="B223" s="34"/>
      <c r="C223" s="124"/>
      <c r="D223" s="125" t="s">
        <v>213</v>
      </c>
      <c r="E223" s="124">
        <v>404.05890099999999</v>
      </c>
      <c r="F223" s="126">
        <v>7385</v>
      </c>
      <c r="G223" s="35"/>
      <c r="H223" s="127">
        <v>158.53</v>
      </c>
      <c r="I223" s="51"/>
    </row>
    <row r="224" spans="2:9" s="12" customFormat="1" ht="14" x14ac:dyDescent="0.3">
      <c r="B224" s="34"/>
      <c r="C224" s="124"/>
      <c r="D224" s="125" t="s">
        <v>214</v>
      </c>
      <c r="E224" s="136"/>
      <c r="F224" s="126"/>
      <c r="G224" s="35"/>
      <c r="H224" s="37"/>
      <c r="I224" s="51"/>
    </row>
    <row r="225" spans="2:9" s="12" customFormat="1" ht="14" x14ac:dyDescent="0.3">
      <c r="B225" s="34"/>
      <c r="C225" s="124"/>
      <c r="D225" s="125" t="s">
        <v>215</v>
      </c>
      <c r="E225" s="124">
        <v>407.01029999999997</v>
      </c>
      <c r="F225" s="126">
        <v>26833</v>
      </c>
      <c r="G225" s="35" t="s">
        <v>18</v>
      </c>
      <c r="H225" s="127">
        <v>0.01</v>
      </c>
      <c r="I225" s="51"/>
    </row>
    <row r="226" spans="2:9" s="12" customFormat="1" ht="14" x14ac:dyDescent="0.3">
      <c r="B226" s="34"/>
      <c r="C226" s="124"/>
      <c r="D226" s="125" t="s">
        <v>60</v>
      </c>
      <c r="E226" s="124"/>
      <c r="F226" s="124"/>
      <c r="G226" s="21"/>
      <c r="H226" s="40"/>
      <c r="I226" s="38"/>
    </row>
    <row r="227" spans="2:9" s="12" customFormat="1" ht="14" x14ac:dyDescent="0.3">
      <c r="B227" s="34"/>
      <c r="C227" s="124"/>
      <c r="D227" s="125" t="s">
        <v>21</v>
      </c>
      <c r="E227" s="124"/>
      <c r="F227" s="126"/>
      <c r="G227" s="35">
        <f>B221</f>
        <v>24</v>
      </c>
      <c r="H227" s="39"/>
      <c r="I227" s="121" t="s">
        <v>323</v>
      </c>
    </row>
    <row r="228" spans="2:9" s="12" customFormat="1" ht="14" x14ac:dyDescent="0.3">
      <c r="B228" s="52"/>
      <c r="C228" s="89"/>
      <c r="D228" s="69"/>
      <c r="E228" s="102"/>
      <c r="F228" s="70"/>
      <c r="G228" s="57"/>
      <c r="H228" s="58"/>
      <c r="I228" s="59"/>
    </row>
    <row r="229" spans="2:9" s="12" customFormat="1" ht="14" x14ac:dyDescent="0.3">
      <c r="B229" s="34"/>
      <c r="C229" s="90"/>
      <c r="D229" s="123"/>
      <c r="E229" s="93"/>
      <c r="F229" s="94"/>
      <c r="G229" s="35"/>
      <c r="H229" s="37"/>
      <c r="I229" s="38"/>
    </row>
    <row r="230" spans="2:9" s="12" customFormat="1" ht="14" x14ac:dyDescent="0.3">
      <c r="B230" s="34">
        <v>25</v>
      </c>
      <c r="C230" s="124" t="s">
        <v>216</v>
      </c>
      <c r="D230" s="125" t="s">
        <v>58</v>
      </c>
      <c r="E230" s="124">
        <v>404.09620100000001</v>
      </c>
      <c r="F230" s="126">
        <v>4162</v>
      </c>
      <c r="G230" s="35"/>
      <c r="H230" s="127">
        <v>109.07</v>
      </c>
      <c r="I230" s="51"/>
    </row>
    <row r="231" spans="2:9" s="12" customFormat="1" ht="14" x14ac:dyDescent="0.3">
      <c r="B231" s="34"/>
      <c r="C231" s="124"/>
      <c r="D231" s="125" t="s">
        <v>35</v>
      </c>
      <c r="E231" s="124"/>
      <c r="F231" s="126"/>
      <c r="G231" s="35"/>
      <c r="H231" s="37"/>
      <c r="I231" s="51"/>
    </row>
    <row r="232" spans="2:9" s="12" customFormat="1" ht="14" x14ac:dyDescent="0.3">
      <c r="B232" s="34"/>
      <c r="C232" s="124"/>
      <c r="D232" s="125" t="s">
        <v>217</v>
      </c>
      <c r="E232" s="124">
        <v>404.01890100000003</v>
      </c>
      <c r="F232" s="126">
        <v>1387</v>
      </c>
      <c r="G232" s="35"/>
      <c r="H232" s="127">
        <v>101.8</v>
      </c>
      <c r="I232" s="51"/>
    </row>
    <row r="233" spans="2:9" s="12" customFormat="1" ht="14" x14ac:dyDescent="0.3">
      <c r="B233" s="34"/>
      <c r="C233" s="124"/>
      <c r="D233" s="125" t="s">
        <v>218</v>
      </c>
      <c r="E233" s="131"/>
      <c r="F233" s="126"/>
      <c r="G233" s="35"/>
      <c r="H233" s="37"/>
      <c r="I233" s="51"/>
    </row>
    <row r="234" spans="2:9" s="12" customFormat="1" ht="14" x14ac:dyDescent="0.3">
      <c r="B234" s="34"/>
      <c r="C234" s="124"/>
      <c r="D234" s="125" t="s">
        <v>219</v>
      </c>
      <c r="E234" s="137">
        <v>407.01040009000002</v>
      </c>
      <c r="F234" s="126">
        <v>6000</v>
      </c>
      <c r="G234" s="35" t="s">
        <v>18</v>
      </c>
      <c r="H234" s="127">
        <v>3.64</v>
      </c>
      <c r="I234" s="51"/>
    </row>
    <row r="235" spans="2:9" s="12" customFormat="1" ht="14" x14ac:dyDescent="0.3">
      <c r="B235" s="34"/>
      <c r="C235" s="124"/>
      <c r="D235" s="125" t="s">
        <v>220</v>
      </c>
      <c r="E235" s="124"/>
      <c r="F235" s="124"/>
      <c r="G235" s="21"/>
      <c r="H235" s="37"/>
      <c r="I235" s="38"/>
    </row>
    <row r="236" spans="2:9" s="12" customFormat="1" ht="14" x14ac:dyDescent="0.3">
      <c r="B236" s="34"/>
      <c r="C236" s="124"/>
      <c r="D236" s="125" t="s">
        <v>83</v>
      </c>
      <c r="E236" s="124"/>
      <c r="F236" s="126"/>
      <c r="G236" s="35">
        <f>B230</f>
        <v>25</v>
      </c>
      <c r="H236" s="39"/>
      <c r="I236" s="121" t="s">
        <v>332</v>
      </c>
    </row>
    <row r="237" spans="2:9" s="12" customFormat="1" ht="14" x14ac:dyDescent="0.25">
      <c r="B237" s="52"/>
      <c r="C237" s="68"/>
      <c r="D237" s="65"/>
      <c r="E237" s="66"/>
      <c r="F237" s="67"/>
      <c r="G237" s="57"/>
      <c r="H237" s="75"/>
      <c r="I237" s="76"/>
    </row>
    <row r="238" spans="2:9" s="12" customFormat="1" ht="14" x14ac:dyDescent="0.3">
      <c r="B238" s="42"/>
      <c r="C238" s="90"/>
      <c r="D238" s="123"/>
      <c r="E238" s="87"/>
      <c r="F238" s="37"/>
      <c r="G238" s="47"/>
      <c r="H238" s="61"/>
      <c r="I238" s="62"/>
    </row>
    <row r="239" spans="2:9" s="12" customFormat="1" ht="14" x14ac:dyDescent="0.3">
      <c r="B239" s="34">
        <v>26</v>
      </c>
      <c r="C239" s="124" t="s">
        <v>221</v>
      </c>
      <c r="D239" s="125" t="s">
        <v>58</v>
      </c>
      <c r="E239" s="124">
        <v>404.06830100000002</v>
      </c>
      <c r="F239" s="126">
        <v>4811</v>
      </c>
      <c r="G239" s="35"/>
      <c r="H239" s="127">
        <v>111</v>
      </c>
      <c r="I239" s="51"/>
    </row>
    <row r="240" spans="2:9" s="12" customFormat="1" ht="14" x14ac:dyDescent="0.3">
      <c r="B240" s="34"/>
      <c r="C240" s="124"/>
      <c r="D240" s="125" t="s">
        <v>33</v>
      </c>
      <c r="E240" s="124"/>
      <c r="F240" s="126"/>
      <c r="G240" s="35"/>
      <c r="H240" s="37"/>
      <c r="I240" s="51"/>
    </row>
    <row r="241" spans="1:9" s="12" customFormat="1" ht="14" x14ac:dyDescent="0.3">
      <c r="B241" s="34"/>
      <c r="C241" s="124"/>
      <c r="D241" s="125" t="s">
        <v>222</v>
      </c>
      <c r="E241" s="124">
        <v>407.01029999999997</v>
      </c>
      <c r="F241" s="126">
        <v>4089</v>
      </c>
      <c r="G241" s="35"/>
      <c r="H241" s="127">
        <v>2.75</v>
      </c>
      <c r="I241" s="51"/>
    </row>
    <row r="242" spans="1:9" s="12" customFormat="1" ht="14" x14ac:dyDescent="0.3">
      <c r="B242" s="34"/>
      <c r="C242" s="124"/>
      <c r="D242" s="125" t="s">
        <v>223</v>
      </c>
      <c r="E242" s="131"/>
      <c r="F242" s="126"/>
      <c r="G242" s="35"/>
      <c r="H242" s="37"/>
      <c r="I242" s="38"/>
    </row>
    <row r="243" spans="1:9" s="12" customFormat="1" ht="14" x14ac:dyDescent="0.3">
      <c r="B243" s="34"/>
      <c r="C243" s="124"/>
      <c r="D243" s="125" t="s">
        <v>224</v>
      </c>
      <c r="E243" s="124"/>
      <c r="F243" s="126"/>
      <c r="G243" s="21"/>
      <c r="H243" s="40"/>
      <c r="I243" s="41"/>
    </row>
    <row r="244" spans="1:9" s="12" customFormat="1" ht="14" x14ac:dyDescent="0.3">
      <c r="B244" s="34"/>
      <c r="C244" s="124"/>
      <c r="D244" s="125" t="s">
        <v>225</v>
      </c>
      <c r="E244" s="124"/>
      <c r="F244" s="124"/>
      <c r="G244" s="21"/>
      <c r="H244" s="40"/>
      <c r="I244" s="41"/>
    </row>
    <row r="245" spans="1:9" s="12" customFormat="1" ht="14" x14ac:dyDescent="0.3">
      <c r="B245" s="34"/>
      <c r="C245" s="124"/>
      <c r="D245" s="125" t="s">
        <v>226</v>
      </c>
      <c r="E245" s="124"/>
      <c r="F245" s="126"/>
      <c r="G245" s="35">
        <f>B239</f>
        <v>26</v>
      </c>
      <c r="H245" s="39"/>
      <c r="I245" s="121" t="s">
        <v>333</v>
      </c>
    </row>
    <row r="246" spans="1:9" s="12" customFormat="1" ht="14" x14ac:dyDescent="0.3">
      <c r="B246" s="34"/>
      <c r="C246" s="128"/>
      <c r="D246" s="129"/>
      <c r="E246" s="128"/>
      <c r="F246" s="130"/>
      <c r="G246" s="35"/>
      <c r="H246" s="39"/>
      <c r="I246" s="51"/>
    </row>
    <row r="247" spans="1:9" s="12" customFormat="1" ht="14" x14ac:dyDescent="0.3">
      <c r="B247" s="42"/>
      <c r="C247" s="90"/>
      <c r="D247" s="123"/>
      <c r="E247" s="101"/>
      <c r="F247" s="71"/>
      <c r="G247" s="47"/>
      <c r="H247" s="61"/>
      <c r="I247" s="62"/>
    </row>
    <row r="248" spans="1:9" s="12" customFormat="1" ht="14" x14ac:dyDescent="0.3">
      <c r="B248" s="34">
        <v>27</v>
      </c>
      <c r="C248" s="124" t="s">
        <v>227</v>
      </c>
      <c r="D248" s="125" t="s">
        <v>58</v>
      </c>
      <c r="E248" s="124">
        <v>404.06830100000002</v>
      </c>
      <c r="F248" s="126">
        <v>4778</v>
      </c>
      <c r="G248" s="35"/>
      <c r="H248" s="127">
        <v>103.5</v>
      </c>
      <c r="I248" s="51"/>
    </row>
    <row r="249" spans="1:9" s="12" customFormat="1" ht="14" x14ac:dyDescent="0.3">
      <c r="B249" s="34"/>
      <c r="C249" s="124"/>
      <c r="D249" s="125" t="s">
        <v>228</v>
      </c>
      <c r="E249" s="124"/>
      <c r="F249" s="126"/>
      <c r="G249" s="35"/>
      <c r="H249" s="37"/>
      <c r="I249" s="51"/>
    </row>
    <row r="250" spans="1:9" s="12" customFormat="1" ht="14" x14ac:dyDescent="0.3">
      <c r="B250" s="34"/>
      <c r="C250" s="124"/>
      <c r="D250" s="125" t="s">
        <v>229</v>
      </c>
      <c r="E250" s="124">
        <v>407.01029999999997</v>
      </c>
      <c r="F250" s="126">
        <v>4061</v>
      </c>
      <c r="G250" s="35"/>
      <c r="H250" s="127">
        <v>2.7</v>
      </c>
      <c r="I250" s="51"/>
    </row>
    <row r="251" spans="1:9" s="12" customFormat="1" ht="14" x14ac:dyDescent="0.3">
      <c r="B251" s="34"/>
      <c r="C251" s="124"/>
      <c r="D251" s="125" t="s">
        <v>230</v>
      </c>
      <c r="E251" s="131"/>
      <c r="F251" s="126"/>
      <c r="G251" s="35"/>
      <c r="H251" s="37"/>
      <c r="I251" s="38"/>
    </row>
    <row r="252" spans="1:9" s="12" customFormat="1" ht="14" x14ac:dyDescent="0.3">
      <c r="B252" s="34"/>
      <c r="C252" s="124"/>
      <c r="D252" s="125" t="s">
        <v>231</v>
      </c>
      <c r="E252" s="124"/>
      <c r="F252" s="126"/>
      <c r="G252" s="21"/>
      <c r="H252" s="40"/>
      <c r="I252" s="41"/>
    </row>
    <row r="253" spans="1:9" s="12" customFormat="1" ht="14" x14ac:dyDescent="0.3">
      <c r="B253" s="34"/>
      <c r="C253" s="124"/>
      <c r="D253" s="125" t="s">
        <v>232</v>
      </c>
      <c r="E253" s="124"/>
      <c r="F253" s="124"/>
      <c r="G253" s="21"/>
      <c r="H253" s="40"/>
      <c r="I253" s="41"/>
    </row>
    <row r="254" spans="1:9" s="12" customFormat="1" ht="14" x14ac:dyDescent="0.3">
      <c r="B254" s="34"/>
      <c r="C254" s="124"/>
      <c r="D254" s="125" t="s">
        <v>20</v>
      </c>
      <c r="E254" s="124"/>
      <c r="F254" s="126"/>
      <c r="G254" s="35">
        <f>B248</f>
        <v>27</v>
      </c>
      <c r="H254" s="39"/>
      <c r="I254" s="121" t="s">
        <v>333</v>
      </c>
    </row>
    <row r="255" spans="1:9" s="12" customFormat="1" ht="14" x14ac:dyDescent="0.3">
      <c r="B255" s="52"/>
      <c r="C255" s="89"/>
      <c r="D255" s="69"/>
      <c r="E255" s="66"/>
      <c r="F255" s="67"/>
      <c r="G255" s="57"/>
      <c r="H255" s="75"/>
      <c r="I255" s="76"/>
    </row>
    <row r="256" spans="1:9" s="12" customFormat="1" ht="14" x14ac:dyDescent="0.3">
      <c r="A256" s="12" t="s">
        <v>18</v>
      </c>
      <c r="B256" s="42"/>
      <c r="C256" s="90"/>
      <c r="D256" s="123"/>
      <c r="E256" s="93"/>
      <c r="F256" s="94"/>
      <c r="G256" s="47"/>
      <c r="H256" s="61"/>
      <c r="I256" s="62"/>
    </row>
    <row r="257" spans="2:9" s="12" customFormat="1" ht="14" x14ac:dyDescent="0.3">
      <c r="B257" s="34">
        <v>28</v>
      </c>
      <c r="C257" s="124" t="s">
        <v>233</v>
      </c>
      <c r="D257" s="125" t="s">
        <v>63</v>
      </c>
      <c r="E257" s="124" t="s">
        <v>53</v>
      </c>
      <c r="F257" s="126">
        <v>5710</v>
      </c>
      <c r="G257" s="35"/>
      <c r="H257" s="127">
        <v>86.86</v>
      </c>
      <c r="I257" s="51"/>
    </row>
    <row r="258" spans="2:9" s="12" customFormat="1" ht="14" x14ac:dyDescent="0.3">
      <c r="B258" s="34"/>
      <c r="C258" s="124"/>
      <c r="D258" s="125" t="s">
        <v>54</v>
      </c>
      <c r="E258" s="124"/>
      <c r="F258" s="126"/>
      <c r="G258" s="35"/>
      <c r="H258" s="37"/>
      <c r="I258" s="51"/>
    </row>
    <row r="259" spans="2:9" s="12" customFormat="1" ht="14" x14ac:dyDescent="0.3">
      <c r="B259" s="34" t="s">
        <v>18</v>
      </c>
      <c r="C259" s="124"/>
      <c r="D259" s="125" t="s">
        <v>310</v>
      </c>
      <c r="E259" s="124">
        <v>404.05890099999999</v>
      </c>
      <c r="F259" s="126">
        <v>1350</v>
      </c>
      <c r="G259" s="35"/>
      <c r="H259" s="127">
        <v>95.31</v>
      </c>
      <c r="I259" s="51"/>
    </row>
    <row r="260" spans="2:9" s="12" customFormat="1" ht="14" x14ac:dyDescent="0.3">
      <c r="B260" s="34"/>
      <c r="C260" s="124"/>
      <c r="D260" s="125" t="s">
        <v>234</v>
      </c>
      <c r="E260" s="131"/>
      <c r="F260" s="126"/>
      <c r="G260" s="35"/>
      <c r="H260" s="37"/>
      <c r="I260" s="51"/>
    </row>
    <row r="261" spans="2:9" s="12" customFormat="1" ht="14" x14ac:dyDescent="0.3">
      <c r="B261" s="34"/>
      <c r="C261" s="124"/>
      <c r="D261" s="125" t="s">
        <v>235</v>
      </c>
      <c r="E261" s="124">
        <v>407.0102</v>
      </c>
      <c r="F261" s="126">
        <v>7450</v>
      </c>
      <c r="G261" s="50"/>
      <c r="H261" s="127">
        <v>2.14</v>
      </c>
      <c r="I261" s="51"/>
    </row>
    <row r="262" spans="2:9" s="12" customFormat="1" ht="14" x14ac:dyDescent="0.3">
      <c r="B262" s="34"/>
      <c r="C262" s="124"/>
      <c r="D262" s="125" t="s">
        <v>236</v>
      </c>
      <c r="E262" s="124"/>
      <c r="F262" s="124"/>
      <c r="G262" s="21"/>
      <c r="H262" s="40"/>
      <c r="I262" s="41"/>
    </row>
    <row r="263" spans="2:9" s="12" customFormat="1" ht="14" x14ac:dyDescent="0.3">
      <c r="B263" s="34"/>
      <c r="C263" s="124"/>
      <c r="D263" s="125" t="s">
        <v>31</v>
      </c>
      <c r="E263" s="124"/>
      <c r="F263" s="126"/>
      <c r="G263" s="35">
        <f>B257</f>
        <v>28</v>
      </c>
      <c r="H263" s="39"/>
      <c r="I263" s="121" t="s">
        <v>332</v>
      </c>
    </row>
    <row r="264" spans="2:9" s="12" customFormat="1" ht="14" x14ac:dyDescent="0.3">
      <c r="B264" s="52"/>
      <c r="C264" s="89"/>
      <c r="D264" s="69"/>
      <c r="E264" s="69"/>
      <c r="F264" s="70"/>
      <c r="G264" s="57"/>
      <c r="H264" s="75"/>
      <c r="I264" s="76"/>
    </row>
    <row r="265" spans="2:9" s="12" customFormat="1" ht="14" x14ac:dyDescent="0.3">
      <c r="B265" s="34"/>
      <c r="C265" s="90"/>
      <c r="D265" s="123"/>
      <c r="E265" s="103"/>
      <c r="F265" s="71"/>
      <c r="G265" s="35"/>
      <c r="H265" s="37"/>
      <c r="I265" s="38"/>
    </row>
    <row r="266" spans="2:9" s="12" customFormat="1" ht="14" x14ac:dyDescent="0.3">
      <c r="B266" s="34">
        <v>29</v>
      </c>
      <c r="C266" s="124" t="s">
        <v>237</v>
      </c>
      <c r="D266" s="125" t="s">
        <v>64</v>
      </c>
      <c r="E266" s="124" t="s">
        <v>53</v>
      </c>
      <c r="F266" s="126">
        <v>1690</v>
      </c>
      <c r="G266" s="35"/>
      <c r="H266" s="146">
        <v>99.23</v>
      </c>
      <c r="I266" s="51"/>
    </row>
    <row r="267" spans="2:9" s="12" customFormat="1" ht="14" x14ac:dyDescent="0.3">
      <c r="B267" s="34"/>
      <c r="C267" s="124"/>
      <c r="D267" s="125" t="s">
        <v>65</v>
      </c>
      <c r="E267" s="124"/>
      <c r="F267" s="126"/>
      <c r="G267" s="35"/>
      <c r="H267" s="37"/>
      <c r="I267" s="51"/>
    </row>
    <row r="268" spans="2:9" s="12" customFormat="1" ht="14" x14ac:dyDescent="0.3">
      <c r="B268" s="34"/>
      <c r="C268" s="124"/>
      <c r="D268" s="125" t="s">
        <v>311</v>
      </c>
      <c r="E268" s="124">
        <v>404.05890099999999</v>
      </c>
      <c r="F268" s="126">
        <v>570</v>
      </c>
      <c r="G268" s="35"/>
      <c r="H268" s="146">
        <v>104.95</v>
      </c>
      <c r="I268" s="51"/>
    </row>
    <row r="269" spans="2:9" s="12" customFormat="1" ht="14" x14ac:dyDescent="0.3">
      <c r="B269" s="34"/>
      <c r="C269" s="124"/>
      <c r="D269" s="125" t="s">
        <v>238</v>
      </c>
      <c r="E269" s="131"/>
      <c r="F269" s="126"/>
      <c r="G269" s="35"/>
      <c r="H269" s="37"/>
      <c r="I269" s="51"/>
    </row>
    <row r="270" spans="2:9" s="12" customFormat="1" ht="14" x14ac:dyDescent="0.3">
      <c r="B270" s="34"/>
      <c r="C270" s="124"/>
      <c r="D270" s="125" t="s">
        <v>239</v>
      </c>
      <c r="E270" s="124">
        <v>407.0102</v>
      </c>
      <c r="F270" s="126">
        <v>2500</v>
      </c>
      <c r="G270" s="50"/>
      <c r="H270" s="146">
        <v>2.2000000000000002</v>
      </c>
      <c r="I270" s="51"/>
    </row>
    <row r="271" spans="2:9" s="12" customFormat="1" ht="14" x14ac:dyDescent="0.3">
      <c r="B271" s="34"/>
      <c r="C271" s="124"/>
      <c r="D271" s="125" t="s">
        <v>240</v>
      </c>
      <c r="E271" s="124"/>
      <c r="F271" s="124"/>
      <c r="G271" s="35"/>
      <c r="H271" s="40"/>
      <c r="I271" s="41"/>
    </row>
    <row r="272" spans="2:9" s="12" customFormat="1" ht="14" x14ac:dyDescent="0.3">
      <c r="B272" s="34"/>
      <c r="C272" s="124"/>
      <c r="D272" s="125" t="s">
        <v>241</v>
      </c>
      <c r="E272" s="124"/>
      <c r="F272" s="126"/>
      <c r="G272" s="35">
        <f>B266</f>
        <v>29</v>
      </c>
      <c r="H272" s="39"/>
      <c r="I272" s="121" t="s">
        <v>332</v>
      </c>
    </row>
    <row r="273" spans="2:9" s="12" customFormat="1" ht="14" x14ac:dyDescent="0.3">
      <c r="B273" s="34"/>
      <c r="C273" s="89"/>
      <c r="D273" s="69"/>
      <c r="E273" s="104"/>
      <c r="F273" s="70"/>
      <c r="G273" s="35"/>
      <c r="H273" s="39"/>
      <c r="I273" s="51"/>
    </row>
    <row r="274" spans="2:9" s="12" customFormat="1" ht="14" x14ac:dyDescent="0.3">
      <c r="B274" s="42"/>
      <c r="C274" s="90"/>
      <c r="D274" s="79"/>
      <c r="E274" s="87"/>
      <c r="F274" s="83"/>
      <c r="G274" s="47"/>
      <c r="H274" s="61"/>
      <c r="I274" s="62"/>
    </row>
    <row r="275" spans="2:9" s="12" customFormat="1" ht="14" x14ac:dyDescent="0.3">
      <c r="B275" s="34">
        <v>30</v>
      </c>
      <c r="C275" s="124" t="s">
        <v>242</v>
      </c>
      <c r="D275" s="125" t="s">
        <v>63</v>
      </c>
      <c r="E275" s="124" t="s">
        <v>53</v>
      </c>
      <c r="F275" s="126">
        <v>10140</v>
      </c>
      <c r="G275" s="35"/>
      <c r="H275" s="127">
        <v>86.17</v>
      </c>
      <c r="I275" s="51"/>
    </row>
    <row r="276" spans="2:9" s="12" customFormat="1" ht="14" x14ac:dyDescent="0.3">
      <c r="B276" s="34"/>
      <c r="C276" s="124"/>
      <c r="D276" s="125" t="s">
        <v>66</v>
      </c>
      <c r="E276" s="133"/>
      <c r="F276" s="126"/>
      <c r="G276" s="35"/>
      <c r="H276" s="37"/>
      <c r="I276" s="51"/>
    </row>
    <row r="277" spans="2:9" s="12" customFormat="1" ht="14" x14ac:dyDescent="0.3">
      <c r="B277" s="34"/>
      <c r="C277" s="124"/>
      <c r="D277" s="125" t="s">
        <v>312</v>
      </c>
      <c r="E277" s="124">
        <v>404.05890099999999</v>
      </c>
      <c r="F277" s="126">
        <v>2390</v>
      </c>
      <c r="G277" s="35"/>
      <c r="H277" s="127">
        <v>95.77</v>
      </c>
      <c r="I277" s="51"/>
    </row>
    <row r="278" spans="2:9" s="12" customFormat="1" ht="14" x14ac:dyDescent="0.3">
      <c r="B278" s="34"/>
      <c r="C278" s="124"/>
      <c r="D278" s="125" t="s">
        <v>243</v>
      </c>
      <c r="E278" s="124"/>
      <c r="F278" s="126"/>
      <c r="G278" s="35"/>
      <c r="H278" s="37"/>
      <c r="I278" s="51"/>
    </row>
    <row r="279" spans="2:9" s="12" customFormat="1" ht="14" x14ac:dyDescent="0.3">
      <c r="B279" s="34"/>
      <c r="C279" s="124"/>
      <c r="D279" s="125" t="s">
        <v>244</v>
      </c>
      <c r="E279" s="124">
        <v>407.0102</v>
      </c>
      <c r="F279" s="126">
        <v>13255</v>
      </c>
      <c r="G279" s="50"/>
      <c r="H279" s="127">
        <v>2.13</v>
      </c>
      <c r="I279" s="51"/>
    </row>
    <row r="280" spans="2:9" s="12" customFormat="1" ht="14" x14ac:dyDescent="0.3">
      <c r="B280" s="34"/>
      <c r="C280" s="124"/>
      <c r="D280" s="125" t="s">
        <v>245</v>
      </c>
      <c r="E280" s="138"/>
      <c r="F280" s="126"/>
      <c r="G280" s="21"/>
      <c r="H280" s="40"/>
      <c r="I280" s="41"/>
    </row>
    <row r="281" spans="2:9" s="12" customFormat="1" ht="14" x14ac:dyDescent="0.3">
      <c r="B281" s="34"/>
      <c r="C281" s="124"/>
      <c r="D281" s="125" t="s">
        <v>246</v>
      </c>
      <c r="E281" s="124"/>
      <c r="F281" s="126"/>
      <c r="G281" s="35">
        <f>B275</f>
        <v>30</v>
      </c>
      <c r="H281" s="39"/>
      <c r="I281" s="121" t="s">
        <v>332</v>
      </c>
    </row>
    <row r="282" spans="2:9" s="12" customFormat="1" ht="14" x14ac:dyDescent="0.3">
      <c r="B282" s="34"/>
      <c r="C282" s="89"/>
      <c r="D282" s="65"/>
      <c r="E282" s="85"/>
      <c r="F282" s="67"/>
      <c r="G282" s="21"/>
      <c r="H282" s="40"/>
      <c r="I282" s="41"/>
    </row>
    <row r="283" spans="2:9" s="12" customFormat="1" ht="14" x14ac:dyDescent="0.25">
      <c r="B283" s="42"/>
      <c r="C283" s="63"/>
      <c r="D283" s="81"/>
      <c r="E283" s="82"/>
      <c r="F283" s="83"/>
      <c r="G283" s="47"/>
      <c r="H283" s="48"/>
      <c r="I283" s="49"/>
    </row>
    <row r="284" spans="2:9" s="12" customFormat="1" ht="14" x14ac:dyDescent="0.3">
      <c r="B284" s="34">
        <v>31</v>
      </c>
      <c r="C284" s="124" t="s">
        <v>247</v>
      </c>
      <c r="D284" s="125" t="s">
        <v>64</v>
      </c>
      <c r="E284" s="124">
        <v>404.09630099999998</v>
      </c>
      <c r="F284" s="126">
        <v>18250</v>
      </c>
      <c r="G284" s="35"/>
      <c r="H284" s="127">
        <v>94.17</v>
      </c>
      <c r="I284" s="51"/>
    </row>
    <row r="285" spans="2:9" s="12" customFormat="1" ht="14" x14ac:dyDescent="0.3">
      <c r="B285" s="34"/>
      <c r="C285" s="124"/>
      <c r="D285" s="125" t="s">
        <v>35</v>
      </c>
      <c r="E285" s="124"/>
      <c r="F285" s="126"/>
      <c r="G285" s="35"/>
      <c r="H285" s="37"/>
      <c r="I285" s="51"/>
    </row>
    <row r="286" spans="2:9" s="12" customFormat="1" ht="14" x14ac:dyDescent="0.3">
      <c r="B286" s="34"/>
      <c r="C286" s="124"/>
      <c r="D286" s="125" t="s">
        <v>317</v>
      </c>
      <c r="E286" s="124">
        <v>407.0102</v>
      </c>
      <c r="F286" s="126">
        <v>14500</v>
      </c>
      <c r="G286" s="35"/>
      <c r="H286" s="127">
        <v>1.5</v>
      </c>
      <c r="I286" s="51"/>
    </row>
    <row r="287" spans="2:9" s="12" customFormat="1" ht="14" x14ac:dyDescent="0.3">
      <c r="B287" s="34"/>
      <c r="C287" s="124"/>
      <c r="D287" s="125" t="s">
        <v>318</v>
      </c>
      <c r="E287" s="124"/>
      <c r="F287" s="126"/>
      <c r="G287" s="35"/>
      <c r="H287" s="37"/>
      <c r="I287" s="38"/>
    </row>
    <row r="288" spans="2:9" s="12" customFormat="1" ht="14" x14ac:dyDescent="0.3">
      <c r="B288" s="34"/>
      <c r="C288" s="124"/>
      <c r="D288" s="125" t="s">
        <v>248</v>
      </c>
      <c r="E288" s="124"/>
      <c r="F288" s="126"/>
      <c r="G288" s="88"/>
      <c r="H288" s="36"/>
      <c r="I288" s="99"/>
    </row>
    <row r="289" spans="2:9" s="12" customFormat="1" ht="14" x14ac:dyDescent="0.3">
      <c r="B289" s="34"/>
      <c r="C289" s="124"/>
      <c r="D289" s="125" t="s">
        <v>249</v>
      </c>
      <c r="E289" s="138"/>
      <c r="F289" s="126"/>
      <c r="G289" s="88"/>
      <c r="H289" s="36"/>
      <c r="I289" s="99"/>
    </row>
    <row r="290" spans="2:9" s="12" customFormat="1" ht="14" x14ac:dyDescent="0.3">
      <c r="B290" s="34"/>
      <c r="C290" s="124"/>
      <c r="D290" s="139" t="s">
        <v>34</v>
      </c>
      <c r="E290" s="124"/>
      <c r="F290" s="126"/>
      <c r="G290" s="35">
        <f>B284</f>
        <v>31</v>
      </c>
      <c r="H290" s="39"/>
      <c r="I290" s="121" t="s">
        <v>338</v>
      </c>
    </row>
    <row r="291" spans="2:9" s="12" customFormat="1" ht="14" x14ac:dyDescent="0.3">
      <c r="B291" s="52"/>
      <c r="C291" s="89"/>
      <c r="D291" s="69"/>
      <c r="E291" s="105"/>
      <c r="F291" s="70"/>
      <c r="G291" s="57"/>
      <c r="H291" s="75"/>
      <c r="I291" s="76"/>
    </row>
    <row r="292" spans="2:9" s="12" customFormat="1" ht="14" x14ac:dyDescent="0.3">
      <c r="B292" s="42"/>
      <c r="C292" s="90"/>
      <c r="D292" s="123"/>
      <c r="E292" s="123"/>
      <c r="F292" s="71"/>
      <c r="G292" s="47"/>
      <c r="H292" s="61"/>
      <c r="I292" s="62"/>
    </row>
    <row r="293" spans="2:9" s="12" customFormat="1" ht="14" x14ac:dyDescent="0.3">
      <c r="B293" s="34">
        <v>32</v>
      </c>
      <c r="C293" s="124" t="s">
        <v>250</v>
      </c>
      <c r="D293" s="125" t="s">
        <v>64</v>
      </c>
      <c r="E293" s="124" t="s">
        <v>53</v>
      </c>
      <c r="F293" s="126">
        <v>10350</v>
      </c>
      <c r="G293" s="35"/>
      <c r="H293" s="127">
        <v>90.05</v>
      </c>
      <c r="I293" s="51"/>
    </row>
    <row r="294" spans="2:9" s="12" customFormat="1" ht="14" x14ac:dyDescent="0.3">
      <c r="B294" s="34"/>
      <c r="C294" s="124"/>
      <c r="D294" s="125" t="s">
        <v>57</v>
      </c>
      <c r="E294" s="124"/>
      <c r="F294" s="126"/>
      <c r="G294" s="35"/>
      <c r="H294" s="37"/>
      <c r="I294" s="51"/>
    </row>
    <row r="295" spans="2:9" s="12" customFormat="1" ht="14" x14ac:dyDescent="0.3">
      <c r="B295" s="34"/>
      <c r="C295" s="124"/>
      <c r="D295" s="125" t="s">
        <v>251</v>
      </c>
      <c r="E295" s="124">
        <v>407.0102</v>
      </c>
      <c r="F295" s="126">
        <v>9378</v>
      </c>
      <c r="G295" s="35"/>
      <c r="H295" s="127">
        <v>1.5</v>
      </c>
      <c r="I295" s="51"/>
    </row>
    <row r="296" spans="2:9" s="12" customFormat="1" ht="14" x14ac:dyDescent="0.3">
      <c r="B296" s="34"/>
      <c r="C296" s="124"/>
      <c r="D296" s="125" t="s">
        <v>252</v>
      </c>
      <c r="E296" s="124"/>
      <c r="F296" s="126"/>
      <c r="G296" s="35"/>
      <c r="H296" s="37"/>
      <c r="I296" s="38"/>
    </row>
    <row r="297" spans="2:9" s="12" customFormat="1" ht="14" x14ac:dyDescent="0.3">
      <c r="B297" s="34"/>
      <c r="C297" s="124"/>
      <c r="D297" s="139" t="s">
        <v>253</v>
      </c>
      <c r="E297" s="124"/>
      <c r="F297" s="126"/>
      <c r="G297" s="21"/>
      <c r="H297" s="40"/>
      <c r="I297" s="41"/>
    </row>
    <row r="298" spans="2:9" s="12" customFormat="1" ht="14" x14ac:dyDescent="0.3">
      <c r="B298" s="34"/>
      <c r="C298" s="124"/>
      <c r="D298" s="125" t="s">
        <v>254</v>
      </c>
      <c r="E298" s="138"/>
      <c r="F298" s="126"/>
      <c r="G298" s="21"/>
      <c r="H298" s="40"/>
      <c r="I298" s="41"/>
    </row>
    <row r="299" spans="2:9" s="12" customFormat="1" ht="14" x14ac:dyDescent="0.3">
      <c r="B299" s="34"/>
      <c r="C299" s="124"/>
      <c r="D299" s="125" t="s">
        <v>89</v>
      </c>
      <c r="E299" s="124"/>
      <c r="F299" s="126"/>
      <c r="G299" s="35">
        <f>B293</f>
        <v>32</v>
      </c>
      <c r="H299" s="39"/>
      <c r="I299" s="121" t="s">
        <v>338</v>
      </c>
    </row>
    <row r="300" spans="2:9" s="12" customFormat="1" ht="14" x14ac:dyDescent="0.3">
      <c r="B300" s="52"/>
      <c r="C300" s="89"/>
      <c r="D300" s="69"/>
      <c r="E300" s="69"/>
      <c r="F300" s="70"/>
      <c r="G300" s="57"/>
      <c r="H300" s="75"/>
      <c r="I300" s="76"/>
    </row>
    <row r="301" spans="2:9" s="12" customFormat="1" ht="14" x14ac:dyDescent="0.3">
      <c r="B301" s="42"/>
      <c r="C301" s="90"/>
      <c r="D301" s="123"/>
      <c r="E301" s="123"/>
      <c r="F301" s="71"/>
      <c r="G301" s="47"/>
      <c r="H301" s="48"/>
      <c r="I301" s="49"/>
    </row>
    <row r="302" spans="2:9" s="12" customFormat="1" ht="14" x14ac:dyDescent="0.3">
      <c r="B302" s="34">
        <v>33</v>
      </c>
      <c r="C302" s="124" t="s">
        <v>255</v>
      </c>
      <c r="D302" s="140" t="s">
        <v>64</v>
      </c>
      <c r="E302" s="124" t="s">
        <v>53</v>
      </c>
      <c r="F302" s="126">
        <v>10350</v>
      </c>
      <c r="G302" s="35"/>
      <c r="H302" s="127">
        <v>88.65</v>
      </c>
      <c r="I302" s="51"/>
    </row>
    <row r="303" spans="2:9" s="12" customFormat="1" ht="14" x14ac:dyDescent="0.3">
      <c r="B303" s="34"/>
      <c r="C303" s="124"/>
      <c r="D303" s="140" t="s">
        <v>57</v>
      </c>
      <c r="E303" s="133"/>
      <c r="F303" s="126"/>
      <c r="G303" s="35"/>
      <c r="H303" s="37"/>
      <c r="I303" s="51"/>
    </row>
    <row r="304" spans="2:9" s="12" customFormat="1" ht="14" x14ac:dyDescent="0.3">
      <c r="B304" s="34"/>
      <c r="C304" s="124"/>
      <c r="D304" s="140" t="s">
        <v>256</v>
      </c>
      <c r="E304" s="124">
        <v>407.0102</v>
      </c>
      <c r="F304" s="126">
        <v>9378</v>
      </c>
      <c r="G304" s="35"/>
      <c r="H304" s="127">
        <v>2.19</v>
      </c>
      <c r="I304" s="51"/>
    </row>
    <row r="305" spans="2:9" s="12" customFormat="1" ht="14" x14ac:dyDescent="0.3">
      <c r="B305" s="34"/>
      <c r="C305" s="124"/>
      <c r="D305" s="140" t="s">
        <v>252</v>
      </c>
      <c r="E305" s="124"/>
      <c r="F305" s="126"/>
      <c r="G305" s="35"/>
      <c r="H305" s="37"/>
      <c r="I305" s="38"/>
    </row>
    <row r="306" spans="2:9" s="12" customFormat="1" ht="14" x14ac:dyDescent="0.3">
      <c r="B306" s="34"/>
      <c r="C306" s="124"/>
      <c r="D306" s="125" t="s">
        <v>257</v>
      </c>
      <c r="E306" s="124"/>
      <c r="F306" s="126"/>
      <c r="G306" s="21"/>
      <c r="H306" s="37"/>
      <c r="I306" s="38"/>
    </row>
    <row r="307" spans="2:9" s="12" customFormat="1" ht="14" x14ac:dyDescent="0.3">
      <c r="B307" s="34"/>
      <c r="C307" s="124"/>
      <c r="D307" s="140" t="s">
        <v>258</v>
      </c>
      <c r="E307" s="124"/>
      <c r="F307" s="126"/>
      <c r="G307" s="21"/>
      <c r="H307" s="37"/>
      <c r="I307" s="38"/>
    </row>
    <row r="308" spans="2:9" s="12" customFormat="1" ht="14" x14ac:dyDescent="0.3">
      <c r="B308" s="34"/>
      <c r="C308" s="124"/>
      <c r="D308" s="140" t="s">
        <v>89</v>
      </c>
      <c r="E308" s="124"/>
      <c r="F308" s="126"/>
      <c r="G308" s="35">
        <f>B302</f>
        <v>33</v>
      </c>
      <c r="H308" s="39"/>
      <c r="I308" s="121" t="s">
        <v>332</v>
      </c>
    </row>
    <row r="309" spans="2:9" s="12" customFormat="1" ht="14" x14ac:dyDescent="0.3">
      <c r="B309" s="52"/>
      <c r="C309" s="89"/>
      <c r="D309" s="69"/>
      <c r="E309" s="69"/>
      <c r="F309" s="70"/>
      <c r="G309" s="57"/>
      <c r="H309" s="106"/>
      <c r="I309" s="107"/>
    </row>
    <row r="310" spans="2:9" s="12" customFormat="1" ht="14" x14ac:dyDescent="0.3">
      <c r="B310" s="34"/>
      <c r="C310" s="90"/>
      <c r="D310" s="123"/>
      <c r="E310" s="123"/>
      <c r="F310" s="71"/>
      <c r="G310" s="35"/>
      <c r="H310" s="39"/>
      <c r="I310" s="51"/>
    </row>
    <row r="311" spans="2:9" s="12" customFormat="1" ht="14" x14ac:dyDescent="0.3">
      <c r="B311" s="34">
        <v>34</v>
      </c>
      <c r="C311" s="124" t="s">
        <v>259</v>
      </c>
      <c r="D311" s="125" t="s">
        <v>64</v>
      </c>
      <c r="E311" s="124">
        <v>404.06830100000002</v>
      </c>
      <c r="F311" s="126">
        <v>9725</v>
      </c>
      <c r="G311" s="35"/>
      <c r="H311" s="127">
        <v>99.2</v>
      </c>
      <c r="I311" s="51"/>
    </row>
    <row r="312" spans="2:9" s="12" customFormat="1" ht="14" x14ac:dyDescent="0.3">
      <c r="B312" s="34"/>
      <c r="C312" s="124"/>
      <c r="D312" s="125" t="s">
        <v>260</v>
      </c>
      <c r="E312" s="124"/>
      <c r="F312" s="126"/>
      <c r="G312" s="35"/>
      <c r="H312" s="37"/>
      <c r="I312" s="51"/>
    </row>
    <row r="313" spans="2:9" s="12" customFormat="1" ht="14" x14ac:dyDescent="0.3">
      <c r="B313" s="34"/>
      <c r="C313" s="124"/>
      <c r="D313" s="125" t="s">
        <v>261</v>
      </c>
      <c r="E313" s="124">
        <v>407.01029999999997</v>
      </c>
      <c r="F313" s="126">
        <v>8300</v>
      </c>
      <c r="G313" s="35"/>
      <c r="H313" s="127">
        <v>1.5</v>
      </c>
      <c r="I313" s="51"/>
    </row>
    <row r="314" spans="2:9" s="12" customFormat="1" ht="14" x14ac:dyDescent="0.3">
      <c r="B314" s="34"/>
      <c r="C314" s="124"/>
      <c r="D314" s="125" t="s">
        <v>262</v>
      </c>
      <c r="E314" s="131"/>
      <c r="F314" s="126"/>
      <c r="G314" s="35"/>
      <c r="H314" s="37"/>
      <c r="I314" s="38"/>
    </row>
    <row r="315" spans="2:9" s="12" customFormat="1" ht="14" x14ac:dyDescent="0.3">
      <c r="B315" s="34"/>
      <c r="C315" s="124"/>
      <c r="D315" s="140" t="s">
        <v>263</v>
      </c>
      <c r="E315" s="124"/>
      <c r="F315" s="126"/>
      <c r="G315" s="35"/>
      <c r="H315" s="36"/>
      <c r="I315" s="99" t="s">
        <v>18</v>
      </c>
    </row>
    <row r="316" spans="2:9" s="12" customFormat="1" ht="14" x14ac:dyDescent="0.3">
      <c r="B316" s="34"/>
      <c r="C316" s="124"/>
      <c r="D316" s="141" t="s">
        <v>264</v>
      </c>
      <c r="E316" s="124"/>
      <c r="F316" s="126"/>
      <c r="G316" s="35"/>
      <c r="H316" s="36"/>
      <c r="I316" s="99" t="s">
        <v>18</v>
      </c>
    </row>
    <row r="317" spans="2:9" s="12" customFormat="1" ht="14" x14ac:dyDescent="0.3">
      <c r="B317" s="34"/>
      <c r="C317" s="124"/>
      <c r="D317" s="125" t="s">
        <v>36</v>
      </c>
      <c r="E317" s="124"/>
      <c r="F317" s="126"/>
      <c r="G317" s="35">
        <f>B311</f>
        <v>34</v>
      </c>
      <c r="H317" s="39"/>
      <c r="I317" s="121" t="s">
        <v>338</v>
      </c>
    </row>
    <row r="318" spans="2:9" s="12" customFormat="1" ht="14" x14ac:dyDescent="0.3">
      <c r="B318" s="52"/>
      <c r="C318" s="89"/>
      <c r="D318" s="69"/>
      <c r="E318" s="69"/>
      <c r="F318" s="70"/>
      <c r="G318" s="57"/>
      <c r="H318" s="75"/>
      <c r="I318" s="76"/>
    </row>
    <row r="319" spans="2:9" s="12" customFormat="1" ht="14" x14ac:dyDescent="0.3">
      <c r="B319" s="42"/>
      <c r="C319" s="90"/>
      <c r="D319" s="123"/>
      <c r="E319" s="72"/>
      <c r="F319" s="71"/>
      <c r="G319" s="47"/>
      <c r="H319" s="61"/>
      <c r="I319" s="62"/>
    </row>
    <row r="320" spans="2:9" s="12" customFormat="1" ht="14" x14ac:dyDescent="0.3">
      <c r="B320" s="34">
        <v>35</v>
      </c>
      <c r="C320" s="124" t="s">
        <v>265</v>
      </c>
      <c r="D320" s="125" t="s">
        <v>55</v>
      </c>
      <c r="E320" s="124">
        <v>404.09620100000001</v>
      </c>
      <c r="F320" s="126">
        <v>3125</v>
      </c>
      <c r="G320" s="35"/>
      <c r="H320" s="127">
        <v>113.01</v>
      </c>
      <c r="I320" s="51"/>
    </row>
    <row r="321" spans="2:9" s="12" customFormat="1" ht="14" x14ac:dyDescent="0.3">
      <c r="B321" s="34"/>
      <c r="C321" s="124"/>
      <c r="D321" s="125" t="s">
        <v>33</v>
      </c>
      <c r="E321" s="124"/>
      <c r="F321" s="126"/>
      <c r="G321" s="35"/>
      <c r="H321" s="37"/>
      <c r="I321" s="51"/>
    </row>
    <row r="322" spans="2:9" s="12" customFormat="1" ht="14" x14ac:dyDescent="0.3">
      <c r="B322" s="34"/>
      <c r="C322" s="124"/>
      <c r="D322" s="125" t="s">
        <v>266</v>
      </c>
      <c r="E322" s="124">
        <v>407.0102</v>
      </c>
      <c r="F322" s="126">
        <v>3119</v>
      </c>
      <c r="G322" s="35"/>
      <c r="H322" s="127">
        <v>2.31</v>
      </c>
      <c r="I322" s="51"/>
    </row>
    <row r="323" spans="2:9" s="12" customFormat="1" ht="14" x14ac:dyDescent="0.3">
      <c r="B323" s="34"/>
      <c r="C323" s="124"/>
      <c r="D323" s="125" t="s">
        <v>267</v>
      </c>
      <c r="E323" s="138"/>
      <c r="F323" s="126"/>
      <c r="G323" s="35"/>
      <c r="H323" s="37"/>
      <c r="I323" s="38"/>
    </row>
    <row r="324" spans="2:9" s="12" customFormat="1" ht="14" x14ac:dyDescent="0.3">
      <c r="B324" s="34"/>
      <c r="C324" s="124"/>
      <c r="D324" s="125" t="s">
        <v>268</v>
      </c>
      <c r="E324" s="124"/>
      <c r="F324" s="126"/>
      <c r="G324" s="35"/>
      <c r="H324" s="36"/>
      <c r="I324" s="99" t="s">
        <v>18</v>
      </c>
    </row>
    <row r="325" spans="2:9" s="12" customFormat="1" ht="14" x14ac:dyDescent="0.3">
      <c r="B325" s="34"/>
      <c r="C325" s="124"/>
      <c r="D325" s="140" t="s">
        <v>62</v>
      </c>
      <c r="E325" s="124"/>
      <c r="F325" s="126"/>
      <c r="G325" s="35"/>
      <c r="H325" s="36"/>
      <c r="I325" s="99" t="s">
        <v>18</v>
      </c>
    </row>
    <row r="326" spans="2:9" s="12" customFormat="1" ht="14" x14ac:dyDescent="0.3">
      <c r="B326" s="34"/>
      <c r="C326" s="124"/>
      <c r="D326" s="125" t="s">
        <v>46</v>
      </c>
      <c r="E326" s="124"/>
      <c r="F326" s="126"/>
      <c r="G326" s="35">
        <f>B320</f>
        <v>35</v>
      </c>
      <c r="H326" s="39"/>
      <c r="I326" s="121" t="s">
        <v>332</v>
      </c>
    </row>
    <row r="327" spans="2:9" s="12" customFormat="1" ht="14" x14ac:dyDescent="0.3">
      <c r="B327" s="52"/>
      <c r="C327" s="89"/>
      <c r="D327" s="69"/>
      <c r="E327" s="69"/>
      <c r="F327" s="70"/>
      <c r="G327" s="57"/>
      <c r="H327" s="75"/>
      <c r="I327" s="76"/>
    </row>
    <row r="328" spans="2:9" s="12" customFormat="1" ht="14" x14ac:dyDescent="0.3">
      <c r="B328" s="34"/>
      <c r="C328" s="90"/>
      <c r="D328" s="123"/>
      <c r="E328" s="123"/>
      <c r="F328" s="71"/>
      <c r="G328" s="35"/>
      <c r="H328" s="39"/>
      <c r="I328" s="51"/>
    </row>
    <row r="329" spans="2:9" s="12" customFormat="1" ht="14" x14ac:dyDescent="0.25">
      <c r="B329" s="34">
        <v>36</v>
      </c>
      <c r="C329" s="108" t="s">
        <v>269</v>
      </c>
      <c r="D329" s="81" t="s">
        <v>55</v>
      </c>
      <c r="E329" s="109">
        <v>404.09620100000001</v>
      </c>
      <c r="F329" s="110">
        <v>17500</v>
      </c>
      <c r="G329" s="35"/>
      <c r="H329" s="127">
        <v>85.65</v>
      </c>
      <c r="I329" s="51"/>
    </row>
    <row r="330" spans="2:9" s="12" customFormat="1" ht="14" x14ac:dyDescent="0.25">
      <c r="B330" s="34"/>
      <c r="C330" s="63"/>
      <c r="D330" s="81" t="s">
        <v>313</v>
      </c>
      <c r="E330" s="109"/>
      <c r="F330" s="110"/>
      <c r="G330" s="35"/>
      <c r="H330" s="37"/>
      <c r="I330" s="51"/>
    </row>
    <row r="331" spans="2:9" s="12" customFormat="1" ht="14" x14ac:dyDescent="0.3">
      <c r="B331" s="34"/>
      <c r="C331" s="90"/>
      <c r="D331" s="123" t="s">
        <v>270</v>
      </c>
      <c r="E331" s="111">
        <v>407.0102</v>
      </c>
      <c r="F331" s="112">
        <v>15800</v>
      </c>
      <c r="G331" s="35"/>
      <c r="H331" s="127">
        <v>1.5</v>
      </c>
      <c r="I331" s="51"/>
    </row>
    <row r="332" spans="2:9" s="12" customFormat="1" ht="14" x14ac:dyDescent="0.3">
      <c r="B332" s="34"/>
      <c r="C332" s="90"/>
      <c r="D332" s="123" t="s">
        <v>271</v>
      </c>
      <c r="E332" s="113"/>
      <c r="F332" s="71"/>
      <c r="G332" s="35"/>
      <c r="H332" s="37"/>
      <c r="I332" s="38"/>
    </row>
    <row r="333" spans="2:9" s="12" customFormat="1" ht="14" x14ac:dyDescent="0.3">
      <c r="B333" s="34"/>
      <c r="C333" s="124"/>
      <c r="D333" s="125" t="s">
        <v>272</v>
      </c>
      <c r="E333" s="124"/>
      <c r="F333" s="126"/>
      <c r="G333" s="21"/>
      <c r="H333" s="40"/>
      <c r="I333" s="41"/>
    </row>
    <row r="334" spans="2:9" s="12" customFormat="1" ht="14" x14ac:dyDescent="0.3">
      <c r="B334" s="34"/>
      <c r="C334" s="90"/>
      <c r="D334" s="123" t="s">
        <v>273</v>
      </c>
      <c r="E334" s="113"/>
      <c r="F334" s="71"/>
      <c r="G334" s="21"/>
      <c r="H334" s="40"/>
      <c r="I334" s="41"/>
    </row>
    <row r="335" spans="2:9" s="12" customFormat="1" ht="14" x14ac:dyDescent="0.3">
      <c r="B335" s="34"/>
      <c r="C335" s="90"/>
      <c r="D335" s="123" t="s">
        <v>274</v>
      </c>
      <c r="E335" s="82"/>
      <c r="F335" s="83"/>
      <c r="G335" s="35"/>
      <c r="H335" s="39"/>
      <c r="I335" s="51"/>
    </row>
    <row r="336" spans="2:9" s="12" customFormat="1" ht="14" x14ac:dyDescent="0.3">
      <c r="B336" s="34"/>
      <c r="C336" s="90"/>
      <c r="D336" s="150" t="s">
        <v>314</v>
      </c>
      <c r="E336" s="150"/>
      <c r="F336" s="150"/>
      <c r="G336" s="35">
        <f>B329</f>
        <v>36</v>
      </c>
      <c r="H336" s="39"/>
      <c r="I336" s="121" t="s">
        <v>338</v>
      </c>
    </row>
    <row r="337" spans="2:9" s="12" customFormat="1" ht="14" x14ac:dyDescent="0.3">
      <c r="B337" s="34"/>
      <c r="C337" s="89"/>
      <c r="D337" s="69"/>
      <c r="E337" s="69"/>
      <c r="F337" s="70"/>
      <c r="G337" s="35"/>
      <c r="H337" s="40"/>
      <c r="I337" s="41"/>
    </row>
    <row r="338" spans="2:9" s="12" customFormat="1" ht="14" x14ac:dyDescent="0.3">
      <c r="B338" s="42"/>
      <c r="C338" s="90"/>
      <c r="D338" s="79"/>
      <c r="E338" s="123"/>
      <c r="F338" s="71"/>
      <c r="G338" s="47"/>
      <c r="H338" s="61"/>
      <c r="I338" s="62"/>
    </row>
    <row r="339" spans="2:9" s="12" customFormat="1" ht="14" x14ac:dyDescent="0.3">
      <c r="B339" s="34">
        <v>37</v>
      </c>
      <c r="C339" s="124" t="s">
        <v>275</v>
      </c>
      <c r="D339" s="125" t="s">
        <v>55</v>
      </c>
      <c r="E339" s="124">
        <v>404.09630099999998</v>
      </c>
      <c r="F339" s="126">
        <v>21023</v>
      </c>
      <c r="G339" s="35"/>
      <c r="H339" s="127">
        <v>79.540000000000006</v>
      </c>
      <c r="I339" s="38"/>
    </row>
    <row r="340" spans="2:9" s="12" customFormat="1" ht="14" x14ac:dyDescent="0.3">
      <c r="B340" s="34"/>
      <c r="C340" s="124"/>
      <c r="D340" s="125" t="s">
        <v>56</v>
      </c>
      <c r="E340" s="133"/>
      <c r="F340" s="126"/>
      <c r="G340" s="35"/>
      <c r="H340" s="37"/>
      <c r="I340" s="38"/>
    </row>
    <row r="341" spans="2:9" s="12" customFormat="1" ht="14" x14ac:dyDescent="0.3">
      <c r="B341" s="34"/>
      <c r="C341" s="124"/>
      <c r="D341" s="125" t="s">
        <v>276</v>
      </c>
      <c r="E341" s="124">
        <v>407.0102</v>
      </c>
      <c r="F341" s="126">
        <v>19060</v>
      </c>
      <c r="G341" s="35"/>
      <c r="H341" s="127">
        <v>2.09</v>
      </c>
      <c r="I341" s="38"/>
    </row>
    <row r="342" spans="2:9" s="12" customFormat="1" ht="14" x14ac:dyDescent="0.3">
      <c r="B342" s="34"/>
      <c r="C342" s="124"/>
      <c r="D342" s="125" t="s">
        <v>277</v>
      </c>
      <c r="E342" s="131"/>
      <c r="F342" s="126"/>
      <c r="G342" s="35"/>
      <c r="H342" s="37"/>
      <c r="I342" s="38"/>
    </row>
    <row r="343" spans="2:9" s="12" customFormat="1" ht="14" x14ac:dyDescent="0.3">
      <c r="B343" s="34"/>
      <c r="C343" s="90"/>
      <c r="D343" s="150" t="s">
        <v>278</v>
      </c>
      <c r="E343" s="150"/>
      <c r="F343" s="150"/>
      <c r="G343" s="21"/>
      <c r="H343" s="40"/>
      <c r="I343" s="51"/>
    </row>
    <row r="344" spans="2:9" s="12" customFormat="1" ht="14" x14ac:dyDescent="0.3">
      <c r="B344" s="34"/>
      <c r="C344" s="124"/>
      <c r="D344" s="125" t="s">
        <v>279</v>
      </c>
      <c r="E344" s="124"/>
      <c r="F344" s="124"/>
      <c r="G344" s="21"/>
      <c r="H344" s="40"/>
      <c r="I344" s="51"/>
    </row>
    <row r="345" spans="2:9" s="12" customFormat="1" ht="14" x14ac:dyDescent="0.3">
      <c r="B345" s="34"/>
      <c r="C345" s="124"/>
      <c r="D345" s="125" t="s">
        <v>24</v>
      </c>
      <c r="E345" s="124"/>
      <c r="F345" s="126"/>
      <c r="G345" s="35">
        <f>B339</f>
        <v>37</v>
      </c>
      <c r="H345" s="39"/>
      <c r="I345" s="121" t="s">
        <v>332</v>
      </c>
    </row>
    <row r="346" spans="2:9" s="12" customFormat="1" ht="14" x14ac:dyDescent="0.3">
      <c r="B346" s="52"/>
      <c r="C346" s="128"/>
      <c r="D346" s="129"/>
      <c r="E346" s="128"/>
      <c r="F346" s="130"/>
      <c r="G346" s="57"/>
      <c r="H346" s="58"/>
      <c r="I346" s="59"/>
    </row>
    <row r="347" spans="2:9" s="12" customFormat="1" ht="14" x14ac:dyDescent="0.3">
      <c r="B347" s="34"/>
      <c r="C347" s="90"/>
      <c r="D347" s="123"/>
      <c r="E347" s="114"/>
      <c r="F347" s="71"/>
      <c r="G347" s="35"/>
      <c r="H347" s="40"/>
      <c r="I347" s="41"/>
    </row>
    <row r="348" spans="2:9" s="12" customFormat="1" ht="14" x14ac:dyDescent="0.3">
      <c r="B348" s="34">
        <v>38</v>
      </c>
      <c r="C348" s="124" t="s">
        <v>280</v>
      </c>
      <c r="D348" s="125" t="s">
        <v>301</v>
      </c>
      <c r="E348" s="124" t="s">
        <v>25</v>
      </c>
      <c r="F348" s="126">
        <v>4500</v>
      </c>
      <c r="G348" s="35"/>
      <c r="H348" s="127">
        <v>99.5</v>
      </c>
      <c r="I348" s="38"/>
    </row>
    <row r="349" spans="2:9" s="12" customFormat="1" ht="14" x14ac:dyDescent="0.3">
      <c r="B349" s="34"/>
      <c r="C349" s="124"/>
      <c r="D349" s="125" t="s">
        <v>32</v>
      </c>
      <c r="E349" s="124"/>
      <c r="F349" s="126"/>
      <c r="G349" s="35"/>
      <c r="H349" s="37"/>
      <c r="I349" s="38"/>
    </row>
    <row r="350" spans="2:9" s="12" customFormat="1" ht="14" x14ac:dyDescent="0.3">
      <c r="B350" s="34"/>
      <c r="C350" s="124"/>
      <c r="D350" s="125" t="s">
        <v>315</v>
      </c>
      <c r="E350" s="124">
        <v>404.05890099999999</v>
      </c>
      <c r="F350" s="126">
        <v>1900</v>
      </c>
      <c r="G350" s="35"/>
      <c r="H350" s="127">
        <v>91.5</v>
      </c>
      <c r="I350" s="38"/>
    </row>
    <row r="351" spans="2:9" s="12" customFormat="1" ht="14" x14ac:dyDescent="0.3">
      <c r="B351" s="34"/>
      <c r="C351" s="124"/>
      <c r="D351" s="125" t="s">
        <v>281</v>
      </c>
      <c r="E351" s="124"/>
      <c r="F351" s="126"/>
      <c r="G351" s="35"/>
      <c r="H351" s="37"/>
      <c r="I351" s="38"/>
    </row>
    <row r="352" spans="2:9" s="12" customFormat="1" ht="14" x14ac:dyDescent="0.3">
      <c r="B352" s="34"/>
      <c r="C352" s="124"/>
      <c r="D352" s="125" t="s">
        <v>316</v>
      </c>
      <c r="E352" s="124" t="s">
        <v>68</v>
      </c>
      <c r="F352" s="126">
        <v>6300</v>
      </c>
      <c r="G352" s="50"/>
      <c r="H352" s="127">
        <v>4</v>
      </c>
      <c r="I352" s="38"/>
    </row>
    <row r="353" spans="2:12" s="12" customFormat="1" ht="14" x14ac:dyDescent="0.3">
      <c r="B353" s="34"/>
      <c r="C353" s="124"/>
      <c r="D353" s="125" t="s">
        <v>282</v>
      </c>
      <c r="E353" s="124"/>
      <c r="F353" s="126"/>
      <c r="G353" s="35"/>
      <c r="H353" s="37"/>
      <c r="I353" s="38"/>
    </row>
    <row r="354" spans="2:12" s="12" customFormat="1" ht="14" x14ac:dyDescent="0.3">
      <c r="B354" s="34"/>
      <c r="C354" s="124"/>
      <c r="D354" s="125" t="s">
        <v>283</v>
      </c>
      <c r="E354" s="124"/>
      <c r="F354" s="126"/>
      <c r="G354" s="35">
        <v>38</v>
      </c>
      <c r="H354" s="39"/>
      <c r="I354" s="121" t="s">
        <v>334</v>
      </c>
    </row>
    <row r="355" spans="2:12" s="12" customFormat="1" ht="14" x14ac:dyDescent="0.3">
      <c r="B355" s="34"/>
      <c r="C355" s="128"/>
      <c r="D355" s="135"/>
      <c r="E355" s="128"/>
      <c r="F355" s="130"/>
      <c r="G355" s="35"/>
      <c r="H355" s="39"/>
      <c r="I355" s="51"/>
    </row>
    <row r="356" spans="2:12" s="12" customFormat="1" ht="14" x14ac:dyDescent="0.3">
      <c r="B356" s="42"/>
      <c r="C356" s="90"/>
      <c r="D356" s="123"/>
      <c r="E356" s="114"/>
      <c r="F356" s="71"/>
      <c r="G356" s="47"/>
      <c r="H356" s="97"/>
      <c r="I356" s="98"/>
      <c r="K356" s="10"/>
      <c r="L356" s="10"/>
    </row>
    <row r="357" spans="2:12" s="12" customFormat="1" ht="14" x14ac:dyDescent="0.3">
      <c r="B357" s="34">
        <v>39</v>
      </c>
      <c r="C357" s="124" t="s">
        <v>284</v>
      </c>
      <c r="D357" s="125" t="s">
        <v>67</v>
      </c>
      <c r="E357" s="124">
        <v>404.09720099999998</v>
      </c>
      <c r="F357" s="126">
        <v>7833</v>
      </c>
      <c r="G357" s="35"/>
      <c r="H357" s="127">
        <v>101.35</v>
      </c>
      <c r="I357" s="38"/>
    </row>
    <row r="358" spans="2:12" s="12" customFormat="1" ht="14" x14ac:dyDescent="0.3">
      <c r="B358" s="34"/>
      <c r="C358" s="124"/>
      <c r="D358" s="125" t="s">
        <v>69</v>
      </c>
      <c r="E358" s="133"/>
      <c r="F358" s="126"/>
      <c r="G358" s="35"/>
      <c r="H358" s="37"/>
      <c r="I358" s="38"/>
    </row>
    <row r="359" spans="2:12" s="12" customFormat="1" ht="14" x14ac:dyDescent="0.3">
      <c r="B359" s="34"/>
      <c r="C359" s="124"/>
      <c r="D359" s="125" t="s">
        <v>285</v>
      </c>
      <c r="E359" s="124">
        <v>404.01890100000003</v>
      </c>
      <c r="F359" s="126">
        <v>3918</v>
      </c>
      <c r="G359" s="35"/>
      <c r="H359" s="127">
        <v>95</v>
      </c>
      <c r="I359" s="38"/>
    </row>
    <row r="360" spans="2:12" s="12" customFormat="1" ht="14" x14ac:dyDescent="0.3">
      <c r="B360" s="34"/>
      <c r="C360" s="124"/>
      <c r="D360" s="125" t="s">
        <v>70</v>
      </c>
      <c r="E360" s="131"/>
      <c r="F360" s="126"/>
      <c r="G360" s="35"/>
      <c r="H360" s="37"/>
      <c r="I360" s="38"/>
    </row>
    <row r="361" spans="2:12" s="12" customFormat="1" ht="14" x14ac:dyDescent="0.3">
      <c r="B361" s="34"/>
      <c r="C361" s="124"/>
      <c r="D361" s="125" t="s">
        <v>286</v>
      </c>
      <c r="E361" s="124" t="s">
        <v>68</v>
      </c>
      <c r="F361" s="126">
        <v>10609</v>
      </c>
      <c r="G361" s="50"/>
      <c r="H361" s="127">
        <v>4.0999999999999996</v>
      </c>
      <c r="I361" s="38"/>
    </row>
    <row r="362" spans="2:12" s="12" customFormat="1" ht="14" x14ac:dyDescent="0.3">
      <c r="B362" s="34"/>
      <c r="C362" s="124"/>
      <c r="D362" s="125" t="s">
        <v>287</v>
      </c>
      <c r="E362" s="124"/>
      <c r="F362" s="124"/>
      <c r="G362" s="35"/>
      <c r="H362" s="37"/>
      <c r="I362" s="38"/>
    </row>
    <row r="363" spans="2:12" s="12" customFormat="1" ht="14" x14ac:dyDescent="0.3">
      <c r="B363" s="34"/>
      <c r="C363" s="124"/>
      <c r="D363" s="125" t="s">
        <v>226</v>
      </c>
      <c r="E363" s="124"/>
      <c r="F363" s="126"/>
      <c r="G363" s="35">
        <v>39</v>
      </c>
      <c r="H363" s="39"/>
      <c r="I363" s="121" t="s">
        <v>334</v>
      </c>
    </row>
    <row r="364" spans="2:12" s="12" customFormat="1" ht="14" x14ac:dyDescent="0.3">
      <c r="B364" s="34"/>
      <c r="C364" s="89"/>
      <c r="D364" s="69"/>
      <c r="E364" s="115"/>
      <c r="F364" s="70"/>
      <c r="G364" s="21"/>
      <c r="H364" s="40"/>
      <c r="I364" s="41"/>
    </row>
    <row r="365" spans="2:12" s="12" customFormat="1" ht="14" x14ac:dyDescent="0.25">
      <c r="B365" s="42"/>
      <c r="C365" s="21"/>
      <c r="D365" s="81"/>
      <c r="E365" s="82"/>
      <c r="F365" s="37"/>
      <c r="G365" s="47"/>
      <c r="H365" s="97"/>
      <c r="I365" s="98"/>
    </row>
    <row r="366" spans="2:12" s="12" customFormat="1" ht="14" x14ac:dyDescent="0.3">
      <c r="B366" s="34">
        <v>40</v>
      </c>
      <c r="C366" s="142" t="s">
        <v>288</v>
      </c>
      <c r="D366" s="134" t="s">
        <v>289</v>
      </c>
      <c r="E366" s="142" t="s">
        <v>25</v>
      </c>
      <c r="F366" s="143">
        <v>13000</v>
      </c>
      <c r="G366" s="35"/>
      <c r="H366" s="127">
        <v>95.55</v>
      </c>
      <c r="I366" s="38"/>
    </row>
    <row r="367" spans="2:12" s="12" customFormat="1" ht="14" x14ac:dyDescent="0.3">
      <c r="B367" s="34"/>
      <c r="C367" s="142"/>
      <c r="D367" s="134" t="s">
        <v>290</v>
      </c>
      <c r="E367" s="142"/>
      <c r="F367" s="143"/>
      <c r="G367" s="35"/>
      <c r="H367" s="37"/>
      <c r="I367" s="38"/>
    </row>
    <row r="368" spans="2:12" s="12" customFormat="1" ht="14" x14ac:dyDescent="0.3">
      <c r="B368" s="34"/>
      <c r="C368" s="142"/>
      <c r="D368" s="134" t="s">
        <v>291</v>
      </c>
      <c r="E368" s="142">
        <v>404.05890099999999</v>
      </c>
      <c r="F368" s="143">
        <v>6600</v>
      </c>
      <c r="G368" s="35"/>
      <c r="H368" s="127">
        <v>81.2</v>
      </c>
      <c r="I368" s="38"/>
    </row>
    <row r="369" spans="2:9" s="12" customFormat="1" ht="14" x14ac:dyDescent="0.3">
      <c r="B369" s="34"/>
      <c r="C369" s="142"/>
      <c r="D369" s="134" t="s">
        <v>292</v>
      </c>
      <c r="E369" s="144"/>
      <c r="F369" s="143"/>
      <c r="G369" s="35"/>
      <c r="H369" s="37"/>
      <c r="I369" s="38"/>
    </row>
    <row r="370" spans="2:9" s="12" customFormat="1" ht="14" x14ac:dyDescent="0.3">
      <c r="B370" s="34"/>
      <c r="C370" s="142"/>
      <c r="D370" s="134" t="s">
        <v>293</v>
      </c>
      <c r="E370" s="142" t="s">
        <v>68</v>
      </c>
      <c r="F370" s="143">
        <v>21500</v>
      </c>
      <c r="G370" s="50"/>
      <c r="H370" s="127">
        <v>3.9</v>
      </c>
      <c r="I370" s="38"/>
    </row>
    <row r="371" spans="2:9" s="12" customFormat="1" ht="14" x14ac:dyDescent="0.3">
      <c r="B371" s="34"/>
      <c r="C371" s="142"/>
      <c r="D371" s="145" t="s">
        <v>294</v>
      </c>
      <c r="E371" s="142"/>
      <c r="F371" s="143"/>
      <c r="G371" s="21"/>
      <c r="H371" s="40"/>
      <c r="I371" s="41"/>
    </row>
    <row r="372" spans="2:9" s="12" customFormat="1" ht="14" x14ac:dyDescent="0.3">
      <c r="B372" s="34"/>
      <c r="C372" s="124"/>
      <c r="D372" s="125" t="s">
        <v>37</v>
      </c>
      <c r="E372" s="124"/>
      <c r="F372" s="126"/>
      <c r="G372" s="35">
        <v>40</v>
      </c>
      <c r="H372" s="39"/>
      <c r="I372" s="121" t="s">
        <v>334</v>
      </c>
    </row>
    <row r="373" spans="2:9" s="12" customFormat="1" ht="14" x14ac:dyDescent="0.25">
      <c r="B373" s="52"/>
      <c r="C373" s="64"/>
      <c r="D373" s="65"/>
      <c r="E373" s="66"/>
      <c r="F373" s="106"/>
      <c r="G373" s="64"/>
      <c r="H373" s="58"/>
      <c r="I373" s="59"/>
    </row>
    <row r="374" spans="2:9" ht="14" x14ac:dyDescent="0.25">
      <c r="B374" s="53"/>
      <c r="C374" s="53"/>
      <c r="D374" s="54"/>
      <c r="E374" s="116"/>
      <c r="F374" s="56"/>
      <c r="G374" s="117"/>
      <c r="H374" s="50"/>
      <c r="I374" s="50"/>
    </row>
    <row r="375" spans="2:9" ht="14" x14ac:dyDescent="0.25">
      <c r="B375" s="53"/>
      <c r="C375" s="53"/>
      <c r="D375" s="54"/>
      <c r="E375" s="116"/>
      <c r="F375" s="56"/>
      <c r="G375" s="117"/>
      <c r="H375" s="50"/>
      <c r="I375" s="50"/>
    </row>
    <row r="376" spans="2:9" ht="14" x14ac:dyDescent="0.25">
      <c r="B376" s="53"/>
      <c r="C376" s="53"/>
      <c r="D376" s="54"/>
      <c r="E376" s="116"/>
      <c r="F376" s="56"/>
      <c r="G376" s="117"/>
      <c r="H376" s="50"/>
      <c r="I376" s="50"/>
    </row>
    <row r="377" spans="2:9" ht="14" x14ac:dyDescent="0.25">
      <c r="B377" s="53"/>
      <c r="C377" s="53"/>
      <c r="D377" s="54"/>
      <c r="E377" s="116"/>
      <c r="F377" s="56"/>
      <c r="G377" s="117"/>
      <c r="H377" s="50"/>
      <c r="I377" s="50"/>
    </row>
    <row r="378" spans="2:9" ht="14" x14ac:dyDescent="0.25">
      <c r="B378" s="53"/>
      <c r="C378" s="53"/>
      <c r="D378" s="54"/>
      <c r="E378" s="116"/>
      <c r="F378" s="56"/>
      <c r="G378" s="117"/>
      <c r="H378" s="50"/>
      <c r="I378" s="50"/>
    </row>
    <row r="379" spans="2:9" ht="14" x14ac:dyDescent="0.25">
      <c r="B379" s="53"/>
      <c r="C379" s="53"/>
      <c r="D379" s="54"/>
      <c r="E379" s="116"/>
      <c r="F379" s="56"/>
      <c r="G379" s="117"/>
      <c r="H379" s="50"/>
      <c r="I379" s="50"/>
    </row>
    <row r="380" spans="2:9" ht="14" x14ac:dyDescent="0.25">
      <c r="B380" s="53"/>
      <c r="C380" s="53"/>
      <c r="D380" s="54"/>
      <c r="E380" s="116"/>
      <c r="F380" s="56"/>
      <c r="G380" s="117"/>
      <c r="H380" s="50"/>
      <c r="I380" s="50"/>
    </row>
    <row r="381" spans="2:9" ht="14" x14ac:dyDescent="0.25">
      <c r="B381" s="53"/>
      <c r="C381" s="53"/>
      <c r="D381" s="54"/>
      <c r="E381" s="116"/>
      <c r="F381" s="56"/>
      <c r="G381" s="117"/>
      <c r="H381" s="50"/>
      <c r="I381" s="50"/>
    </row>
    <row r="382" spans="2:9" ht="14" x14ac:dyDescent="0.25">
      <c r="B382" s="53"/>
      <c r="C382" s="53"/>
      <c r="D382" s="54"/>
      <c r="E382" s="116"/>
      <c r="F382" s="56"/>
      <c r="G382" s="117"/>
      <c r="H382" s="50"/>
      <c r="I382" s="50"/>
    </row>
  </sheetData>
  <sheetProtection algorithmName="SHA-512" hashValue="FLcU0n1ZDYYvjbEVXTcvJfe08eU9pBJcsWJBy6993zrjWyDL4PdZ5Zmtc8vEZDHWa1Fo/2Js7D8Trz77J9PiQA==" saltValue="p3f78XA9V7maM/u0NeWt2A==" spinCount="100000" sheet="1" objects="1" scenarios="1"/>
  <mergeCells count="3">
    <mergeCell ref="B1:I1"/>
    <mergeCell ref="D336:F336"/>
    <mergeCell ref="D343:F343"/>
  </mergeCells>
  <conditionalFormatting sqref="I89 I219:I220 I102:I103 I209 I228:I229 I120:I121 I129:I130 I273 I84:I85 I93:I94 I111:I112 I138:I139 I204:I205 I202 I291 I237:I238 I262 I109 I362 I309:I310 I155 I168:I169 I147:I148 I159 I187 I244:I247 I346:I347 K355 I353 I327:I328 I175 H156:H157 H154 I177:I178 I182 I184:I185 I191 I242 I251 I264 I355:I356 I364:I365 I193:I200 I253:I256">
    <cfRule type="cellIs" dxfId="211" priority="2158" stopIfTrue="1" operator="equal">
      <formula>"NB"</formula>
    </cfRule>
  </conditionalFormatting>
  <conditionalFormatting sqref="I129">
    <cfRule type="cellIs" dxfId="210" priority="1968" stopIfTrue="1" operator="equal">
      <formula>"NB"</formula>
    </cfRule>
  </conditionalFormatting>
  <conditionalFormatting sqref="I48">
    <cfRule type="cellIs" dxfId="209" priority="1849" stopIfTrue="1" operator="equal">
      <formula>"NB"</formula>
    </cfRule>
  </conditionalFormatting>
  <conditionalFormatting sqref="I7 I9">
    <cfRule type="cellIs" dxfId="208" priority="1826" stopIfTrue="1" operator="equal">
      <formula>"NB"</formula>
    </cfRule>
  </conditionalFormatting>
  <conditionalFormatting sqref="I5">
    <cfRule type="cellIs" dxfId="207" priority="1827" stopIfTrue="1" operator="equal">
      <formula>"NB"</formula>
    </cfRule>
  </conditionalFormatting>
  <conditionalFormatting sqref="I199">
    <cfRule type="cellIs" dxfId="206" priority="1645" stopIfTrue="1" operator="equal">
      <formula>"NB"</formula>
    </cfRule>
  </conditionalFormatting>
  <conditionalFormatting sqref="I197">
    <cfRule type="cellIs" dxfId="205" priority="1646" stopIfTrue="1" operator="equal">
      <formula>"NB"</formula>
    </cfRule>
  </conditionalFormatting>
  <conditionalFormatting sqref="I289">
    <cfRule type="cellIs" dxfId="204" priority="1366" stopIfTrue="1" operator="equal">
      <formula>"NB"</formula>
    </cfRule>
  </conditionalFormatting>
  <conditionalFormatting sqref="I335">
    <cfRule type="cellIs" dxfId="203" priority="1499" stopIfTrue="1" operator="equal">
      <formula>"NB"</formula>
    </cfRule>
  </conditionalFormatting>
  <conditionalFormatting sqref="I195">
    <cfRule type="cellIs" dxfId="202" priority="1420" stopIfTrue="1" operator="equal">
      <formula>"NB"</formula>
    </cfRule>
  </conditionalFormatting>
  <conditionalFormatting sqref="I319">
    <cfRule type="cellIs" dxfId="201" priority="1304" stopIfTrue="1" operator="equal">
      <formula>"NB"</formula>
    </cfRule>
  </conditionalFormatting>
  <conditionalFormatting sqref="I160">
    <cfRule type="cellIs" dxfId="200" priority="1411" stopIfTrue="1" operator="equal">
      <formula>"NB"</formula>
    </cfRule>
  </conditionalFormatting>
  <conditionalFormatting sqref="I362">
    <cfRule type="cellIs" dxfId="199" priority="1333" stopIfTrue="1" operator="equal">
      <formula>"NB"</formula>
    </cfRule>
  </conditionalFormatting>
  <conditionalFormatting sqref="I300">
    <cfRule type="cellIs" dxfId="198" priority="1278" stopIfTrue="1" operator="equal">
      <formula>"NB"</formula>
    </cfRule>
  </conditionalFormatting>
  <conditionalFormatting sqref="I318">
    <cfRule type="cellIs" dxfId="197" priority="1308" stopIfTrue="1" operator="equal">
      <formula>"NB"</formula>
    </cfRule>
  </conditionalFormatting>
  <conditionalFormatting sqref="I314 I318:I319 I323">
    <cfRule type="cellIs" dxfId="196" priority="1274" stopIfTrue="1" operator="equal">
      <formula>"NB"</formula>
    </cfRule>
  </conditionalFormatting>
  <conditionalFormatting sqref="I211">
    <cfRule type="cellIs" dxfId="195" priority="1335" stopIfTrue="1" operator="equal">
      <formula>"NB"</formula>
    </cfRule>
  </conditionalFormatting>
  <conditionalFormatting sqref="I344">
    <cfRule type="cellIs" dxfId="194" priority="1339" stopIfTrue="1" operator="equal">
      <formula>"NB"</formula>
    </cfRule>
  </conditionalFormatting>
  <conditionalFormatting sqref="I247">
    <cfRule type="cellIs" dxfId="193" priority="1294" stopIfTrue="1" operator="equal">
      <formula>"NB"</formula>
    </cfRule>
  </conditionalFormatting>
  <conditionalFormatting sqref="I256">
    <cfRule type="cellIs" dxfId="192" priority="1299" stopIfTrue="1" operator="equal">
      <formula>"NB"</formula>
    </cfRule>
  </conditionalFormatting>
  <conditionalFormatting sqref="I327">
    <cfRule type="cellIs" dxfId="191" priority="1303" stopIfTrue="1" operator="equal">
      <formula>"NB"</formula>
    </cfRule>
  </conditionalFormatting>
  <conditionalFormatting sqref="I264">
    <cfRule type="cellIs" dxfId="190" priority="1298" stopIfTrue="1" operator="equal">
      <formula>"NB"</formula>
    </cfRule>
  </conditionalFormatting>
  <conditionalFormatting sqref="I238">
    <cfRule type="cellIs" dxfId="189" priority="1289" stopIfTrue="1" operator="equal">
      <formula>"NB"</formula>
    </cfRule>
  </conditionalFormatting>
  <conditionalFormatting sqref="I274">
    <cfRule type="cellIs" dxfId="188" priority="1284" stopIfTrue="1" operator="equal">
      <formula>"NB"</formula>
    </cfRule>
  </conditionalFormatting>
  <conditionalFormatting sqref="I292">
    <cfRule type="cellIs" dxfId="187" priority="1279" stopIfTrue="1" operator="equal">
      <formula>"NB"</formula>
    </cfRule>
  </conditionalFormatting>
  <conditionalFormatting sqref="I212:I218">
    <cfRule type="cellIs" dxfId="186" priority="1262" stopIfTrue="1" operator="equal">
      <formula>"NB"</formula>
    </cfRule>
  </conditionalFormatting>
  <conditionalFormatting sqref="I316">
    <cfRule type="cellIs" dxfId="185" priority="1250" stopIfTrue="1" operator="equal">
      <formula>"NB"</formula>
    </cfRule>
  </conditionalFormatting>
  <conditionalFormatting sqref="I316">
    <cfRule type="cellIs" dxfId="184" priority="1249" stopIfTrue="1" operator="equal">
      <formula>"NB"</formula>
    </cfRule>
  </conditionalFormatting>
  <conditionalFormatting sqref="I325">
    <cfRule type="cellIs" dxfId="183" priority="1246" stopIfTrue="1" operator="equal">
      <formula>"NB"</formula>
    </cfRule>
  </conditionalFormatting>
  <conditionalFormatting sqref="I325">
    <cfRule type="cellIs" dxfId="182" priority="1245" stopIfTrue="1" operator="equal">
      <formula>"NB"</formula>
    </cfRule>
  </conditionalFormatting>
  <conditionalFormatting sqref="I98 I100">
    <cfRule type="cellIs" dxfId="181" priority="1122" stopIfTrue="1" operator="equal">
      <formula>"NB"</formula>
    </cfRule>
  </conditionalFormatting>
  <conditionalFormatting sqref="I125 I127">
    <cfRule type="cellIs" dxfId="180" priority="1101" stopIfTrue="1" operator="equal">
      <formula>"NB"</formula>
    </cfRule>
  </conditionalFormatting>
  <conditionalFormatting sqref="I116 I118">
    <cfRule type="cellIs" dxfId="179" priority="1108" stopIfTrue="1" operator="equal">
      <formula>"NB"</formula>
    </cfRule>
  </conditionalFormatting>
  <conditionalFormatting sqref="I107">
    <cfRule type="cellIs" dxfId="178" priority="1115" stopIfTrue="1" operator="equal">
      <formula>"NB"</formula>
    </cfRule>
  </conditionalFormatting>
  <conditionalFormatting sqref="I136">
    <cfRule type="cellIs" dxfId="177" priority="1094" stopIfTrue="1" operator="equal">
      <formula>"NB"</formula>
    </cfRule>
  </conditionalFormatting>
  <conditionalFormatting sqref="I182 I184:I185">
    <cfRule type="cellIs" dxfId="176" priority="1080" stopIfTrue="1" operator="equal">
      <formula>"NB"</formula>
    </cfRule>
  </conditionalFormatting>
  <conditionalFormatting sqref="I154:I157">
    <cfRule type="cellIs" dxfId="175" priority="1067" stopIfTrue="1" operator="equal">
      <formula>"NB"</formula>
    </cfRule>
  </conditionalFormatting>
  <conditionalFormatting sqref="I152">
    <cfRule type="cellIs" dxfId="174" priority="1073" stopIfTrue="1" operator="equal">
      <formula>"NB"</formula>
    </cfRule>
  </conditionalFormatting>
  <conditionalFormatting sqref="I155">
    <cfRule type="cellIs" dxfId="173" priority="1071" stopIfTrue="1" operator="equal">
      <formula>"NB"</formula>
    </cfRule>
  </conditionalFormatting>
  <conditionalFormatting sqref="I154:I157">
    <cfRule type="cellIs" dxfId="172" priority="1068" stopIfTrue="1" operator="equal">
      <formula>"NB"</formula>
    </cfRule>
  </conditionalFormatting>
  <conditionalFormatting sqref="I191">
    <cfRule type="cellIs" dxfId="171" priority="1066" stopIfTrue="1" operator="equal">
      <formula>"NB"</formula>
    </cfRule>
  </conditionalFormatting>
  <conditionalFormatting sqref="I166">
    <cfRule type="cellIs" dxfId="170" priority="1059" stopIfTrue="1" operator="equal">
      <formula>"NB"</formula>
    </cfRule>
  </conditionalFormatting>
  <conditionalFormatting sqref="I235">
    <cfRule type="cellIs" dxfId="169" priority="1052" stopIfTrue="1" operator="equal">
      <formula>"NB"</formula>
    </cfRule>
  </conditionalFormatting>
  <conditionalFormatting sqref="I307 I305">
    <cfRule type="cellIs" dxfId="168" priority="1017" stopIfTrue="1" operator="equal">
      <formula>"NB"</formula>
    </cfRule>
  </conditionalFormatting>
  <conditionalFormatting sqref="I226">
    <cfRule type="cellIs" dxfId="167" priority="950" stopIfTrue="1" operator="equal">
      <formula>"NB"</formula>
    </cfRule>
  </conditionalFormatting>
  <conditionalFormatting sqref="I332">
    <cfRule type="cellIs" dxfId="166" priority="944" stopIfTrue="1" operator="equal">
      <formula>"NB"</formula>
    </cfRule>
  </conditionalFormatting>
  <conditionalFormatting sqref="I342">
    <cfRule type="cellIs" dxfId="165" priority="939" stopIfTrue="1" operator="equal">
      <formula>"NB"</formula>
    </cfRule>
  </conditionalFormatting>
  <conditionalFormatting sqref="I91">
    <cfRule type="cellIs" dxfId="164" priority="332" stopIfTrue="1" operator="equal">
      <formula>"NB"</formula>
    </cfRule>
  </conditionalFormatting>
  <conditionalFormatting sqref="I91">
    <cfRule type="cellIs" dxfId="163" priority="329" stopIfTrue="1" operator="equal">
      <formula>"NB"</formula>
    </cfRule>
  </conditionalFormatting>
  <conditionalFormatting sqref="I91">
    <cfRule type="cellIs" dxfId="162" priority="331" stopIfTrue="1" operator="equal">
      <formula>"NB"</formula>
    </cfRule>
  </conditionalFormatting>
  <conditionalFormatting sqref="I91">
    <cfRule type="cellIs" dxfId="161" priority="330" stopIfTrue="1" operator="equal">
      <formula>"NB"</formula>
    </cfRule>
  </conditionalFormatting>
  <conditionalFormatting sqref="I153">
    <cfRule type="cellIs" dxfId="160" priority="294" stopIfTrue="1" operator="equal">
      <formula>"NB"</formula>
    </cfRule>
  </conditionalFormatting>
  <conditionalFormatting sqref="I153">
    <cfRule type="cellIs" dxfId="159" priority="291" stopIfTrue="1" operator="equal">
      <formula>"NB"</formula>
    </cfRule>
  </conditionalFormatting>
  <conditionalFormatting sqref="I153">
    <cfRule type="cellIs" dxfId="158" priority="293" stopIfTrue="1" operator="equal">
      <formula>"NB"</formula>
    </cfRule>
  </conditionalFormatting>
  <conditionalFormatting sqref="I153">
    <cfRule type="cellIs" dxfId="157" priority="292" stopIfTrue="1" operator="equal">
      <formula>"NB"</formula>
    </cfRule>
  </conditionalFormatting>
  <conditionalFormatting sqref="I126">
    <cfRule type="cellIs" dxfId="156" priority="290" stopIfTrue="1" operator="equal">
      <formula>"NB"</formula>
    </cfRule>
  </conditionalFormatting>
  <conditionalFormatting sqref="I117">
    <cfRule type="cellIs" dxfId="155" priority="289" stopIfTrue="1" operator="equal">
      <formula>"NB"</formula>
    </cfRule>
  </conditionalFormatting>
  <conditionalFormatting sqref="I108">
    <cfRule type="cellIs" dxfId="154" priority="288" stopIfTrue="1" operator="equal">
      <formula>"NB"</formula>
    </cfRule>
  </conditionalFormatting>
  <conditionalFormatting sqref="I99">
    <cfRule type="cellIs" dxfId="153" priority="287" stopIfTrue="1" operator="equal">
      <formula>"NB"</formula>
    </cfRule>
  </conditionalFormatting>
  <conditionalFormatting sqref="I90">
    <cfRule type="cellIs" dxfId="152" priority="286" stopIfTrue="1" operator="equal">
      <formula>"NB"</formula>
    </cfRule>
  </conditionalFormatting>
  <conditionalFormatting sqref="I90">
    <cfRule type="cellIs" dxfId="151" priority="283" stopIfTrue="1" operator="equal">
      <formula>"NB"</formula>
    </cfRule>
  </conditionalFormatting>
  <conditionalFormatting sqref="I90">
    <cfRule type="cellIs" dxfId="150" priority="285" stopIfTrue="1" operator="equal">
      <formula>"NB"</formula>
    </cfRule>
  </conditionalFormatting>
  <conditionalFormatting sqref="I90">
    <cfRule type="cellIs" dxfId="149" priority="284" stopIfTrue="1" operator="equal">
      <formula>"NB"</formula>
    </cfRule>
  </conditionalFormatting>
  <conditionalFormatting sqref="I73">
    <cfRule type="cellIs" dxfId="148" priority="282" stopIfTrue="1" operator="equal">
      <formula>"NB"</formula>
    </cfRule>
  </conditionalFormatting>
  <conditionalFormatting sqref="I73">
    <cfRule type="cellIs" dxfId="147" priority="279" stopIfTrue="1" operator="equal">
      <formula>"NB"</formula>
    </cfRule>
  </conditionalFormatting>
  <conditionalFormatting sqref="I73">
    <cfRule type="cellIs" dxfId="146" priority="281" stopIfTrue="1" operator="equal">
      <formula>"NB"</formula>
    </cfRule>
  </conditionalFormatting>
  <conditionalFormatting sqref="I73">
    <cfRule type="cellIs" dxfId="145" priority="280" stopIfTrue="1" operator="equal">
      <formula>"NB"</formula>
    </cfRule>
  </conditionalFormatting>
  <conditionalFormatting sqref="I72">
    <cfRule type="cellIs" dxfId="144" priority="278" stopIfTrue="1" operator="equal">
      <formula>"NB"</formula>
    </cfRule>
  </conditionalFormatting>
  <conditionalFormatting sqref="I72">
    <cfRule type="cellIs" dxfId="143" priority="275" stopIfTrue="1" operator="equal">
      <formula>"NB"</formula>
    </cfRule>
  </conditionalFormatting>
  <conditionalFormatting sqref="I72">
    <cfRule type="cellIs" dxfId="142" priority="277" stopIfTrue="1" operator="equal">
      <formula>"NB"</formula>
    </cfRule>
  </conditionalFormatting>
  <conditionalFormatting sqref="I72">
    <cfRule type="cellIs" dxfId="141" priority="276" stopIfTrue="1" operator="equal">
      <formula>"NB"</formula>
    </cfRule>
  </conditionalFormatting>
  <conditionalFormatting sqref="I161:I165">
    <cfRule type="cellIs" dxfId="140" priority="274" stopIfTrue="1" operator="equal">
      <formula>"NB"</formula>
    </cfRule>
  </conditionalFormatting>
  <conditionalFormatting sqref="I170:I174">
    <cfRule type="cellIs" dxfId="139" priority="273" stopIfTrue="1" operator="equal">
      <formula>"NB"</formula>
    </cfRule>
  </conditionalFormatting>
  <conditionalFormatting sqref="I179:I181">
    <cfRule type="cellIs" dxfId="138" priority="272" stopIfTrue="1" operator="equal">
      <formula>"NB"</formula>
    </cfRule>
  </conditionalFormatting>
  <conditionalFormatting sqref="I183">
    <cfRule type="cellIs" dxfId="137" priority="271" stopIfTrue="1" operator="equal">
      <formula>"NB"</formula>
    </cfRule>
  </conditionalFormatting>
  <conditionalFormatting sqref="I183">
    <cfRule type="cellIs" dxfId="136" priority="270" stopIfTrue="1" operator="equal">
      <formula>"NB"</formula>
    </cfRule>
  </conditionalFormatting>
  <conditionalFormatting sqref="I188:I190">
    <cfRule type="cellIs" dxfId="135" priority="269" stopIfTrue="1" operator="equal">
      <formula>"NB"</formula>
    </cfRule>
  </conditionalFormatting>
  <conditionalFormatting sqref="I194">
    <cfRule type="cellIs" dxfId="134" priority="268" stopIfTrue="1" operator="equal">
      <formula>"NB"</formula>
    </cfRule>
  </conditionalFormatting>
  <conditionalFormatting sqref="I194">
    <cfRule type="cellIs" dxfId="133" priority="267" stopIfTrue="1" operator="equal">
      <formula>"NB"</formula>
    </cfRule>
  </conditionalFormatting>
  <conditionalFormatting sqref="I192">
    <cfRule type="cellIs" dxfId="132" priority="266" stopIfTrue="1" operator="equal">
      <formula>"NB"</formula>
    </cfRule>
  </conditionalFormatting>
  <conditionalFormatting sqref="I201">
    <cfRule type="cellIs" dxfId="131" priority="262" stopIfTrue="1" operator="equal">
      <formula>"NB"</formula>
    </cfRule>
  </conditionalFormatting>
  <conditionalFormatting sqref="I206:I208">
    <cfRule type="cellIs" dxfId="130" priority="261" stopIfTrue="1" operator="equal">
      <formula>"NB"</formula>
    </cfRule>
  </conditionalFormatting>
  <conditionalFormatting sqref="I218">
    <cfRule type="cellIs" dxfId="129" priority="260" stopIfTrue="1" operator="equal">
      <formula>"NB"</formula>
    </cfRule>
  </conditionalFormatting>
  <conditionalFormatting sqref="I218">
    <cfRule type="cellIs" dxfId="128" priority="259" stopIfTrue="1" operator="equal">
      <formula>"NB"</formula>
    </cfRule>
  </conditionalFormatting>
  <conditionalFormatting sqref="I218">
    <cfRule type="cellIs" dxfId="127" priority="258" stopIfTrue="1" operator="equal">
      <formula>"NB"</formula>
    </cfRule>
  </conditionalFormatting>
  <conditionalFormatting sqref="I210">
    <cfRule type="cellIs" dxfId="126" priority="257" stopIfTrue="1" operator="equal">
      <formula>"NB"</formula>
    </cfRule>
  </conditionalFormatting>
  <conditionalFormatting sqref="I221:I225">
    <cfRule type="cellIs" dxfId="125" priority="256" stopIfTrue="1" operator="equal">
      <formula>"NB"</formula>
    </cfRule>
  </conditionalFormatting>
  <conditionalFormatting sqref="I227">
    <cfRule type="cellIs" dxfId="124" priority="255" stopIfTrue="1" operator="equal">
      <formula>"NB"</formula>
    </cfRule>
  </conditionalFormatting>
  <conditionalFormatting sqref="I227">
    <cfRule type="cellIs" dxfId="123" priority="254" stopIfTrue="1" operator="equal">
      <formula>"NB"</formula>
    </cfRule>
  </conditionalFormatting>
  <conditionalFormatting sqref="I227">
    <cfRule type="cellIs" dxfId="122" priority="253" stopIfTrue="1" operator="equal">
      <formula>"NB"</formula>
    </cfRule>
  </conditionalFormatting>
  <conditionalFormatting sqref="I227">
    <cfRule type="cellIs" dxfId="121" priority="252" stopIfTrue="1" operator="equal">
      <formula>"NB"</formula>
    </cfRule>
  </conditionalFormatting>
  <conditionalFormatting sqref="I230:I234">
    <cfRule type="cellIs" dxfId="120" priority="251" stopIfTrue="1" operator="equal">
      <formula>"NB"</formula>
    </cfRule>
  </conditionalFormatting>
  <conditionalFormatting sqref="I236">
    <cfRule type="cellIs" dxfId="119" priority="250" stopIfTrue="1" operator="equal">
      <formula>"NB"</formula>
    </cfRule>
  </conditionalFormatting>
  <conditionalFormatting sqref="I236">
    <cfRule type="cellIs" dxfId="118" priority="249" stopIfTrue="1" operator="equal">
      <formula>"NB"</formula>
    </cfRule>
  </conditionalFormatting>
  <conditionalFormatting sqref="I236">
    <cfRule type="cellIs" dxfId="117" priority="248" stopIfTrue="1" operator="equal">
      <formula>"NB"</formula>
    </cfRule>
  </conditionalFormatting>
  <conditionalFormatting sqref="I236">
    <cfRule type="cellIs" dxfId="116" priority="247" stopIfTrue="1" operator="equal">
      <formula>"NB"</formula>
    </cfRule>
  </conditionalFormatting>
  <conditionalFormatting sqref="I239:I241">
    <cfRule type="cellIs" dxfId="115" priority="246" stopIfTrue="1" operator="equal">
      <formula>"NB"</formula>
    </cfRule>
  </conditionalFormatting>
  <conditionalFormatting sqref="I245">
    <cfRule type="cellIs" dxfId="114" priority="245" stopIfTrue="1" operator="equal">
      <formula>"NB"</formula>
    </cfRule>
  </conditionalFormatting>
  <conditionalFormatting sqref="I245">
    <cfRule type="cellIs" dxfId="113" priority="244" stopIfTrue="1" operator="equal">
      <formula>"NB"</formula>
    </cfRule>
  </conditionalFormatting>
  <conditionalFormatting sqref="I245">
    <cfRule type="cellIs" dxfId="112" priority="243" stopIfTrue="1" operator="equal">
      <formula>"NB"</formula>
    </cfRule>
  </conditionalFormatting>
  <conditionalFormatting sqref="I245">
    <cfRule type="cellIs" dxfId="111" priority="242" stopIfTrue="1" operator="equal">
      <formula>"NB"</formula>
    </cfRule>
  </conditionalFormatting>
  <conditionalFormatting sqref="I243">
    <cfRule type="cellIs" dxfId="110" priority="241" stopIfTrue="1" operator="equal">
      <formula>"NB"</formula>
    </cfRule>
  </conditionalFormatting>
  <conditionalFormatting sqref="I248:I250">
    <cfRule type="cellIs" dxfId="109" priority="240" stopIfTrue="1" operator="equal">
      <formula>"NB"</formula>
    </cfRule>
  </conditionalFormatting>
  <conditionalFormatting sqref="I254">
    <cfRule type="cellIs" dxfId="108" priority="239" stopIfTrue="1" operator="equal">
      <formula>"NB"</formula>
    </cfRule>
  </conditionalFormatting>
  <conditionalFormatting sqref="I254">
    <cfRule type="cellIs" dxfId="107" priority="238" stopIfTrue="1" operator="equal">
      <formula>"NB"</formula>
    </cfRule>
  </conditionalFormatting>
  <conditionalFormatting sqref="I254">
    <cfRule type="cellIs" dxfId="106" priority="237" stopIfTrue="1" operator="equal">
      <formula>"NB"</formula>
    </cfRule>
  </conditionalFormatting>
  <conditionalFormatting sqref="I254">
    <cfRule type="cellIs" dxfId="105" priority="236" stopIfTrue="1" operator="equal">
      <formula>"NB"</formula>
    </cfRule>
  </conditionalFormatting>
  <conditionalFormatting sqref="I254">
    <cfRule type="cellIs" dxfId="104" priority="235" stopIfTrue="1" operator="equal">
      <formula>"NB"</formula>
    </cfRule>
  </conditionalFormatting>
  <conditionalFormatting sqref="I252">
    <cfRule type="cellIs" dxfId="103" priority="234" stopIfTrue="1" operator="equal">
      <formula>"NB"</formula>
    </cfRule>
  </conditionalFormatting>
  <conditionalFormatting sqref="I257:I261">
    <cfRule type="cellIs" dxfId="102" priority="233" stopIfTrue="1" operator="equal">
      <formula>"NB"</formula>
    </cfRule>
  </conditionalFormatting>
  <conditionalFormatting sqref="I266:I270">
    <cfRule type="cellIs" dxfId="101" priority="226" stopIfTrue="1" operator="equal">
      <formula>"NB"</formula>
    </cfRule>
  </conditionalFormatting>
  <conditionalFormatting sqref="I275:I279">
    <cfRule type="cellIs" dxfId="100" priority="219" stopIfTrue="1" operator="equal">
      <formula>"NB"</formula>
    </cfRule>
  </conditionalFormatting>
  <conditionalFormatting sqref="I284:I286">
    <cfRule type="cellIs" dxfId="99" priority="212" stopIfTrue="1" operator="equal">
      <formula>"NB"</formula>
    </cfRule>
  </conditionalFormatting>
  <conditionalFormatting sqref="I288">
    <cfRule type="cellIs" dxfId="98" priority="205" stopIfTrue="1" operator="equal">
      <formula>"NB"</formula>
    </cfRule>
  </conditionalFormatting>
  <conditionalFormatting sqref="I293:I295">
    <cfRule type="cellIs" dxfId="97" priority="204" stopIfTrue="1" operator="equal">
      <formula>"NB"</formula>
    </cfRule>
  </conditionalFormatting>
  <conditionalFormatting sqref="I302:I304">
    <cfRule type="cellIs" dxfId="96" priority="196" stopIfTrue="1" operator="equal">
      <formula>"NB"</formula>
    </cfRule>
  </conditionalFormatting>
  <conditionalFormatting sqref="I306">
    <cfRule type="cellIs" dxfId="95" priority="188" stopIfTrue="1" operator="equal">
      <formula>"NB"</formula>
    </cfRule>
  </conditionalFormatting>
  <conditionalFormatting sqref="I311:I313">
    <cfRule type="cellIs" dxfId="94" priority="187" stopIfTrue="1" operator="equal">
      <formula>"NB"</formula>
    </cfRule>
  </conditionalFormatting>
  <conditionalFormatting sqref="I315">
    <cfRule type="cellIs" dxfId="93" priority="178" stopIfTrue="1" operator="equal">
      <formula>"NB"</formula>
    </cfRule>
  </conditionalFormatting>
  <conditionalFormatting sqref="I315">
    <cfRule type="cellIs" dxfId="92" priority="177" stopIfTrue="1" operator="equal">
      <formula>"NB"</formula>
    </cfRule>
  </conditionalFormatting>
  <conditionalFormatting sqref="I320:I322">
    <cfRule type="cellIs" dxfId="91" priority="176" stopIfTrue="1" operator="equal">
      <formula>"NB"</formula>
    </cfRule>
  </conditionalFormatting>
  <conditionalFormatting sqref="I324">
    <cfRule type="cellIs" dxfId="90" priority="166" stopIfTrue="1" operator="equal">
      <formula>"NB"</formula>
    </cfRule>
  </conditionalFormatting>
  <conditionalFormatting sqref="I324">
    <cfRule type="cellIs" dxfId="89" priority="165" stopIfTrue="1" operator="equal">
      <formula>"NB"</formula>
    </cfRule>
  </conditionalFormatting>
  <conditionalFormatting sqref="I329:I331">
    <cfRule type="cellIs" dxfId="88" priority="164" stopIfTrue="1" operator="equal">
      <formula>"NB"</formula>
    </cfRule>
  </conditionalFormatting>
  <conditionalFormatting sqref="I339:I341">
    <cfRule type="cellIs" dxfId="87" priority="154" stopIfTrue="1" operator="equal">
      <formula>"NB"</formula>
    </cfRule>
  </conditionalFormatting>
  <conditionalFormatting sqref="I343">
    <cfRule type="cellIs" dxfId="86" priority="143" stopIfTrue="1" operator="equal">
      <formula>"NB"</formula>
    </cfRule>
  </conditionalFormatting>
  <conditionalFormatting sqref="I348:I352">
    <cfRule type="cellIs" dxfId="85" priority="142" stopIfTrue="1" operator="equal">
      <formula>"NB"</formula>
    </cfRule>
  </conditionalFormatting>
  <conditionalFormatting sqref="I354">
    <cfRule type="cellIs" dxfId="84" priority="141" stopIfTrue="1" operator="equal">
      <formula>"NB"</formula>
    </cfRule>
  </conditionalFormatting>
  <conditionalFormatting sqref="I354">
    <cfRule type="cellIs" dxfId="83" priority="140" stopIfTrue="1" operator="equal">
      <formula>"NB"</formula>
    </cfRule>
  </conditionalFormatting>
  <conditionalFormatting sqref="I354">
    <cfRule type="cellIs" dxfId="82" priority="139" stopIfTrue="1" operator="equal">
      <formula>"NB"</formula>
    </cfRule>
  </conditionalFormatting>
  <conditionalFormatting sqref="I354">
    <cfRule type="cellIs" dxfId="81" priority="138" stopIfTrue="1" operator="equal">
      <formula>"NB"</formula>
    </cfRule>
  </conditionalFormatting>
  <conditionalFormatting sqref="I354">
    <cfRule type="cellIs" dxfId="80" priority="137" stopIfTrue="1" operator="equal">
      <formula>"NB"</formula>
    </cfRule>
  </conditionalFormatting>
  <conditionalFormatting sqref="I354">
    <cfRule type="cellIs" dxfId="79" priority="136" stopIfTrue="1" operator="equal">
      <formula>"NB"</formula>
    </cfRule>
  </conditionalFormatting>
  <conditionalFormatting sqref="I354">
    <cfRule type="cellIs" dxfId="78" priority="135" stopIfTrue="1" operator="equal">
      <formula>"NB"</formula>
    </cfRule>
  </conditionalFormatting>
  <conditionalFormatting sqref="I354">
    <cfRule type="cellIs" dxfId="77" priority="134" stopIfTrue="1" operator="equal">
      <formula>"NB"</formula>
    </cfRule>
  </conditionalFormatting>
  <conditionalFormatting sqref="I354">
    <cfRule type="cellIs" dxfId="76" priority="133" stopIfTrue="1" operator="equal">
      <formula>"NB"</formula>
    </cfRule>
  </conditionalFormatting>
  <conditionalFormatting sqref="I354">
    <cfRule type="cellIs" dxfId="75" priority="132" stopIfTrue="1" operator="equal">
      <formula>"NB"</formula>
    </cfRule>
  </conditionalFormatting>
  <conditionalFormatting sqref="I357:I361">
    <cfRule type="cellIs" dxfId="74" priority="131" stopIfTrue="1" operator="equal">
      <formula>"NB"</formula>
    </cfRule>
  </conditionalFormatting>
  <conditionalFormatting sqref="I366:I370">
    <cfRule type="cellIs" dxfId="73" priority="120" stopIfTrue="1" operator="equal">
      <formula>"NB"</formula>
    </cfRule>
  </conditionalFormatting>
  <conditionalFormatting sqref="I194">
    <cfRule type="cellIs" dxfId="72" priority="109" stopIfTrue="1" operator="equal">
      <formula>"NB"</formula>
    </cfRule>
  </conditionalFormatting>
  <conditionalFormatting sqref="I263">
    <cfRule type="cellIs" dxfId="71" priority="108" stopIfTrue="1" operator="equal">
      <formula>"NB"</formula>
    </cfRule>
  </conditionalFormatting>
  <conditionalFormatting sqref="I263">
    <cfRule type="cellIs" dxfId="70" priority="107" stopIfTrue="1" operator="equal">
      <formula>"NB"</formula>
    </cfRule>
  </conditionalFormatting>
  <conditionalFormatting sqref="I263">
    <cfRule type="cellIs" dxfId="69" priority="106" stopIfTrue="1" operator="equal">
      <formula>"NB"</formula>
    </cfRule>
  </conditionalFormatting>
  <conditionalFormatting sqref="I263">
    <cfRule type="cellIs" dxfId="68" priority="105" stopIfTrue="1" operator="equal">
      <formula>"NB"</formula>
    </cfRule>
  </conditionalFormatting>
  <conditionalFormatting sqref="I281">
    <cfRule type="cellIs" dxfId="67" priority="104" stopIfTrue="1" operator="equal">
      <formula>"NB"</formula>
    </cfRule>
  </conditionalFormatting>
  <conditionalFormatting sqref="I281">
    <cfRule type="cellIs" dxfId="66" priority="103" stopIfTrue="1" operator="equal">
      <formula>"NB"</formula>
    </cfRule>
  </conditionalFormatting>
  <conditionalFormatting sqref="I281">
    <cfRule type="cellIs" dxfId="65" priority="102" stopIfTrue="1" operator="equal">
      <formula>"NB"</formula>
    </cfRule>
  </conditionalFormatting>
  <conditionalFormatting sqref="I281">
    <cfRule type="cellIs" dxfId="64" priority="101" stopIfTrue="1" operator="equal">
      <formula>"NB"</formula>
    </cfRule>
  </conditionalFormatting>
  <conditionalFormatting sqref="I308">
    <cfRule type="cellIs" dxfId="63" priority="100" stopIfTrue="1" operator="equal">
      <formula>"NB"</formula>
    </cfRule>
  </conditionalFormatting>
  <conditionalFormatting sqref="I308">
    <cfRule type="cellIs" dxfId="62" priority="99" stopIfTrue="1" operator="equal">
      <formula>"NB"</formula>
    </cfRule>
  </conditionalFormatting>
  <conditionalFormatting sqref="I308">
    <cfRule type="cellIs" dxfId="61" priority="98" stopIfTrue="1" operator="equal">
      <formula>"NB"</formula>
    </cfRule>
  </conditionalFormatting>
  <conditionalFormatting sqref="I308">
    <cfRule type="cellIs" dxfId="60" priority="97" stopIfTrue="1" operator="equal">
      <formula>"NB"</formula>
    </cfRule>
  </conditionalFormatting>
  <conditionalFormatting sqref="I326">
    <cfRule type="cellIs" dxfId="59" priority="96" stopIfTrue="1" operator="equal">
      <formula>"NB"</formula>
    </cfRule>
  </conditionalFormatting>
  <conditionalFormatting sqref="I326">
    <cfRule type="cellIs" dxfId="58" priority="95" stopIfTrue="1" operator="equal">
      <formula>"NB"</formula>
    </cfRule>
  </conditionalFormatting>
  <conditionalFormatting sqref="I326">
    <cfRule type="cellIs" dxfId="57" priority="94" stopIfTrue="1" operator="equal">
      <formula>"NB"</formula>
    </cfRule>
  </conditionalFormatting>
  <conditionalFormatting sqref="I326">
    <cfRule type="cellIs" dxfId="56" priority="93" stopIfTrue="1" operator="equal">
      <formula>"NB"</formula>
    </cfRule>
  </conditionalFormatting>
  <conditionalFormatting sqref="I345">
    <cfRule type="cellIs" dxfId="55" priority="92" stopIfTrue="1" operator="equal">
      <formula>"NB"</formula>
    </cfRule>
  </conditionalFormatting>
  <conditionalFormatting sqref="I345">
    <cfRule type="cellIs" dxfId="54" priority="91" stopIfTrue="1" operator="equal">
      <formula>"NB"</formula>
    </cfRule>
  </conditionalFormatting>
  <conditionalFormatting sqref="I345">
    <cfRule type="cellIs" dxfId="53" priority="90" stopIfTrue="1" operator="equal">
      <formula>"NB"</formula>
    </cfRule>
  </conditionalFormatting>
  <conditionalFormatting sqref="I345">
    <cfRule type="cellIs" dxfId="52" priority="89" stopIfTrue="1" operator="equal">
      <formula>"NB"</formula>
    </cfRule>
  </conditionalFormatting>
  <conditionalFormatting sqref="I254">
    <cfRule type="cellIs" dxfId="51" priority="88" stopIfTrue="1" operator="equal">
      <formula>"NB"</formula>
    </cfRule>
  </conditionalFormatting>
  <conditionalFormatting sqref="I254">
    <cfRule type="cellIs" dxfId="50" priority="87" stopIfTrue="1" operator="equal">
      <formula>"NB"</formula>
    </cfRule>
  </conditionalFormatting>
  <conditionalFormatting sqref="I254">
    <cfRule type="cellIs" dxfId="49" priority="86" stopIfTrue="1" operator="equal">
      <formula>"NB"</formula>
    </cfRule>
  </conditionalFormatting>
  <conditionalFormatting sqref="I254">
    <cfRule type="cellIs" dxfId="48" priority="85" stopIfTrue="1" operator="equal">
      <formula>"NB"</formula>
    </cfRule>
  </conditionalFormatting>
  <conditionalFormatting sqref="I363">
    <cfRule type="cellIs" dxfId="47" priority="60" stopIfTrue="1" operator="equal">
      <formula>"NB"</formula>
    </cfRule>
  </conditionalFormatting>
  <conditionalFormatting sqref="I363">
    <cfRule type="cellIs" dxfId="46" priority="59" stopIfTrue="1" operator="equal">
      <formula>"NB"</formula>
    </cfRule>
  </conditionalFormatting>
  <conditionalFormatting sqref="I363">
    <cfRule type="cellIs" dxfId="45" priority="58" stopIfTrue="1" operator="equal">
      <formula>"NB"</formula>
    </cfRule>
  </conditionalFormatting>
  <conditionalFormatting sqref="I363">
    <cfRule type="cellIs" dxfId="44" priority="57" stopIfTrue="1" operator="equal">
      <formula>"NB"</formula>
    </cfRule>
  </conditionalFormatting>
  <conditionalFormatting sqref="I363">
    <cfRule type="cellIs" dxfId="43" priority="56" stopIfTrue="1" operator="equal">
      <formula>"NB"</formula>
    </cfRule>
  </conditionalFormatting>
  <conditionalFormatting sqref="I363">
    <cfRule type="cellIs" dxfId="42" priority="55" stopIfTrue="1" operator="equal">
      <formula>"NB"</formula>
    </cfRule>
  </conditionalFormatting>
  <conditionalFormatting sqref="I363">
    <cfRule type="cellIs" dxfId="41" priority="54" stopIfTrue="1" operator="equal">
      <formula>"NB"</formula>
    </cfRule>
  </conditionalFormatting>
  <conditionalFormatting sqref="I363">
    <cfRule type="cellIs" dxfId="40" priority="53" stopIfTrue="1" operator="equal">
      <formula>"NB"</formula>
    </cfRule>
  </conditionalFormatting>
  <conditionalFormatting sqref="I363">
    <cfRule type="cellIs" dxfId="39" priority="52" stopIfTrue="1" operator="equal">
      <formula>"NB"</formula>
    </cfRule>
  </conditionalFormatting>
  <conditionalFormatting sqref="I363">
    <cfRule type="cellIs" dxfId="38" priority="51" stopIfTrue="1" operator="equal">
      <formula>"NB"</formula>
    </cfRule>
  </conditionalFormatting>
  <conditionalFormatting sqref="I372">
    <cfRule type="cellIs" dxfId="37" priority="50" stopIfTrue="1" operator="equal">
      <formula>"NB"</formula>
    </cfRule>
  </conditionalFormatting>
  <conditionalFormatting sqref="I372">
    <cfRule type="cellIs" dxfId="36" priority="49" stopIfTrue="1" operator="equal">
      <formula>"NB"</formula>
    </cfRule>
  </conditionalFormatting>
  <conditionalFormatting sqref="I372">
    <cfRule type="cellIs" dxfId="35" priority="48" stopIfTrue="1" operator="equal">
      <formula>"NB"</formula>
    </cfRule>
  </conditionalFormatting>
  <conditionalFormatting sqref="I372">
    <cfRule type="cellIs" dxfId="34" priority="47" stopIfTrue="1" operator="equal">
      <formula>"NB"</formula>
    </cfRule>
  </conditionalFormatting>
  <conditionalFormatting sqref="I372">
    <cfRule type="cellIs" dxfId="33" priority="46" stopIfTrue="1" operator="equal">
      <formula>"NB"</formula>
    </cfRule>
  </conditionalFormatting>
  <conditionalFormatting sqref="I372">
    <cfRule type="cellIs" dxfId="32" priority="45" stopIfTrue="1" operator="equal">
      <formula>"NB"</formula>
    </cfRule>
  </conditionalFormatting>
  <conditionalFormatting sqref="I372">
    <cfRule type="cellIs" dxfId="31" priority="44" stopIfTrue="1" operator="equal">
      <formula>"NB"</formula>
    </cfRule>
  </conditionalFormatting>
  <conditionalFormatting sqref="I372">
    <cfRule type="cellIs" dxfId="30" priority="43" stopIfTrue="1" operator="equal">
      <formula>"NB"</formula>
    </cfRule>
  </conditionalFormatting>
  <conditionalFormatting sqref="I372">
    <cfRule type="cellIs" dxfId="29" priority="42" stopIfTrue="1" operator="equal">
      <formula>"NB"</formula>
    </cfRule>
  </conditionalFormatting>
  <conditionalFormatting sqref="I372">
    <cfRule type="cellIs" dxfId="28" priority="41" stopIfTrue="1" operator="equal">
      <formula>"NB"</formula>
    </cfRule>
  </conditionalFormatting>
  <conditionalFormatting sqref="I272">
    <cfRule type="cellIs" dxfId="27" priority="40" stopIfTrue="1" operator="equal">
      <formula>"NB"</formula>
    </cfRule>
  </conditionalFormatting>
  <conditionalFormatting sqref="I272">
    <cfRule type="cellIs" dxfId="26" priority="39" stopIfTrue="1" operator="equal">
      <formula>"NB"</formula>
    </cfRule>
  </conditionalFormatting>
  <conditionalFormatting sqref="I272">
    <cfRule type="cellIs" dxfId="25" priority="38" stopIfTrue="1" operator="equal">
      <formula>"NB"</formula>
    </cfRule>
  </conditionalFormatting>
  <conditionalFormatting sqref="I272">
    <cfRule type="cellIs" dxfId="24" priority="37" stopIfTrue="1" operator="equal">
      <formula>"NB"</formula>
    </cfRule>
  </conditionalFormatting>
  <conditionalFormatting sqref="I336">
    <cfRule type="cellIs" dxfId="23" priority="24" stopIfTrue="1" operator="equal">
      <formula>"NB"</formula>
    </cfRule>
  </conditionalFormatting>
  <conditionalFormatting sqref="I336">
    <cfRule type="cellIs" dxfId="22" priority="23" stopIfTrue="1" operator="equal">
      <formula>"NB"</formula>
    </cfRule>
  </conditionalFormatting>
  <conditionalFormatting sqref="I336">
    <cfRule type="cellIs" dxfId="21" priority="22" stopIfTrue="1" operator="equal">
      <formula>"NB"</formula>
    </cfRule>
  </conditionalFormatting>
  <conditionalFormatting sqref="I336">
    <cfRule type="cellIs" dxfId="20" priority="21" stopIfTrue="1" operator="equal">
      <formula>"NB"</formula>
    </cfRule>
  </conditionalFormatting>
  <conditionalFormatting sqref="I336">
    <cfRule type="cellIs" dxfId="19" priority="20" stopIfTrue="1" operator="equal">
      <formula>"NB"</formula>
    </cfRule>
  </conditionalFormatting>
  <conditionalFormatting sqref="I336">
    <cfRule type="cellIs" dxfId="18" priority="19" stopIfTrue="1" operator="equal">
      <formula>"NB"</formula>
    </cfRule>
  </conditionalFormatting>
  <conditionalFormatting sqref="I317">
    <cfRule type="cellIs" dxfId="17" priority="18" stopIfTrue="1" operator="equal">
      <formula>"NB"</formula>
    </cfRule>
  </conditionalFormatting>
  <conditionalFormatting sqref="I317">
    <cfRule type="cellIs" dxfId="16" priority="17" stopIfTrue="1" operator="equal">
      <formula>"NB"</formula>
    </cfRule>
  </conditionalFormatting>
  <conditionalFormatting sqref="I317">
    <cfRule type="cellIs" dxfId="15" priority="16" stopIfTrue="1" operator="equal">
      <formula>"NB"</formula>
    </cfRule>
  </conditionalFormatting>
  <conditionalFormatting sqref="I317">
    <cfRule type="cellIs" dxfId="14" priority="15" stopIfTrue="1" operator="equal">
      <formula>"NB"</formula>
    </cfRule>
  </conditionalFormatting>
  <conditionalFormatting sqref="I317">
    <cfRule type="cellIs" dxfId="13" priority="14" stopIfTrue="1" operator="equal">
      <formula>"NB"</formula>
    </cfRule>
  </conditionalFormatting>
  <conditionalFormatting sqref="I317">
    <cfRule type="cellIs" dxfId="12" priority="13" stopIfTrue="1" operator="equal">
      <formula>"NB"</formula>
    </cfRule>
  </conditionalFormatting>
  <conditionalFormatting sqref="I299">
    <cfRule type="cellIs" dxfId="11" priority="12" stopIfTrue="1" operator="equal">
      <formula>"NB"</formula>
    </cfRule>
  </conditionalFormatting>
  <conditionalFormatting sqref="I299">
    <cfRule type="cellIs" dxfId="10" priority="11" stopIfTrue="1" operator="equal">
      <formula>"NB"</formula>
    </cfRule>
  </conditionalFormatting>
  <conditionalFormatting sqref="I299">
    <cfRule type="cellIs" dxfId="9" priority="10" stopIfTrue="1" operator="equal">
      <formula>"NB"</formula>
    </cfRule>
  </conditionalFormatting>
  <conditionalFormatting sqref="I299">
    <cfRule type="cellIs" dxfId="8" priority="9" stopIfTrue="1" operator="equal">
      <formula>"NB"</formula>
    </cfRule>
  </conditionalFormatting>
  <conditionalFormatting sqref="I299">
    <cfRule type="cellIs" dxfId="7" priority="8" stopIfTrue="1" operator="equal">
      <formula>"NB"</formula>
    </cfRule>
  </conditionalFormatting>
  <conditionalFormatting sqref="I299">
    <cfRule type="cellIs" dxfId="6" priority="7" stopIfTrue="1" operator="equal">
      <formula>"NB"</formula>
    </cfRule>
  </conditionalFormatting>
  <conditionalFormatting sqref="I290">
    <cfRule type="cellIs" dxfId="5" priority="6" stopIfTrue="1" operator="equal">
      <formula>"NB"</formula>
    </cfRule>
  </conditionalFormatting>
  <conditionalFormatting sqref="I290">
    <cfRule type="cellIs" dxfId="4" priority="5" stopIfTrue="1" operator="equal">
      <formula>"NB"</formula>
    </cfRule>
  </conditionalFormatting>
  <conditionalFormatting sqref="I290">
    <cfRule type="cellIs" dxfId="3" priority="4" stopIfTrue="1" operator="equal">
      <formula>"NB"</formula>
    </cfRule>
  </conditionalFormatting>
  <conditionalFormatting sqref="I290">
    <cfRule type="cellIs" dxfId="2" priority="3" stopIfTrue="1" operator="equal">
      <formula>"NB"</formula>
    </cfRule>
  </conditionalFormatting>
  <conditionalFormatting sqref="I290">
    <cfRule type="cellIs" dxfId="1" priority="2" stopIfTrue="1" operator="equal">
      <formula>"NB"</formula>
    </cfRule>
  </conditionalFormatting>
  <conditionalFormatting sqref="I290">
    <cfRule type="cellIs" dxfId="0" priority="1" stopIfTrue="1" operator="equal">
      <formula>"NB"</formula>
    </cfRule>
  </conditionalFormatting>
  <pageMargins left="0.7" right="0.7" top="0.75" bottom="0.75" header="0.3" footer="0.3"/>
  <pageSetup scale="52" fitToHeight="0" orientation="portrait" r:id="rId1"/>
  <headerFooter>
    <oddFooter>Page &amp;P of &amp;N</oddFooter>
  </headerFooter>
  <rowBreaks count="5" manualBreakCount="5">
    <brk id="66" min="1" max="8" man="1"/>
    <brk id="129" min="1" max="8" man="1"/>
    <brk id="195" min="1" max="8" man="1"/>
    <brk id="264" min="1" max="8" man="1"/>
    <brk id="318" min="1" max="8" man="1"/>
  </rowBreaks>
  <ignoredErrors>
    <ignoredError sqref="E348:E352 E366:E370 E361 E302 E5:E39 E40:E218 E235:E293 E219:E23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5"/>
  <sheetViews>
    <sheetView workbookViewId="0">
      <selection activeCell="F8" sqref="F8"/>
    </sheetView>
  </sheetViews>
  <sheetFormatPr defaultRowHeight="12.5" x14ac:dyDescent="0.25"/>
  <cols>
    <col min="1" max="1" width="10.453125" style="6" bestFit="1" customWidth="1"/>
    <col min="2" max="2" width="17.81640625" customWidth="1"/>
    <col min="3" max="3" width="8.81640625" style="5" customWidth="1"/>
    <col min="4" max="4" width="11.1796875" style="7" bestFit="1" customWidth="1"/>
  </cols>
  <sheetData>
    <row r="1" spans="1:4" ht="13.25" x14ac:dyDescent="0.25">
      <c r="A1" s="6" t="s">
        <v>7</v>
      </c>
      <c r="B1" t="s">
        <v>5</v>
      </c>
      <c r="C1" s="5" t="s">
        <v>6</v>
      </c>
      <c r="D1" s="7" t="s">
        <v>4</v>
      </c>
    </row>
    <row r="2" spans="1:4" ht="13" x14ac:dyDescent="0.25">
      <c r="A2" s="6">
        <v>1</v>
      </c>
      <c r="B2" s="4" t="e">
        <f>'Asphalt Mixtures VPP Pricing'!#REF!</f>
        <v>#REF!</v>
      </c>
      <c r="C2" s="9">
        <v>360319</v>
      </c>
      <c r="D2" s="7" t="e">
        <f>'Asphalt Mixtures VPP Pricing'!#REF!</f>
        <v>#REF!</v>
      </c>
    </row>
    <row r="3" spans="1:4" ht="13" x14ac:dyDescent="0.25">
      <c r="A3" s="6">
        <v>2</v>
      </c>
      <c r="B3" s="4" t="e">
        <f>$B$2</f>
        <v>#REF!</v>
      </c>
      <c r="C3" s="9">
        <v>360320</v>
      </c>
      <c r="D3" s="7" t="e">
        <f>'Asphalt Mixtures VPP Pricing'!#REF!</f>
        <v>#REF!</v>
      </c>
    </row>
    <row r="4" spans="1:4" ht="13" x14ac:dyDescent="0.25">
      <c r="A4" s="6">
        <v>3</v>
      </c>
      <c r="B4" s="4" t="e">
        <f t="shared" ref="B4:B15" si="0">$B$2</f>
        <v>#REF!</v>
      </c>
      <c r="C4" s="9">
        <v>360321</v>
      </c>
      <c r="D4" s="7" t="e">
        <f>'Asphalt Mixtures VPP Pricing'!#REF!</f>
        <v>#REF!</v>
      </c>
    </row>
    <row r="5" spans="1:4" ht="13" x14ac:dyDescent="0.25">
      <c r="A5" s="6">
        <v>4</v>
      </c>
      <c r="B5" s="4" t="e">
        <f t="shared" si="0"/>
        <v>#REF!</v>
      </c>
      <c r="C5" s="9">
        <v>360322</v>
      </c>
      <c r="D5" s="7" t="str">
        <f>'Asphalt Mixtures VPP Pricing'!I128</f>
        <v>Amherst Paving Inc</v>
      </c>
    </row>
    <row r="6" spans="1:4" ht="13" x14ac:dyDescent="0.25">
      <c r="A6" s="6">
        <v>5</v>
      </c>
      <c r="B6" s="4" t="e">
        <f t="shared" si="0"/>
        <v>#REF!</v>
      </c>
      <c r="C6" s="9">
        <v>360323</v>
      </c>
      <c r="D6" s="7" t="e">
        <f>'Asphalt Mixtures VPP Pricing'!#REF!</f>
        <v>#REF!</v>
      </c>
    </row>
    <row r="7" spans="1:4" ht="13" x14ac:dyDescent="0.25">
      <c r="A7" s="6">
        <v>6</v>
      </c>
      <c r="B7" s="4" t="e">
        <f t="shared" si="0"/>
        <v>#REF!</v>
      </c>
      <c r="C7" s="9">
        <v>360324</v>
      </c>
      <c r="D7" s="7">
        <f>'Asphalt Mixtures VPP Pricing'!I135</f>
        <v>0</v>
      </c>
    </row>
    <row r="8" spans="1:4" ht="13" x14ac:dyDescent="0.25">
      <c r="A8" s="6">
        <v>7</v>
      </c>
      <c r="B8" s="4" t="e">
        <f t="shared" si="0"/>
        <v>#REF!</v>
      </c>
      <c r="C8" s="9" t="s">
        <v>8</v>
      </c>
      <c r="D8" s="7" t="e">
        <f>'Asphalt Mixtures VPP Pricing'!#REF!</f>
        <v>#REF!</v>
      </c>
    </row>
    <row r="9" spans="1:4" ht="13" x14ac:dyDescent="0.25">
      <c r="A9" s="6">
        <v>8</v>
      </c>
      <c r="B9" s="4" t="e">
        <f t="shared" si="0"/>
        <v>#REF!</v>
      </c>
      <c r="C9" s="9" t="s">
        <v>9</v>
      </c>
      <c r="D9" s="7" t="e">
        <f>'Asphalt Mixtures VPP Pricing'!#REF!</f>
        <v>#REF!</v>
      </c>
    </row>
    <row r="10" spans="1:4" ht="13" x14ac:dyDescent="0.25">
      <c r="A10" s="6">
        <v>9</v>
      </c>
      <c r="B10" s="4" t="e">
        <f t="shared" si="0"/>
        <v>#REF!</v>
      </c>
      <c r="C10" s="9" t="s">
        <v>10</v>
      </c>
      <c r="D10" s="7" t="e">
        <f>'Asphalt Mixtures VPP Pricing'!#REF!</f>
        <v>#REF!</v>
      </c>
    </row>
    <row r="11" spans="1:4" ht="13" x14ac:dyDescent="0.25">
      <c r="A11" s="6">
        <v>10</v>
      </c>
      <c r="B11" s="4" t="e">
        <f t="shared" si="0"/>
        <v>#REF!</v>
      </c>
      <c r="C11" s="9" t="s">
        <v>11</v>
      </c>
      <c r="D11" s="7" t="e">
        <f>'Asphalt Mixtures VPP Pricing'!#REF!</f>
        <v>#REF!</v>
      </c>
    </row>
    <row r="12" spans="1:4" ht="13" x14ac:dyDescent="0.25">
      <c r="A12" s="6">
        <v>11</v>
      </c>
      <c r="B12" s="4" t="e">
        <f t="shared" si="0"/>
        <v>#REF!</v>
      </c>
      <c r="C12" s="9" t="s">
        <v>12</v>
      </c>
      <c r="D12" s="7" t="e">
        <f>'Asphalt Mixtures VPP Pricing'!#REF!</f>
        <v>#REF!</v>
      </c>
    </row>
    <row r="13" spans="1:4" ht="13" x14ac:dyDescent="0.25">
      <c r="A13" s="6">
        <v>12</v>
      </c>
      <c r="B13" s="4" t="e">
        <f t="shared" si="0"/>
        <v>#REF!</v>
      </c>
      <c r="C13" s="9" t="s">
        <v>13</v>
      </c>
      <c r="D13" s="7" t="e">
        <f>'Asphalt Mixtures VPP Pricing'!#REF!</f>
        <v>#REF!</v>
      </c>
    </row>
    <row r="14" spans="1:4" ht="13" x14ac:dyDescent="0.25">
      <c r="A14" s="6">
        <v>13</v>
      </c>
      <c r="B14" s="4" t="e">
        <f t="shared" si="0"/>
        <v>#REF!</v>
      </c>
      <c r="C14" s="9" t="s">
        <v>14</v>
      </c>
      <c r="D14" s="7" t="str">
        <f>'Asphalt Mixtures VPP Pricing'!I101</f>
        <v>Amherst Paving Inc</v>
      </c>
    </row>
    <row r="15" spans="1:4" ht="13" x14ac:dyDescent="0.25">
      <c r="A15" s="6">
        <v>14</v>
      </c>
      <c r="B15" s="4" t="e">
        <f t="shared" si="0"/>
        <v>#REF!</v>
      </c>
      <c r="C15" s="9" t="s">
        <v>15</v>
      </c>
      <c r="D15" s="7" t="e">
        <f>'Asphalt Mixtures VPP Pricing'!#REF!</f>
        <v>#REF!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Asphalt Mixtures VPP Pricing</vt:lpstr>
      <vt:lpstr>Sheet1</vt:lpstr>
      <vt:lpstr>'Asphalt Mixtures VPP Pricing'!Print_Area</vt:lpstr>
      <vt:lpstr>'Asphalt Mixtures VPP Pricing'!Print_Titles</vt:lpstr>
    </vt:vector>
  </TitlesOfParts>
  <Company>OGS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Hodder</dc:creator>
  <cp:lastModifiedBy>Dettmer, Christine (OGS)</cp:lastModifiedBy>
  <cp:lastPrinted>2023-03-28T13:47:59Z</cp:lastPrinted>
  <dcterms:created xsi:type="dcterms:W3CDTF">2004-09-20T14:49:19Z</dcterms:created>
  <dcterms:modified xsi:type="dcterms:W3CDTF">2023-03-28T13:48:45Z</dcterms:modified>
</cp:coreProperties>
</file>